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<sst xmlns="http://schemas.openxmlformats.org/spreadsheetml/2006/main" count="1188" uniqueCount="630">
  <si>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</si>
  <si>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</si>
  <si>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</si>
  <si>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</si>
  <si>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</si>
  <si>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</si>
  <si>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</si>
  <si>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</si>
  <si>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</si>
  <si>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</si>
  <si>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</si>
  <si>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</si>
  <si>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</si>
  <si>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</si>
  <si>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</si>
  <si>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</si>
  <si>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</si>
  <si>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</si>
  <si>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</si>
  <si>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</si>
  <si>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</si>
  <si>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</si>
  <si>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</si>
  <si>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</si>
  <si>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</si>
  <si>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</si>
  <si>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</si>
  <si>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</si>
  <si>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</si>
  <si>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</si>
  <si>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</si>
  <si>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</si>
  <si>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</si>
  <si>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</si>
  <si>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</si>
  <si>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</si>
  <si>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</si>
  <si>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</si>
  <si>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</si>
  <si>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</si>
  <si>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</si>
  <si>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</si>
  <si>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</si>
  <si>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</si>
  <si>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</si>
  <si>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</si>
  <si>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</si>
  <si>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</si>
  <si>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</si>
  <si>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</si>
  <si>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</si>
  <si>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</si>
  <si>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</si>
  <si>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</si>
  <si>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</si>
  <si>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</si>
  <si>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</si>
  <si>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</si>
  <si>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</si>
  <si>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</si>
  <si>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</si>
  <si>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</si>
  <si>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</si>
  <si>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</si>
  <si>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</si>
  <si>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</si>
  <si>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</si>
  <si>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</si>
  <si>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</si>
  <si>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</si>
  <si>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</si>
  <si>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</si>
  <si>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</si>
  <si>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</si>
  <si>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</si>
  <si>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</si>
  <si>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</si>
  <si>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</si>
  <si>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</si>
  <si>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</si>
  <si>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</si>
  <si>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</si>
  <si>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</si>
  <si>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</si>
  <si>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</si>
  <si>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</si>
  <si>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</si>
  <si>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</si>
  <si>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</si>
  <si>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</si>
  <si>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</si>
  <si>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</si>
  <si>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</si>
  <si>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</si>
  <si>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</si>
  <si>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</si>
  <si>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</si>
  <si>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</si>
  <si>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</si>
  <si>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</si>
  <si>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</si>
  <si>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</si>
  <si>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</si>
  <si>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</si>
  <si>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</si>
  <si>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</si>
  <si>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</si>
  <si>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</si>
  <si>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</si>
  <si>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</si>
  <si>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</si>
  <si>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</si>
  <si>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</si>
  <si>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</si>
  <si>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</si>
  <si>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</si>
  <si>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</si>
  <si>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</si>
  <si>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</si>
  <si>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</si>
  <si>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</si>
  <si>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</si>
  <si>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</si>
  <si>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</si>
  <si>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</si>
  <si>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</si>
  <si>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</si>
  <si>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</si>
  <si>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</si>
  <si>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</si>
  <si>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</si>
  <si>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</si>
  <si>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</si>
  <si>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</si>
  <si>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</si>
  <si>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</si>
  <si>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</si>
  <si>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</si>
  <si>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</si>
  <si>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</si>
  <si>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</si>
  <si>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</si>
  <si>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</si>
  <si>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</si>
  <si>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</si>
  <si>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</si>
  <si>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</si>
  <si>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</si>
  <si>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</si>
  <si>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</si>
  <si>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</si>
  <si>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</si>
  <si>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</si>
  <si>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</si>
  <si>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</si>
  <si>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</si>
  <si>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</si>
  <si>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</si>
  <si>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</si>
  <si>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</si>
  <si>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</si>
  <si>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</si>
  <si>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</si>
  <si>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</si>
  <si>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</si>
  <si>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</si>
  <si>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</si>
  <si>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</si>
  <si>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</si>
  <si>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</si>
  <si>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</si>
  <si>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</si>
  <si>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</si>
  <si>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</si>
  <si>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</si>
  <si>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</si>
  <si>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</si>
  <si>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</si>
  <si>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</si>
  <si>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</si>
  <si>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</si>
  <si>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</si>
  <si>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</si>
  <si>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</si>
  <si>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</si>
  <si>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</si>
  <si>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</si>
  <si>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</si>
  <si>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</si>
  <si>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</si>
  <si>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</si>
  <si>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</si>
  <si>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</si>
  <si>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</si>
  <si>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</si>
  <si>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</si>
  <si>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</si>
  <si>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</si>
  <si>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</si>
  <si>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</si>
  <si>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</si>
  <si>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</si>
  <si>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</si>
  <si>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</si>
  <si>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</si>
  <si>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</si>
  <si>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</si>
  <si>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</si>
  <si>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</si>
  <si>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</si>
  <si>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</si>
  <si>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</si>
  <si>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</si>
  <si>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</si>
  <si>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</si>
  <si>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</si>
  <si>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</si>
  <si>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</si>
  <si>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</si>
  <si>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</si>
  <si>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</si>
  <si>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</si>
  <si>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</si>
  <si>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</si>
  <si>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</si>
  <si>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</si>
  <si>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</si>
  <si>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</si>
  <si>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</si>
  <si>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</si>
  <si>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</si>
  <si>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</si>
  <si>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</si>
  <si>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</si>
  <si>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</si>
  <si>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</si>
  <si>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</si>
  <si>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</si>
  <si>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</si>
  <si>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</si>
  <si>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</si>
  <si>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</si>
  <si>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</si>
  <si>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</si>
  <si>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</si>
  <si>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</si>
  <si>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</si>
  <si>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</si>
  <si>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</si>
  <si>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</si>
  <si>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</si>
  <si>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</si>
  <si>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</si>
  <si>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</si>
  <si>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</si>
  <si>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</si>
  <si>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</si>
  <si>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</si>
  <si>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</si>
  <si>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</si>
  <si>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</si>
  <si>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</si>
  <si>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</si>
  <si>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</si>
  <si>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</si>
  <si>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</si>
  <si>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</si>
  <si>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</si>
  <si>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</si>
  <si>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</si>
  <si>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</si>
  <si>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</si>
  <si>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</si>
  <si>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</si>
  <si>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</si>
  <si>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</si>
  <si>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</si>
  <si>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</si>
  <si>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</si>
  <si>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</si>
  <si>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</si>
  <si>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</si>
  <si>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</si>
  <si>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</si>
  <si>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</si>
  <si>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</si>
  <si>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</si>
  <si>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</si>
  <si>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</si>
  <si>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</si>
  <si>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</si>
  <si>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</si>
  <si>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</si>
  <si>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</si>
  <si>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</si>
  <si>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</si>
  <si>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</si>
  <si>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</si>
  <si>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</si>
  <si>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</si>
  <si>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</si>
  <si>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</si>
  <si>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</si>
  <si>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</si>
  <si>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</si>
  <si>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</si>
  <si>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</si>
  <si>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</si>
  <si>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</si>
  <si>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</si>
  <si>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</si>
  <si>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</si>
  <si>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</si>
  <si>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</si>
  <si>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</si>
  <si>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</si>
  <si>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</si>
  <si>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</si>
  <si>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</si>
  <si>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</si>
  <si>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</si>
  <si>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</si>
  <si>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</si>
  <si>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</si>
  <si>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</si>
  <si>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</si>
  <si>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</si>
  <si>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</si>
  <si>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</si>
  <si>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</si>
  <si>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</si>
  <si>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</si>
  <si>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</si>
  <si>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</si>
  <si>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</si>
  <si>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</si>
  <si>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</si>
  <si>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</si>
  <si>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</si>
  <si>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</si>
  <si>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</si>
  <si>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</si>
  <si>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</si>
  <si>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</si>
  <si>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</si>
  <si>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</si>
  <si>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</si>
  <si>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</si>
  <si>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</si>
  <si>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</si>
  <si>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</si>
  <si>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</si>
  <si>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</si>
  <si>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</si>
  <si>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</si>
  <si>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</si>
  <si>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</si>
  <si>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</si>
  <si>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</si>
  <si>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</si>
  <si>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</si>
  <si>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</si>
  <si>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</si>
  <si>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</si>
  <si>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</si>
  <si>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</si>
  <si>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</si>
  <si>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</si>
  <si>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</si>
  <si>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</si>
  <si>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</si>
  <si>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</si>
  <si>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</si>
  <si>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</si>
  <si>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</si>
  <si>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</si>
  <si>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</si>
  <si>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</si>
  <si>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</si>
  <si>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</si>
  <si>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</si>
  <si>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</si>
  <si>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</si>
  <si>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</si>
  <si>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</si>
  <si>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</si>
  <si>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</si>
  <si>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</si>
  <si>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</si>
  <si>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</si>
  <si>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</si>
  <si>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</si>
  <si>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</si>
  <si>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</si>
  <si>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</si>
  <si>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</si>
  <si>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</si>
  <si>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</si>
  <si>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</si>
  <si>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</si>
  <si>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</si>
  <si>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</si>
  <si>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</si>
  <si>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</si>
  <si>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</si>
  <si>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</si>
  <si>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</si>
  <si>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</si>
  <si>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</si>
  <si>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</si>
  <si>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</si>
  <si>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</si>
  <si>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</si>
  <si>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温泉施設特別会計</t>
    <phoneticPr fontId="5"/>
  </si>
  <si>
    <t>法非適用企業</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</si>
  <si>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</si>
  <si>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</si>
  <si>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</si>
  <si>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</si>
  <si>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</si>
  <si>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</si>
  <si>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</si>
  <si>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</si>
  <si>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</si>
  <si>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</si>
  <si>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</si>
  <si>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</si>
  <si>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</si>
  <si>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</si>
  <si>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</si>
  <si>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</si>
  <si>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</si>
  <si>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</si>
  <si>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</si>
  <si>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</si>
  <si>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</si>
  <si>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</si>
  <si>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</si>
  <si>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</si>
  <si>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</si>
  <si>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</si>
  <si>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</si>
  <si>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</si>
  <si>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</si>
  <si>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</si>
  <si>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</si>
  <si>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</si>
  <si>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</si>
  <si>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</si>
  <si>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</si>
  <si>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</si>
  <si>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</si>
  <si>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</si>
  <si>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</si>
  <si>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</si>
  <si>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</si>
  <si>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</si>
  <si>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</si>
  <si>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</si>
  <si>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</si>
  <si>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</si>
  <si>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</si>
  <si>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</si>
  <si>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</si>
  <si>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</si>
  <si>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</si>
  <si>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</si>
  <si>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</si>
  <si>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</si>
  <si>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</si>
  <si>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</si>
  <si>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</si>
  <si>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</si>
  <si>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</si>
  <si>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</si>
  <si>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</si>
  <si>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</si>
  <si>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</si>
  <si>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</si>
  <si>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</si>
  <si>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温泉施設特別会計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</si>
  <si>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</si>
  <si>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</si>
  <si>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</si>
  <si>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</si>
  <si>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</si>
  <si>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</si>
  <si>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</si>
  <si>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</si>
  <si>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</si>
  <si>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</si>
  <si>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</si>
  <si>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</si>
  <si>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</si>
  <si>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</si>
  <si>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</si>
  <si>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</si>
  <si>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</si>
  <si>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</si>
  <si>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</si>
  <si>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</si>
  <si>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</si>
  <si>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</si>
  <si>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</si>
  <si>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</si>
  <si>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</si>
  <si>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</si>
  <si>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</si>
  <si>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</si>
  <si>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</si>
  <si>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</si>
  <si>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</si>
  <si>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</si>
  <si>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</si>
  <si>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</si>
  <si>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</si>
  <si>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</si>
  <si>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</si>
  <si>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</si>
  <si>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</si>
  <si>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</si>
  <si>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</si>
  <si>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</si>
  <si>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</si>
  <si>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</si>
  <si>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</si>
  <si>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</si>
  <si>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</si>
  <si>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</si>
  <si>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</si>
  <si>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</si>
  <si>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</si>
  <si>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</si>
  <si>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</si>
  <si>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</si>
  <si>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</si>
  <si>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</si>
  <si>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</si>
  <si>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</si>
  <si>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</si>
  <si>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</si>
  <si>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</si>
  <si>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</si>
  <si>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</si>
  <si>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</si>
  <si>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</si>
  <si>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</si>
  <si>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</si>
  <si>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</si>
  <si>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</si>
  <si>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</si>
  <si>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</si>
  <si>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</si>
  <si>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</si>
  <si>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</si>
  <si>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</si>
  <si>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</si>
  <si>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</si>
  <si>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</si>
  <si>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</si>
  <si>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</si>
  <si>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</si>
  <si>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</si>
  <si>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</si>
  <si>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</si>
  <si>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</si>
  <si>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</si>
  <si>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</si>
  <si>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</si>
  <si>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</si>
  <si>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1.98</t>
  </si>
  <si>
    <t>▲ 2.00</t>
  </si>
  <si>
    <t>▲ 1.27</t>
  </si>
  <si>
    <t>水道事業会計</t>
  </si>
  <si>
    <t>一般会計</t>
  </si>
  <si>
    <t>国民健康保険特別会計</t>
  </si>
  <si>
    <t>温泉施設特別会計</t>
  </si>
  <si>
    <t>後期高齢者医療事業特別会計</t>
  </si>
  <si>
    <t>農業集落排水事業特別会計</t>
  </si>
  <si>
    <t>公共下水道事業特別会計</t>
  </si>
  <si>
    <t>小水力発電事業特別会計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</si>
  <si>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</si>
  <si>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</si>
  <si>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</si>
  <si>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</si>
  <si>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</si>
  <si>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</si>
  <si>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</si>
  <si>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</si>
  <si>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</si>
  <si>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池田町土地開発公社</t>
    <rPh sb="0" eb="3">
      <t>イケダチョウ</t>
    </rPh>
    <rPh sb="3" eb="5">
      <t>トチ</t>
    </rPh>
    <rPh sb="5" eb="7">
      <t>カイハツ</t>
    </rPh>
    <rPh sb="7" eb="9">
      <t>コウシャ</t>
    </rPh>
    <phoneticPr fontId="2"/>
  </si>
  <si>
    <t>-</t>
    <phoneticPr fontId="2"/>
  </si>
  <si>
    <t>大垣衛生施設組合</t>
    <rPh sb="0" eb="2">
      <t>オオガキ</t>
    </rPh>
    <rPh sb="2" eb="4">
      <t>エイセイ</t>
    </rPh>
    <rPh sb="4" eb="6">
      <t>シセツ</t>
    </rPh>
    <rPh sb="6" eb="8">
      <t>クミアイ</t>
    </rPh>
    <phoneticPr fontId="2"/>
  </si>
  <si>
    <t>揖斐川水防事務組合</t>
    <rPh sb="0" eb="3">
      <t>イビガワ</t>
    </rPh>
    <rPh sb="3" eb="5">
      <t>スイボウ</t>
    </rPh>
    <rPh sb="5" eb="7">
      <t>ジム</t>
    </rPh>
    <rPh sb="7" eb="9">
      <t>クミアイ</t>
    </rPh>
    <phoneticPr fontId="2"/>
  </si>
  <si>
    <t>揖斐郡養基小学校養基保育所組合</t>
    <rPh sb="0" eb="3">
      <t>イビグン</t>
    </rPh>
    <rPh sb="3" eb="4">
      <t>ヨウ</t>
    </rPh>
    <rPh sb="4" eb="5">
      <t>キ</t>
    </rPh>
    <rPh sb="5" eb="8">
      <t>ショウガッコウ</t>
    </rPh>
    <rPh sb="8" eb="10">
      <t>ヨウキ</t>
    </rPh>
    <rPh sb="10" eb="12">
      <t>ホイク</t>
    </rPh>
    <rPh sb="12" eb="13">
      <t>ジョ</t>
    </rPh>
    <rPh sb="13" eb="15">
      <t>クミアイ</t>
    </rPh>
    <phoneticPr fontId="2"/>
  </si>
  <si>
    <t>岐阜県市町村会館組合</t>
    <rPh sb="0" eb="3">
      <t>ギフケン</t>
    </rPh>
    <rPh sb="3" eb="6">
      <t>シチョウソン</t>
    </rPh>
    <rPh sb="6" eb="8">
      <t>カイカン</t>
    </rPh>
    <rPh sb="8" eb="10">
      <t>クミアイ</t>
    </rPh>
    <phoneticPr fontId="2"/>
  </si>
  <si>
    <t>樫原谷林野組合</t>
    <rPh sb="0" eb="1">
      <t>カシ</t>
    </rPh>
    <rPh sb="1" eb="3">
      <t>ハラタニ</t>
    </rPh>
    <rPh sb="3" eb="5">
      <t>リンヤ</t>
    </rPh>
    <rPh sb="5" eb="7">
      <t>クミアイ</t>
    </rPh>
    <phoneticPr fontId="2"/>
  </si>
  <si>
    <t>足打谷林野組合</t>
    <rPh sb="0" eb="1">
      <t>アシ</t>
    </rPh>
    <rPh sb="1" eb="2">
      <t>ウ</t>
    </rPh>
    <rPh sb="2" eb="3">
      <t>タニ</t>
    </rPh>
    <rPh sb="3" eb="5">
      <t>リンヤ</t>
    </rPh>
    <rPh sb="5" eb="7">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</si>
  <si>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</si>
  <si>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</si>
  <si>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</si>
  <si>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揖斐広域連合（一般会計分）</t>
    <rPh sb="0" eb="2">
      <t>イビ</t>
    </rPh>
    <rPh sb="2" eb="4">
      <t>コウイキ</t>
    </rPh>
    <rPh sb="4" eb="6">
      <t>レンゴウ</t>
    </rPh>
    <rPh sb="7" eb="9">
      <t>イッパン</t>
    </rPh>
    <rPh sb="9" eb="11">
      <t>カイケイ</t>
    </rPh>
    <rPh sb="11" eb="12">
      <t>ブン</t>
    </rPh>
    <phoneticPr fontId="2"/>
  </si>
  <si>
    <t>揖斐広域連合（介護保険事業会計分）</t>
    <rPh sb="0" eb="2">
      <t>イビ</t>
    </rPh>
    <rPh sb="2" eb="4">
      <t>コウイキ</t>
    </rPh>
    <rPh sb="4" eb="6">
      <t>レンゴウ</t>
    </rPh>
    <rPh sb="7" eb="9">
      <t>カイゴ</t>
    </rPh>
    <rPh sb="9" eb="11">
      <t>ホケン</t>
    </rPh>
    <rPh sb="11" eb="13">
      <t>ジギョウ</t>
    </rPh>
    <rPh sb="13" eb="15">
      <t>カイケイ</t>
    </rPh>
    <rPh sb="15" eb="16">
      <t>ブン</t>
    </rPh>
    <phoneticPr fontId="2"/>
  </si>
  <si>
    <t>岐阜県後期高齢者医療広域連合（一般会計分）</t>
    <phoneticPr fontId="2"/>
  </si>
  <si>
    <t>岐阜県後期高齢者医療広域連合（特別会計分）</t>
    <phoneticPr fontId="2"/>
  </si>
  <si>
    <t>西美濃さくら苑介護老人保健施設事務組合</t>
    <phoneticPr fontId="2"/>
  </si>
  <si>
    <t>法適用企業</t>
    <phoneticPr fontId="2"/>
  </si>
  <si>
    <t>-</t>
    <phoneticPr fontId="2"/>
  </si>
  <si>
    <t>基金から21百万円繰入</t>
    <rPh sb="0" eb="2">
      <t>キキン</t>
    </rPh>
    <rPh sb="6" eb="9">
      <t>ヒャクマンエン</t>
    </rPh>
    <rPh sb="9" eb="10">
      <t>ク</t>
    </rPh>
    <rPh sb="10" eb="11">
      <t>イ</t>
    </rPh>
    <phoneticPr fontId="2"/>
  </si>
  <si>
    <t>基金から116百万円繰入</t>
    <rPh sb="0" eb="2">
      <t>キキン</t>
    </rPh>
    <rPh sb="7" eb="10">
      <t>ヒャクマンエン</t>
    </rPh>
    <rPh sb="10" eb="11">
      <t>ク</t>
    </rPh>
    <rPh sb="11" eb="12">
      <t>イ</t>
    </rPh>
    <phoneticPr fontId="2"/>
  </si>
  <si>
    <t>基金から2,348百万円繰入</t>
    <rPh sb="0" eb="2">
      <t>キキン</t>
    </rPh>
    <rPh sb="9" eb="12">
      <t>ヒャクマンエン</t>
    </rPh>
    <rPh sb="12" eb="13">
      <t>クリ</t>
    </rPh>
    <rPh sb="13" eb="14">
      <t>イ</t>
    </rPh>
    <phoneticPr fontId="2"/>
  </si>
  <si>
    <t>基金から480百万円繰入</t>
    <rPh sb="0" eb="2">
      <t>キキン</t>
    </rPh>
    <rPh sb="7" eb="10">
      <t>ヒャクマンエン</t>
    </rPh>
    <rPh sb="10" eb="11">
      <t>ク</t>
    </rPh>
    <rPh sb="11" eb="12">
      <t>イ</t>
    </rPh>
    <phoneticPr fontId="2"/>
  </si>
  <si>
    <t>-</t>
    <phoneticPr fontId="2"/>
  </si>
  <si>
    <t>ふるさと支援まちづくり基金</t>
    <phoneticPr fontId="2"/>
  </si>
  <si>
    <t>地域福祉事業基金</t>
    <phoneticPr fontId="2"/>
  </si>
  <si>
    <t>公共下水道基金</t>
    <phoneticPr fontId="2"/>
  </si>
  <si>
    <t>ふるさと農村活性化対策基金</t>
    <phoneticPr fontId="2"/>
  </si>
  <si>
    <t>森林環境譲与税基金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</si>
  <si>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</si>
  <si>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</si>
  <si>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</si>
  <si>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</si>
  <si>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</si>
  <si>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比率ともに類似団体平均値より高い水準にあり、昨年と比較すると増加傾向にある。今後は老朽化した施設の更新が控えているため、これまで以上に公債費の適正化に取り組んでいく必要がある。</t>
    <rPh sb="0" eb="2">
      <t>ショウライ</t>
    </rPh>
    <rPh sb="2" eb="4">
      <t>フタン</t>
    </rPh>
    <rPh sb="4" eb="6">
      <t>ヒリツ</t>
    </rPh>
    <rPh sb="7" eb="9">
      <t>ジッシツ</t>
    </rPh>
    <rPh sb="9" eb="11">
      <t>コウサイ</t>
    </rPh>
    <rPh sb="11" eb="13">
      <t>ヒリツ</t>
    </rPh>
    <rPh sb="16" eb="18">
      <t>ルイジ</t>
    </rPh>
    <rPh sb="18" eb="20">
      <t>ダンタイ</t>
    </rPh>
    <rPh sb="20" eb="23">
      <t>ヘイキンチ</t>
    </rPh>
    <rPh sb="25" eb="26">
      <t>タカ</t>
    </rPh>
    <rPh sb="27" eb="29">
      <t>スイジュン</t>
    </rPh>
    <rPh sb="33" eb="35">
      <t>サクネン</t>
    </rPh>
    <rPh sb="36" eb="38">
      <t>ヒカク</t>
    </rPh>
    <rPh sb="41" eb="43">
      <t>ゾウカ</t>
    </rPh>
    <rPh sb="43" eb="45">
      <t>ケイコウ</t>
    </rPh>
    <rPh sb="49" eb="51">
      <t>コンゴ</t>
    </rPh>
    <rPh sb="52" eb="55">
      <t>ロウキュウカ</t>
    </rPh>
    <rPh sb="57" eb="59">
      <t>シセツ</t>
    </rPh>
    <rPh sb="60" eb="62">
      <t>コウシン</t>
    </rPh>
    <rPh sb="63" eb="64">
      <t>ヒカ</t>
    </rPh>
    <rPh sb="75" eb="77">
      <t>イジョウ</t>
    </rPh>
    <rPh sb="78" eb="81">
      <t>コウサイヒ</t>
    </rPh>
    <rPh sb="82" eb="85">
      <t>テキセイカ</t>
    </rPh>
    <rPh sb="86" eb="87">
      <t>ト</t>
    </rPh>
    <rPh sb="88" eb="89">
      <t>ク</t>
    </rPh>
    <rPh sb="93" eb="95">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</si>
  <si>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</si>
  <si>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</si>
  <si>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</si>
  <si>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と同じ率であるが、将来負担比率は、類似団体と比べて高い傾向にある。財源面での厳しさから老朽化した施設の更新が進んでいないため今後は少子高齢化や人口減少などに伴う将来の需要を見通した上で、公共施設の規模の縮小や統合、廃止なども検討し、また老朽化した施設を長寿命化し、新規整備の抑制に努める。</t>
    <rPh sb="0" eb="11">
      <t>ユウケイコテイシサンゲンカショウキャクリツ</t>
    </rPh>
    <rPh sb="12" eb="14">
      <t>ルイジ</t>
    </rPh>
    <rPh sb="14" eb="16">
      <t>ダンタイ</t>
    </rPh>
    <rPh sb="17" eb="18">
      <t>オナ</t>
    </rPh>
    <rPh sb="19" eb="20">
      <t>リツ</t>
    </rPh>
    <rPh sb="25" eb="27">
      <t>ショウライ</t>
    </rPh>
    <rPh sb="27" eb="29">
      <t>フタン</t>
    </rPh>
    <rPh sb="29" eb="31">
      <t>ヒリツ</t>
    </rPh>
    <rPh sb="33" eb="35">
      <t>ルイジ</t>
    </rPh>
    <rPh sb="35" eb="37">
      <t>ダンタイ</t>
    </rPh>
    <rPh sb="38" eb="39">
      <t>クラ</t>
    </rPh>
    <rPh sb="41" eb="42">
      <t>タカ</t>
    </rPh>
    <rPh sb="43" eb="45">
      <t>ケイコウ</t>
    </rPh>
    <rPh sb="49" eb="51">
      <t>ザイゲン</t>
    </rPh>
    <rPh sb="51" eb="52">
      <t>メン</t>
    </rPh>
    <rPh sb="54" eb="55">
      <t>キビ</t>
    </rPh>
    <rPh sb="59" eb="61">
      <t>ロウキュウ</t>
    </rPh>
    <rPh sb="61" eb="62">
      <t>カ</t>
    </rPh>
    <rPh sb="64" eb="66">
      <t>シセツ</t>
    </rPh>
    <rPh sb="67" eb="69">
      <t>コウシン</t>
    </rPh>
    <rPh sb="70" eb="71">
      <t>スス</t>
    </rPh>
    <rPh sb="78" eb="80">
      <t>コンゴ</t>
    </rPh>
    <rPh sb="81" eb="83">
      <t>ショウシ</t>
    </rPh>
    <rPh sb="83" eb="86">
      <t>コウレイカ</t>
    </rPh>
    <rPh sb="87" eb="89">
      <t>ジンコウ</t>
    </rPh>
    <rPh sb="89" eb="91">
      <t>ゲンショウ</t>
    </rPh>
    <rPh sb="94" eb="95">
      <t>トモナ</t>
    </rPh>
    <rPh sb="96" eb="98">
      <t>ショウライ</t>
    </rPh>
    <rPh sb="99" eb="101">
      <t>ジュヨウ</t>
    </rPh>
    <rPh sb="102" eb="104">
      <t>ミトオ</t>
    </rPh>
    <rPh sb="106" eb="107">
      <t>ウエ</t>
    </rPh>
    <rPh sb="109" eb="111">
      <t>コウキョウ</t>
    </rPh>
    <rPh sb="111" eb="113">
      <t>シセツ</t>
    </rPh>
    <rPh sb="114" eb="116">
      <t>キボ</t>
    </rPh>
    <rPh sb="117" eb="119">
      <t>シュクショウ</t>
    </rPh>
    <rPh sb="120" eb="122">
      <t>トウゴウ</t>
    </rPh>
    <rPh sb="123" eb="125">
      <t>ハイシ</t>
    </rPh>
    <rPh sb="128" eb="130">
      <t>ケントウ</t>
    </rPh>
    <rPh sb="134" eb="137">
      <t>ロウキュウカ</t>
    </rPh>
    <rPh sb="139" eb="141">
      <t>シセツ</t>
    </rPh>
    <rPh sb="142" eb="145">
      <t>チョウジュミョウ</t>
    </rPh>
    <rPh sb="145" eb="146">
      <t>カ</t>
    </rPh>
    <rPh sb="148" eb="150">
      <t>シンキ</t>
    </rPh>
    <rPh sb="150" eb="152">
      <t>セイビ</t>
    </rPh>
    <rPh sb="153" eb="155">
      <t>ヨクセイ</t>
    </rPh>
    <rPh sb="156" eb="15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</si>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</sst>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C59C-4F69-88E5-56AC95BA8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42833</c:v>
                </c:pt>
                <c:pt idx="1">
                  <c:v>120323</c:v>
                </c:pt>
                <c:pt idx="2">
                  <c:v>49229</c:v>
                </c:pt>
                <c:pt idx="3">
                  <c:v>65429</c:v>
                </c:pt>
                <c:pt idx="4">
                  <c:v>39701</c:v>
                </c:pt>
              </c:numCache>
            </c:numRef>
          </c:val>
          <c:smooth val="0"/>
          <c:extLst>
            <c:ext xmlns:c16="http://schemas.microsoft.com/office/drawing/2014/chart" uri="{C3380CC4-5D6E-409C-BE32-E72D297353CC}">
              <c16:uniqueId val="{00000001-C59C-4F69-88E5-56AC95BA8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7.57</c:v>
                </c:pt>
                <c:pt idx="1">
                  <c:v>6.46</c:v>
                </c:pt>
                <c:pt idx="2">
                  <c:v>5.48</c:v>
                </c:pt>
                <c:pt idx="3">
                  <c:v>8</c:v>
                </c:pt>
                <c:pt idx="4">
                  <c:v>6.61</c:v>
                </c:pt>
              </c:numCache>
            </c:numRef>
          </c:val>
          <c:extLst>
            <c:ext xmlns:c16="http://schemas.microsoft.com/office/drawing/2014/chart" uri="{C3380CC4-5D6E-409C-BE32-E72D297353CC}">
              <c16:uniqueId val="{00000000-CC9C-4625-8CE5-323F5A06FC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30.24</c:v>
                </c:pt>
                <c:pt idx="1">
                  <c:v>29.73</c:v>
                </c:pt>
                <c:pt idx="2">
                  <c:v>29.21</c:v>
                </c:pt>
                <c:pt idx="3">
                  <c:v>27.93</c:v>
                </c:pt>
                <c:pt idx="4">
                  <c:v>30.07</c:v>
                </c:pt>
              </c:numCache>
            </c:numRef>
          </c:val>
          <c:extLst>
            <c:ext xmlns:c16="http://schemas.microsoft.com/office/drawing/2014/chart" uri="{C3380CC4-5D6E-409C-BE32-E72D297353CC}">
              <c16:uniqueId val="{00000001-CC9C-4625-8CE5-323F5A06FC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-1.98</c:v>
                </c:pt>
                <c:pt idx="1">
                  <c:v>-2</c:v>
                </c:pt>
                <c:pt idx="2">
                  <c:v>-1.27</c:v>
                </c:pt>
                <c:pt idx="3">
                  <c:v>1.8</c:v>
                </c:pt>
                <c:pt idx="4">
                  <c:v>0.56000000000000005</c:v>
                </c:pt>
              </c:numCache>
            </c:numRef>
          </c:val>
          <c:smooth val="0"/>
          <c:extLst>
            <c:ext xmlns:c16="http://schemas.microsoft.com/office/drawing/2014/chart" uri="{C3380CC4-5D6E-409C-BE32-E72D297353CC}">
              <c16:uniqueId val="{00000002-CC9C-4625-8CE5-323F5A06FC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0.22</c:v>
                </c:pt>
                <c:pt idx="4">
                  <c:v>0</c:v>
                </c:pt>
                <c:pt idx="5">
                  <c:v>0</c:v>
                </c:pt>
                <c:pt idx="6">
                  <c:v>0</c:v>
                </c:pt>
                <c:pt idx="7">
                  <c:v>0</c:v>
                </c:pt>
                <c:pt idx="8">
                  <c:v>0</c:v>
                </c:pt>
                <c:pt idx="9">
                  <c:v>0</c:v>
                </c:pt>
              </c:numCache>
            </c:numRef>
          </c:val>
          <c:extLst>
            <c:ext xmlns:c16="http://schemas.microsoft.com/office/drawing/2014/chart" uri="{C3380CC4-5D6E-409C-BE32-E72D297353CC}">
              <c16:uniqueId val="{00000000-209B-4DD2-8AA6-EAA85D2BA9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9B-4DD2-8AA6-EAA85D2BA9F8}"/>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209B-4DD2-8AA6-EAA85D2BA9F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9B-4DD2-8AA6-EAA85D2BA9F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09B-4DD2-8AA6-EAA85D2BA9F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09B-4DD2-8AA6-EAA85D2BA9F8}"/>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0.22</c:v>
                </c:pt>
                <c:pt idx="4">
                  <c:v>#N/A</c:v>
                </c:pt>
                <c:pt idx="5">
                  <c:v>0.31</c:v>
                </c:pt>
                <c:pt idx="6">
                  <c:v>#N/A</c:v>
                </c:pt>
                <c:pt idx="7">
                  <c:v>0.18</c:v>
                </c:pt>
                <c:pt idx="8">
                  <c:v>#N/A</c:v>
                </c:pt>
                <c:pt idx="9">
                  <c:v>0.28999999999999998</c:v>
                </c:pt>
              </c:numCache>
            </c:numRef>
          </c:val>
          <c:extLst>
            <c:ext xmlns:c16="http://schemas.microsoft.com/office/drawing/2014/chart" uri="{C3380CC4-5D6E-409C-BE32-E72D297353CC}">
              <c16:uniqueId val="{00000006-209B-4DD2-8AA6-EAA85D2BA9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1.73</c:v>
                </c:pt>
                <c:pt idx="4">
                  <c:v>#N/A</c:v>
                </c:pt>
                <c:pt idx="5">
                  <c:v>4.04</c:v>
                </c:pt>
                <c:pt idx="6">
                  <c:v>#N/A</c:v>
                </c:pt>
                <c:pt idx="7">
                  <c:v>3.96</c:v>
                </c:pt>
                <c:pt idx="8">
                  <c:v>#N/A</c:v>
                </c:pt>
                <c:pt idx="9">
                  <c:v>3.46</c:v>
                </c:pt>
              </c:numCache>
            </c:numRef>
          </c:val>
          <c:extLst>
            <c:ext xmlns:c16="http://schemas.microsoft.com/office/drawing/2014/chart" uri="{C3380CC4-5D6E-409C-BE32-E72D297353CC}">
              <c16:uniqueId val="{00000007-209B-4DD2-8AA6-EAA85D2BA9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7.57</c:v>
                </c:pt>
                <c:pt idx="2">
                  <c:v>#N/A</c:v>
                </c:pt>
                <c:pt idx="3">
                  <c:v>6.45</c:v>
                </c:pt>
                <c:pt idx="4">
                  <c:v>#N/A</c:v>
                </c:pt>
                <c:pt idx="5">
                  <c:v>5.47</c:v>
                </c:pt>
                <c:pt idx="6">
                  <c:v>#N/A</c:v>
                </c:pt>
                <c:pt idx="7">
                  <c:v>8</c:v>
                </c:pt>
                <c:pt idx="8">
                  <c:v>#N/A</c:v>
                </c:pt>
                <c:pt idx="9">
                  <c:v>6.61</c:v>
                </c:pt>
              </c:numCache>
            </c:numRef>
          </c:val>
          <c:extLst>
            <c:ext xmlns:c16="http://schemas.microsoft.com/office/drawing/2014/chart" uri="{C3380CC4-5D6E-409C-BE32-E72D297353CC}">
              <c16:uniqueId val="{00000008-209B-4DD2-8AA6-EAA85D2BA9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18.149999999999999</c:v>
                </c:pt>
                <c:pt idx="2">
                  <c:v>#N/A</c:v>
                </c:pt>
                <c:pt idx="3">
                  <c:v>12.95</c:v>
                </c:pt>
                <c:pt idx="4">
                  <c:v>#N/A</c:v>
                </c:pt>
                <c:pt idx="5">
                  <c:v>13.29</c:v>
                </c:pt>
                <c:pt idx="6">
                  <c:v>#N/A</c:v>
                </c:pt>
                <c:pt idx="7">
                  <c:v>13.57</c:v>
                </c:pt>
                <c:pt idx="8">
                  <c:v>#N/A</c:v>
                </c:pt>
                <c:pt idx="9">
                  <c:v>14.05</c:v>
                </c:pt>
              </c:numCache>
            </c:numRef>
          </c:val>
          <c:extLst>
            <c:ext xmlns:c16="http://schemas.microsoft.com/office/drawing/2014/chart" uri="{C3380CC4-5D6E-409C-BE32-E72D297353CC}">
              <c16:uniqueId val="{00000009-209B-4DD2-8AA6-EAA85D2BA9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718</c:v>
                </c:pt>
                <c:pt idx="5">
                  <c:v>737</c:v>
                </c:pt>
                <c:pt idx="8">
                  <c:v>753</c:v>
                </c:pt>
                <c:pt idx="11">
                  <c:v>730</c:v>
                </c:pt>
                <c:pt idx="14">
                  <c:v>718</c:v>
                </c:pt>
              </c:numCache>
            </c:numRef>
          </c:val>
          <c:extLst>
            <c:ext xmlns:c16="http://schemas.microsoft.com/office/drawing/2014/chart" uri="{C3380CC4-5D6E-409C-BE32-E72D297353CC}">
              <c16:uniqueId val="{00000000-07C8-48E3-90DF-8A6A31712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C8-48E3-90DF-8A6A31712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5</c:v>
                </c:pt>
                <c:pt idx="6">
                  <c:v>2</c:v>
                </c:pt>
                <c:pt idx="9">
                  <c:v>2</c:v>
                </c:pt>
                <c:pt idx="12">
                  <c:v>2</c:v>
                </c:pt>
              </c:numCache>
            </c:numRef>
          </c:val>
          <c:extLst>
            <c:ext xmlns:c16="http://schemas.microsoft.com/office/drawing/2014/chart" uri="{C3380CC4-5D6E-409C-BE32-E72D297353CC}">
              <c16:uniqueId val="{00000002-07C8-48E3-90DF-8A6A31712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79</c:v>
                </c:pt>
                <c:pt idx="3">
                  <c:v>56</c:v>
                </c:pt>
                <c:pt idx="6">
                  <c:v>60</c:v>
                </c:pt>
                <c:pt idx="9">
                  <c:v>61</c:v>
                </c:pt>
                <c:pt idx="12">
                  <c:v>55</c:v>
                </c:pt>
              </c:numCache>
            </c:numRef>
          </c:val>
          <c:extLst>
            <c:ext xmlns:c16="http://schemas.microsoft.com/office/drawing/2014/chart" uri="{C3380CC4-5D6E-409C-BE32-E72D297353CC}">
              <c16:uniqueId val="{00000003-07C8-48E3-90DF-8A6A31712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345</c:v>
                </c:pt>
                <c:pt idx="3">
                  <c:v>358</c:v>
                </c:pt>
                <c:pt idx="6">
                  <c:v>370</c:v>
                </c:pt>
                <c:pt idx="9">
                  <c:v>419</c:v>
                </c:pt>
                <c:pt idx="12">
                  <c:v>399</c:v>
                </c:pt>
              </c:numCache>
            </c:numRef>
          </c:val>
          <c:extLst>
            <c:ext xmlns:c16="http://schemas.microsoft.com/office/drawing/2014/chart" uri="{C3380CC4-5D6E-409C-BE32-E72D297353CC}">
              <c16:uniqueId val="{00000004-07C8-48E3-90DF-8A6A31712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C8-48E3-90DF-8A6A31712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C8-48E3-90DF-8A6A31712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658</c:v>
                </c:pt>
                <c:pt idx="3">
                  <c:v>665</c:v>
                </c:pt>
                <c:pt idx="6">
                  <c:v>690</c:v>
                </c:pt>
                <c:pt idx="9">
                  <c:v>714</c:v>
                </c:pt>
                <c:pt idx="12">
                  <c:v>753</c:v>
                </c:pt>
              </c:numCache>
            </c:numRef>
          </c:val>
          <c:extLst>
            <c:ext xmlns:c16="http://schemas.microsoft.com/office/drawing/2014/chart" uri="{C3380CC4-5D6E-409C-BE32-E72D297353CC}">
              <c16:uniqueId val="{00000007-07C8-48E3-90DF-8A6A31712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374</c:v>
                </c:pt>
                <c:pt idx="2">
                  <c:v>#N/A</c:v>
                </c:pt>
                <c:pt idx="3">
                  <c:v>#N/A</c:v>
                </c:pt>
                <c:pt idx="4">
                  <c:v>347</c:v>
                </c:pt>
                <c:pt idx="5">
                  <c:v>#N/A</c:v>
                </c:pt>
                <c:pt idx="6">
                  <c:v>#N/A</c:v>
                </c:pt>
                <c:pt idx="7">
                  <c:v>369</c:v>
                </c:pt>
                <c:pt idx="8">
                  <c:v>#N/A</c:v>
                </c:pt>
                <c:pt idx="9">
                  <c:v>#N/A</c:v>
                </c:pt>
                <c:pt idx="10">
                  <c:v>466</c:v>
                </c:pt>
                <c:pt idx="11">
                  <c:v>#N/A</c:v>
                </c:pt>
                <c:pt idx="12">
                  <c:v>#N/A</c:v>
                </c:pt>
                <c:pt idx="13">
                  <c:v>491</c:v>
                </c:pt>
                <c:pt idx="14">
                  <c:v>#N/A</c:v>
                </c:pt>
              </c:numCache>
            </c:numRef>
          </c:val>
          <c:smooth val="0"/>
          <c:extLst>
            <c:ext xmlns:c16="http://schemas.microsoft.com/office/drawing/2014/chart" uri="{C3380CC4-5D6E-409C-BE32-E72D297353CC}">
              <c16:uniqueId val="{00000008-07C8-48E3-90DF-8A6A31712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8873</c:v>
                </c:pt>
                <c:pt idx="5">
                  <c:v>8846</c:v>
                </c:pt>
                <c:pt idx="8">
                  <c:v>8580</c:v>
                </c:pt>
                <c:pt idx="11">
                  <c:v>8705</c:v>
                </c:pt>
                <c:pt idx="14">
                  <c:v>8558</c:v>
                </c:pt>
              </c:numCache>
            </c:numRef>
          </c:val>
          <c:extLst>
            <c:ext xmlns:c16="http://schemas.microsoft.com/office/drawing/2014/chart" uri="{C3380CC4-5D6E-409C-BE32-E72D297353CC}">
              <c16:uniqueId val="{00000000-DE15-4C96-8AAF-3AB3E18151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c:v>
                </c:pt>
                <c:pt idx="5">
                  <c:v>20</c:v>
                </c:pt>
                <c:pt idx="8">
                  <c:v>6</c:v>
                </c:pt>
                <c:pt idx="11">
                  <c:v>0</c:v>
                </c:pt>
                <c:pt idx="14">
                  <c:v>0</c:v>
                </c:pt>
              </c:numCache>
            </c:numRef>
          </c:val>
          <c:extLst>
            <c:ext xmlns:c16="http://schemas.microsoft.com/office/drawing/2014/chart" uri="{C3380CC4-5D6E-409C-BE32-E72D297353CC}">
              <c16:uniqueId val="{00000001-DE15-4C96-8AAF-3AB3E18151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2229</c:v>
                </c:pt>
                <c:pt idx="5">
                  <c:v>2283</c:v>
                </c:pt>
                <c:pt idx="8">
                  <c:v>3044</c:v>
                </c:pt>
                <c:pt idx="11">
                  <c:v>3163</c:v>
                </c:pt>
                <c:pt idx="14">
                  <c:v>3287</c:v>
                </c:pt>
              </c:numCache>
            </c:numRef>
          </c:val>
          <c:extLst>
            <c:ext xmlns:c16="http://schemas.microsoft.com/office/drawing/2014/chart" uri="{C3380CC4-5D6E-409C-BE32-E72D297353CC}">
              <c16:uniqueId val="{00000002-DE15-4C96-8AAF-3AB3E18151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15-4C96-8AAF-3AB3E18151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15-4C96-8AAF-3AB3E18151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5-4C96-8AAF-3AB3E18151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796</c:v>
                </c:pt>
                <c:pt idx="3">
                  <c:v>753</c:v>
                </c:pt>
                <c:pt idx="6">
                  <c:v>739</c:v>
                </c:pt>
                <c:pt idx="9">
                  <c:v>684</c:v>
                </c:pt>
                <c:pt idx="12">
                  <c:v>704</c:v>
                </c:pt>
              </c:numCache>
            </c:numRef>
          </c:val>
          <c:extLst>
            <c:ext xmlns:c16="http://schemas.microsoft.com/office/drawing/2014/chart" uri="{C3380CC4-5D6E-409C-BE32-E72D297353CC}">
              <c16:uniqueId val="{00000006-DE15-4C96-8AAF-3AB3E18151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467</c:v>
                </c:pt>
                <c:pt idx="3">
                  <c:v>518</c:v>
                </c:pt>
                <c:pt idx="6">
                  <c:v>531</c:v>
                </c:pt>
                <c:pt idx="9">
                  <c:v>505</c:v>
                </c:pt>
                <c:pt idx="12">
                  <c:v>495</c:v>
                </c:pt>
              </c:numCache>
            </c:numRef>
          </c:val>
          <c:extLst>
            <c:ext xmlns:c16="http://schemas.microsoft.com/office/drawing/2014/chart" uri="{C3380CC4-5D6E-409C-BE32-E72D297353CC}">
              <c16:uniqueId val="{00000007-DE15-4C96-8AAF-3AB3E18151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4743</c:v>
                </c:pt>
                <c:pt idx="3">
                  <c:v>5157</c:v>
                </c:pt>
                <c:pt idx="6">
                  <c:v>5121</c:v>
                </c:pt>
                <c:pt idx="9">
                  <c:v>5487</c:v>
                </c:pt>
                <c:pt idx="12">
                  <c:v>5687</c:v>
                </c:pt>
              </c:numCache>
            </c:numRef>
          </c:val>
          <c:extLst>
            <c:ext xmlns:c16="http://schemas.microsoft.com/office/drawing/2014/chart" uri="{C3380CC4-5D6E-409C-BE32-E72D297353CC}">
              <c16:uniqueId val="{00000008-DE15-4C96-8AAF-3AB3E18151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363</c:v>
                </c:pt>
                <c:pt idx="3">
                  <c:v>306</c:v>
                </c:pt>
                <c:pt idx="6">
                  <c:v>194</c:v>
                </c:pt>
                <c:pt idx="9">
                  <c:v>191</c:v>
                </c:pt>
                <c:pt idx="12">
                  <c:v>121</c:v>
                </c:pt>
              </c:numCache>
            </c:numRef>
          </c:val>
          <c:extLst>
            <c:ext xmlns:c16="http://schemas.microsoft.com/office/drawing/2014/chart" uri="{C3380CC4-5D6E-409C-BE32-E72D297353CC}">
              <c16:uniqueId val="{00000009-DE15-4C96-8AAF-3AB3E18151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7356</c:v>
                </c:pt>
                <c:pt idx="3">
                  <c:v>8083</c:v>
                </c:pt>
                <c:pt idx="6">
                  <c:v>8300</c:v>
                </c:pt>
                <c:pt idx="9">
                  <c:v>8736</c:v>
                </c:pt>
                <c:pt idx="12">
                  <c:v>8780</c:v>
                </c:pt>
              </c:numCache>
            </c:numRef>
          </c:val>
          <c:extLst>
            <c:ext xmlns:c16="http://schemas.microsoft.com/office/drawing/2014/chart" uri="{C3380CC4-5D6E-409C-BE32-E72D297353CC}">
              <c16:uniqueId val="{0000000A-DE15-4C96-8AAF-3AB3E18151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2588</c:v>
                </c:pt>
                <c:pt idx="2">
                  <c:v>#N/A</c:v>
                </c:pt>
                <c:pt idx="3">
                  <c:v>#N/A</c:v>
                </c:pt>
                <c:pt idx="4">
                  <c:v>3669</c:v>
                </c:pt>
                <c:pt idx="5">
                  <c:v>#N/A</c:v>
                </c:pt>
                <c:pt idx="6">
                  <c:v>#N/A</c:v>
                </c:pt>
                <c:pt idx="7">
                  <c:v>3256</c:v>
                </c:pt>
                <c:pt idx="8">
                  <c:v>#N/A</c:v>
                </c:pt>
                <c:pt idx="9">
                  <c:v>#N/A</c:v>
                </c:pt>
                <c:pt idx="10">
                  <c:v>3735</c:v>
                </c:pt>
                <c:pt idx="11">
                  <c:v>#N/A</c:v>
                </c:pt>
                <c:pt idx="12">
                  <c:v>#N/A</c:v>
                </c:pt>
                <c:pt idx="13">
                  <c:v>3942</c:v>
                </c:pt>
                <c:pt idx="14">
                  <c:v>#N/A</c:v>
                </c:pt>
              </c:numCache>
            </c:numRef>
          </c:val>
          <c:smooth val="0"/>
          <c:extLst>
            <c:ext xmlns:c16="http://schemas.microsoft.com/office/drawing/2014/chart" uri="{C3380CC4-5D6E-409C-BE32-E72D297353CC}">
              <c16:uniqueId val="{0000000B-DE15-4C96-8AAF-3AB3E18151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1579</c:v>
                </c:pt>
                <c:pt idx="1">
                  <c:v>1535</c:v>
                </c:pt>
                <c:pt idx="2">
                  <c:v>1644</c:v>
                </c:pt>
              </c:numCache>
            </c:numRef>
          </c:val>
          <c:extLst>
            <c:ext xmlns:c16="http://schemas.microsoft.com/office/drawing/2014/chart" uri="{C3380CC4-5D6E-409C-BE32-E72D297353CC}">
              <c16:uniqueId val="{00000000-5EE3-4762-8DB2-175441163A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74</c:v>
                </c:pt>
                <c:pt idx="1">
                  <c:v>74</c:v>
                </c:pt>
                <c:pt idx="2">
                  <c:v>75</c:v>
                </c:pt>
              </c:numCache>
            </c:numRef>
          </c:val>
          <c:extLst>
            <c:ext xmlns:c16="http://schemas.microsoft.com/office/drawing/2014/chart" uri="{C3380CC4-5D6E-409C-BE32-E72D297353CC}">
              <c16:uniqueId val="{00000001-5EE3-4762-8DB2-175441163A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1330</c:v>
                </c:pt>
                <c:pt idx="1">
                  <c:v>1344</c:v>
                </c:pt>
                <c:pt idx="2">
                  <c:v>1207</c:v>
                </c:pt>
              </c:numCache>
            </c:numRef>
          </c:val>
          <c:extLst>
            <c:ext xmlns:c16="http://schemas.microsoft.com/office/drawing/2014/chart" uri="{C3380CC4-5D6E-409C-BE32-E72D297353CC}">
              <c16:uniqueId val="{00000002-5EE3-4762-8DB2-175441163A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{0F309F7D-2C0C-4A41-AC08-B21D6B8B83BD}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43-4268-8F18-FA6CC9943E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{B7B25A68-B3EA-4102-A089-17D173DAD523}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3-4268-8F18-FA6CC9943E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{EAFB7941-1363-4309-9B21-FF04C66DC98F}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3-4268-8F18-FA6CC9943E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{87A514D8-6240-4458-9708-CF3B23147DE8}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3-4268-8F18-FA6CC9943E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{55FC265F-ED12-4C83-8F29-3B172DA7263C}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3-4268-8F18-FA6CC9943E2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{442FD46E-DBB4-41DF-B417-C265437B97F9}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43-4268-8F18-FA6CC9943E2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{F0F0593A-064B-4870-A059-B094300E57F7}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43-4268-8F18-FA6CC9943E2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{553FA281-D1E4-4F97-8C70-47B5447CC9F1}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43-4268-8F18-FA6CC9943E2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{CF30F16B-9D59-4C59-A9D5-08771BEDE737}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43-4268-8F18-FA6CC9943E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57.4</c:v>
                </c:pt>
                <c:pt idx="16">
                  <c:v>57.7</c:v>
                </c:pt>
                <c:pt idx="24">
                  <c:v>59.7</c:v>
                </c:pt>
                <c:pt idx="32">
                  <c:v>60.4</c:v>
                </c:pt>
              </c:numCache>
            </c:numRef>
          </c:xVal>
          <c:yVal>
            <c:numRef>
              <c:f>公会計指標分析・財政指標組合せ分析表!$BP$51:$DC$51</c:f>
              <c:numCache>
                <c:formatCode>#,##0.0;"▲ "#,##0.0</c:formatCode>
                <c:ptCount val="40"/>
                <c:pt idx="0">
                  <c:v>54.8</c:v>
                </c:pt>
                <c:pt idx="8">
                  <c:v>78.900000000000006</c:v>
                </c:pt>
                <c:pt idx="16">
                  <c:v>69.8</c:v>
                </c:pt>
                <c:pt idx="24">
                  <c:v>78.2</c:v>
                </c:pt>
                <c:pt idx="32">
                  <c:v>83</c:v>
                </c:pt>
              </c:numCache>
            </c:numRef>
          </c:yVal>
          <c:smooth val="0"/>
          <c:extLst>
            <c:ext xmlns:c16="http://schemas.microsoft.com/office/drawing/2014/chart" uri="{C3380CC4-5D6E-409C-BE32-E72D297353CC}">
              <c16:uniqueId val="{00000009-3043-4268-8F18-FA6CC9943E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{4A2FF956-87FB-4BBC-BFBD-53EF0CCFA8FB}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43-4268-8F18-FA6CC9943E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{3AB44C05-9DD9-462E-B1CA-B69423E52AB5}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3-4268-8F18-FA6CC9943E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{00EB12FB-48C5-4155-A0AC-3C959957042F}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3-4268-8F18-FA6CC9943E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{0C681E24-E00A-4FED-80ED-2317A83812F2}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3-4268-8F18-FA6CC9943E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{F15BFB45-3F5A-4F25-B26F-F5642E4982DA}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3-4268-8F18-FA6CC9943E28}"/>
                </c:ext>
              </c:extLst>
            </c:dLbl>
            <c:dLbl>
              <c:idx val="8"/>
              <c:layout>
                <c:manualLayout>
                  <c:x val="-3.949049483030702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{FDDD19C3-1D78-4629-9396-C6AD18BA4402}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43-4268-8F18-FA6CC9943E28}"/>
                </c:ext>
              </c:extLst>
            </c:dLbl>
            <c:dLbl>
              <c:idx val="16"/>
              <c:layout>
                <c:manualLayout>
                  <c:x val="-2.479990610883731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{F55E719D-84A0-4632-A434-387DFBFEF92A}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43-4268-8F18-FA6CC9943E2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{76E79901-5694-4488-A556-35A0FF752D17}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43-4268-8F18-FA6CC9943E2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{372D1DDB-7F32-4FBB-848C-E0103C22058D}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43-4268-8F18-FA6CC9943E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3043-4268-8F18-FA6CC9943E28}"/>
            </c:ext>
          </c:extLst>
        </c:ser>
        <c:dLbls>
          <c:showLegendKey val="0"/>
          <c:showVal val="1"/>
          <c:showCatName val="0"/>
          <c:showSerName val="0"/>
          <c:showPercent val="0"/>
          <c:showBubbleSize val="0"/>
        </c:dLbls>
        <c:axId val="536872712"/>
        <c:axId val="536878984"/>
      </c:scatterChart>
      <c:valAx>
        <c:axId val="536872712"/>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878984"/>
        <c:crosses val="autoZero"/>
        <c:crossBetween val="midCat"/>
      </c:valAx>
      <c:valAx>
        <c:axId val="536878984"/>
        <c:scaling>
          <c:orientation val="minMax"/>
          <c:max val="9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872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{42878776-36BA-4859-AB45-A0831EA19065}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777-43A5-8CA4-C057971F82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{1D9D0B79-B533-44DF-BF1C-CAA1B29767FA}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77-43A5-8CA4-C057971F82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{E18BF38A-5B96-411B-A484-E64BD11FEBEE}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77-43A5-8CA4-C057971F82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{6FC89470-C580-4B66-B44A-652E318834CD}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77-43A5-8CA4-C057971F82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{5B90D7F1-D23A-4838-A8BD-5AC669D1F918}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77-43A5-8CA4-C057971F82D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{40A25C2C-E2A6-4C63-915D-A139870DE85E}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777-43A5-8CA4-C057971F82D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{68E3B478-90E0-4B7A-8FC2-5F85D5FF55CA}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777-43A5-8CA4-C057971F82D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{3A60542B-18A6-494F-B44F-87309A6AFA11}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777-43A5-8CA4-C057971F82D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{7F261724-8F77-44BF-8F61-1052CBFE45A2}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777-43A5-8CA4-C057971F82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7.7</c:v>
                </c:pt>
                <c:pt idx="16">
                  <c:v>7.5</c:v>
                </c:pt>
                <c:pt idx="24">
                  <c:v>8.3000000000000007</c:v>
                </c:pt>
                <c:pt idx="32">
                  <c:v>9.3000000000000007</c:v>
                </c:pt>
              </c:numCache>
            </c:numRef>
          </c:xVal>
          <c:yVal>
            <c:numRef>
              <c:f>公会計指標分析・財政指標組合せ分析表!$BP$73:$DC$73</c:f>
              <c:numCache>
                <c:formatCode>#,##0.0;"▲ "#,##0.0</c:formatCode>
                <c:ptCount val="40"/>
                <c:pt idx="0">
                  <c:v>54.8</c:v>
                </c:pt>
                <c:pt idx="8">
                  <c:v>78.900000000000006</c:v>
                </c:pt>
                <c:pt idx="16">
                  <c:v>69.8</c:v>
                </c:pt>
                <c:pt idx="24">
                  <c:v>78.2</c:v>
                </c:pt>
                <c:pt idx="32">
                  <c:v>83</c:v>
                </c:pt>
              </c:numCache>
            </c:numRef>
          </c:yVal>
          <c:smooth val="0"/>
          <c:extLst>
            <c:ext xmlns:c16="http://schemas.microsoft.com/office/drawing/2014/chart" uri="{C3380CC4-5D6E-409C-BE32-E72D297353CC}">
              <c16:uniqueId val="{00000009-4777-43A5-8CA4-C057971F82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{68F23521-7726-4118-A9F4-802B958989CC}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777-43A5-8CA4-C057971F82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{96BFA07C-D4BD-46A5-A1A8-50232D4183DB}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77-43A5-8CA4-C057971F82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{8E328863-71CF-4874-AECA-755ECC3EF114}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77-43A5-8CA4-C057971F82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{C22D3F37-4AD2-4A2A-8246-E391EA2343E1}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77-43A5-8CA4-C057971F82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{62B5FBC5-1AFB-4671-AD58-93CB104D49C1}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77-43A5-8CA4-C057971F82DC}"/>
                </c:ext>
              </c:extLst>
            </c:dLbl>
            <c:dLbl>
              <c:idx val="8"/>
              <c:layout>
                <c:manualLayout>
                  <c:x val="-3.1077049389352997E-2"/>
                  <c:y val="-8.124798360443508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{C7C946C0-2AD8-4170-B497-45B628688E82}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777-43A5-8CA4-C057971F82DC}"/>
                </c:ext>
              </c:extLst>
            </c:dLbl>
            <c:dLbl>
              <c:idx val="16"/>
              <c:layout>
                <c:manualLayout>
                  <c:x val="-3.2318933848868289E-2"/>
                  <c:y val="-5.570868555325784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{EE6FDDD0-1241-4F3A-9715-BD9B17B89BEA}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777-43A5-8CA4-C057971F82DC}"/>
                </c:ext>
              </c:extLst>
            </c:dLbl>
            <c:dLbl>
              <c:idx val="24"/>
              <c:layout>
                <c:manualLayout>
                  <c:x val="-3.1697991619110633E-2"/>
                  <c:y val="-7.117473921284019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{F7DC8ACB-7541-42F1-9FA4-B6CF03C863EF}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777-43A5-8CA4-C057971F82DC}"/>
                </c:ext>
              </c:extLst>
            </c:dLbl>
            <c:dLbl>
              <c:idx val="32"/>
              <c:layout>
                <c:manualLayout>
                  <c:x val="-3.1570342725075584E-2"/>
                  <c:y val="-4.153483749307319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{1CDA8993-9DC7-4EC6-9ABD-9AD8A62855D3}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777-43A5-8CA4-C057971F82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777-43A5-8CA4-C057971F82DC}"/>
            </c:ext>
          </c:extLst>
        </c:ser>
        <c:dLbls>
          <c:showLegendKey val="0"/>
          <c:showVal val="1"/>
          <c:showCatName val="0"/>
          <c:showSerName val="0"/>
          <c:showPercent val="0"/>
          <c:showBubbleSize val="0"/>
        </c:dLbls>
        <c:axId val="536869184"/>
        <c:axId val="536880160"/>
      </c:scatterChart>
      <c:valAx>
        <c:axId val="536869184"/>
        <c:scaling>
          <c:orientation val="minMax"/>
          <c:max val="9.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880160"/>
        <c:crosses val="autoZero"/>
        <c:crossBetween val="midCat"/>
      </c:valAx>
      <c:valAx>
        <c:axId val="536880160"/>
        <c:scaling>
          <c:orientation val="minMax"/>
          <c:max val="9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869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年度以降大規模事業が集中しており、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円台となり、小中学校の整備事業が集中したことや臨時財政対策債の元利償還が始まったことが要因で、令和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年度までは地方債の元利償還金が重い負担となる見込みである。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池田中学校南舎大規模改修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に伴う地方債の発行により一般会計等に係る地方債現在高の増加によることが要因である。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今後は後世への負担を少しでも軽減するよう、新規事業の実施などについて総点検を図り、財政の健全化を図っていく。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財政調整期金の取り崩し額の増加により、基金全体として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今後は、極限まで経常経費を削減し、また一層の自主財源の確保に努め、町の発展に必要な施策に重点化を図るとともに基金の取り崩しを抑制しながら、全体基金残高を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億円で推移する。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ふるさと支援まちづくり基金：安全で支え合う安心づくり、便利でうるおいのある快適づくり、機能的で創意ある活力づくり、</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人と地域が輝く文化づくり、協働体制による連帯づくりに関する施策。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地域福祉事業基金：高齢者保健福祉の増進に関する施策。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公共下水道基金：公共下水道事業に関する施策。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ふるさと農村活性化対策基金：土地改良施設等の利活用に係る、集落共同活動を支援し、農村の活性化を図るための施策。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ふるさと創生基金：ふるさと創生事業として、宿泊研修施設建設に関する施策。</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ふるさと支援まちづくり基金積立金の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支援まちづくり基金：ふるさと納税の制度改正により、ふるさと支援まちづくり寄附金が減少し、基金残高も減少が見込まれるが、町の活性化に必要な事業を選択し、基金（寄附金）を有効に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社会保障関係経費の増加による変動。</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一般的に財政調整基金残高は標準財政規模の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％が適正と言われており、現状では標準財政規模に対する割合は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％で適正な水準である。しかし、災害など予期せぬ事態に備える必要があるため、今後は基金の取り崩しを抑え、そして過去の実績等を踏まえ、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億円以上を目処に積立を行う。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基金の利子、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千円を積み立てる。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決算見込みの状況を加味して積み立てを行う。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当町の有形固定資産減価償却率は全国平均より低い水準であるが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年を経過した施設が町内施設全体の半分を超えている。今後は公共施設の個別管理計画を改訂し、施設の維持管理を適切に進めていく。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5286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楕円 78"/>
        <xdr:cNvSpPr/>
      </xdr:nvSpPr>
      <xdr:spPr>
        <a:xfrm>
          <a:off x="47117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98188</xdr:rowOff>
    </xdr:from>
    <xdr:ext cx="405111" cy="259045"/>
    <xdr:sp macro="" textlink="">
      <xdr:nvSpPr>
        <xdr:cNvPr id="80" name="有形固定資産減価償却率該当値テキスト"/>
        <xdr:cNvSpPr txBox="1"/>
      </xdr:nvSpPr>
      <xdr:spPr>
        <a:xfrm>
          <a:off x="4813300" y="541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104648</xdr:rowOff>
    </xdr:from>
    <xdr:to>
      <xdr:col>19</xdr:col>
      <xdr:colOff>187325</xdr:colOff>
      <xdr:row>32</xdr:row>
      <xdr:rowOff>34798</xdr:rowOff>
    </xdr:to>
    <xdr:sp macro="" textlink="">
      <xdr:nvSpPr>
        <xdr:cNvPr id="81" name="楕円 80"/>
        <xdr:cNvSpPr/>
      </xdr:nvSpPr>
      <xdr:spPr>
        <a:xfrm>
          <a:off x="4000500" y="54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155448</xdr:rowOff>
    </xdr:from>
    <xdr:to>
      <xdr:col>23</xdr:col>
      <xdr:colOff>85725</xdr:colOff>
      <xdr:row>31</xdr:row>
      <xdr:rowOff>170561</xdr:rowOff>
    </xdr:to>
    <xdr:cxnSp macro="">
      <xdr:nvCxnSpPr>
        <xdr:cNvPr id="82" name="直線コネクタ 81"/>
        <xdr:cNvCxnSpPr/>
      </xdr:nvCxnSpPr>
      <xdr:spPr>
        <a:xfrm>
          <a:off x="4051300" y="5470398"/>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61468</xdr:rowOff>
    </xdr:from>
    <xdr:to>
      <xdr:col>15</xdr:col>
      <xdr:colOff>187325</xdr:colOff>
      <xdr:row>31</xdr:row>
      <xdr:rowOff>163068</xdr:rowOff>
    </xdr:to>
    <xdr:sp macro="" textlink="">
      <xdr:nvSpPr>
        <xdr:cNvPr id="83" name="楕円 82"/>
        <xdr:cNvSpPr/>
      </xdr:nvSpPr>
      <xdr:spPr>
        <a:xfrm>
          <a:off x="3238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112268</xdr:rowOff>
    </xdr:from>
    <xdr:to>
      <xdr:col>19</xdr:col>
      <xdr:colOff>136525</xdr:colOff>
      <xdr:row>31</xdr:row>
      <xdr:rowOff>155448</xdr:rowOff>
    </xdr:to>
    <xdr:cxnSp macro="">
      <xdr:nvCxnSpPr>
        <xdr:cNvPr id="84" name="直線コネクタ 83"/>
        <xdr:cNvCxnSpPr/>
      </xdr:nvCxnSpPr>
      <xdr:spPr>
        <a:xfrm>
          <a:off x="3289300" y="542721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54991</xdr:rowOff>
    </xdr:from>
    <xdr:to>
      <xdr:col>11</xdr:col>
      <xdr:colOff>187325</xdr:colOff>
      <xdr:row>31</xdr:row>
      <xdr:rowOff>156591</xdr:rowOff>
    </xdr:to>
    <xdr:sp macro="" textlink="">
      <xdr:nvSpPr>
        <xdr:cNvPr id="85" name="楕円 84"/>
        <xdr:cNvSpPr/>
      </xdr:nvSpPr>
      <xdr:spPr>
        <a:xfrm>
          <a:off x="2476500" y="53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105791</xdr:rowOff>
    </xdr:from>
    <xdr:to>
      <xdr:col>15</xdr:col>
      <xdr:colOff>136525</xdr:colOff>
      <xdr:row>31</xdr:row>
      <xdr:rowOff>112268</xdr:rowOff>
    </xdr:to>
    <xdr:cxnSp macro="">
      <xdr:nvCxnSpPr>
        <xdr:cNvPr id="86" name="直線コネクタ 85"/>
        <xdr:cNvCxnSpPr/>
      </xdr:nvCxnSpPr>
      <xdr:spPr>
        <a:xfrm>
          <a:off x="2527300" y="542074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44196</xdr:rowOff>
    </xdr:from>
    <xdr:to>
      <xdr:col>7</xdr:col>
      <xdr:colOff>187325</xdr:colOff>
      <xdr:row>31</xdr:row>
      <xdr:rowOff>145796</xdr:rowOff>
    </xdr:to>
    <xdr:sp macro="" textlink="">
      <xdr:nvSpPr>
        <xdr:cNvPr id="87" name="楕円 86"/>
        <xdr:cNvSpPr/>
      </xdr:nvSpPr>
      <xdr:spPr>
        <a:xfrm>
          <a:off x="1714500" y="53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94996</xdr:rowOff>
    </xdr:from>
    <xdr:to>
      <xdr:col>11</xdr:col>
      <xdr:colOff>136525</xdr:colOff>
      <xdr:row>31</xdr:row>
      <xdr:rowOff>105791</xdr:rowOff>
    </xdr:to>
    <xdr:cxnSp macro="">
      <xdr:nvCxnSpPr>
        <xdr:cNvPr id="88" name="直線コネクタ 87"/>
        <xdr:cNvCxnSpPr/>
      </xdr:nvCxnSpPr>
      <xdr:spPr>
        <a:xfrm>
          <a:off x="1765300" y="540994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xdr:cNvSpPr txBox="1"/>
      </xdr:nvSpPr>
      <xdr:spPr>
        <a:xfrm>
          <a:off x="3836044" y="51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xdr:cNvSpPr txBox="1"/>
      </xdr:nvSpPr>
      <xdr:spPr>
        <a:xfrm>
          <a:off x="3086744" y="547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xdr:cNvSpPr txBox="1"/>
      </xdr:nvSpPr>
      <xdr:spPr>
        <a:xfrm>
          <a:off x="15627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25925</xdr:rowOff>
    </xdr:from>
    <xdr:ext cx="405111" cy="259045"/>
    <xdr:sp macro="" textlink="">
      <xdr:nvSpPr>
        <xdr:cNvPr id="93" name="n_1mainValue有形固定資産減価償却率"/>
        <xdr:cNvSpPr txBox="1"/>
      </xdr:nvSpPr>
      <xdr:spPr>
        <a:xfrm>
          <a:off x="3836044" y="551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8145</xdr:rowOff>
    </xdr:from>
    <xdr:ext cx="405111" cy="259045"/>
    <xdr:sp macro="" textlink="">
      <xdr:nvSpPr>
        <xdr:cNvPr id="94" name="n_2mainValue有形固定資産減価償却率"/>
        <xdr:cNvSpPr txBox="1"/>
      </xdr:nvSpPr>
      <xdr:spPr>
        <a:xfrm>
          <a:off x="3086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1668</xdr:rowOff>
    </xdr:from>
    <xdr:ext cx="405111" cy="259045"/>
    <xdr:sp macro="" textlink="">
      <xdr:nvSpPr>
        <xdr:cNvPr id="95" name="n_3mainValue有形固定資産減価償却率"/>
        <xdr:cNvSpPr txBox="1"/>
      </xdr:nvSpPr>
      <xdr:spPr>
        <a:xfrm>
          <a:off x="2324744" y="5145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136923</xdr:rowOff>
    </xdr:from>
    <xdr:ext cx="405111" cy="259045"/>
    <xdr:sp macro="" textlink="">
      <xdr:nvSpPr>
        <xdr:cNvPr id="96" name="n_4mainValue有形固定資産減価償却率"/>
        <xdr:cNvSpPr txBox="1"/>
      </xdr:nvSpPr>
      <xdr:spPr>
        <a:xfrm>
          <a:off x="1562744" y="545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債務償還可能年数は県平均より高い水準にある。地方債の借れが多いことにより、地方債残高が高いため全国平均よりは高い水準であるが類似団体と比較すると低い水準である。今後は公債費の適正化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4489903"/>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598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xdr:cNvSpPr txBox="1"/>
      </xdr:nvSpPr>
      <xdr:spPr>
        <a:xfrm>
          <a:off x="14846300" y="506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18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134067</xdr:rowOff>
    </xdr:from>
    <xdr:to>
      <xdr:col>76</xdr:col>
      <xdr:colOff>73025</xdr:colOff>
      <xdr:row>31</xdr:row>
      <xdr:rowOff>64217</xdr:rowOff>
    </xdr:to>
    <xdr:sp macro="" textlink="">
      <xdr:nvSpPr>
        <xdr:cNvPr id="143" name="楕円 142"/>
        <xdr:cNvSpPr/>
      </xdr:nvSpPr>
      <xdr:spPr>
        <a:xfrm>
          <a:off x="14744700" y="52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112494</xdr:rowOff>
    </xdr:from>
    <xdr:ext cx="469744" cy="259045"/>
    <xdr:sp macro="" textlink="">
      <xdr:nvSpPr>
        <xdr:cNvPr id="144" name="債務償還比率該当値テキスト"/>
        <xdr:cNvSpPr txBox="1"/>
      </xdr:nvSpPr>
      <xdr:spPr>
        <a:xfrm>
          <a:off x="14846300" y="52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140852</xdr:rowOff>
    </xdr:from>
    <xdr:to>
      <xdr:col>72</xdr:col>
      <xdr:colOff>123825</xdr:colOff>
      <xdr:row>31</xdr:row>
      <xdr:rowOff>71002</xdr:rowOff>
    </xdr:to>
    <xdr:sp macro="" textlink="">
      <xdr:nvSpPr>
        <xdr:cNvPr id="145" name="楕円 144"/>
        <xdr:cNvSpPr/>
      </xdr:nvSpPr>
      <xdr:spPr>
        <a:xfrm>
          <a:off x="14033500" y="52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13417</xdr:rowOff>
    </xdr:from>
    <xdr:to>
      <xdr:col>76</xdr:col>
      <xdr:colOff>22225</xdr:colOff>
      <xdr:row>31</xdr:row>
      <xdr:rowOff>20202</xdr:rowOff>
    </xdr:to>
    <xdr:cxnSp macro="">
      <xdr:nvCxnSpPr>
        <xdr:cNvPr id="146" name="直線コネクタ 145"/>
        <xdr:cNvCxnSpPr/>
      </xdr:nvCxnSpPr>
      <xdr:spPr>
        <a:xfrm flipV="1">
          <a:off x="14084300" y="5328367"/>
          <a:ext cx="7112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119262</xdr:rowOff>
    </xdr:from>
    <xdr:to>
      <xdr:col>68</xdr:col>
      <xdr:colOff>123825</xdr:colOff>
      <xdr:row>31</xdr:row>
      <xdr:rowOff>49412</xdr:rowOff>
    </xdr:to>
    <xdr:sp macro="" textlink="">
      <xdr:nvSpPr>
        <xdr:cNvPr id="147" name="楕円 146"/>
        <xdr:cNvSpPr/>
      </xdr:nvSpPr>
      <xdr:spPr>
        <a:xfrm>
          <a:off x="13271500" y="52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170062</xdr:rowOff>
    </xdr:from>
    <xdr:to>
      <xdr:col>72</xdr:col>
      <xdr:colOff>73025</xdr:colOff>
      <xdr:row>31</xdr:row>
      <xdr:rowOff>20202</xdr:rowOff>
    </xdr:to>
    <xdr:cxnSp macro="">
      <xdr:nvCxnSpPr>
        <xdr:cNvPr id="148" name="直線コネクタ 147"/>
        <xdr:cNvCxnSpPr/>
      </xdr:nvCxnSpPr>
      <xdr:spPr>
        <a:xfrm>
          <a:off x="13322300" y="531356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24919</xdr:rowOff>
    </xdr:from>
    <xdr:to>
      <xdr:col>64</xdr:col>
      <xdr:colOff>123825</xdr:colOff>
      <xdr:row>31</xdr:row>
      <xdr:rowOff>126519</xdr:rowOff>
    </xdr:to>
    <xdr:sp macro="" textlink="">
      <xdr:nvSpPr>
        <xdr:cNvPr id="149" name="楕円 148"/>
        <xdr:cNvSpPr/>
      </xdr:nvSpPr>
      <xdr:spPr>
        <a:xfrm>
          <a:off x="12509500" y="53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170062</xdr:rowOff>
    </xdr:from>
    <xdr:to>
      <xdr:col>68</xdr:col>
      <xdr:colOff>73025</xdr:colOff>
      <xdr:row>31</xdr:row>
      <xdr:rowOff>75719</xdr:rowOff>
    </xdr:to>
    <xdr:cxnSp macro="">
      <xdr:nvCxnSpPr>
        <xdr:cNvPr id="150" name="直線コネクタ 149"/>
        <xdr:cNvCxnSpPr/>
      </xdr:nvCxnSpPr>
      <xdr:spPr>
        <a:xfrm flipV="1">
          <a:off x="12560300" y="5313562"/>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25191</xdr:rowOff>
    </xdr:from>
    <xdr:to>
      <xdr:col>60</xdr:col>
      <xdr:colOff>123825</xdr:colOff>
      <xdr:row>30</xdr:row>
      <xdr:rowOff>126791</xdr:rowOff>
    </xdr:to>
    <xdr:sp macro="" textlink="">
      <xdr:nvSpPr>
        <xdr:cNvPr id="151" name="楕円 150"/>
        <xdr:cNvSpPr/>
      </xdr:nvSpPr>
      <xdr:spPr>
        <a:xfrm>
          <a:off x="11747500" y="51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75991</xdr:rowOff>
    </xdr:from>
    <xdr:to>
      <xdr:col>64</xdr:col>
      <xdr:colOff>73025</xdr:colOff>
      <xdr:row>31</xdr:row>
      <xdr:rowOff>75719</xdr:rowOff>
    </xdr:to>
    <xdr:cxnSp macro="">
      <xdr:nvCxnSpPr>
        <xdr:cNvPr id="152" name="直線コネクタ 151"/>
        <xdr:cNvCxnSpPr/>
      </xdr:nvCxnSpPr>
      <xdr:spPr>
        <a:xfrm>
          <a:off x="11798300" y="5219491"/>
          <a:ext cx="762000" cy="1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xdr:cNvSpPr txBox="1"/>
      </xdr:nvSpPr>
      <xdr:spPr>
        <a:xfrm>
          <a:off x="138367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xdr:cNvSpPr txBox="1"/>
      </xdr:nvSpPr>
      <xdr:spPr>
        <a:xfrm>
          <a:off x="13087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6" name="n_4aveValue債務償還比率"/>
        <xdr:cNvSpPr txBox="1"/>
      </xdr:nvSpPr>
      <xdr:spPr>
        <a:xfrm>
          <a:off x="11563427" y="52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62129</xdr:rowOff>
    </xdr:from>
    <xdr:ext cx="469744" cy="259045"/>
    <xdr:sp macro="" textlink="">
      <xdr:nvSpPr>
        <xdr:cNvPr id="157" name="n_1mainValue債務償還比率"/>
        <xdr:cNvSpPr txBox="1"/>
      </xdr:nvSpPr>
      <xdr:spPr>
        <a:xfrm>
          <a:off x="13836727" y="53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40539</xdr:rowOff>
    </xdr:from>
    <xdr:ext cx="469744" cy="259045"/>
    <xdr:sp macro="" textlink="">
      <xdr:nvSpPr>
        <xdr:cNvPr id="158" name="n_2mainValue債務償還比率"/>
        <xdr:cNvSpPr txBox="1"/>
      </xdr:nvSpPr>
      <xdr:spPr>
        <a:xfrm>
          <a:off x="13087427" y="53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117646</xdr:rowOff>
    </xdr:from>
    <xdr:ext cx="469744" cy="259045"/>
    <xdr:sp macro="" textlink="">
      <xdr:nvSpPr>
        <xdr:cNvPr id="159" name="n_3mainValue債務償還比率"/>
        <xdr:cNvSpPr txBox="1"/>
      </xdr:nvSpPr>
      <xdr:spPr>
        <a:xfrm>
          <a:off x="12325427" y="54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143318</xdr:rowOff>
    </xdr:from>
    <xdr:ext cx="469744" cy="259045"/>
    <xdr:sp macro="" textlink="">
      <xdr:nvSpPr>
        <xdr:cNvPr id="160" name="n_4mainValue債務償還比率"/>
        <xdr:cNvSpPr txBox="1"/>
      </xdr:nvSpPr>
      <xdr:spPr>
        <a:xfrm>
          <a:off x="11563427" y="494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30480</xdr:rowOff>
    </xdr:to>
    <xdr:cxnSp macro="">
      <xdr:nvCxnSpPr>
        <xdr:cNvPr id="77" name="直線コネクタ 76"/>
        <xdr:cNvCxnSpPr/>
      </xdr:nvCxnSpPr>
      <xdr:spPr>
        <a:xfrm>
          <a:off x="3797300" y="6694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7620</xdr:rowOff>
    </xdr:to>
    <xdr:cxnSp macro="">
      <xdr:nvCxnSpPr>
        <xdr:cNvPr id="79" name="直線コネクタ 78"/>
        <xdr:cNvCxnSpPr/>
      </xdr:nvCxnSpPr>
      <xdr:spPr>
        <a:xfrm>
          <a:off x="2908300" y="666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146413</xdr:rowOff>
    </xdr:to>
    <xdr:cxnSp macro="">
      <xdr:nvCxnSpPr>
        <xdr:cNvPr id="81" name="直線コネクタ 80"/>
        <xdr:cNvCxnSpPr/>
      </xdr:nvCxnSpPr>
      <xdr:spPr>
        <a:xfrm>
          <a:off x="2019300" y="66386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123553</xdr:rowOff>
    </xdr:to>
    <xdr:cxnSp macro="">
      <xdr:nvCxnSpPr>
        <xdr:cNvPr id="83" name="直線コネクタ 82"/>
        <xdr:cNvCxnSpPr/>
      </xdr:nvCxnSpPr>
      <xdr:spPr>
        <a:xfrm>
          <a:off x="1130300" y="66125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道路】&#10;有形固定資産減価償却率"/>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139354</xdr:rowOff>
    </xdr:from>
    <xdr:ext cx="405111" cy="259045"/>
    <xdr:sp macro="" textlink="">
      <xdr:nvSpPr>
        <xdr:cNvPr id="91" name="n_4mainValue【道路】&#10;有形固定資産減価償却率"/>
        <xdr:cNvSpPr txBox="1"/>
      </xdr:nvSpPr>
      <xdr:spPr>
        <a:xfrm>
          <a:off x="927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115239</xdr:rowOff>
    </xdr:from>
    <xdr:to>
      <xdr:col>55</xdr:col>
      <xdr:colOff>50800</xdr:colOff>
      <xdr:row>41</xdr:row>
      <xdr:rowOff>45389</xdr:rowOff>
    </xdr:to>
    <xdr:sp macro="" textlink="">
      <xdr:nvSpPr>
        <xdr:cNvPr id="131" name="楕円 130"/>
        <xdr:cNvSpPr/>
      </xdr:nvSpPr>
      <xdr:spPr>
        <a:xfrm>
          <a:off x="10426700" y="69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93666</xdr:rowOff>
    </xdr:from>
    <xdr:ext cx="534377" cy="259045"/>
    <xdr:sp macro="" textlink="">
      <xdr:nvSpPr>
        <xdr:cNvPr id="132" name="【道路】&#10;一人当たり延長該当値テキスト"/>
        <xdr:cNvSpPr txBox="1"/>
      </xdr:nvSpPr>
      <xdr:spPr>
        <a:xfrm>
          <a:off x="10515600" y="695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117119</xdr:rowOff>
    </xdr:from>
    <xdr:to>
      <xdr:col>50</xdr:col>
      <xdr:colOff>165100</xdr:colOff>
      <xdr:row>41</xdr:row>
      <xdr:rowOff>47269</xdr:rowOff>
    </xdr:to>
    <xdr:sp macro="" textlink="">
      <xdr:nvSpPr>
        <xdr:cNvPr id="133" name="楕円 132"/>
        <xdr:cNvSpPr/>
      </xdr:nvSpPr>
      <xdr:spPr>
        <a:xfrm>
          <a:off x="9588500" y="69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166039</xdr:rowOff>
    </xdr:from>
    <xdr:to>
      <xdr:col>55</xdr:col>
      <xdr:colOff>0</xdr:colOff>
      <xdr:row>40</xdr:row>
      <xdr:rowOff>167919</xdr:rowOff>
    </xdr:to>
    <xdr:cxnSp macro="">
      <xdr:nvCxnSpPr>
        <xdr:cNvPr id="134" name="直線コネクタ 133"/>
        <xdr:cNvCxnSpPr/>
      </xdr:nvCxnSpPr>
      <xdr:spPr>
        <a:xfrm flipV="1">
          <a:off x="9639300" y="7024039"/>
          <a:ext cx="8382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119532</xdr:rowOff>
    </xdr:from>
    <xdr:to>
      <xdr:col>46</xdr:col>
      <xdr:colOff>38100</xdr:colOff>
      <xdr:row>41</xdr:row>
      <xdr:rowOff>49682</xdr:rowOff>
    </xdr:to>
    <xdr:sp macro="" textlink="">
      <xdr:nvSpPr>
        <xdr:cNvPr id="135" name="楕円 134"/>
        <xdr:cNvSpPr/>
      </xdr:nvSpPr>
      <xdr:spPr>
        <a:xfrm>
          <a:off x="8699500" y="69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167919</xdr:rowOff>
    </xdr:from>
    <xdr:to>
      <xdr:col>50</xdr:col>
      <xdr:colOff>114300</xdr:colOff>
      <xdr:row>40</xdr:row>
      <xdr:rowOff>170332</xdr:rowOff>
    </xdr:to>
    <xdr:cxnSp macro="">
      <xdr:nvCxnSpPr>
        <xdr:cNvPr id="136" name="直線コネクタ 135"/>
        <xdr:cNvCxnSpPr/>
      </xdr:nvCxnSpPr>
      <xdr:spPr>
        <a:xfrm flipV="1">
          <a:off x="8750300" y="70259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120980</xdr:rowOff>
    </xdr:from>
    <xdr:to>
      <xdr:col>41</xdr:col>
      <xdr:colOff>101600</xdr:colOff>
      <xdr:row>41</xdr:row>
      <xdr:rowOff>51130</xdr:rowOff>
    </xdr:to>
    <xdr:sp macro="" textlink="">
      <xdr:nvSpPr>
        <xdr:cNvPr id="137" name="楕円 136"/>
        <xdr:cNvSpPr/>
      </xdr:nvSpPr>
      <xdr:spPr>
        <a:xfrm>
          <a:off x="7810500" y="69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170332</xdr:rowOff>
    </xdr:from>
    <xdr:to>
      <xdr:col>45</xdr:col>
      <xdr:colOff>177800</xdr:colOff>
      <xdr:row>41</xdr:row>
      <xdr:rowOff>330</xdr:rowOff>
    </xdr:to>
    <xdr:cxnSp macro="">
      <xdr:nvCxnSpPr>
        <xdr:cNvPr id="138" name="直線コネクタ 137"/>
        <xdr:cNvCxnSpPr/>
      </xdr:nvCxnSpPr>
      <xdr:spPr>
        <a:xfrm flipV="1">
          <a:off x="7861300" y="70283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122745</xdr:rowOff>
    </xdr:from>
    <xdr:to>
      <xdr:col>36</xdr:col>
      <xdr:colOff>165100</xdr:colOff>
      <xdr:row>41</xdr:row>
      <xdr:rowOff>52895</xdr:rowOff>
    </xdr:to>
    <xdr:sp macro="" textlink="">
      <xdr:nvSpPr>
        <xdr:cNvPr id="139" name="楕円 138"/>
        <xdr:cNvSpPr/>
      </xdr:nvSpPr>
      <xdr:spPr>
        <a:xfrm>
          <a:off x="6921500" y="69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330</xdr:rowOff>
    </xdr:from>
    <xdr:to>
      <xdr:col>41</xdr:col>
      <xdr:colOff>50800</xdr:colOff>
      <xdr:row>41</xdr:row>
      <xdr:rowOff>2095</xdr:rowOff>
    </xdr:to>
    <xdr:cxnSp macro="">
      <xdr:nvCxnSpPr>
        <xdr:cNvPr id="140" name="直線コネクタ 139"/>
        <xdr:cNvCxnSpPr/>
      </xdr:nvCxnSpPr>
      <xdr:spPr>
        <a:xfrm flipV="1">
          <a:off x="6972300" y="7029780"/>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38396</xdr:rowOff>
    </xdr:from>
    <xdr:ext cx="534377" cy="259045"/>
    <xdr:sp macro="" textlink="">
      <xdr:nvSpPr>
        <xdr:cNvPr id="145" name="n_1mainValue【道路】&#10;一人当たり延長"/>
        <xdr:cNvSpPr txBox="1"/>
      </xdr:nvSpPr>
      <xdr:spPr>
        <a:xfrm>
          <a:off x="9359411" y="70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40809</xdr:rowOff>
    </xdr:from>
    <xdr:ext cx="534377" cy="259045"/>
    <xdr:sp macro="" textlink="">
      <xdr:nvSpPr>
        <xdr:cNvPr id="146" name="n_2mainValue【道路】&#10;一人当たり延長"/>
        <xdr:cNvSpPr txBox="1"/>
      </xdr:nvSpPr>
      <xdr:spPr>
        <a:xfrm>
          <a:off x="8483111" y="70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42257</xdr:rowOff>
    </xdr:from>
    <xdr:ext cx="534377" cy="259045"/>
    <xdr:sp macro="" textlink="">
      <xdr:nvSpPr>
        <xdr:cNvPr id="147" name="n_3mainValue【道路】&#10;一人当たり延長"/>
        <xdr:cNvSpPr txBox="1"/>
      </xdr:nvSpPr>
      <xdr:spPr>
        <a:xfrm>
          <a:off x="7594111" y="70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44022</xdr:rowOff>
    </xdr:from>
    <xdr:ext cx="534377" cy="259045"/>
    <xdr:sp macro="" textlink="">
      <xdr:nvSpPr>
        <xdr:cNvPr id="148" name="n_4mainValue【道路】&#10;一人当たり延長"/>
        <xdr:cNvSpPr txBox="1"/>
      </xdr:nvSpPr>
      <xdr:spPr>
        <a:xfrm>
          <a:off x="6705111" y="70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8" name="楕円 187"/>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93362</xdr:rowOff>
    </xdr:from>
    <xdr:ext cx="405111" cy="259045"/>
    <xdr:sp macro="" textlink="">
      <xdr:nvSpPr>
        <xdr:cNvPr id="189" name="【橋りょう・トンネル】&#10;有形固定資産減価償却率該当値テキスト"/>
        <xdr:cNvSpPr txBox="1"/>
      </xdr:nvSpPr>
      <xdr:spPr>
        <a:xfrm>
          <a:off x="4673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0" name="楕円 189"/>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0</xdr:rowOff>
    </xdr:to>
    <xdr:cxnSp macro="">
      <xdr:nvCxnSpPr>
        <xdr:cNvPr id="191" name="直線コネクタ 190"/>
        <xdr:cNvCxnSpPr/>
      </xdr:nvCxnSpPr>
      <xdr:spPr>
        <a:xfrm flipV="1">
          <a:off x="3797300" y="1062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105410</xdr:rowOff>
    </xdr:from>
    <xdr:to>
      <xdr:col>15</xdr:col>
      <xdr:colOff>101600</xdr:colOff>
      <xdr:row>62</xdr:row>
      <xdr:rowOff>35560</xdr:rowOff>
    </xdr:to>
    <xdr:sp macro="" textlink="">
      <xdr:nvSpPr>
        <xdr:cNvPr id="192" name="楕円 191"/>
        <xdr:cNvSpPr/>
      </xdr:nvSpPr>
      <xdr:spPr>
        <a:xfrm>
          <a:off x="2857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156210</xdr:rowOff>
    </xdr:from>
    <xdr:to>
      <xdr:col>19</xdr:col>
      <xdr:colOff>177800</xdr:colOff>
      <xdr:row>62</xdr:row>
      <xdr:rowOff>0</xdr:rowOff>
    </xdr:to>
    <xdr:cxnSp macro="">
      <xdr:nvCxnSpPr>
        <xdr:cNvPr id="193" name="直線コネクタ 192"/>
        <xdr:cNvCxnSpPr/>
      </xdr:nvCxnSpPr>
      <xdr:spPr>
        <a:xfrm>
          <a:off x="2908300" y="10614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94" name="楕円 193"/>
        <xdr:cNvSpPr/>
      </xdr:nvSpPr>
      <xdr:spPr>
        <a:xfrm>
          <a:off x="1968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156210</xdr:rowOff>
    </xdr:from>
    <xdr:to>
      <xdr:col>15</xdr:col>
      <xdr:colOff>50800</xdr:colOff>
      <xdr:row>62</xdr:row>
      <xdr:rowOff>43815</xdr:rowOff>
    </xdr:to>
    <xdr:cxnSp macro="">
      <xdr:nvCxnSpPr>
        <xdr:cNvPr id="195" name="直線コネクタ 194"/>
        <xdr:cNvCxnSpPr/>
      </xdr:nvCxnSpPr>
      <xdr:spPr>
        <a:xfrm flipV="1">
          <a:off x="2019300" y="106146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96" name="楕円 195"/>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43815</xdr:rowOff>
    </xdr:to>
    <xdr:cxnSp macro="">
      <xdr:nvCxnSpPr>
        <xdr:cNvPr id="197" name="直線コネクタ 196"/>
        <xdr:cNvCxnSpPr/>
      </xdr:nvCxnSpPr>
      <xdr:spPr>
        <a:xfrm>
          <a:off x="1130300" y="10643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2" name="n_1mainValue【橋りょう・トンネル】&#10;有形固定資産減価償却率"/>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26687</xdr:rowOff>
    </xdr:from>
    <xdr:ext cx="405111" cy="259045"/>
    <xdr:sp macro="" textlink="">
      <xdr:nvSpPr>
        <xdr:cNvPr id="203" name="n_2mainValue【橋りょう・トンネル】&#10;有形固定資産減価償却率"/>
        <xdr:cNvSpPr txBox="1"/>
      </xdr:nvSpPr>
      <xdr:spPr>
        <a:xfrm>
          <a:off x="2705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204" name="n_3mainValue【橋りょう・トンネル】&#10;有形固定資産減価償却率"/>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205" name="n_4mainValue【橋りょう・トンネル】&#10;有形固定資産減価償却率"/>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54795</xdr:rowOff>
    </xdr:from>
    <xdr:to>
      <xdr:col>55</xdr:col>
      <xdr:colOff>50800</xdr:colOff>
      <xdr:row>61</xdr:row>
      <xdr:rowOff>156395</xdr:rowOff>
    </xdr:to>
    <xdr:sp macro="" textlink="">
      <xdr:nvSpPr>
        <xdr:cNvPr id="243" name="楕円 242"/>
        <xdr:cNvSpPr/>
      </xdr:nvSpPr>
      <xdr:spPr>
        <a:xfrm>
          <a:off x="10426700" y="10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33222</xdr:rowOff>
    </xdr:from>
    <xdr:ext cx="599010" cy="259045"/>
    <xdr:sp macro="" textlink="">
      <xdr:nvSpPr>
        <xdr:cNvPr id="244" name="【橋りょう・トンネル】&#10;一人当たり有形固定資産（償却資産）額該当値テキスト"/>
        <xdr:cNvSpPr txBox="1"/>
      </xdr:nvSpPr>
      <xdr:spPr>
        <a:xfrm>
          <a:off x="10515600" y="10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38240</xdr:rowOff>
    </xdr:from>
    <xdr:to>
      <xdr:col>50</xdr:col>
      <xdr:colOff>165100</xdr:colOff>
      <xdr:row>61</xdr:row>
      <xdr:rowOff>139840</xdr:rowOff>
    </xdr:to>
    <xdr:sp macro="" textlink="">
      <xdr:nvSpPr>
        <xdr:cNvPr id="245" name="楕円 244"/>
        <xdr:cNvSpPr/>
      </xdr:nvSpPr>
      <xdr:spPr>
        <a:xfrm>
          <a:off x="9588500" y="104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89040</xdr:rowOff>
    </xdr:from>
    <xdr:to>
      <xdr:col>55</xdr:col>
      <xdr:colOff>0</xdr:colOff>
      <xdr:row>61</xdr:row>
      <xdr:rowOff>105595</xdr:rowOff>
    </xdr:to>
    <xdr:cxnSp macro="">
      <xdr:nvCxnSpPr>
        <xdr:cNvPr id="246" name="直線コネクタ 245"/>
        <xdr:cNvCxnSpPr/>
      </xdr:nvCxnSpPr>
      <xdr:spPr>
        <a:xfrm>
          <a:off x="9639300" y="10547490"/>
          <a:ext cx="8382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32273</xdr:rowOff>
    </xdr:from>
    <xdr:to>
      <xdr:col>46</xdr:col>
      <xdr:colOff>38100</xdr:colOff>
      <xdr:row>61</xdr:row>
      <xdr:rowOff>133873</xdr:rowOff>
    </xdr:to>
    <xdr:sp macro="" textlink="">
      <xdr:nvSpPr>
        <xdr:cNvPr id="247" name="楕円 246"/>
        <xdr:cNvSpPr/>
      </xdr:nvSpPr>
      <xdr:spPr>
        <a:xfrm>
          <a:off x="8699500" y="104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83073</xdr:rowOff>
    </xdr:from>
    <xdr:to>
      <xdr:col>50</xdr:col>
      <xdr:colOff>114300</xdr:colOff>
      <xdr:row>61</xdr:row>
      <xdr:rowOff>89040</xdr:rowOff>
    </xdr:to>
    <xdr:cxnSp macro="">
      <xdr:nvCxnSpPr>
        <xdr:cNvPr id="248" name="直線コネクタ 247"/>
        <xdr:cNvCxnSpPr/>
      </xdr:nvCxnSpPr>
      <xdr:spPr>
        <a:xfrm>
          <a:off x="8750300" y="10541523"/>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153013</xdr:rowOff>
    </xdr:from>
    <xdr:to>
      <xdr:col>41</xdr:col>
      <xdr:colOff>101600</xdr:colOff>
      <xdr:row>61</xdr:row>
      <xdr:rowOff>83163</xdr:rowOff>
    </xdr:to>
    <xdr:sp macro="" textlink="">
      <xdr:nvSpPr>
        <xdr:cNvPr id="249" name="楕円 248"/>
        <xdr:cNvSpPr/>
      </xdr:nvSpPr>
      <xdr:spPr>
        <a:xfrm>
          <a:off x="7810500" y="104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32363</xdr:rowOff>
    </xdr:from>
    <xdr:to>
      <xdr:col>45</xdr:col>
      <xdr:colOff>177800</xdr:colOff>
      <xdr:row>61</xdr:row>
      <xdr:rowOff>83073</xdr:rowOff>
    </xdr:to>
    <xdr:cxnSp macro="">
      <xdr:nvCxnSpPr>
        <xdr:cNvPr id="250" name="直線コネクタ 249"/>
        <xdr:cNvCxnSpPr/>
      </xdr:nvCxnSpPr>
      <xdr:spPr>
        <a:xfrm>
          <a:off x="7861300" y="10490813"/>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157475</xdr:rowOff>
    </xdr:from>
    <xdr:to>
      <xdr:col>36</xdr:col>
      <xdr:colOff>165100</xdr:colOff>
      <xdr:row>61</xdr:row>
      <xdr:rowOff>87625</xdr:rowOff>
    </xdr:to>
    <xdr:sp macro="" textlink="">
      <xdr:nvSpPr>
        <xdr:cNvPr id="251" name="楕円 250"/>
        <xdr:cNvSpPr/>
      </xdr:nvSpPr>
      <xdr:spPr>
        <a:xfrm>
          <a:off x="6921500" y="10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32363</xdr:rowOff>
    </xdr:from>
    <xdr:to>
      <xdr:col>41</xdr:col>
      <xdr:colOff>50800</xdr:colOff>
      <xdr:row>61</xdr:row>
      <xdr:rowOff>36825</xdr:rowOff>
    </xdr:to>
    <xdr:cxnSp macro="">
      <xdr:nvCxnSpPr>
        <xdr:cNvPr id="252" name="直線コネクタ 251"/>
        <xdr:cNvCxnSpPr/>
      </xdr:nvCxnSpPr>
      <xdr:spPr>
        <a:xfrm flipV="1">
          <a:off x="6972300" y="10490813"/>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130967</xdr:rowOff>
    </xdr:from>
    <xdr:ext cx="599010" cy="259045"/>
    <xdr:sp macro="" textlink="">
      <xdr:nvSpPr>
        <xdr:cNvPr id="257" name="n_1mainValue【橋りょう・トンネル】&#10;一人当たり有形固定資産（償却資産）額"/>
        <xdr:cNvSpPr txBox="1"/>
      </xdr:nvSpPr>
      <xdr:spPr>
        <a:xfrm>
          <a:off x="9327095" y="1058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150400</xdr:rowOff>
    </xdr:from>
    <xdr:ext cx="599010" cy="259045"/>
    <xdr:sp macro="" textlink="">
      <xdr:nvSpPr>
        <xdr:cNvPr id="258" name="n_2mainValue【橋りょう・トンネル】&#10;一人当たり有形固定資産（償却資産）額"/>
        <xdr:cNvSpPr txBox="1"/>
      </xdr:nvSpPr>
      <xdr:spPr>
        <a:xfrm>
          <a:off x="8450795" y="1026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99690</xdr:rowOff>
    </xdr:from>
    <xdr:ext cx="599010" cy="259045"/>
    <xdr:sp macro="" textlink="">
      <xdr:nvSpPr>
        <xdr:cNvPr id="259" name="n_3mainValue【橋りょう・トンネル】&#10;一人当たり有形固定資産（償却資産）額"/>
        <xdr:cNvSpPr txBox="1"/>
      </xdr:nvSpPr>
      <xdr:spPr>
        <a:xfrm>
          <a:off x="7561795" y="102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104152</xdr:rowOff>
    </xdr:from>
    <xdr:ext cx="599010" cy="259045"/>
    <xdr:sp macro="" textlink="">
      <xdr:nvSpPr>
        <xdr:cNvPr id="260" name="n_4mainValue【橋りょう・トンネル】&#10;一人当たり有形固定資産（償却資産）額"/>
        <xdr:cNvSpPr txBox="1"/>
      </xdr:nvSpPr>
      <xdr:spPr>
        <a:xfrm>
          <a:off x="6672795" y="102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1" name="楕円 300"/>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2" name="【公営住宅】&#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3" name="楕円 302"/>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49530</xdr:rowOff>
    </xdr:to>
    <xdr:cxnSp macro="">
      <xdr:nvCxnSpPr>
        <xdr:cNvPr id="304" name="直線コネクタ 303"/>
        <xdr:cNvCxnSpPr/>
      </xdr:nvCxnSpPr>
      <xdr:spPr>
        <a:xfrm>
          <a:off x="3797300" y="1406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305" name="楕円 304"/>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7620</xdr:rowOff>
    </xdr:to>
    <xdr:cxnSp macro="">
      <xdr:nvCxnSpPr>
        <xdr:cNvPr id="306" name="直線コネクタ 305"/>
        <xdr:cNvCxnSpPr/>
      </xdr:nvCxnSpPr>
      <xdr:spPr>
        <a:xfrm>
          <a:off x="2908300" y="14022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42545</xdr:rowOff>
    </xdr:from>
    <xdr:to>
      <xdr:col>10</xdr:col>
      <xdr:colOff>165100</xdr:colOff>
      <xdr:row>81</xdr:row>
      <xdr:rowOff>144145</xdr:rowOff>
    </xdr:to>
    <xdr:sp macro="" textlink="">
      <xdr:nvSpPr>
        <xdr:cNvPr id="307" name="楕円 306"/>
        <xdr:cNvSpPr/>
      </xdr:nvSpPr>
      <xdr:spPr>
        <a:xfrm>
          <a:off x="1968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135255</xdr:rowOff>
    </xdr:to>
    <xdr:cxnSp macro="">
      <xdr:nvCxnSpPr>
        <xdr:cNvPr id="308" name="直線コネクタ 307"/>
        <xdr:cNvCxnSpPr/>
      </xdr:nvCxnSpPr>
      <xdr:spPr>
        <a:xfrm>
          <a:off x="2019300" y="1398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9" name="楕円 308"/>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93345</xdr:rowOff>
    </xdr:to>
    <xdr:cxnSp macro="">
      <xdr:nvCxnSpPr>
        <xdr:cNvPr id="310" name="直線コネクタ 309"/>
        <xdr:cNvCxnSpPr/>
      </xdr:nvCxnSpPr>
      <xdr:spPr>
        <a:xfrm>
          <a:off x="1130300" y="13936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315" name="n_1mainValue【公営住宅】&#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316"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160672</xdr:rowOff>
    </xdr:from>
    <xdr:ext cx="405111" cy="259045"/>
    <xdr:sp macro="" textlink="">
      <xdr:nvSpPr>
        <xdr:cNvPr id="317" name="n_3mainValue【公営住宅】&#10;有形固定資産減価償却率"/>
        <xdr:cNvSpPr txBox="1"/>
      </xdr:nvSpPr>
      <xdr:spPr>
        <a:xfrm>
          <a:off x="1816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8" name="n_4mainValue【公営住宅】&#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46737</xdr:rowOff>
    </xdr:from>
    <xdr:to>
      <xdr:col>55</xdr:col>
      <xdr:colOff>50800</xdr:colOff>
      <xdr:row>84</xdr:row>
      <xdr:rowOff>148337</xdr:rowOff>
    </xdr:to>
    <xdr:sp macro="" textlink="">
      <xdr:nvSpPr>
        <xdr:cNvPr id="354" name="楕円 353"/>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25164</xdr:rowOff>
    </xdr:from>
    <xdr:ext cx="469744" cy="259045"/>
    <xdr:sp macro="" textlink="">
      <xdr:nvSpPr>
        <xdr:cNvPr id="355" name="【公営住宅】&#10;一人当たり面積該当値テキスト"/>
        <xdr:cNvSpPr txBox="1"/>
      </xdr:nvSpPr>
      <xdr:spPr>
        <a:xfrm>
          <a:off x="10515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48450</xdr:rowOff>
    </xdr:from>
    <xdr:to>
      <xdr:col>50</xdr:col>
      <xdr:colOff>165100</xdr:colOff>
      <xdr:row>84</xdr:row>
      <xdr:rowOff>150050</xdr:rowOff>
    </xdr:to>
    <xdr:sp macro="" textlink="">
      <xdr:nvSpPr>
        <xdr:cNvPr id="356" name="楕円 355"/>
        <xdr:cNvSpPr/>
      </xdr:nvSpPr>
      <xdr:spPr>
        <a:xfrm>
          <a:off x="9588500" y="14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99250</xdr:rowOff>
    </xdr:to>
    <xdr:cxnSp macro="">
      <xdr:nvCxnSpPr>
        <xdr:cNvPr id="357" name="直線コネクタ 356"/>
        <xdr:cNvCxnSpPr/>
      </xdr:nvCxnSpPr>
      <xdr:spPr>
        <a:xfrm flipV="1">
          <a:off x="9639300" y="14499337"/>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58" name="楕円 357"/>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99250</xdr:rowOff>
    </xdr:from>
    <xdr:to>
      <xdr:col>50</xdr:col>
      <xdr:colOff>114300</xdr:colOff>
      <xdr:row>84</xdr:row>
      <xdr:rowOff>100964</xdr:rowOff>
    </xdr:to>
    <xdr:cxnSp macro="">
      <xdr:nvCxnSpPr>
        <xdr:cNvPr id="359" name="直線コネクタ 358"/>
        <xdr:cNvCxnSpPr/>
      </xdr:nvCxnSpPr>
      <xdr:spPr>
        <a:xfrm flipV="1">
          <a:off x="8750300" y="1450105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50736</xdr:rowOff>
    </xdr:from>
    <xdr:to>
      <xdr:col>41</xdr:col>
      <xdr:colOff>101600</xdr:colOff>
      <xdr:row>84</xdr:row>
      <xdr:rowOff>152336</xdr:rowOff>
    </xdr:to>
    <xdr:sp macro="" textlink="">
      <xdr:nvSpPr>
        <xdr:cNvPr id="360" name="楕円 359"/>
        <xdr:cNvSpPr/>
      </xdr:nvSpPr>
      <xdr:spPr>
        <a:xfrm>
          <a:off x="7810500" y="144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84</xdr:row>
      <xdr:rowOff>101536</xdr:rowOff>
    </xdr:to>
    <xdr:cxnSp macro="">
      <xdr:nvCxnSpPr>
        <xdr:cNvPr id="361" name="直線コネクタ 360"/>
        <xdr:cNvCxnSpPr/>
      </xdr:nvCxnSpPr>
      <xdr:spPr>
        <a:xfrm flipV="1">
          <a:off x="7861300" y="1450276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52451</xdr:rowOff>
    </xdr:from>
    <xdr:to>
      <xdr:col>36</xdr:col>
      <xdr:colOff>165100</xdr:colOff>
      <xdr:row>84</xdr:row>
      <xdr:rowOff>154051</xdr:rowOff>
    </xdr:to>
    <xdr:sp macro="" textlink="">
      <xdr:nvSpPr>
        <xdr:cNvPr id="362" name="楕円 361"/>
        <xdr:cNvSpPr/>
      </xdr:nvSpPr>
      <xdr:spPr>
        <a:xfrm>
          <a:off x="6921500" y="144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101536</xdr:rowOff>
    </xdr:from>
    <xdr:to>
      <xdr:col>41</xdr:col>
      <xdr:colOff>50800</xdr:colOff>
      <xdr:row>84</xdr:row>
      <xdr:rowOff>103251</xdr:rowOff>
    </xdr:to>
    <xdr:cxnSp macro="">
      <xdr:nvCxnSpPr>
        <xdr:cNvPr id="363" name="直線コネクタ 362"/>
        <xdr:cNvCxnSpPr/>
      </xdr:nvCxnSpPr>
      <xdr:spPr>
        <a:xfrm flipV="1">
          <a:off x="6972300" y="1450333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141177</xdr:rowOff>
    </xdr:from>
    <xdr:ext cx="469744" cy="259045"/>
    <xdr:sp macro="" textlink="">
      <xdr:nvSpPr>
        <xdr:cNvPr id="368" name="n_1mainValue【公営住宅】&#10;一人当たり面積"/>
        <xdr:cNvSpPr txBox="1"/>
      </xdr:nvSpPr>
      <xdr:spPr>
        <a:xfrm>
          <a:off x="9391727" y="1454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142891</xdr:rowOff>
    </xdr:from>
    <xdr:ext cx="469744" cy="259045"/>
    <xdr:sp macro="" textlink="">
      <xdr:nvSpPr>
        <xdr:cNvPr id="369" name="n_2mainValue【公営住宅】&#10;一人当たり面積"/>
        <xdr:cNvSpPr txBox="1"/>
      </xdr:nvSpPr>
      <xdr:spPr>
        <a:xfrm>
          <a:off x="8515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143463</xdr:rowOff>
    </xdr:from>
    <xdr:ext cx="469744" cy="259045"/>
    <xdr:sp macro="" textlink="">
      <xdr:nvSpPr>
        <xdr:cNvPr id="370" name="n_3mainValue【公営住宅】&#10;一人当たり面積"/>
        <xdr:cNvSpPr txBox="1"/>
      </xdr:nvSpPr>
      <xdr:spPr>
        <a:xfrm>
          <a:off x="7626427" y="1454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145178</xdr:rowOff>
    </xdr:from>
    <xdr:ext cx="469744" cy="259045"/>
    <xdr:sp macro="" textlink="">
      <xdr:nvSpPr>
        <xdr:cNvPr id="371" name="n_4mainValue【公営住宅】&#10;一人当たり面積"/>
        <xdr:cNvSpPr txBox="1"/>
      </xdr:nvSpPr>
      <xdr:spPr>
        <a:xfrm>
          <a:off x="6737427"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428" name="楕円 427"/>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165752</xdr:rowOff>
    </xdr:from>
    <xdr:ext cx="405111" cy="259045"/>
    <xdr:sp macro="" textlink="">
      <xdr:nvSpPr>
        <xdr:cNvPr id="429" name="【認定こども園・幼稚園・保育所】&#10;有形固定資産減価償却率該当値テキスト"/>
        <xdr:cNvSpPr txBox="1"/>
      </xdr:nvSpPr>
      <xdr:spPr>
        <a:xfrm>
          <a:off x="163576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30" name="楕円 429"/>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38</xdr:row>
      <xdr:rowOff>121920</xdr:rowOff>
    </xdr:to>
    <xdr:cxnSp macro="">
      <xdr:nvCxnSpPr>
        <xdr:cNvPr id="431" name="直線コネクタ 430"/>
        <xdr:cNvCxnSpPr/>
      </xdr:nvCxnSpPr>
      <xdr:spPr>
        <a:xfrm flipV="1">
          <a:off x="15481300" y="6410325"/>
          <a:ext cx="838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432" name="楕円 431"/>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121920</xdr:rowOff>
    </xdr:to>
    <xdr:cxnSp macro="">
      <xdr:nvCxnSpPr>
        <xdr:cNvPr id="433" name="直線コネクタ 432"/>
        <xdr:cNvCxnSpPr/>
      </xdr:nvCxnSpPr>
      <xdr:spPr>
        <a:xfrm>
          <a:off x="14592300" y="65665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34" name="楕円 433"/>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51435</xdr:rowOff>
    </xdr:to>
    <xdr:cxnSp macro="">
      <xdr:nvCxnSpPr>
        <xdr:cNvPr id="435" name="直線コネクタ 434"/>
        <xdr:cNvCxnSpPr/>
      </xdr:nvCxnSpPr>
      <xdr:spPr>
        <a:xfrm>
          <a:off x="13703300" y="65189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53975</xdr:rowOff>
    </xdr:from>
    <xdr:to>
      <xdr:col>67</xdr:col>
      <xdr:colOff>101600</xdr:colOff>
      <xdr:row>37</xdr:row>
      <xdr:rowOff>155575</xdr:rowOff>
    </xdr:to>
    <xdr:sp macro="" textlink="">
      <xdr:nvSpPr>
        <xdr:cNvPr id="436" name="楕円 435"/>
        <xdr:cNvSpPr/>
      </xdr:nvSpPr>
      <xdr:spPr>
        <a:xfrm>
          <a:off x="12763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104775</xdr:rowOff>
    </xdr:from>
    <xdr:to>
      <xdr:col>71</xdr:col>
      <xdr:colOff>177800</xdr:colOff>
      <xdr:row>38</xdr:row>
      <xdr:rowOff>3810</xdr:rowOff>
    </xdr:to>
    <xdr:cxnSp macro="">
      <xdr:nvCxnSpPr>
        <xdr:cNvPr id="437" name="直線コネクタ 436"/>
        <xdr:cNvCxnSpPr/>
      </xdr:nvCxnSpPr>
      <xdr:spPr>
        <a:xfrm>
          <a:off x="12814300" y="64484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42"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43" name="n_2mainValue【認定こども園・幼稚園・保育所】&#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45737</xdr:rowOff>
    </xdr:from>
    <xdr:ext cx="405111" cy="259045"/>
    <xdr:sp macro="" textlink="">
      <xdr:nvSpPr>
        <xdr:cNvPr id="444" name="n_3mainValue【認定こども園・幼稚園・保育所】&#10;有形固定資産減価償却率"/>
        <xdr:cNvSpPr txBox="1"/>
      </xdr:nvSpPr>
      <xdr:spPr>
        <a:xfrm>
          <a:off x="13500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146702</xdr:rowOff>
    </xdr:from>
    <xdr:ext cx="405111" cy="259045"/>
    <xdr:sp macro="" textlink="">
      <xdr:nvSpPr>
        <xdr:cNvPr id="445" name="n_4mainValue【認定こども園・幼稚園・保育所】&#10;有形固定資産減価償却率"/>
        <xdr:cNvSpPr txBox="1"/>
      </xdr:nvSpPr>
      <xdr:spPr>
        <a:xfrm>
          <a:off x="12611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483" name="楕円 482"/>
        <xdr:cNvSpPr/>
      </xdr:nvSpPr>
      <xdr:spPr>
        <a:xfrm>
          <a:off x="22110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82567</xdr:rowOff>
    </xdr:from>
    <xdr:ext cx="469744" cy="259045"/>
    <xdr:sp macro="" textlink="">
      <xdr:nvSpPr>
        <xdr:cNvPr id="484" name="【認定こども園・幼稚園・保育所】&#10;一人当たり面積該当値テキスト"/>
        <xdr:cNvSpPr txBox="1"/>
      </xdr:nvSpPr>
      <xdr:spPr>
        <a:xfrm>
          <a:off x="22199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485" name="楕円 484"/>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110490</xdr:rowOff>
    </xdr:from>
    <xdr:to>
      <xdr:col>116</xdr:col>
      <xdr:colOff>63500</xdr:colOff>
      <xdr:row>39</xdr:row>
      <xdr:rowOff>105918</xdr:rowOff>
    </xdr:to>
    <xdr:cxnSp macro="">
      <xdr:nvCxnSpPr>
        <xdr:cNvPr id="486" name="直線コネクタ 485"/>
        <xdr:cNvCxnSpPr/>
      </xdr:nvCxnSpPr>
      <xdr:spPr>
        <a:xfrm flipV="1">
          <a:off x="21323300" y="6625590"/>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87" name="楕円 486"/>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110490</xdr:rowOff>
    </xdr:to>
    <xdr:cxnSp macro="">
      <xdr:nvCxnSpPr>
        <xdr:cNvPr id="488" name="直線コネクタ 487"/>
        <xdr:cNvCxnSpPr/>
      </xdr:nvCxnSpPr>
      <xdr:spPr>
        <a:xfrm flipV="1">
          <a:off x="20434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61976</xdr:rowOff>
    </xdr:from>
    <xdr:to>
      <xdr:col>102</xdr:col>
      <xdr:colOff>165100</xdr:colOff>
      <xdr:row>39</xdr:row>
      <xdr:rowOff>163576</xdr:rowOff>
    </xdr:to>
    <xdr:sp macro="" textlink="">
      <xdr:nvSpPr>
        <xdr:cNvPr id="489" name="楕円 488"/>
        <xdr:cNvSpPr/>
      </xdr:nvSpPr>
      <xdr:spPr>
        <a:xfrm>
          <a:off x="19494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112776</xdr:rowOff>
    </xdr:to>
    <xdr:cxnSp macro="">
      <xdr:nvCxnSpPr>
        <xdr:cNvPr id="490" name="直線コネクタ 489"/>
        <xdr:cNvCxnSpPr/>
      </xdr:nvCxnSpPr>
      <xdr:spPr>
        <a:xfrm flipV="1">
          <a:off x="19545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64262</xdr:rowOff>
    </xdr:from>
    <xdr:to>
      <xdr:col>98</xdr:col>
      <xdr:colOff>38100</xdr:colOff>
      <xdr:row>39</xdr:row>
      <xdr:rowOff>165862</xdr:rowOff>
    </xdr:to>
    <xdr:sp macro="" textlink="">
      <xdr:nvSpPr>
        <xdr:cNvPr id="491" name="楕円 490"/>
        <xdr:cNvSpPr/>
      </xdr:nvSpPr>
      <xdr:spPr>
        <a:xfrm>
          <a:off x="18605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112776</xdr:rowOff>
    </xdr:from>
    <xdr:to>
      <xdr:col>102</xdr:col>
      <xdr:colOff>114300</xdr:colOff>
      <xdr:row>39</xdr:row>
      <xdr:rowOff>115062</xdr:rowOff>
    </xdr:to>
    <xdr:cxnSp macro="">
      <xdr:nvCxnSpPr>
        <xdr:cNvPr id="492" name="直線コネクタ 491"/>
        <xdr:cNvCxnSpPr/>
      </xdr:nvCxnSpPr>
      <xdr:spPr>
        <a:xfrm flipV="1">
          <a:off x="18656300" y="6799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497" name="n_1mainValue【認定こども園・幼稚園・保育所】&#10;一人当たり面積"/>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8"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154703</xdr:rowOff>
    </xdr:from>
    <xdr:ext cx="469744" cy="259045"/>
    <xdr:sp macro="" textlink="">
      <xdr:nvSpPr>
        <xdr:cNvPr id="499" name="n_3mainValue【認定こども園・幼稚園・保育所】&#10;一人当たり面積"/>
        <xdr:cNvSpPr txBox="1"/>
      </xdr:nvSpPr>
      <xdr:spPr>
        <a:xfrm>
          <a:off x="19310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156989</xdr:rowOff>
    </xdr:from>
    <xdr:ext cx="469744" cy="259045"/>
    <xdr:sp macro="" textlink="">
      <xdr:nvSpPr>
        <xdr:cNvPr id="500" name="n_4mainValue【認定こども園・幼稚園・保育所】&#10;一人当たり面積"/>
        <xdr:cNvSpPr txBox="1"/>
      </xdr:nvSpPr>
      <xdr:spPr>
        <a:xfrm>
          <a:off x="18421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3" name="楕円 542"/>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44" name="【学校施設】&#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153307</xdr:rowOff>
    </xdr:from>
    <xdr:to>
      <xdr:col>81</xdr:col>
      <xdr:colOff>101600</xdr:colOff>
      <xdr:row>58</xdr:row>
      <xdr:rowOff>83457</xdr:rowOff>
    </xdr:to>
    <xdr:sp macro="" textlink="">
      <xdr:nvSpPr>
        <xdr:cNvPr id="545" name="楕円 544"/>
        <xdr:cNvSpPr/>
      </xdr:nvSpPr>
      <xdr:spPr>
        <a:xfrm>
          <a:off x="15430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58</xdr:row>
      <xdr:rowOff>32657</xdr:rowOff>
    </xdr:to>
    <xdr:cxnSp macro="">
      <xdr:nvCxnSpPr>
        <xdr:cNvPr id="546" name="直線コネクタ 545"/>
        <xdr:cNvCxnSpPr/>
      </xdr:nvCxnSpPr>
      <xdr:spPr>
        <a:xfrm flipV="1">
          <a:off x="15481300" y="98298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547" name="楕円 546"/>
        <xdr:cNvSpPr/>
      </xdr:nvSpPr>
      <xdr:spPr>
        <a:xfrm>
          <a:off x="1454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58</xdr:row>
      <xdr:rowOff>32657</xdr:rowOff>
    </xdr:to>
    <xdr:cxnSp macro="">
      <xdr:nvCxnSpPr>
        <xdr:cNvPr id="548" name="直線コネクタ 547"/>
        <xdr:cNvCxnSpPr/>
      </xdr:nvCxnSpPr>
      <xdr:spPr>
        <a:xfrm>
          <a:off x="14592300" y="97612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99423</xdr:rowOff>
    </xdr:from>
    <xdr:to>
      <xdr:col>72</xdr:col>
      <xdr:colOff>38100</xdr:colOff>
      <xdr:row>57</xdr:row>
      <xdr:rowOff>29573</xdr:rowOff>
    </xdr:to>
    <xdr:sp macro="" textlink="">
      <xdr:nvSpPr>
        <xdr:cNvPr id="549" name="楕円 548"/>
        <xdr:cNvSpPr/>
      </xdr:nvSpPr>
      <xdr:spPr>
        <a:xfrm>
          <a:off x="13652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150223</xdr:rowOff>
    </xdr:from>
    <xdr:to>
      <xdr:col>76</xdr:col>
      <xdr:colOff>114300</xdr:colOff>
      <xdr:row>56</xdr:row>
      <xdr:rowOff>160020</xdr:rowOff>
    </xdr:to>
    <xdr:cxnSp macro="">
      <xdr:nvCxnSpPr>
        <xdr:cNvPr id="550" name="直線コネクタ 549"/>
        <xdr:cNvCxnSpPr/>
      </xdr:nvCxnSpPr>
      <xdr:spPr>
        <a:xfrm>
          <a:off x="13703300" y="97514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91259</xdr:rowOff>
    </xdr:from>
    <xdr:to>
      <xdr:col>67</xdr:col>
      <xdr:colOff>101600</xdr:colOff>
      <xdr:row>58</xdr:row>
      <xdr:rowOff>21409</xdr:rowOff>
    </xdr:to>
    <xdr:sp macro="" textlink="">
      <xdr:nvSpPr>
        <xdr:cNvPr id="551" name="楕円 550"/>
        <xdr:cNvSpPr/>
      </xdr:nvSpPr>
      <xdr:spPr>
        <a:xfrm>
          <a:off x="12763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150223</xdr:rowOff>
    </xdr:from>
    <xdr:to>
      <xdr:col>71</xdr:col>
      <xdr:colOff>177800</xdr:colOff>
      <xdr:row>57</xdr:row>
      <xdr:rowOff>142059</xdr:rowOff>
    </xdr:to>
    <xdr:cxnSp macro="">
      <xdr:nvCxnSpPr>
        <xdr:cNvPr id="552" name="直線コネクタ 551"/>
        <xdr:cNvCxnSpPr/>
      </xdr:nvCxnSpPr>
      <xdr:spPr>
        <a:xfrm flipV="1">
          <a:off x="12814300" y="975142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56" name="n_4aveValue【学校施設】&#10;有形固定資産減価償却率"/>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99984</xdr:rowOff>
    </xdr:from>
    <xdr:ext cx="405111" cy="259045"/>
    <xdr:sp macro="" textlink="">
      <xdr:nvSpPr>
        <xdr:cNvPr id="557" name="n_1mainValue【学校施設】&#10;有形固定資産減価償却率"/>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558" name="n_2mainValue【学校施設】&#10;有形固定資産減価償却率"/>
        <xdr:cNvSpPr txBox="1"/>
      </xdr:nvSpPr>
      <xdr:spPr>
        <a:xfrm>
          <a:off x="14389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46100</xdr:rowOff>
    </xdr:from>
    <xdr:ext cx="405111" cy="259045"/>
    <xdr:sp macro="" textlink="">
      <xdr:nvSpPr>
        <xdr:cNvPr id="559" name="n_3mainValue【学校施設】&#10;有形固定資産減価償却率"/>
        <xdr:cNvSpPr txBox="1"/>
      </xdr:nvSpPr>
      <xdr:spPr>
        <a:xfrm>
          <a:off x="135007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37936</xdr:rowOff>
    </xdr:from>
    <xdr:ext cx="405111" cy="259045"/>
    <xdr:sp macro="" textlink="">
      <xdr:nvSpPr>
        <xdr:cNvPr id="560" name="n_4mainValue【学校施設】&#10;有形固定資産減価償却率"/>
        <xdr:cNvSpPr txBox="1"/>
      </xdr:nvSpPr>
      <xdr:spPr>
        <a:xfrm>
          <a:off x="12611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97" name="楕円 596"/>
        <xdr:cNvSpPr/>
      </xdr:nvSpPr>
      <xdr:spPr>
        <a:xfrm>
          <a:off x="221107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37355</xdr:rowOff>
    </xdr:from>
    <xdr:ext cx="469744" cy="259045"/>
    <xdr:sp macro="" textlink="">
      <xdr:nvSpPr>
        <xdr:cNvPr id="598" name="【学校施設】&#10;一人当たり面積該当値テキスト"/>
        <xdr:cNvSpPr txBox="1"/>
      </xdr:nvSpPr>
      <xdr:spPr>
        <a:xfrm>
          <a:off x="22199600"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60643</xdr:rowOff>
    </xdr:from>
    <xdr:to>
      <xdr:col>112</xdr:col>
      <xdr:colOff>38100</xdr:colOff>
      <xdr:row>61</xdr:row>
      <xdr:rowOff>162243</xdr:rowOff>
    </xdr:to>
    <xdr:sp macro="" textlink="">
      <xdr:nvSpPr>
        <xdr:cNvPr id="599" name="楕円 598"/>
        <xdr:cNvSpPr/>
      </xdr:nvSpPr>
      <xdr:spPr>
        <a:xfrm>
          <a:off x="21272500" y="10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109728</xdr:rowOff>
    </xdr:from>
    <xdr:to>
      <xdr:col>116</xdr:col>
      <xdr:colOff>63500</xdr:colOff>
      <xdr:row>61</xdr:row>
      <xdr:rowOff>111443</xdr:rowOff>
    </xdr:to>
    <xdr:cxnSp macro="">
      <xdr:nvCxnSpPr>
        <xdr:cNvPr id="600" name="直線コネクタ 599"/>
        <xdr:cNvCxnSpPr/>
      </xdr:nvCxnSpPr>
      <xdr:spPr>
        <a:xfrm flipV="1">
          <a:off x="21323300" y="1056817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29781</xdr:rowOff>
    </xdr:from>
    <xdr:to>
      <xdr:col>107</xdr:col>
      <xdr:colOff>101600</xdr:colOff>
      <xdr:row>61</xdr:row>
      <xdr:rowOff>131381</xdr:rowOff>
    </xdr:to>
    <xdr:sp macro="" textlink="">
      <xdr:nvSpPr>
        <xdr:cNvPr id="601" name="楕円 600"/>
        <xdr:cNvSpPr/>
      </xdr:nvSpPr>
      <xdr:spPr>
        <a:xfrm>
          <a:off x="20383500" y="104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80581</xdr:rowOff>
    </xdr:from>
    <xdr:to>
      <xdr:col>111</xdr:col>
      <xdr:colOff>177800</xdr:colOff>
      <xdr:row>61</xdr:row>
      <xdr:rowOff>111443</xdr:rowOff>
    </xdr:to>
    <xdr:cxnSp macro="">
      <xdr:nvCxnSpPr>
        <xdr:cNvPr id="602" name="直線コネクタ 601"/>
        <xdr:cNvCxnSpPr/>
      </xdr:nvCxnSpPr>
      <xdr:spPr>
        <a:xfrm>
          <a:off x="20434300" y="1053903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38354</xdr:rowOff>
    </xdr:from>
    <xdr:to>
      <xdr:col>102</xdr:col>
      <xdr:colOff>165100</xdr:colOff>
      <xdr:row>61</xdr:row>
      <xdr:rowOff>139954</xdr:rowOff>
    </xdr:to>
    <xdr:sp macro="" textlink="">
      <xdr:nvSpPr>
        <xdr:cNvPr id="603" name="楕円 602"/>
        <xdr:cNvSpPr/>
      </xdr:nvSpPr>
      <xdr:spPr>
        <a:xfrm>
          <a:off x="19494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80581</xdr:rowOff>
    </xdr:from>
    <xdr:to>
      <xdr:col>107</xdr:col>
      <xdr:colOff>50800</xdr:colOff>
      <xdr:row>61</xdr:row>
      <xdr:rowOff>89154</xdr:rowOff>
    </xdr:to>
    <xdr:cxnSp macro="">
      <xdr:nvCxnSpPr>
        <xdr:cNvPr id="604" name="直線コネクタ 603"/>
        <xdr:cNvCxnSpPr/>
      </xdr:nvCxnSpPr>
      <xdr:spPr>
        <a:xfrm flipV="1">
          <a:off x="19545300" y="105390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45212</xdr:rowOff>
    </xdr:from>
    <xdr:to>
      <xdr:col>98</xdr:col>
      <xdr:colOff>38100</xdr:colOff>
      <xdr:row>61</xdr:row>
      <xdr:rowOff>146812</xdr:rowOff>
    </xdr:to>
    <xdr:sp macro="" textlink="">
      <xdr:nvSpPr>
        <xdr:cNvPr id="605" name="楕円 604"/>
        <xdr:cNvSpPr/>
      </xdr:nvSpPr>
      <xdr:spPr>
        <a:xfrm>
          <a:off x="18605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89154</xdr:rowOff>
    </xdr:from>
    <xdr:to>
      <xdr:col>102</xdr:col>
      <xdr:colOff>114300</xdr:colOff>
      <xdr:row>61</xdr:row>
      <xdr:rowOff>96012</xdr:rowOff>
    </xdr:to>
    <xdr:cxnSp macro="">
      <xdr:nvCxnSpPr>
        <xdr:cNvPr id="606" name="直線コネクタ 605"/>
        <xdr:cNvCxnSpPr/>
      </xdr:nvCxnSpPr>
      <xdr:spPr>
        <a:xfrm flipV="1">
          <a:off x="18656300" y="105476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153370</xdr:rowOff>
    </xdr:from>
    <xdr:ext cx="469744" cy="259045"/>
    <xdr:sp macro="" textlink="">
      <xdr:nvSpPr>
        <xdr:cNvPr id="611" name="n_1mainValue【学校施設】&#10;一人当たり面積"/>
        <xdr:cNvSpPr txBox="1"/>
      </xdr:nvSpPr>
      <xdr:spPr>
        <a:xfrm>
          <a:off x="21075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122508</xdr:rowOff>
    </xdr:from>
    <xdr:ext cx="469744" cy="259045"/>
    <xdr:sp macro="" textlink="">
      <xdr:nvSpPr>
        <xdr:cNvPr id="612" name="n_2mainValue【学校施設】&#10;一人当たり面積"/>
        <xdr:cNvSpPr txBox="1"/>
      </xdr:nvSpPr>
      <xdr:spPr>
        <a:xfrm>
          <a:off x="20199427" y="105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131081</xdr:rowOff>
    </xdr:from>
    <xdr:ext cx="469744" cy="259045"/>
    <xdr:sp macro="" textlink="">
      <xdr:nvSpPr>
        <xdr:cNvPr id="613" name="n_3mainValue【学校施設】&#10;一人当たり面積"/>
        <xdr:cNvSpPr txBox="1"/>
      </xdr:nvSpPr>
      <xdr:spPr>
        <a:xfrm>
          <a:off x="19310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137939</xdr:rowOff>
    </xdr:from>
    <xdr:ext cx="469744" cy="259045"/>
    <xdr:sp macro="" textlink="">
      <xdr:nvSpPr>
        <xdr:cNvPr id="614" name="n_4mainValue【学校施設】&#10;一人当たり面積"/>
        <xdr:cNvSpPr txBox="1"/>
      </xdr:nvSpPr>
      <xdr:spPr>
        <a:xfrm>
          <a:off x="18421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9" name="直線コネクタ 638"/>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40"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41" name="直線コネクタ 640"/>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42"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43" name="直線コネクタ 642"/>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44" name="【児童館】&#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5" name="フローチャート: 判断 64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6" name="フローチャート: 判断 64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7" name="フローチャート: 判断 646"/>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8" name="フローチャート: 判断 647"/>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9" name="フローチャート: 判断 648"/>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655" name="楕円 654"/>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656" name="【児童館】&#10;有形固定資産減価償却率該当値テキスト"/>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160655</xdr:rowOff>
    </xdr:from>
    <xdr:to>
      <xdr:col>81</xdr:col>
      <xdr:colOff>101600</xdr:colOff>
      <xdr:row>81</xdr:row>
      <xdr:rowOff>90805</xdr:rowOff>
    </xdr:to>
    <xdr:sp macro="" textlink="">
      <xdr:nvSpPr>
        <xdr:cNvPr id="657" name="楕円 656"/>
        <xdr:cNvSpPr/>
      </xdr:nvSpPr>
      <xdr:spPr>
        <a:xfrm>
          <a:off x="15430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93345</xdr:rowOff>
    </xdr:to>
    <xdr:cxnSp macro="">
      <xdr:nvCxnSpPr>
        <xdr:cNvPr id="658" name="直線コネクタ 657"/>
        <xdr:cNvCxnSpPr/>
      </xdr:nvCxnSpPr>
      <xdr:spPr>
        <a:xfrm>
          <a:off x="15481300" y="139274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9" name="楕円 658"/>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40005</xdr:rowOff>
    </xdr:to>
    <xdr:cxnSp macro="">
      <xdr:nvCxnSpPr>
        <xdr:cNvPr id="660" name="直線コネクタ 659"/>
        <xdr:cNvCxnSpPr/>
      </xdr:nvCxnSpPr>
      <xdr:spPr>
        <a:xfrm>
          <a:off x="14592300" y="1387221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61" name="楕円 660"/>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83</xdr:row>
      <xdr:rowOff>22861</xdr:rowOff>
    </xdr:to>
    <xdr:cxnSp macro="">
      <xdr:nvCxnSpPr>
        <xdr:cNvPr id="662" name="直線コネクタ 661"/>
        <xdr:cNvCxnSpPr/>
      </xdr:nvCxnSpPr>
      <xdr:spPr>
        <a:xfrm flipV="1">
          <a:off x="13703300" y="1387221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23495</xdr:rowOff>
    </xdr:from>
    <xdr:to>
      <xdr:col>67</xdr:col>
      <xdr:colOff>101600</xdr:colOff>
      <xdr:row>83</xdr:row>
      <xdr:rowOff>125095</xdr:rowOff>
    </xdr:to>
    <xdr:sp macro="" textlink="">
      <xdr:nvSpPr>
        <xdr:cNvPr id="663" name="楕円 662"/>
        <xdr:cNvSpPr/>
      </xdr:nvSpPr>
      <xdr:spPr>
        <a:xfrm>
          <a:off x="12763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74295</xdr:rowOff>
    </xdr:to>
    <xdr:cxnSp macro="">
      <xdr:nvCxnSpPr>
        <xdr:cNvPr id="664" name="直線コネクタ 663"/>
        <xdr:cNvCxnSpPr/>
      </xdr:nvCxnSpPr>
      <xdr:spPr>
        <a:xfrm flipV="1">
          <a:off x="12814300" y="14253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65" name="n_1aveValue【児童館】&#10;有形固定資産減価償却率"/>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66" name="n_2aveValue【児童館】&#10;有形固定資産減価償却率"/>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67"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68"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107332</xdr:rowOff>
    </xdr:from>
    <xdr:ext cx="405111" cy="259045"/>
    <xdr:sp macro="" textlink="">
      <xdr:nvSpPr>
        <xdr:cNvPr id="669" name="n_1mainValue【児童館】&#10;有形固定資産減価償却率"/>
        <xdr:cNvSpPr txBox="1"/>
      </xdr:nvSpPr>
      <xdr:spPr>
        <a:xfrm>
          <a:off x="15266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0" name="n_2mainValue【児童館】&#10;有形固定資産減価償却率"/>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71" name="n_3mainValue【児童館】&#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672" name="n_4mainValue【児童館】&#10;有形固定資産減価償却率"/>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6" name="直線コネクタ 695"/>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7"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8" name="直線コネクタ 697"/>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0" name="直線コネクタ 69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1"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2" name="フローチャート: 判断 70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3" name="フローチャート: 判断 702"/>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4" name="フローチャート: 判断 703"/>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5" name="フローチャート: 判断 704"/>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6" name="フローチャート: 判断 705"/>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712" name="楕円 711"/>
        <xdr:cNvSpPr/>
      </xdr:nvSpPr>
      <xdr:spPr>
        <a:xfrm>
          <a:off x="221107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713" name="【児童館】&#10;一人当たり面積該当値テキスト"/>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14" name="楕円 713"/>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120650</xdr:rowOff>
    </xdr:from>
    <xdr:to>
      <xdr:col>116</xdr:col>
      <xdr:colOff>63500</xdr:colOff>
      <xdr:row>79</xdr:row>
      <xdr:rowOff>133350</xdr:rowOff>
    </xdr:to>
    <xdr:cxnSp macro="">
      <xdr:nvCxnSpPr>
        <xdr:cNvPr id="715" name="直線コネクタ 714"/>
        <xdr:cNvCxnSpPr/>
      </xdr:nvCxnSpPr>
      <xdr:spPr>
        <a:xfrm flipV="1">
          <a:off x="21323300" y="1366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95250</xdr:rowOff>
    </xdr:from>
    <xdr:to>
      <xdr:col>107</xdr:col>
      <xdr:colOff>101600</xdr:colOff>
      <xdr:row>80</xdr:row>
      <xdr:rowOff>25400</xdr:rowOff>
    </xdr:to>
    <xdr:sp macro="" textlink="">
      <xdr:nvSpPr>
        <xdr:cNvPr id="716" name="楕円 715"/>
        <xdr:cNvSpPr/>
      </xdr:nvSpPr>
      <xdr:spPr>
        <a:xfrm>
          <a:off x="20383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146050</xdr:rowOff>
    </xdr:to>
    <xdr:cxnSp macro="">
      <xdr:nvCxnSpPr>
        <xdr:cNvPr id="717" name="直線コネクタ 716"/>
        <xdr:cNvCxnSpPr/>
      </xdr:nvCxnSpPr>
      <xdr:spPr>
        <a:xfrm flipV="1">
          <a:off x="20434300" y="1367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152400</xdr:rowOff>
    </xdr:from>
    <xdr:to>
      <xdr:col>102</xdr:col>
      <xdr:colOff>165100</xdr:colOff>
      <xdr:row>81</xdr:row>
      <xdr:rowOff>82550</xdr:rowOff>
    </xdr:to>
    <xdr:sp macro="" textlink="">
      <xdr:nvSpPr>
        <xdr:cNvPr id="718" name="楕円 717"/>
        <xdr:cNvSpPr/>
      </xdr:nvSpPr>
      <xdr:spPr>
        <a:xfrm>
          <a:off x="19494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146050</xdr:rowOff>
    </xdr:from>
    <xdr:to>
      <xdr:col>107</xdr:col>
      <xdr:colOff>50800</xdr:colOff>
      <xdr:row>81</xdr:row>
      <xdr:rowOff>31750</xdr:rowOff>
    </xdr:to>
    <xdr:cxnSp macro="">
      <xdr:nvCxnSpPr>
        <xdr:cNvPr id="719" name="直線コネクタ 718"/>
        <xdr:cNvCxnSpPr/>
      </xdr:nvCxnSpPr>
      <xdr:spPr>
        <a:xfrm flipV="1">
          <a:off x="19545300" y="1369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152400</xdr:rowOff>
    </xdr:from>
    <xdr:to>
      <xdr:col>98</xdr:col>
      <xdr:colOff>38100</xdr:colOff>
      <xdr:row>81</xdr:row>
      <xdr:rowOff>82550</xdr:rowOff>
    </xdr:to>
    <xdr:sp macro="" textlink="">
      <xdr:nvSpPr>
        <xdr:cNvPr id="720" name="楕円 719"/>
        <xdr:cNvSpPr/>
      </xdr:nvSpPr>
      <xdr:spPr>
        <a:xfrm>
          <a:off x="18605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31750</xdr:rowOff>
    </xdr:from>
    <xdr:to>
      <xdr:col>102</xdr:col>
      <xdr:colOff>114300</xdr:colOff>
      <xdr:row>81</xdr:row>
      <xdr:rowOff>31750</xdr:rowOff>
    </xdr:to>
    <xdr:cxnSp macro="">
      <xdr:nvCxnSpPr>
        <xdr:cNvPr id="721" name="直線コネクタ 720"/>
        <xdr:cNvCxnSpPr/>
      </xdr:nvCxnSpPr>
      <xdr:spPr>
        <a:xfrm>
          <a:off x="18656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22"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3"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4"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25" name="n_4aveValue【児童館】&#10;一人当たり面積"/>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26"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41927</xdr:rowOff>
    </xdr:from>
    <xdr:ext cx="469744" cy="259045"/>
    <xdr:sp macro="" textlink="">
      <xdr:nvSpPr>
        <xdr:cNvPr id="727" name="n_2mainValue【児童館】&#10;一人当たり面積"/>
        <xdr:cNvSpPr txBox="1"/>
      </xdr:nvSpPr>
      <xdr:spPr>
        <a:xfrm>
          <a:off x="20199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99077</xdr:rowOff>
    </xdr:from>
    <xdr:ext cx="469744" cy="259045"/>
    <xdr:sp macro="" textlink="">
      <xdr:nvSpPr>
        <xdr:cNvPr id="728" name="n_3mainValue【児童館】&#10;一人当たり面積"/>
        <xdr:cNvSpPr txBox="1"/>
      </xdr:nvSpPr>
      <xdr:spPr>
        <a:xfrm>
          <a:off x="19310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99077</xdr:rowOff>
    </xdr:from>
    <xdr:ext cx="469744" cy="259045"/>
    <xdr:sp macro="" textlink="">
      <xdr:nvSpPr>
        <xdr:cNvPr id="729" name="n_4mainValue【児童館】&#10;一人当たり面積"/>
        <xdr:cNvSpPr txBox="1"/>
      </xdr:nvSpPr>
      <xdr:spPr>
        <a:xfrm>
          <a:off x="18421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2" name="テキスト ボックス 74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8" name="テキスト ボックス 74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0" name="テキスト ボックス 74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52" name="直線コネクタ 751"/>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53"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4" name="直線コネクタ 753"/>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55"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6" name="直線コネクタ 75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57"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8" name="フローチャート: 判断 757"/>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9" name="フローチャート: 判断 758"/>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60" name="フローチャート: 判断 759"/>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61" name="フローチャート: 判断 760"/>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62" name="フローチャート: 判断 761"/>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109982</xdr:rowOff>
    </xdr:from>
    <xdr:to>
      <xdr:col>85</xdr:col>
      <xdr:colOff>177800</xdr:colOff>
      <xdr:row>105</xdr:row>
      <xdr:rowOff>40132</xdr:rowOff>
    </xdr:to>
    <xdr:sp macro="" textlink="">
      <xdr:nvSpPr>
        <xdr:cNvPr id="768" name="楕円 767"/>
        <xdr:cNvSpPr/>
      </xdr:nvSpPr>
      <xdr:spPr>
        <a:xfrm>
          <a:off x="162687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88409</xdr:rowOff>
    </xdr:from>
    <xdr:ext cx="405111" cy="259045"/>
    <xdr:sp macro="" textlink="">
      <xdr:nvSpPr>
        <xdr:cNvPr id="769" name="【公民館】&#10;有形固定資産減価償却率該当値テキスト"/>
        <xdr:cNvSpPr txBox="1"/>
      </xdr:nvSpPr>
      <xdr:spPr>
        <a:xfrm>
          <a:off x="16357600"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61976</xdr:rowOff>
    </xdr:from>
    <xdr:to>
      <xdr:col>81</xdr:col>
      <xdr:colOff>101600</xdr:colOff>
      <xdr:row>104</xdr:row>
      <xdr:rowOff>163576</xdr:rowOff>
    </xdr:to>
    <xdr:sp macro="" textlink="">
      <xdr:nvSpPr>
        <xdr:cNvPr id="770" name="楕円 769"/>
        <xdr:cNvSpPr/>
      </xdr:nvSpPr>
      <xdr:spPr>
        <a:xfrm>
          <a:off x="1543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112776</xdr:rowOff>
    </xdr:from>
    <xdr:to>
      <xdr:col>85</xdr:col>
      <xdr:colOff>127000</xdr:colOff>
      <xdr:row>104</xdr:row>
      <xdr:rowOff>160782</xdr:rowOff>
    </xdr:to>
    <xdr:cxnSp macro="">
      <xdr:nvCxnSpPr>
        <xdr:cNvPr id="771" name="直線コネクタ 770"/>
        <xdr:cNvCxnSpPr/>
      </xdr:nvCxnSpPr>
      <xdr:spPr>
        <a:xfrm>
          <a:off x="15481300" y="1794357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167132</xdr:rowOff>
    </xdr:from>
    <xdr:to>
      <xdr:col>76</xdr:col>
      <xdr:colOff>165100</xdr:colOff>
      <xdr:row>104</xdr:row>
      <xdr:rowOff>97282</xdr:rowOff>
    </xdr:to>
    <xdr:sp macro="" textlink="">
      <xdr:nvSpPr>
        <xdr:cNvPr id="772" name="楕円 771"/>
        <xdr:cNvSpPr/>
      </xdr:nvSpPr>
      <xdr:spPr>
        <a:xfrm>
          <a:off x="14541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46482</xdr:rowOff>
    </xdr:from>
    <xdr:to>
      <xdr:col>81</xdr:col>
      <xdr:colOff>50800</xdr:colOff>
      <xdr:row>104</xdr:row>
      <xdr:rowOff>112776</xdr:rowOff>
    </xdr:to>
    <xdr:cxnSp macro="">
      <xdr:nvCxnSpPr>
        <xdr:cNvPr id="773" name="直線コネクタ 772"/>
        <xdr:cNvCxnSpPr/>
      </xdr:nvCxnSpPr>
      <xdr:spPr>
        <a:xfrm>
          <a:off x="14592300" y="178772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123698</xdr:rowOff>
    </xdr:from>
    <xdr:to>
      <xdr:col>72</xdr:col>
      <xdr:colOff>38100</xdr:colOff>
      <xdr:row>104</xdr:row>
      <xdr:rowOff>53848</xdr:rowOff>
    </xdr:to>
    <xdr:sp macro="" textlink="">
      <xdr:nvSpPr>
        <xdr:cNvPr id="774" name="楕円 773"/>
        <xdr:cNvSpPr/>
      </xdr:nvSpPr>
      <xdr:spPr>
        <a:xfrm>
          <a:off x="1365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xdr:rowOff>
    </xdr:from>
    <xdr:to>
      <xdr:col>76</xdr:col>
      <xdr:colOff>114300</xdr:colOff>
      <xdr:row>104</xdr:row>
      <xdr:rowOff>46482</xdr:rowOff>
    </xdr:to>
    <xdr:cxnSp macro="">
      <xdr:nvCxnSpPr>
        <xdr:cNvPr id="775" name="直線コネクタ 774"/>
        <xdr:cNvCxnSpPr/>
      </xdr:nvCxnSpPr>
      <xdr:spPr>
        <a:xfrm>
          <a:off x="13703300" y="1783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776" name="楕円 775"/>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104</xdr:row>
      <xdr:rowOff>3048</xdr:rowOff>
    </xdr:to>
    <xdr:cxnSp macro="">
      <xdr:nvCxnSpPr>
        <xdr:cNvPr id="777" name="直線コネクタ 776"/>
        <xdr:cNvCxnSpPr/>
      </xdr:nvCxnSpPr>
      <xdr:spPr>
        <a:xfrm>
          <a:off x="12814300" y="177927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78"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9"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80"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81"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154703</xdr:rowOff>
    </xdr:from>
    <xdr:ext cx="405111" cy="259045"/>
    <xdr:sp macro="" textlink="">
      <xdr:nvSpPr>
        <xdr:cNvPr id="782" name="n_1mainValue【公民館】&#10;有形固定資産減価償却率"/>
        <xdr:cNvSpPr txBox="1"/>
      </xdr:nvSpPr>
      <xdr:spPr>
        <a:xfrm>
          <a:off x="152660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88409</xdr:rowOff>
    </xdr:from>
    <xdr:ext cx="405111" cy="259045"/>
    <xdr:sp macro="" textlink="">
      <xdr:nvSpPr>
        <xdr:cNvPr id="783" name="n_2mainValue【公民館】&#10;有形固定資産減価償却率"/>
        <xdr:cNvSpPr txBox="1"/>
      </xdr:nvSpPr>
      <xdr:spPr>
        <a:xfrm>
          <a:off x="14389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44975</xdr:rowOff>
    </xdr:from>
    <xdr:ext cx="405111" cy="259045"/>
    <xdr:sp macro="" textlink="">
      <xdr:nvSpPr>
        <xdr:cNvPr id="784" name="n_3mainValue【公民館】&#10;有形固定資産減価償却率"/>
        <xdr:cNvSpPr txBox="1"/>
      </xdr:nvSpPr>
      <xdr:spPr>
        <a:xfrm>
          <a:off x="135007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85" name="n_4mainValue【公民館】&#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11" name="直線コネクタ 810"/>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12"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13" name="直線コネクタ 812"/>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14"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15" name="直線コネクタ 814"/>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16"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7" name="フローチャート: 判断 81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8" name="フローチャート: 判断 81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9" name="フローチャート: 判断 818"/>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20" name="フローチャート: 判断 819"/>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1" name="フローチャート: 判断 820"/>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115207</xdr:rowOff>
    </xdr:from>
    <xdr:to>
      <xdr:col>116</xdr:col>
      <xdr:colOff>114300</xdr:colOff>
      <xdr:row>102</xdr:row>
      <xdr:rowOff>45357</xdr:rowOff>
    </xdr:to>
    <xdr:sp macro="" textlink="">
      <xdr:nvSpPr>
        <xdr:cNvPr id="827" name="楕円 826"/>
        <xdr:cNvSpPr/>
      </xdr:nvSpPr>
      <xdr:spPr>
        <a:xfrm>
          <a:off x="22110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138084</xdr:rowOff>
    </xdr:from>
    <xdr:ext cx="469744" cy="259045"/>
    <xdr:sp macro="" textlink="">
      <xdr:nvSpPr>
        <xdr:cNvPr id="828" name="【公民館】&#10;一人当たり面積該当値テキスト"/>
        <xdr:cNvSpPr txBox="1"/>
      </xdr:nvSpPr>
      <xdr:spPr>
        <a:xfrm>
          <a:off x="22199600" y="172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128270</xdr:rowOff>
    </xdr:from>
    <xdr:to>
      <xdr:col>112</xdr:col>
      <xdr:colOff>38100</xdr:colOff>
      <xdr:row>102</xdr:row>
      <xdr:rowOff>58420</xdr:rowOff>
    </xdr:to>
    <xdr:sp macro="" textlink="">
      <xdr:nvSpPr>
        <xdr:cNvPr id="829" name="楕円 828"/>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166007</xdr:rowOff>
    </xdr:from>
    <xdr:to>
      <xdr:col>116</xdr:col>
      <xdr:colOff>63500</xdr:colOff>
      <xdr:row>102</xdr:row>
      <xdr:rowOff>7620</xdr:rowOff>
    </xdr:to>
    <xdr:cxnSp macro="">
      <xdr:nvCxnSpPr>
        <xdr:cNvPr id="830" name="直線コネクタ 829"/>
        <xdr:cNvCxnSpPr/>
      </xdr:nvCxnSpPr>
      <xdr:spPr>
        <a:xfrm flipV="1">
          <a:off x="21323300" y="174824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118473</xdr:rowOff>
    </xdr:from>
    <xdr:to>
      <xdr:col>107</xdr:col>
      <xdr:colOff>101600</xdr:colOff>
      <xdr:row>102</xdr:row>
      <xdr:rowOff>48623</xdr:rowOff>
    </xdr:to>
    <xdr:sp macro="" textlink="">
      <xdr:nvSpPr>
        <xdr:cNvPr id="831" name="楕円 830"/>
        <xdr:cNvSpPr/>
      </xdr:nvSpPr>
      <xdr:spPr>
        <a:xfrm>
          <a:off x="20383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169273</xdr:rowOff>
    </xdr:from>
    <xdr:to>
      <xdr:col>111</xdr:col>
      <xdr:colOff>177800</xdr:colOff>
      <xdr:row>102</xdr:row>
      <xdr:rowOff>7620</xdr:rowOff>
    </xdr:to>
    <xdr:cxnSp macro="">
      <xdr:nvCxnSpPr>
        <xdr:cNvPr id="832" name="直線コネクタ 831"/>
        <xdr:cNvCxnSpPr/>
      </xdr:nvCxnSpPr>
      <xdr:spPr>
        <a:xfrm>
          <a:off x="20434300" y="17485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118473</xdr:rowOff>
    </xdr:from>
    <xdr:to>
      <xdr:col>102</xdr:col>
      <xdr:colOff>165100</xdr:colOff>
      <xdr:row>102</xdr:row>
      <xdr:rowOff>48623</xdr:rowOff>
    </xdr:to>
    <xdr:sp macro="" textlink="">
      <xdr:nvSpPr>
        <xdr:cNvPr id="833" name="楕円 832"/>
        <xdr:cNvSpPr/>
      </xdr:nvSpPr>
      <xdr:spPr>
        <a:xfrm>
          <a:off x="19494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169273</xdr:rowOff>
    </xdr:from>
    <xdr:to>
      <xdr:col>107</xdr:col>
      <xdr:colOff>50800</xdr:colOff>
      <xdr:row>101</xdr:row>
      <xdr:rowOff>169273</xdr:rowOff>
    </xdr:to>
    <xdr:cxnSp macro="">
      <xdr:nvCxnSpPr>
        <xdr:cNvPr id="834" name="直線コネクタ 833"/>
        <xdr:cNvCxnSpPr/>
      </xdr:nvCxnSpPr>
      <xdr:spPr>
        <a:xfrm>
          <a:off x="19545300" y="17485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128270</xdr:rowOff>
    </xdr:from>
    <xdr:to>
      <xdr:col>98</xdr:col>
      <xdr:colOff>38100</xdr:colOff>
      <xdr:row>102</xdr:row>
      <xdr:rowOff>58420</xdr:rowOff>
    </xdr:to>
    <xdr:sp macro="" textlink="">
      <xdr:nvSpPr>
        <xdr:cNvPr id="835" name="楕円 834"/>
        <xdr:cNvSpPr/>
      </xdr:nvSpPr>
      <xdr:spPr>
        <a:xfrm>
          <a:off x="18605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169273</xdr:rowOff>
    </xdr:from>
    <xdr:to>
      <xdr:col>102</xdr:col>
      <xdr:colOff>114300</xdr:colOff>
      <xdr:row>102</xdr:row>
      <xdr:rowOff>7620</xdr:rowOff>
    </xdr:to>
    <xdr:cxnSp macro="">
      <xdr:nvCxnSpPr>
        <xdr:cNvPr id="836" name="直線コネクタ 835"/>
        <xdr:cNvCxnSpPr/>
      </xdr:nvCxnSpPr>
      <xdr:spPr>
        <a:xfrm flipV="1">
          <a:off x="18656300" y="17485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37"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78939</xdr:rowOff>
    </xdr:from>
    <xdr:ext cx="469744" cy="259045"/>
    <xdr:sp macro="" textlink="">
      <xdr:nvSpPr>
        <xdr:cNvPr id="838" name="n_2aveValue【公民館】&#10;一人当たり面積"/>
        <xdr:cNvSpPr txBox="1"/>
      </xdr:nvSpPr>
      <xdr:spPr>
        <a:xfrm>
          <a:off x="20199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839"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840" name="n_4aveValue【公民館】&#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74947</xdr:rowOff>
    </xdr:from>
    <xdr:ext cx="469744" cy="259045"/>
    <xdr:sp macro="" textlink="">
      <xdr:nvSpPr>
        <xdr:cNvPr id="841" name="n_1mainValue【公民館】&#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65150</xdr:rowOff>
    </xdr:from>
    <xdr:ext cx="469744" cy="259045"/>
    <xdr:sp macro="" textlink="">
      <xdr:nvSpPr>
        <xdr:cNvPr id="842" name="n_2mainValue【公民館】&#10;一人当たり面積"/>
        <xdr:cNvSpPr txBox="1"/>
      </xdr:nvSpPr>
      <xdr:spPr>
        <a:xfrm>
          <a:off x="201994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65150</xdr:rowOff>
    </xdr:from>
    <xdr:ext cx="469744" cy="259045"/>
    <xdr:sp macro="" textlink="">
      <xdr:nvSpPr>
        <xdr:cNvPr id="843" name="n_3mainValue【公民館】&#10;一人当たり面積"/>
        <xdr:cNvSpPr txBox="1"/>
      </xdr:nvSpPr>
      <xdr:spPr>
        <a:xfrm>
          <a:off x="193104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74947</xdr:rowOff>
    </xdr:from>
    <xdr:ext cx="469744" cy="259045"/>
    <xdr:sp macro="" textlink="">
      <xdr:nvSpPr>
        <xdr:cNvPr id="844" name="n_4mainValue【公民館】&#10;一人当たり面積"/>
        <xdr:cNvSpPr txBox="1"/>
      </xdr:nvSpPr>
      <xdr:spPr>
        <a:xfrm>
          <a:off x="18421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類似団体と比較して特に有形固定資産減価償却率が高くなっている施設は、福祉施設、保健センター、庁舎であり、特に低くなっている施設は、一般廃棄物処理施設、学校施設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公営住宅については、田中住宅、萩原住宅、粕ヶ原住宅、江度前住宅、願成寺住宅を保有しており、平成</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年に整備した願成寺住宅が耐用年数を経過していないため、有形固定資産減価償却率は類似団体平均を下回っている。その他の施設については、築</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年を経過しているため入居状況、施設需要を考慮した上で、可能なものについては削減を行っていく。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については片山保育園の建設があり、昨年度に比べ減価償却率が低くなったことから、類似団体平均とほぼ同じ率となっている。面積増加については少子化に伴う園児の減少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学校施設については、給食センターの建設により有形固定資産減価償却率は類似団体平均を</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下回っている。今後、施設等の建替えを行う際には、将来の施設需要を見通し、適正規模の実施に努めていく。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児童館については、温知児童館、池田児童館、八幡児童館を保有しており、八幡児童館においては平成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年に子育て支援センターとの複合化により新設整備を行った。今後は施設の利用状況、需要等を考慮して、適正規模の実施について検討する必要がある。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4" name="楕円 73"/>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5" name="【図書館】&#10;有形固定資産減価償却率該当値テキスト"/>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5806</xdr:rowOff>
    </xdr:from>
    <xdr:to>
      <xdr:col>20</xdr:col>
      <xdr:colOff>38100</xdr:colOff>
      <xdr:row>37</xdr:row>
      <xdr:rowOff>107406</xdr:rowOff>
    </xdr:to>
    <xdr:sp macro="" textlink="">
      <xdr:nvSpPr>
        <xdr:cNvPr id="76" name="楕円 75"/>
        <xdr:cNvSpPr/>
      </xdr:nvSpPr>
      <xdr:spPr>
        <a:xfrm>
          <a:off x="3746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92528</xdr:rowOff>
    </xdr:to>
    <xdr:cxnSp macro="">
      <xdr:nvCxnSpPr>
        <xdr:cNvPr id="77" name="直線コネクタ 76"/>
        <xdr:cNvCxnSpPr/>
      </xdr:nvCxnSpPr>
      <xdr:spPr>
        <a:xfrm>
          <a:off x="3797300" y="64002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56606</xdr:rowOff>
    </xdr:to>
    <xdr:cxnSp macro="">
      <xdr:nvCxnSpPr>
        <xdr:cNvPr id="79" name="直線コネクタ 78"/>
        <xdr:cNvCxnSpPr/>
      </xdr:nvCxnSpPr>
      <xdr:spPr>
        <a:xfrm>
          <a:off x="2908300" y="636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131536</xdr:rowOff>
    </xdr:from>
    <xdr:to>
      <xdr:col>10</xdr:col>
      <xdr:colOff>165100</xdr:colOff>
      <xdr:row>37</xdr:row>
      <xdr:rowOff>61686</xdr:rowOff>
    </xdr:to>
    <xdr:sp macro="" textlink="">
      <xdr:nvSpPr>
        <xdr:cNvPr id="80" name="楕円 79"/>
        <xdr:cNvSpPr/>
      </xdr:nvSpPr>
      <xdr:spPr>
        <a:xfrm>
          <a:off x="1968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10886</xdr:rowOff>
    </xdr:from>
    <xdr:to>
      <xdr:col>15</xdr:col>
      <xdr:colOff>50800</xdr:colOff>
      <xdr:row>37</xdr:row>
      <xdr:rowOff>20683</xdr:rowOff>
    </xdr:to>
    <xdr:cxnSp macro="">
      <xdr:nvCxnSpPr>
        <xdr:cNvPr id="81" name="直線コネクタ 80"/>
        <xdr:cNvCxnSpPr/>
      </xdr:nvCxnSpPr>
      <xdr:spPr>
        <a:xfrm>
          <a:off x="2019300" y="635453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97246</xdr:rowOff>
    </xdr:from>
    <xdr:to>
      <xdr:col>6</xdr:col>
      <xdr:colOff>38100</xdr:colOff>
      <xdr:row>37</xdr:row>
      <xdr:rowOff>27396</xdr:rowOff>
    </xdr:to>
    <xdr:sp macro="" textlink="">
      <xdr:nvSpPr>
        <xdr:cNvPr id="82" name="楕円 81"/>
        <xdr:cNvSpPr/>
      </xdr:nvSpPr>
      <xdr:spPr>
        <a:xfrm>
          <a:off x="1079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148046</xdr:rowOff>
    </xdr:from>
    <xdr:to>
      <xdr:col>10</xdr:col>
      <xdr:colOff>114300</xdr:colOff>
      <xdr:row>37</xdr:row>
      <xdr:rowOff>10886</xdr:rowOff>
    </xdr:to>
    <xdr:cxnSp macro="">
      <xdr:nvCxnSpPr>
        <xdr:cNvPr id="83" name="直線コネクタ 82"/>
        <xdr:cNvCxnSpPr/>
      </xdr:nvCxnSpPr>
      <xdr:spPr>
        <a:xfrm>
          <a:off x="1130300" y="63202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4"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5"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6"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123933</xdr:rowOff>
    </xdr:from>
    <xdr:ext cx="405111" cy="259045"/>
    <xdr:sp macro="" textlink="">
      <xdr:nvSpPr>
        <xdr:cNvPr id="88" name="n_1mainValue【図書館】&#10;有形固定資産減価償却率"/>
        <xdr:cNvSpPr txBox="1"/>
      </xdr:nvSpPr>
      <xdr:spPr>
        <a:xfrm>
          <a:off x="35820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9" name="n_2mainValue【図書館】&#10;有形固定資産減価償却率"/>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78213</xdr:rowOff>
    </xdr:from>
    <xdr:ext cx="405111" cy="259045"/>
    <xdr:sp macro="" textlink="">
      <xdr:nvSpPr>
        <xdr:cNvPr id="90" name="n_3mainValue【図書館】&#10;有形固定資産減価償却率"/>
        <xdr:cNvSpPr txBox="1"/>
      </xdr:nvSpPr>
      <xdr:spPr>
        <a:xfrm>
          <a:off x="1816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43923</xdr:rowOff>
    </xdr:from>
    <xdr:ext cx="405111" cy="259045"/>
    <xdr:sp macro="" textlink="">
      <xdr:nvSpPr>
        <xdr:cNvPr id="91" name="n_4mainValue【図書館】&#10;有形固定資産減価償却率"/>
        <xdr:cNvSpPr txBox="1"/>
      </xdr:nvSpPr>
      <xdr:spPr>
        <a:xfrm>
          <a:off x="927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135890</xdr:rowOff>
    </xdr:from>
    <xdr:to>
      <xdr:col>55</xdr:col>
      <xdr:colOff>50800</xdr:colOff>
      <xdr:row>38</xdr:row>
      <xdr:rowOff>66040</xdr:rowOff>
    </xdr:to>
    <xdr:sp macro="" textlink="">
      <xdr:nvSpPr>
        <xdr:cNvPr id="131" name="楕円 130"/>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158767</xdr:rowOff>
    </xdr:from>
    <xdr:ext cx="469744" cy="259045"/>
    <xdr:sp macro="" textlink="">
      <xdr:nvSpPr>
        <xdr:cNvPr id="132" name="【図書館】&#10;一人当たり面積該当値テキスト"/>
        <xdr:cNvSpPr txBox="1"/>
      </xdr:nvSpPr>
      <xdr:spPr>
        <a:xfrm>
          <a:off x="105156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135890</xdr:rowOff>
    </xdr:from>
    <xdr:to>
      <xdr:col>50</xdr:col>
      <xdr:colOff>165100</xdr:colOff>
      <xdr:row>38</xdr:row>
      <xdr:rowOff>66040</xdr:rowOff>
    </xdr:to>
    <xdr:sp macro="" textlink="">
      <xdr:nvSpPr>
        <xdr:cNvPr id="133" name="楕円 132"/>
        <xdr:cNvSpPr/>
      </xdr:nvSpPr>
      <xdr:spPr>
        <a:xfrm>
          <a:off x="958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xdr:rowOff>
    </xdr:from>
    <xdr:to>
      <xdr:col>55</xdr:col>
      <xdr:colOff>0</xdr:colOff>
      <xdr:row>38</xdr:row>
      <xdr:rowOff>15240</xdr:rowOff>
    </xdr:to>
    <xdr:cxnSp macro="">
      <xdr:nvCxnSpPr>
        <xdr:cNvPr id="134" name="直線コネクタ 133"/>
        <xdr:cNvCxnSpPr/>
      </xdr:nvCxnSpPr>
      <xdr:spPr>
        <a:xfrm>
          <a:off x="9639300" y="6530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35" name="楕円 134"/>
        <xdr:cNvSpPr/>
      </xdr:nvSpPr>
      <xdr:spPr>
        <a:xfrm>
          <a:off x="869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xdr:rowOff>
    </xdr:from>
    <xdr:to>
      <xdr:col>50</xdr:col>
      <xdr:colOff>114300</xdr:colOff>
      <xdr:row>38</xdr:row>
      <xdr:rowOff>22860</xdr:rowOff>
    </xdr:to>
    <xdr:cxnSp macro="">
      <xdr:nvCxnSpPr>
        <xdr:cNvPr id="136" name="直線コネクタ 135"/>
        <xdr:cNvCxnSpPr/>
      </xdr:nvCxnSpPr>
      <xdr:spPr>
        <a:xfrm flipV="1">
          <a:off x="8750300" y="6530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7" name="楕円 136"/>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22860</xdr:rowOff>
    </xdr:from>
    <xdr:to>
      <xdr:col>45</xdr:col>
      <xdr:colOff>177800</xdr:colOff>
      <xdr:row>38</xdr:row>
      <xdr:rowOff>30480</xdr:rowOff>
    </xdr:to>
    <xdr:cxnSp macro="">
      <xdr:nvCxnSpPr>
        <xdr:cNvPr id="138" name="直線コネクタ 137"/>
        <xdr:cNvCxnSpPr/>
      </xdr:nvCxnSpPr>
      <xdr:spPr>
        <a:xfrm flipV="1">
          <a:off x="7861300" y="653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39" name="楕円 138"/>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38100</xdr:rowOff>
    </xdr:to>
    <xdr:cxnSp macro="">
      <xdr:nvCxnSpPr>
        <xdr:cNvPr id="140" name="直線コネクタ 139"/>
        <xdr:cNvCxnSpPr/>
      </xdr:nvCxnSpPr>
      <xdr:spPr>
        <a:xfrm flipV="1">
          <a:off x="6972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41"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2"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82567</xdr:rowOff>
    </xdr:from>
    <xdr:ext cx="469744" cy="259045"/>
    <xdr:sp macro="" textlink="">
      <xdr:nvSpPr>
        <xdr:cNvPr id="145" name="n_1mainValue【図書館】&#10;一人当たり面積"/>
        <xdr:cNvSpPr txBox="1"/>
      </xdr:nvSpPr>
      <xdr:spPr>
        <a:xfrm>
          <a:off x="9391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46" name="n_2main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7" name="n_3main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105427</xdr:rowOff>
    </xdr:from>
    <xdr:ext cx="469744" cy="259045"/>
    <xdr:sp macro="" textlink="">
      <xdr:nvSpPr>
        <xdr:cNvPr id="148" name="n_4mainValue【図書館】&#10;一人当たり面積"/>
        <xdr:cNvSpPr txBox="1"/>
      </xdr:nvSpPr>
      <xdr:spPr>
        <a:xfrm>
          <a:off x="6737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9" name="楕円 188"/>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4462</xdr:rowOff>
    </xdr:from>
    <xdr:ext cx="405111" cy="259045"/>
    <xdr:sp macro="" textlink="">
      <xdr:nvSpPr>
        <xdr:cNvPr id="190" name="【体育館・プール】&#10;有形固定資産減価償却率該当値テキスト"/>
        <xdr:cNvSpPr txBox="1"/>
      </xdr:nvSpPr>
      <xdr:spPr>
        <a:xfrm>
          <a:off x="4673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1" name="楕円 190"/>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32385</xdr:rowOff>
    </xdr:to>
    <xdr:cxnSp macro="">
      <xdr:nvCxnSpPr>
        <xdr:cNvPr id="192" name="直線コネクタ 191"/>
        <xdr:cNvCxnSpPr/>
      </xdr:nvCxnSpPr>
      <xdr:spPr>
        <a:xfrm>
          <a:off x="3797300" y="102755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93" name="楕円 192"/>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160020</xdr:rowOff>
    </xdr:to>
    <xdr:cxnSp macro="">
      <xdr:nvCxnSpPr>
        <xdr:cNvPr id="194" name="直線コネクタ 193"/>
        <xdr:cNvCxnSpPr/>
      </xdr:nvCxnSpPr>
      <xdr:spPr>
        <a:xfrm>
          <a:off x="2908300" y="10231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95" name="楕円 194"/>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116205</xdr:rowOff>
    </xdr:to>
    <xdr:cxnSp macro="">
      <xdr:nvCxnSpPr>
        <xdr:cNvPr id="196" name="直線コネクタ 195"/>
        <xdr:cNvCxnSpPr/>
      </xdr:nvCxnSpPr>
      <xdr:spPr>
        <a:xfrm>
          <a:off x="2019300" y="1018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151130</xdr:rowOff>
    </xdr:from>
    <xdr:to>
      <xdr:col>6</xdr:col>
      <xdr:colOff>38100</xdr:colOff>
      <xdr:row>59</xdr:row>
      <xdr:rowOff>81280</xdr:rowOff>
    </xdr:to>
    <xdr:sp macro="" textlink="">
      <xdr:nvSpPr>
        <xdr:cNvPr id="197" name="楕円 196"/>
        <xdr:cNvSpPr/>
      </xdr:nvSpPr>
      <xdr:spPr>
        <a:xfrm>
          <a:off x="107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74295</xdr:rowOff>
    </xdr:to>
    <xdr:cxnSp macro="">
      <xdr:nvCxnSpPr>
        <xdr:cNvPr id="198" name="直線コネクタ 197"/>
        <xdr:cNvCxnSpPr/>
      </xdr:nvCxnSpPr>
      <xdr:spPr>
        <a:xfrm>
          <a:off x="1130300" y="1014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2" name="n_4aveValue【体育館・プール】&#10;有形固定資産減価償却率"/>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3" name="n_1mainValue【体育館・プー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204" name="n_2main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5" name="n_3mainValue【体育館・プー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97807</xdr:rowOff>
    </xdr:from>
    <xdr:ext cx="405111" cy="259045"/>
    <xdr:sp macro="" textlink="">
      <xdr:nvSpPr>
        <xdr:cNvPr id="206" name="n_4mainValue【体育館・プール】&#10;有形固定資産減価償却率"/>
        <xdr:cNvSpPr txBox="1"/>
      </xdr:nvSpPr>
      <xdr:spPr>
        <a:xfrm>
          <a:off x="927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35"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31750</xdr:rowOff>
    </xdr:from>
    <xdr:to>
      <xdr:col>55</xdr:col>
      <xdr:colOff>50800</xdr:colOff>
      <xdr:row>62</xdr:row>
      <xdr:rowOff>133350</xdr:rowOff>
    </xdr:to>
    <xdr:sp macro="" textlink="">
      <xdr:nvSpPr>
        <xdr:cNvPr id="246" name="楕円 245"/>
        <xdr:cNvSpPr/>
      </xdr:nvSpPr>
      <xdr:spPr>
        <a:xfrm>
          <a:off x="10426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54627</xdr:rowOff>
    </xdr:from>
    <xdr:ext cx="469744" cy="259045"/>
    <xdr:sp macro="" textlink="">
      <xdr:nvSpPr>
        <xdr:cNvPr id="247" name="【体育館・プール】&#10;一人当たり面積該当値テキスト"/>
        <xdr:cNvSpPr txBox="1"/>
      </xdr:nvSpPr>
      <xdr:spPr>
        <a:xfrm>
          <a:off x="1051560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35560</xdr:rowOff>
    </xdr:from>
    <xdr:to>
      <xdr:col>50</xdr:col>
      <xdr:colOff>165100</xdr:colOff>
      <xdr:row>62</xdr:row>
      <xdr:rowOff>137160</xdr:rowOff>
    </xdr:to>
    <xdr:sp macro="" textlink="">
      <xdr:nvSpPr>
        <xdr:cNvPr id="248" name="楕円 247"/>
        <xdr:cNvSpPr/>
      </xdr:nvSpPr>
      <xdr:spPr>
        <a:xfrm>
          <a:off x="9588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82550</xdr:rowOff>
    </xdr:from>
    <xdr:to>
      <xdr:col>55</xdr:col>
      <xdr:colOff>0</xdr:colOff>
      <xdr:row>62</xdr:row>
      <xdr:rowOff>86360</xdr:rowOff>
    </xdr:to>
    <xdr:cxnSp macro="">
      <xdr:nvCxnSpPr>
        <xdr:cNvPr id="249" name="直線コネクタ 248"/>
        <xdr:cNvCxnSpPr/>
      </xdr:nvCxnSpPr>
      <xdr:spPr>
        <a:xfrm flipV="1">
          <a:off x="9639300" y="10712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50" name="楕円 249"/>
        <xdr:cNvSpPr/>
      </xdr:nvSpPr>
      <xdr:spPr>
        <a:xfrm>
          <a:off x="8699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86360</xdr:rowOff>
    </xdr:from>
    <xdr:to>
      <xdr:col>50</xdr:col>
      <xdr:colOff>114300</xdr:colOff>
      <xdr:row>62</xdr:row>
      <xdr:rowOff>88900</xdr:rowOff>
    </xdr:to>
    <xdr:cxnSp macro="">
      <xdr:nvCxnSpPr>
        <xdr:cNvPr id="251" name="直線コネクタ 250"/>
        <xdr:cNvCxnSpPr/>
      </xdr:nvCxnSpPr>
      <xdr:spPr>
        <a:xfrm flipV="1">
          <a:off x="8750300" y="107162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2" name="楕円 251"/>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88900</xdr:rowOff>
    </xdr:from>
    <xdr:to>
      <xdr:col>45</xdr:col>
      <xdr:colOff>177800</xdr:colOff>
      <xdr:row>62</xdr:row>
      <xdr:rowOff>91440</xdr:rowOff>
    </xdr:to>
    <xdr:cxnSp macro="">
      <xdr:nvCxnSpPr>
        <xdr:cNvPr id="253" name="直線コネクタ 252"/>
        <xdr:cNvCxnSpPr/>
      </xdr:nvCxnSpPr>
      <xdr:spPr>
        <a:xfrm flipV="1">
          <a:off x="7861300" y="107188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54" name="楕円 253"/>
        <xdr:cNvSpPr/>
      </xdr:nvSpPr>
      <xdr:spPr>
        <a:xfrm>
          <a:off x="6921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93980</xdr:rowOff>
    </xdr:to>
    <xdr:cxnSp macro="">
      <xdr:nvCxnSpPr>
        <xdr:cNvPr id="255" name="直線コネクタ 254"/>
        <xdr:cNvCxnSpPr/>
      </xdr:nvCxnSpPr>
      <xdr:spPr>
        <a:xfrm flipV="1">
          <a:off x="6972300" y="107213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56" name="n_1aveValue【体育館・プール】&#10;一人当たり面積"/>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153687</xdr:rowOff>
    </xdr:from>
    <xdr:ext cx="469744" cy="259045"/>
    <xdr:sp macro="" textlink="">
      <xdr:nvSpPr>
        <xdr:cNvPr id="260" name="n_1mainValue【体育館・プール】&#10;一人当たり面積"/>
        <xdr:cNvSpPr txBox="1"/>
      </xdr:nvSpPr>
      <xdr:spPr>
        <a:xfrm>
          <a:off x="93917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1" name="n_2mainValue【体育館・プール】&#10;一人当たり面積"/>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262" name="n_3mainValue【体育館・プール】&#10;一人当たり面積"/>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161307</xdr:rowOff>
    </xdr:from>
    <xdr:ext cx="469744" cy="259045"/>
    <xdr:sp macro="" textlink="">
      <xdr:nvSpPr>
        <xdr:cNvPr id="263" name="n_4mainValue【体育館・プール】&#10;一人当たり面積"/>
        <xdr:cNvSpPr txBox="1"/>
      </xdr:nvSpPr>
      <xdr:spPr>
        <a:xfrm>
          <a:off x="6737427"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304" name="楕円 303"/>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305" name="【福祉施設】&#10;有形固定資産減価償却率該当値テキスト"/>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6" name="楕円 305"/>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83</xdr:row>
      <xdr:rowOff>17145</xdr:rowOff>
    </xdr:to>
    <xdr:cxnSp macro="">
      <xdr:nvCxnSpPr>
        <xdr:cNvPr id="307" name="直線コネクタ 306"/>
        <xdr:cNvCxnSpPr/>
      </xdr:nvCxnSpPr>
      <xdr:spPr>
        <a:xfrm>
          <a:off x="3797300" y="141903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308" name="楕円 307"/>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131445</xdr:rowOff>
    </xdr:to>
    <xdr:cxnSp macro="">
      <xdr:nvCxnSpPr>
        <xdr:cNvPr id="309" name="直線コネクタ 308"/>
        <xdr:cNvCxnSpPr/>
      </xdr:nvCxnSpPr>
      <xdr:spPr>
        <a:xfrm>
          <a:off x="2908300" y="14133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310" name="楕円 309"/>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74295</xdr:rowOff>
    </xdr:to>
    <xdr:cxnSp macro="">
      <xdr:nvCxnSpPr>
        <xdr:cNvPr id="311" name="直線コネクタ 310"/>
        <xdr:cNvCxnSpPr/>
      </xdr:nvCxnSpPr>
      <xdr:spPr>
        <a:xfrm>
          <a:off x="2019300" y="14076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12" name="楕円 311"/>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17145</xdr:rowOff>
    </xdr:to>
    <xdr:cxnSp macro="">
      <xdr:nvCxnSpPr>
        <xdr:cNvPr id="313" name="直線コネクタ 312"/>
        <xdr:cNvCxnSpPr/>
      </xdr:nvCxnSpPr>
      <xdr:spPr>
        <a:xfrm>
          <a:off x="1130300" y="14024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318" name="n_1mainValue【福祉施設】&#10;有形固定資産減価償却率"/>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mainValue【福祉施設】&#10;有形固定資産減価償却率"/>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320" name="n_3mainValue【福祉施設】&#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7638</xdr:rowOff>
    </xdr:from>
    <xdr:ext cx="405111" cy="259045"/>
    <xdr:sp macro="" textlink="">
      <xdr:nvSpPr>
        <xdr:cNvPr id="321" name="n_4mainValue【福祉施設】&#10;有形固定資産減価償却率"/>
        <xdr:cNvSpPr txBox="1"/>
      </xdr:nvSpPr>
      <xdr:spPr>
        <a:xfrm>
          <a:off x="927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61" name="楕円 360"/>
        <xdr:cNvSpPr/>
      </xdr:nvSpPr>
      <xdr:spPr>
        <a:xfrm>
          <a:off x="10426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15257</xdr:rowOff>
    </xdr:from>
    <xdr:ext cx="469744" cy="259045"/>
    <xdr:sp macro="" textlink="">
      <xdr:nvSpPr>
        <xdr:cNvPr id="362" name="【福祉施設】&#10;一人当たり面積該当値テキスト"/>
        <xdr:cNvSpPr txBox="1"/>
      </xdr:nvSpPr>
      <xdr:spPr>
        <a:xfrm>
          <a:off x="1051560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40639</xdr:rowOff>
    </xdr:from>
    <xdr:to>
      <xdr:col>50</xdr:col>
      <xdr:colOff>165100</xdr:colOff>
      <xdr:row>84</xdr:row>
      <xdr:rowOff>142239</xdr:rowOff>
    </xdr:to>
    <xdr:sp macro="" textlink="">
      <xdr:nvSpPr>
        <xdr:cNvPr id="363" name="楕円 362"/>
        <xdr:cNvSpPr/>
      </xdr:nvSpPr>
      <xdr:spPr>
        <a:xfrm>
          <a:off x="958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87630</xdr:rowOff>
    </xdr:from>
    <xdr:to>
      <xdr:col>55</xdr:col>
      <xdr:colOff>0</xdr:colOff>
      <xdr:row>84</xdr:row>
      <xdr:rowOff>91439</xdr:rowOff>
    </xdr:to>
    <xdr:cxnSp macro="">
      <xdr:nvCxnSpPr>
        <xdr:cNvPr id="364" name="直線コネクタ 363"/>
        <xdr:cNvCxnSpPr/>
      </xdr:nvCxnSpPr>
      <xdr:spPr>
        <a:xfrm flipV="1">
          <a:off x="9639300" y="14489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65" name="楕円 364"/>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84</xdr:row>
      <xdr:rowOff>95250</xdr:rowOff>
    </xdr:to>
    <xdr:cxnSp macro="">
      <xdr:nvCxnSpPr>
        <xdr:cNvPr id="366" name="直線コネクタ 365"/>
        <xdr:cNvCxnSpPr/>
      </xdr:nvCxnSpPr>
      <xdr:spPr>
        <a:xfrm flipV="1">
          <a:off x="8750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367" name="楕円 366"/>
        <xdr:cNvSpPr/>
      </xdr:nvSpPr>
      <xdr:spPr>
        <a:xfrm>
          <a:off x="781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99061</xdr:rowOff>
    </xdr:to>
    <xdr:cxnSp macro="">
      <xdr:nvCxnSpPr>
        <xdr:cNvPr id="368" name="直線コネクタ 367"/>
        <xdr:cNvCxnSpPr/>
      </xdr:nvCxnSpPr>
      <xdr:spPr>
        <a:xfrm flipV="1">
          <a:off x="7861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48261</xdr:rowOff>
    </xdr:from>
    <xdr:to>
      <xdr:col>36</xdr:col>
      <xdr:colOff>165100</xdr:colOff>
      <xdr:row>84</xdr:row>
      <xdr:rowOff>149861</xdr:rowOff>
    </xdr:to>
    <xdr:sp macro="" textlink="">
      <xdr:nvSpPr>
        <xdr:cNvPr id="369" name="楕円 368"/>
        <xdr:cNvSpPr/>
      </xdr:nvSpPr>
      <xdr:spPr>
        <a:xfrm>
          <a:off x="692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99061</xdr:rowOff>
    </xdr:from>
    <xdr:to>
      <xdr:col>41</xdr:col>
      <xdr:colOff>50800</xdr:colOff>
      <xdr:row>84</xdr:row>
      <xdr:rowOff>99061</xdr:rowOff>
    </xdr:to>
    <xdr:cxnSp macro="">
      <xdr:nvCxnSpPr>
        <xdr:cNvPr id="370" name="直線コネクタ 369"/>
        <xdr:cNvCxnSpPr/>
      </xdr:nvCxnSpPr>
      <xdr:spPr>
        <a:xfrm>
          <a:off x="6972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133366</xdr:rowOff>
    </xdr:from>
    <xdr:ext cx="469744" cy="259045"/>
    <xdr:sp macro="" textlink="">
      <xdr:nvSpPr>
        <xdr:cNvPr id="375" name="n_1mainValue【福祉施設】&#10;一人当たり面積"/>
        <xdr:cNvSpPr txBox="1"/>
      </xdr:nvSpPr>
      <xdr:spPr>
        <a:xfrm>
          <a:off x="93917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6"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140988</xdr:rowOff>
    </xdr:from>
    <xdr:ext cx="469744" cy="259045"/>
    <xdr:sp macro="" textlink="">
      <xdr:nvSpPr>
        <xdr:cNvPr id="377" name="n_3mainValue【福祉施設】&#10;一人当たり面積"/>
        <xdr:cNvSpPr txBox="1"/>
      </xdr:nvSpPr>
      <xdr:spPr>
        <a:xfrm>
          <a:off x="7626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140988</xdr:rowOff>
    </xdr:from>
    <xdr:ext cx="469744" cy="259045"/>
    <xdr:sp macro="" textlink="">
      <xdr:nvSpPr>
        <xdr:cNvPr id="378" name="n_4mainValue【福祉施設】&#10;一人当たり面積"/>
        <xdr:cNvSpPr txBox="1"/>
      </xdr:nvSpPr>
      <xdr:spPr>
        <a:xfrm>
          <a:off x="6737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19" name="直線コネクタ 418"/>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20"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21" name="直線コネクタ 420"/>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2"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3" name="直線コネクタ 42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24"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25" name="フローチャート: 判断 424"/>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26" name="フローチャート: 判断 425"/>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27" name="フローチャート: 判断 426"/>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8" name="フローチャート: 判断 427"/>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9" name="フローチャート: 判断 428"/>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435" name="楕円 434"/>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436" name="【一般廃棄物処理施設】&#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42545</xdr:rowOff>
    </xdr:from>
    <xdr:to>
      <xdr:col>81</xdr:col>
      <xdr:colOff>101600</xdr:colOff>
      <xdr:row>35</xdr:row>
      <xdr:rowOff>144145</xdr:rowOff>
    </xdr:to>
    <xdr:sp macro="" textlink="">
      <xdr:nvSpPr>
        <xdr:cNvPr id="437" name="楕円 436"/>
        <xdr:cNvSpPr/>
      </xdr:nvSpPr>
      <xdr:spPr>
        <a:xfrm>
          <a:off x="15430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93345</xdr:rowOff>
    </xdr:to>
    <xdr:cxnSp macro="">
      <xdr:nvCxnSpPr>
        <xdr:cNvPr id="438" name="直線コネクタ 437"/>
        <xdr:cNvCxnSpPr/>
      </xdr:nvCxnSpPr>
      <xdr:spPr>
        <a:xfrm flipV="1">
          <a:off x="15481300" y="60769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19685</xdr:rowOff>
    </xdr:from>
    <xdr:to>
      <xdr:col>76</xdr:col>
      <xdr:colOff>165100</xdr:colOff>
      <xdr:row>35</xdr:row>
      <xdr:rowOff>121285</xdr:rowOff>
    </xdr:to>
    <xdr:sp macro="" textlink="">
      <xdr:nvSpPr>
        <xdr:cNvPr id="439" name="楕円 438"/>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93345</xdr:rowOff>
    </xdr:to>
    <xdr:cxnSp macro="">
      <xdr:nvCxnSpPr>
        <xdr:cNvPr id="440" name="直線コネクタ 439"/>
        <xdr:cNvCxnSpPr/>
      </xdr:nvCxnSpPr>
      <xdr:spPr>
        <a:xfrm>
          <a:off x="14592300" y="60712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441" name="楕円 440"/>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70485</xdr:rowOff>
    </xdr:from>
    <xdr:to>
      <xdr:col>76</xdr:col>
      <xdr:colOff>114300</xdr:colOff>
      <xdr:row>35</xdr:row>
      <xdr:rowOff>142875</xdr:rowOff>
    </xdr:to>
    <xdr:cxnSp macro="">
      <xdr:nvCxnSpPr>
        <xdr:cNvPr id="442" name="直線コネクタ 441"/>
        <xdr:cNvCxnSpPr/>
      </xdr:nvCxnSpPr>
      <xdr:spPr>
        <a:xfrm flipV="1">
          <a:off x="13703300" y="6071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38735</xdr:rowOff>
    </xdr:from>
    <xdr:to>
      <xdr:col>67</xdr:col>
      <xdr:colOff>101600</xdr:colOff>
      <xdr:row>35</xdr:row>
      <xdr:rowOff>140335</xdr:rowOff>
    </xdr:to>
    <xdr:sp macro="" textlink="">
      <xdr:nvSpPr>
        <xdr:cNvPr id="443" name="楕円 442"/>
        <xdr:cNvSpPr/>
      </xdr:nvSpPr>
      <xdr:spPr>
        <a:xfrm>
          <a:off x="12763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89535</xdr:rowOff>
    </xdr:from>
    <xdr:to>
      <xdr:col>71</xdr:col>
      <xdr:colOff>177800</xdr:colOff>
      <xdr:row>35</xdr:row>
      <xdr:rowOff>142875</xdr:rowOff>
    </xdr:to>
    <xdr:cxnSp macro="">
      <xdr:nvCxnSpPr>
        <xdr:cNvPr id="444" name="直線コネクタ 443"/>
        <xdr:cNvCxnSpPr/>
      </xdr:nvCxnSpPr>
      <xdr:spPr>
        <a:xfrm>
          <a:off x="12814300" y="60902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445"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46" name="n_2ave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7"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8" name="n_4aveValue【一般廃棄物処理施設】&#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160672</xdr:rowOff>
    </xdr:from>
    <xdr:ext cx="405111" cy="259045"/>
    <xdr:sp macro="" textlink="">
      <xdr:nvSpPr>
        <xdr:cNvPr id="449" name="n_1mainValue【一般廃棄物処理施設】&#10;有形固定資産減価償却率"/>
        <xdr:cNvSpPr txBox="1"/>
      </xdr:nvSpPr>
      <xdr:spPr>
        <a:xfrm>
          <a:off x="15266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450" name="n_2mainValue【一般廃棄物処理施設】&#10;有形固定資産減価償却率"/>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451" name="n_3mainValue【一般廃棄物処理施設】&#10;有形固定資産減価償却率"/>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156862</xdr:rowOff>
    </xdr:from>
    <xdr:ext cx="405111" cy="259045"/>
    <xdr:sp macro="" textlink="">
      <xdr:nvSpPr>
        <xdr:cNvPr id="452" name="n_4mainValue【一般廃棄物処理施設】&#10;有形固定資産減価償却率"/>
        <xdr:cNvSpPr txBox="1"/>
      </xdr:nvSpPr>
      <xdr:spPr>
        <a:xfrm>
          <a:off x="12611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74" name="直線コネクタ 473"/>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75"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76" name="直線コネクタ 475"/>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77"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78" name="直線コネクタ 477"/>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479"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80" name="フローチャート: 判断 479"/>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81" name="フローチャート: 判断 480"/>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82" name="フローチャート: 判断 481"/>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83" name="フローチャート: 判断 482"/>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84" name="フローチャート: 判断 483"/>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23023</xdr:rowOff>
    </xdr:from>
    <xdr:to>
      <xdr:col>116</xdr:col>
      <xdr:colOff>114300</xdr:colOff>
      <xdr:row>38</xdr:row>
      <xdr:rowOff>124623</xdr:rowOff>
    </xdr:to>
    <xdr:sp macro="" textlink="">
      <xdr:nvSpPr>
        <xdr:cNvPr id="490" name="楕円 489"/>
        <xdr:cNvSpPr/>
      </xdr:nvSpPr>
      <xdr:spPr>
        <a:xfrm>
          <a:off x="22110700" y="653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45900</xdr:rowOff>
    </xdr:from>
    <xdr:ext cx="599010" cy="259045"/>
    <xdr:sp macro="" textlink="">
      <xdr:nvSpPr>
        <xdr:cNvPr id="491" name="【一般廃棄物処理施設】&#10;一人当たり有形固定資産（償却資産）額該当値テキスト"/>
        <xdr:cNvSpPr txBox="1"/>
      </xdr:nvSpPr>
      <xdr:spPr>
        <a:xfrm>
          <a:off x="22199600" y="638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87552</xdr:rowOff>
    </xdr:from>
    <xdr:to>
      <xdr:col>112</xdr:col>
      <xdr:colOff>38100</xdr:colOff>
      <xdr:row>39</xdr:row>
      <xdr:rowOff>17702</xdr:rowOff>
    </xdr:to>
    <xdr:sp macro="" textlink="">
      <xdr:nvSpPr>
        <xdr:cNvPr id="492" name="楕円 491"/>
        <xdr:cNvSpPr/>
      </xdr:nvSpPr>
      <xdr:spPr>
        <a:xfrm>
          <a:off x="21272500" y="66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73823</xdr:rowOff>
    </xdr:from>
    <xdr:to>
      <xdr:col>116</xdr:col>
      <xdr:colOff>63500</xdr:colOff>
      <xdr:row>38</xdr:row>
      <xdr:rowOff>138352</xdr:rowOff>
    </xdr:to>
    <xdr:cxnSp macro="">
      <xdr:nvCxnSpPr>
        <xdr:cNvPr id="493" name="直線コネクタ 492"/>
        <xdr:cNvCxnSpPr/>
      </xdr:nvCxnSpPr>
      <xdr:spPr>
        <a:xfrm flipV="1">
          <a:off x="21323300" y="6588923"/>
          <a:ext cx="8382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109890</xdr:rowOff>
    </xdr:from>
    <xdr:to>
      <xdr:col>107</xdr:col>
      <xdr:colOff>101600</xdr:colOff>
      <xdr:row>39</xdr:row>
      <xdr:rowOff>40040</xdr:rowOff>
    </xdr:to>
    <xdr:sp macro="" textlink="">
      <xdr:nvSpPr>
        <xdr:cNvPr id="494" name="楕円 493"/>
        <xdr:cNvSpPr/>
      </xdr:nvSpPr>
      <xdr:spPr>
        <a:xfrm>
          <a:off x="20383500" y="66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138352</xdr:rowOff>
    </xdr:from>
    <xdr:to>
      <xdr:col>111</xdr:col>
      <xdr:colOff>177800</xdr:colOff>
      <xdr:row>38</xdr:row>
      <xdr:rowOff>160690</xdr:rowOff>
    </xdr:to>
    <xdr:cxnSp macro="">
      <xdr:nvCxnSpPr>
        <xdr:cNvPr id="495" name="直線コネクタ 494"/>
        <xdr:cNvCxnSpPr/>
      </xdr:nvCxnSpPr>
      <xdr:spPr>
        <a:xfrm flipV="1">
          <a:off x="20434300" y="6653452"/>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13458</xdr:rowOff>
    </xdr:from>
    <xdr:to>
      <xdr:col>102</xdr:col>
      <xdr:colOff>165100</xdr:colOff>
      <xdr:row>39</xdr:row>
      <xdr:rowOff>115058</xdr:rowOff>
    </xdr:to>
    <xdr:sp macro="" textlink="">
      <xdr:nvSpPr>
        <xdr:cNvPr id="496" name="楕円 495"/>
        <xdr:cNvSpPr/>
      </xdr:nvSpPr>
      <xdr:spPr>
        <a:xfrm>
          <a:off x="19494500" y="67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160690</xdr:rowOff>
    </xdr:from>
    <xdr:to>
      <xdr:col>107</xdr:col>
      <xdr:colOff>50800</xdr:colOff>
      <xdr:row>39</xdr:row>
      <xdr:rowOff>64258</xdr:rowOff>
    </xdr:to>
    <xdr:cxnSp macro="">
      <xdr:nvCxnSpPr>
        <xdr:cNvPr id="497" name="直線コネクタ 496"/>
        <xdr:cNvCxnSpPr/>
      </xdr:nvCxnSpPr>
      <xdr:spPr>
        <a:xfrm flipV="1">
          <a:off x="19545300" y="6675790"/>
          <a:ext cx="889000" cy="7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13897</xdr:rowOff>
    </xdr:from>
    <xdr:to>
      <xdr:col>98</xdr:col>
      <xdr:colOff>38100</xdr:colOff>
      <xdr:row>39</xdr:row>
      <xdr:rowOff>115497</xdr:rowOff>
    </xdr:to>
    <xdr:sp macro="" textlink="">
      <xdr:nvSpPr>
        <xdr:cNvPr id="498" name="楕円 497"/>
        <xdr:cNvSpPr/>
      </xdr:nvSpPr>
      <xdr:spPr>
        <a:xfrm>
          <a:off x="18605500" y="670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64258</xdr:rowOff>
    </xdr:from>
    <xdr:to>
      <xdr:col>102</xdr:col>
      <xdr:colOff>114300</xdr:colOff>
      <xdr:row>39</xdr:row>
      <xdr:rowOff>64697</xdr:rowOff>
    </xdr:to>
    <xdr:cxnSp macro="">
      <xdr:nvCxnSpPr>
        <xdr:cNvPr id="499" name="直線コネクタ 498"/>
        <xdr:cNvCxnSpPr/>
      </xdr:nvCxnSpPr>
      <xdr:spPr>
        <a:xfrm flipV="1">
          <a:off x="18656300" y="6750808"/>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00"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501" name="n_2aveValue【一般廃棄物処理施設】&#10;一人当たり有形固定資産（償却資産）額"/>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02" name="n_3aveValue【一般廃棄物処理施設】&#10;一人当たり有形固定資産（償却資産）額"/>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84463</xdr:rowOff>
    </xdr:from>
    <xdr:ext cx="534377" cy="259045"/>
    <xdr:sp macro="" textlink="">
      <xdr:nvSpPr>
        <xdr:cNvPr id="503" name="n_4aveValue【一般廃棄物処理施設】&#10;一人当たり有形固定資産（償却資産）額"/>
        <xdr:cNvSpPr txBox="1"/>
      </xdr:nvSpPr>
      <xdr:spPr>
        <a:xfrm>
          <a:off x="18389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34229</xdr:rowOff>
    </xdr:from>
    <xdr:ext cx="599010" cy="259045"/>
    <xdr:sp macro="" textlink="">
      <xdr:nvSpPr>
        <xdr:cNvPr id="504" name="n_1mainValue【一般廃棄物処理施設】&#10;一人当たり有形固定資産（償却資産）額"/>
        <xdr:cNvSpPr txBox="1"/>
      </xdr:nvSpPr>
      <xdr:spPr>
        <a:xfrm>
          <a:off x="21011095" y="63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56568</xdr:rowOff>
    </xdr:from>
    <xdr:ext cx="599010" cy="259045"/>
    <xdr:sp macro="" textlink="">
      <xdr:nvSpPr>
        <xdr:cNvPr id="505" name="n_2mainValue【一般廃棄物処理施設】&#10;一人当たり有形固定資産（償却資産）額"/>
        <xdr:cNvSpPr txBox="1"/>
      </xdr:nvSpPr>
      <xdr:spPr>
        <a:xfrm>
          <a:off x="20134795" y="640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131585</xdr:rowOff>
    </xdr:from>
    <xdr:ext cx="534377" cy="259045"/>
    <xdr:sp macro="" textlink="">
      <xdr:nvSpPr>
        <xdr:cNvPr id="506" name="n_3mainValue【一般廃棄物処理施設】&#10;一人当たり有形固定資産（償却資産）額"/>
        <xdr:cNvSpPr txBox="1"/>
      </xdr:nvSpPr>
      <xdr:spPr>
        <a:xfrm>
          <a:off x="19278111" y="64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132024</xdr:rowOff>
    </xdr:from>
    <xdr:ext cx="534377" cy="259045"/>
    <xdr:sp macro="" textlink="">
      <xdr:nvSpPr>
        <xdr:cNvPr id="507" name="n_4mainValue【一般廃棄物処理施設】&#10;一人当たり有形固定資産（償却資産）額"/>
        <xdr:cNvSpPr txBox="1"/>
      </xdr:nvSpPr>
      <xdr:spPr>
        <a:xfrm>
          <a:off x="18389111" y="64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31" name="直線コネクタ 530"/>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32"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33" name="直線コネクタ 532"/>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34"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35" name="直線コネクタ 53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36"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37" name="フローチャート: 判断 536"/>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8" name="フローチャート: 判断 537"/>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39" name="フローチャート: 判断 538"/>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40" name="フローチャート: 判断 539"/>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41" name="フローチャート: 判断 540"/>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170180</xdr:rowOff>
    </xdr:from>
    <xdr:to>
      <xdr:col>85</xdr:col>
      <xdr:colOff>177800</xdr:colOff>
      <xdr:row>64</xdr:row>
      <xdr:rowOff>100330</xdr:rowOff>
    </xdr:to>
    <xdr:sp macro="" textlink="">
      <xdr:nvSpPr>
        <xdr:cNvPr id="547" name="楕円 546"/>
        <xdr:cNvSpPr/>
      </xdr:nvSpPr>
      <xdr:spPr>
        <a:xfrm>
          <a:off x="16268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85107</xdr:rowOff>
    </xdr:from>
    <xdr:ext cx="405111" cy="259045"/>
    <xdr:sp macro="" textlink="">
      <xdr:nvSpPr>
        <xdr:cNvPr id="548" name="【保健センター・保健所】&#10;有形固定資産減価償却率該当値テキスト"/>
        <xdr:cNvSpPr txBox="1"/>
      </xdr:nvSpPr>
      <xdr:spPr>
        <a:xfrm>
          <a:off x="16357600" y="1088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128270</xdr:rowOff>
    </xdr:from>
    <xdr:to>
      <xdr:col>81</xdr:col>
      <xdr:colOff>101600</xdr:colOff>
      <xdr:row>64</xdr:row>
      <xdr:rowOff>58420</xdr:rowOff>
    </xdr:to>
    <xdr:sp macro="" textlink="">
      <xdr:nvSpPr>
        <xdr:cNvPr id="549" name="楕円 548"/>
        <xdr:cNvSpPr/>
      </xdr:nvSpPr>
      <xdr:spPr>
        <a:xfrm>
          <a:off x="15430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xdr:rowOff>
    </xdr:from>
    <xdr:to>
      <xdr:col>85</xdr:col>
      <xdr:colOff>127000</xdr:colOff>
      <xdr:row>64</xdr:row>
      <xdr:rowOff>49530</xdr:rowOff>
    </xdr:to>
    <xdr:cxnSp macro="">
      <xdr:nvCxnSpPr>
        <xdr:cNvPr id="550" name="直線コネクタ 549"/>
        <xdr:cNvCxnSpPr/>
      </xdr:nvCxnSpPr>
      <xdr:spPr>
        <a:xfrm>
          <a:off x="15481300" y="10980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86360</xdr:rowOff>
    </xdr:from>
    <xdr:to>
      <xdr:col>76</xdr:col>
      <xdr:colOff>165100</xdr:colOff>
      <xdr:row>64</xdr:row>
      <xdr:rowOff>16510</xdr:rowOff>
    </xdr:to>
    <xdr:sp macro="" textlink="">
      <xdr:nvSpPr>
        <xdr:cNvPr id="551" name="楕円 550"/>
        <xdr:cNvSpPr/>
      </xdr:nvSpPr>
      <xdr:spPr>
        <a:xfrm>
          <a:off x="1454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137160</xdr:rowOff>
    </xdr:from>
    <xdr:to>
      <xdr:col>81</xdr:col>
      <xdr:colOff>50800</xdr:colOff>
      <xdr:row>64</xdr:row>
      <xdr:rowOff>7620</xdr:rowOff>
    </xdr:to>
    <xdr:cxnSp macro="">
      <xdr:nvCxnSpPr>
        <xdr:cNvPr id="552" name="直線コネクタ 551"/>
        <xdr:cNvCxnSpPr/>
      </xdr:nvCxnSpPr>
      <xdr:spPr>
        <a:xfrm>
          <a:off x="14592300" y="10938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71120</xdr:rowOff>
    </xdr:from>
    <xdr:to>
      <xdr:col>72</xdr:col>
      <xdr:colOff>38100</xdr:colOff>
      <xdr:row>64</xdr:row>
      <xdr:rowOff>1270</xdr:rowOff>
    </xdr:to>
    <xdr:sp macro="" textlink="">
      <xdr:nvSpPr>
        <xdr:cNvPr id="553" name="楕円 552"/>
        <xdr:cNvSpPr/>
      </xdr:nvSpPr>
      <xdr:spPr>
        <a:xfrm>
          <a:off x="1365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121920</xdr:rowOff>
    </xdr:from>
    <xdr:to>
      <xdr:col>76</xdr:col>
      <xdr:colOff>114300</xdr:colOff>
      <xdr:row>63</xdr:row>
      <xdr:rowOff>137160</xdr:rowOff>
    </xdr:to>
    <xdr:cxnSp macro="">
      <xdr:nvCxnSpPr>
        <xdr:cNvPr id="554" name="直線コネクタ 553"/>
        <xdr:cNvCxnSpPr/>
      </xdr:nvCxnSpPr>
      <xdr:spPr>
        <a:xfrm>
          <a:off x="13703300" y="10923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55880</xdr:rowOff>
    </xdr:from>
    <xdr:to>
      <xdr:col>67</xdr:col>
      <xdr:colOff>101600</xdr:colOff>
      <xdr:row>63</xdr:row>
      <xdr:rowOff>157480</xdr:rowOff>
    </xdr:to>
    <xdr:sp macro="" textlink="">
      <xdr:nvSpPr>
        <xdr:cNvPr id="555" name="楕円 554"/>
        <xdr:cNvSpPr/>
      </xdr:nvSpPr>
      <xdr:spPr>
        <a:xfrm>
          <a:off x="1276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106680</xdr:rowOff>
    </xdr:from>
    <xdr:to>
      <xdr:col>71</xdr:col>
      <xdr:colOff>177800</xdr:colOff>
      <xdr:row>63</xdr:row>
      <xdr:rowOff>121920</xdr:rowOff>
    </xdr:to>
    <xdr:cxnSp macro="">
      <xdr:nvCxnSpPr>
        <xdr:cNvPr id="556" name="直線コネクタ 555"/>
        <xdr:cNvCxnSpPr/>
      </xdr:nvCxnSpPr>
      <xdr:spPr>
        <a:xfrm>
          <a:off x="12814300" y="10908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57"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58"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59"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60"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49547</xdr:rowOff>
    </xdr:from>
    <xdr:ext cx="405111" cy="259045"/>
    <xdr:sp macro="" textlink="">
      <xdr:nvSpPr>
        <xdr:cNvPr id="561" name="n_1mainValue【保健センター・保健所】&#10;有形固定資産減価償却率"/>
        <xdr:cNvSpPr txBox="1"/>
      </xdr:nvSpPr>
      <xdr:spPr>
        <a:xfrm>
          <a:off x="152660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7637</xdr:rowOff>
    </xdr:from>
    <xdr:ext cx="405111" cy="259045"/>
    <xdr:sp macro="" textlink="">
      <xdr:nvSpPr>
        <xdr:cNvPr id="562" name="n_2mainValue【保健センター・保健所】&#10;有形固定資産減価償却率"/>
        <xdr:cNvSpPr txBox="1"/>
      </xdr:nvSpPr>
      <xdr:spPr>
        <a:xfrm>
          <a:off x="14389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163847</xdr:rowOff>
    </xdr:from>
    <xdr:ext cx="405111" cy="259045"/>
    <xdr:sp macro="" textlink="">
      <xdr:nvSpPr>
        <xdr:cNvPr id="563" name="n_3mainValue【保健センター・保健所】&#10;有形固定資産減価償却率"/>
        <xdr:cNvSpPr txBox="1"/>
      </xdr:nvSpPr>
      <xdr:spPr>
        <a:xfrm>
          <a:off x="13500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148607</xdr:rowOff>
    </xdr:from>
    <xdr:ext cx="405111" cy="259045"/>
    <xdr:sp macro="" textlink="">
      <xdr:nvSpPr>
        <xdr:cNvPr id="564" name="n_4mainValue【保健センター・保健所】&#10;有形固定資産減価償却率"/>
        <xdr:cNvSpPr txBox="1"/>
      </xdr:nvSpPr>
      <xdr:spPr>
        <a:xfrm>
          <a:off x="12611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88" name="直線コネクタ 587"/>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0" name="直線コネクタ 58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91"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2" name="直線コネクタ 591"/>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93"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94" name="フローチャート: 判断 593"/>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95" name="フローチャート: 判断 594"/>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96" name="フローチャート: 判断 595"/>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97" name="フローチャート: 判断 596"/>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98" name="フローチャート: 判断 597"/>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04" name="楕円 603"/>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605"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606" name="楕円 605"/>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607" name="直線コネクタ 606"/>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08" name="楕円 607"/>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53340</xdr:rowOff>
    </xdr:to>
    <xdr:cxnSp macro="">
      <xdr:nvCxnSpPr>
        <xdr:cNvPr id="609" name="直線コネクタ 608"/>
        <xdr:cNvCxnSpPr/>
      </xdr:nvCxnSpPr>
      <xdr:spPr>
        <a:xfrm flipV="1">
          <a:off x="20434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10" name="楕円 609"/>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53340</xdr:rowOff>
    </xdr:to>
    <xdr:cxnSp macro="">
      <xdr:nvCxnSpPr>
        <xdr:cNvPr id="611" name="直線コネクタ 610"/>
        <xdr:cNvCxnSpPr/>
      </xdr:nvCxnSpPr>
      <xdr:spPr>
        <a:xfrm>
          <a:off x="19545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612" name="楕円 611"/>
        <xdr:cNvSpPr/>
      </xdr:nvSpPr>
      <xdr:spPr>
        <a:xfrm>
          <a:off x="18605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53340</xdr:rowOff>
    </xdr:to>
    <xdr:cxnSp macro="">
      <xdr:nvCxnSpPr>
        <xdr:cNvPr id="613" name="直線コネクタ 612"/>
        <xdr:cNvCxnSpPr/>
      </xdr:nvCxnSpPr>
      <xdr:spPr>
        <a:xfrm>
          <a:off x="18656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14"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5"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16"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17"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618"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19"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20" name="n_3mainValue【保健センター・保健所】&#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621" name="n_4mainValue【保健センター・保健所】&#10;一人当たり面積"/>
        <xdr:cNvSpPr txBox="1"/>
      </xdr:nvSpPr>
      <xdr:spPr>
        <a:xfrm>
          <a:off x="18421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47" name="直線コネクタ 646"/>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48"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49" name="直線コネクタ 648"/>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50"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51" name="直線コネクタ 650"/>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52" name="【消防施設】&#10;有形固定資産減価償却率平均値テキスト"/>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53" name="フローチャート: 判断 652"/>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54" name="フローチャート: 判断 653"/>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5" name="フローチャート: 判断 654"/>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6" name="フローチャート: 判断 655"/>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57" name="フローチャート: 判断 656"/>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xdr:rowOff>
    </xdr:from>
    <xdr:to>
      <xdr:col>85</xdr:col>
      <xdr:colOff>177800</xdr:colOff>
      <xdr:row>81</xdr:row>
      <xdr:rowOff>110127</xdr:rowOff>
    </xdr:to>
    <xdr:sp macro="" textlink="">
      <xdr:nvSpPr>
        <xdr:cNvPr id="663" name="楕円 662"/>
        <xdr:cNvSpPr/>
      </xdr:nvSpPr>
      <xdr:spPr>
        <a:xfrm>
          <a:off x="16268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31404</xdr:rowOff>
    </xdr:from>
    <xdr:ext cx="405111" cy="259045"/>
    <xdr:sp macro="" textlink="">
      <xdr:nvSpPr>
        <xdr:cNvPr id="664" name="【消防施設】&#10;有形固定資産減価償却率該当値テキスト"/>
        <xdr:cNvSpPr txBox="1"/>
      </xdr:nvSpPr>
      <xdr:spPr>
        <a:xfrm>
          <a:off x="16357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5" name="楕円 664"/>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59327</xdr:rowOff>
    </xdr:to>
    <xdr:cxnSp macro="">
      <xdr:nvCxnSpPr>
        <xdr:cNvPr id="666" name="直線コネクタ 665"/>
        <xdr:cNvCxnSpPr/>
      </xdr:nvCxnSpPr>
      <xdr:spPr>
        <a:xfrm>
          <a:off x="15481300" y="1387329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117929</xdr:rowOff>
    </xdr:from>
    <xdr:to>
      <xdr:col>76</xdr:col>
      <xdr:colOff>165100</xdr:colOff>
      <xdr:row>81</xdr:row>
      <xdr:rowOff>48079</xdr:rowOff>
    </xdr:to>
    <xdr:sp macro="" textlink="">
      <xdr:nvSpPr>
        <xdr:cNvPr id="667" name="楕円 666"/>
        <xdr:cNvSpPr/>
      </xdr:nvSpPr>
      <xdr:spPr>
        <a:xfrm>
          <a:off x="14541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80</xdr:row>
      <xdr:rowOff>168729</xdr:rowOff>
    </xdr:to>
    <xdr:cxnSp macro="">
      <xdr:nvCxnSpPr>
        <xdr:cNvPr id="668" name="直線コネクタ 667"/>
        <xdr:cNvCxnSpPr/>
      </xdr:nvCxnSpPr>
      <xdr:spPr>
        <a:xfrm flipV="1">
          <a:off x="14592300" y="138732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99968</xdr:rowOff>
    </xdr:from>
    <xdr:to>
      <xdr:col>72</xdr:col>
      <xdr:colOff>38100</xdr:colOff>
      <xdr:row>81</xdr:row>
      <xdr:rowOff>30118</xdr:rowOff>
    </xdr:to>
    <xdr:sp macro="" textlink="">
      <xdr:nvSpPr>
        <xdr:cNvPr id="669" name="楕円 668"/>
        <xdr:cNvSpPr/>
      </xdr:nvSpPr>
      <xdr:spPr>
        <a:xfrm>
          <a:off x="13652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150768</xdr:rowOff>
    </xdr:from>
    <xdr:to>
      <xdr:col>76</xdr:col>
      <xdr:colOff>114300</xdr:colOff>
      <xdr:row>80</xdr:row>
      <xdr:rowOff>168729</xdr:rowOff>
    </xdr:to>
    <xdr:cxnSp macro="">
      <xdr:nvCxnSpPr>
        <xdr:cNvPr id="670" name="直線コネクタ 669"/>
        <xdr:cNvCxnSpPr/>
      </xdr:nvCxnSpPr>
      <xdr:spPr>
        <a:xfrm>
          <a:off x="13703300" y="138667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71" name="n_1aveValue【消防施設】&#10;有形固定資産減価償却率"/>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2" name="n_2ave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73"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74"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675"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64606</xdr:rowOff>
    </xdr:from>
    <xdr:ext cx="405111" cy="259045"/>
    <xdr:sp macro="" textlink="">
      <xdr:nvSpPr>
        <xdr:cNvPr id="676" name="n_2mainValue【消防施設】&#10;有形固定資産減価償却率"/>
        <xdr:cNvSpPr txBox="1"/>
      </xdr:nvSpPr>
      <xdr:spPr>
        <a:xfrm>
          <a:off x="14389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77" name="n_3mainValue【消防施設】&#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01" name="直線コネクタ 700"/>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0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3" name="直線コネクタ 70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04"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05" name="直線コネクタ 704"/>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06"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07" name="フローチャート: 判断 706"/>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08" name="フローチャート: 判断 707"/>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09" name="フローチャート: 判断 708"/>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10" name="フローチャート: 判断 709"/>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11" name="フローチャート: 判断 710"/>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156211</xdr:rowOff>
    </xdr:from>
    <xdr:to>
      <xdr:col>116</xdr:col>
      <xdr:colOff>114300</xdr:colOff>
      <xdr:row>86</xdr:row>
      <xdr:rowOff>86361</xdr:rowOff>
    </xdr:to>
    <xdr:sp macro="" textlink="">
      <xdr:nvSpPr>
        <xdr:cNvPr id="717" name="楕円 716"/>
        <xdr:cNvSpPr/>
      </xdr:nvSpPr>
      <xdr:spPr>
        <a:xfrm>
          <a:off x="221107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88918</xdr:rowOff>
    </xdr:from>
    <xdr:ext cx="469744" cy="259045"/>
    <xdr:sp macro="" textlink="">
      <xdr:nvSpPr>
        <xdr:cNvPr id="718" name="【消防施設】&#10;一人当たり面積該当値テキスト"/>
        <xdr:cNvSpPr txBox="1"/>
      </xdr:nvSpPr>
      <xdr:spPr>
        <a:xfrm>
          <a:off x="2219960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149861</xdr:rowOff>
    </xdr:from>
    <xdr:to>
      <xdr:col>112</xdr:col>
      <xdr:colOff>38100</xdr:colOff>
      <xdr:row>86</xdr:row>
      <xdr:rowOff>80011</xdr:rowOff>
    </xdr:to>
    <xdr:sp macro="" textlink="">
      <xdr:nvSpPr>
        <xdr:cNvPr id="719" name="楕円 718"/>
        <xdr:cNvSpPr/>
      </xdr:nvSpPr>
      <xdr:spPr>
        <a:xfrm>
          <a:off x="21272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35561</xdr:rowOff>
    </xdr:to>
    <xdr:cxnSp macro="">
      <xdr:nvCxnSpPr>
        <xdr:cNvPr id="720" name="直線コネクタ 719"/>
        <xdr:cNvCxnSpPr/>
      </xdr:nvCxnSpPr>
      <xdr:spPr>
        <a:xfrm>
          <a:off x="21323300" y="147739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149861</xdr:rowOff>
    </xdr:from>
    <xdr:to>
      <xdr:col>107</xdr:col>
      <xdr:colOff>101600</xdr:colOff>
      <xdr:row>86</xdr:row>
      <xdr:rowOff>80011</xdr:rowOff>
    </xdr:to>
    <xdr:sp macro="" textlink="">
      <xdr:nvSpPr>
        <xdr:cNvPr id="721" name="楕円 720"/>
        <xdr:cNvSpPr/>
      </xdr:nvSpPr>
      <xdr:spPr>
        <a:xfrm>
          <a:off x="20383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29211</xdr:rowOff>
    </xdr:from>
    <xdr:to>
      <xdr:col>111</xdr:col>
      <xdr:colOff>177800</xdr:colOff>
      <xdr:row>86</xdr:row>
      <xdr:rowOff>29211</xdr:rowOff>
    </xdr:to>
    <xdr:cxnSp macro="">
      <xdr:nvCxnSpPr>
        <xdr:cNvPr id="722" name="直線コネクタ 721"/>
        <xdr:cNvCxnSpPr/>
      </xdr:nvCxnSpPr>
      <xdr:spPr>
        <a:xfrm>
          <a:off x="204343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723" name="楕円 722"/>
        <xdr:cNvSpPr/>
      </xdr:nvSpPr>
      <xdr:spPr>
        <a:xfrm>
          <a:off x="19494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29211</xdr:rowOff>
    </xdr:to>
    <xdr:cxnSp macro="">
      <xdr:nvCxnSpPr>
        <xdr:cNvPr id="724" name="直線コネクタ 723"/>
        <xdr:cNvCxnSpPr/>
      </xdr:nvCxnSpPr>
      <xdr:spPr>
        <a:xfrm>
          <a:off x="19545300" y="147650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25"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26"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27"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28"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71138</xdr:rowOff>
    </xdr:from>
    <xdr:ext cx="469744" cy="259045"/>
    <xdr:sp macro="" textlink="">
      <xdr:nvSpPr>
        <xdr:cNvPr id="729" name="n_1mainValue【消防施設】&#10;一人当たり面積"/>
        <xdr:cNvSpPr txBox="1"/>
      </xdr:nvSpPr>
      <xdr:spPr>
        <a:xfrm>
          <a:off x="21075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71138</xdr:rowOff>
    </xdr:from>
    <xdr:ext cx="469744" cy="259045"/>
    <xdr:sp macro="" textlink="">
      <xdr:nvSpPr>
        <xdr:cNvPr id="730" name="n_2mainValue【消防施設】&#10;一人当たり面積"/>
        <xdr:cNvSpPr txBox="1"/>
      </xdr:nvSpPr>
      <xdr:spPr>
        <a:xfrm>
          <a:off x="20199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731" name="n_3mainValue【消防施設】&#10;一人当たり面積"/>
        <xdr:cNvSpPr txBox="1"/>
      </xdr:nvSpPr>
      <xdr:spPr>
        <a:xfrm>
          <a:off x="19310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57" name="直線コネクタ 75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9" name="直線コネクタ 75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1" name="直線コネクタ 7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62"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63" name="フローチャート: 判断 762"/>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64" name="フローチャート: 判断 763"/>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65" name="フローチャート: 判断 764"/>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66" name="フローチャート: 判断 765"/>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67" name="フローチャート: 判断 766"/>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773" name="楕円 772"/>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774" name="【庁舎】&#10;有形固定資産減価償却率該当値テキスト"/>
        <xdr:cNvSpPr txBox="1"/>
      </xdr:nvSpPr>
      <xdr:spPr>
        <a:xfrm>
          <a:off x="16357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775" name="楕円 774"/>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14151</xdr:rowOff>
    </xdr:to>
    <xdr:cxnSp macro="">
      <xdr:nvCxnSpPr>
        <xdr:cNvPr id="776" name="直線コネクタ 775"/>
        <xdr:cNvCxnSpPr/>
      </xdr:nvCxnSpPr>
      <xdr:spPr>
        <a:xfrm>
          <a:off x="15481300" y="181551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77" name="楕円 776"/>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152944</xdr:rowOff>
    </xdr:to>
    <xdr:cxnSp macro="">
      <xdr:nvCxnSpPr>
        <xdr:cNvPr id="778" name="直線コネクタ 777"/>
        <xdr:cNvCxnSpPr/>
      </xdr:nvCxnSpPr>
      <xdr:spPr>
        <a:xfrm>
          <a:off x="14592300" y="181209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79" name="楕円 778"/>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118655</xdr:rowOff>
    </xdr:to>
    <xdr:cxnSp macro="">
      <xdr:nvCxnSpPr>
        <xdr:cNvPr id="780" name="直線コネクタ 779"/>
        <xdr:cNvCxnSpPr/>
      </xdr:nvCxnSpPr>
      <xdr:spPr>
        <a:xfrm>
          <a:off x="13703300" y="180931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xdr:rowOff>
    </xdr:from>
    <xdr:to>
      <xdr:col>67</xdr:col>
      <xdr:colOff>101600</xdr:colOff>
      <xdr:row>105</xdr:row>
      <xdr:rowOff>110671</xdr:rowOff>
    </xdr:to>
    <xdr:sp macro="" textlink="">
      <xdr:nvSpPr>
        <xdr:cNvPr id="781" name="楕円 780"/>
        <xdr:cNvSpPr/>
      </xdr:nvSpPr>
      <xdr:spPr>
        <a:xfrm>
          <a:off x="12763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59871</xdr:rowOff>
    </xdr:from>
    <xdr:to>
      <xdr:col>71</xdr:col>
      <xdr:colOff>177800</xdr:colOff>
      <xdr:row>105</xdr:row>
      <xdr:rowOff>90895</xdr:rowOff>
    </xdr:to>
    <xdr:cxnSp macro="">
      <xdr:nvCxnSpPr>
        <xdr:cNvPr id="782" name="直線コネクタ 781"/>
        <xdr:cNvCxnSpPr/>
      </xdr:nvCxnSpPr>
      <xdr:spPr>
        <a:xfrm>
          <a:off x="12814300" y="180621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83"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84"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85"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86"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787"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788" name="n_2mainValue【庁舎】&#10;有形固定資産減価償却率"/>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89" name="n_3main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101798</xdr:rowOff>
    </xdr:from>
    <xdr:ext cx="405111" cy="259045"/>
    <xdr:sp macro="" textlink="">
      <xdr:nvSpPr>
        <xdr:cNvPr id="790" name="n_4mainValue【庁舎】&#10;有形固定資産減価償却率"/>
        <xdr:cNvSpPr txBox="1"/>
      </xdr:nvSpPr>
      <xdr:spPr>
        <a:xfrm>
          <a:off x="12611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16" name="直線コネクタ 815"/>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7"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8" name="直線コネクタ 81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19"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20" name="直線コネクタ 819"/>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21"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22" name="フローチャート: 判断 821"/>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3" name="フローチャート: 判断 822"/>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24" name="フローチャート: 判断 823"/>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25" name="フローチャート: 判断 824"/>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26" name="フローチャート: 判断 825"/>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167458</xdr:rowOff>
    </xdr:from>
    <xdr:to>
      <xdr:col>116</xdr:col>
      <xdr:colOff>114300</xdr:colOff>
      <xdr:row>107</xdr:row>
      <xdr:rowOff>97608</xdr:rowOff>
    </xdr:to>
    <xdr:sp macro="" textlink="">
      <xdr:nvSpPr>
        <xdr:cNvPr id="832" name="楕円 831"/>
        <xdr:cNvSpPr/>
      </xdr:nvSpPr>
      <xdr:spPr>
        <a:xfrm>
          <a:off x="22110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145885</xdr:rowOff>
    </xdr:from>
    <xdr:ext cx="469744" cy="259045"/>
    <xdr:sp macro="" textlink="">
      <xdr:nvSpPr>
        <xdr:cNvPr id="833" name="【庁舎】&#10;一人当たり面積該当値テキスト"/>
        <xdr:cNvSpPr txBox="1"/>
      </xdr:nvSpPr>
      <xdr:spPr>
        <a:xfrm>
          <a:off x="22199600"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834" name="楕円 833"/>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46808</xdr:rowOff>
    </xdr:from>
    <xdr:to>
      <xdr:col>116</xdr:col>
      <xdr:colOff>63500</xdr:colOff>
      <xdr:row>107</xdr:row>
      <xdr:rowOff>50074</xdr:rowOff>
    </xdr:to>
    <xdr:cxnSp macro="">
      <xdr:nvCxnSpPr>
        <xdr:cNvPr id="835" name="直線コネクタ 834"/>
        <xdr:cNvCxnSpPr/>
      </xdr:nvCxnSpPr>
      <xdr:spPr>
        <a:xfrm flipV="1">
          <a:off x="21323300" y="183919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836" name="楕円 835"/>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53339</xdr:rowOff>
    </xdr:to>
    <xdr:cxnSp macro="">
      <xdr:nvCxnSpPr>
        <xdr:cNvPr id="837" name="直線コネクタ 836"/>
        <xdr:cNvCxnSpPr/>
      </xdr:nvCxnSpPr>
      <xdr:spPr>
        <a:xfrm flipV="1">
          <a:off x="20434300" y="183952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38" name="楕円 837"/>
        <xdr:cNvSpPr/>
      </xdr:nvSpPr>
      <xdr:spPr>
        <a:xfrm>
          <a:off x="19494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37012</xdr:rowOff>
    </xdr:from>
    <xdr:to>
      <xdr:col>107</xdr:col>
      <xdr:colOff>50800</xdr:colOff>
      <xdr:row>107</xdr:row>
      <xdr:rowOff>53339</xdr:rowOff>
    </xdr:to>
    <xdr:cxnSp macro="">
      <xdr:nvCxnSpPr>
        <xdr:cNvPr id="839" name="直線コネクタ 838"/>
        <xdr:cNvCxnSpPr/>
      </xdr:nvCxnSpPr>
      <xdr:spPr>
        <a:xfrm>
          <a:off x="19545300" y="183821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840" name="楕円 839"/>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37012</xdr:rowOff>
    </xdr:from>
    <xdr:to>
      <xdr:col>102</xdr:col>
      <xdr:colOff>114300</xdr:colOff>
      <xdr:row>107</xdr:row>
      <xdr:rowOff>38644</xdr:rowOff>
    </xdr:to>
    <xdr:cxnSp macro="">
      <xdr:nvCxnSpPr>
        <xdr:cNvPr id="841" name="直線コネクタ 840"/>
        <xdr:cNvCxnSpPr/>
      </xdr:nvCxnSpPr>
      <xdr:spPr>
        <a:xfrm flipV="1">
          <a:off x="18656300" y="183821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42"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43"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44"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45"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846" name="n_1mainValue【庁舎】&#10;一人当たり面積"/>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847" name="n_2mainValue【庁舎】&#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848" name="n_3mainValue【庁舎】&#10;一人当たり面積"/>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849" name="n_4mainValue【庁舎】&#10;一人当たり面積"/>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年に開催されたぎふ清流国体の会場として施設の一部を増築したため、有形固定資産減価償却率は類似団体平均を下回っている。維持管理にかかわる経費の増加に留意しつつ、効率的な運用に努めていく。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年を超えているため、有形固定資産減価償却率は類似団体平均を上回っている。今後も改修等により建物性能の維持に努めるとともに、予防保全型の修繕を検討していく。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町の主要な歳入である町税において、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町民税は法人分が減収したものの個人分が増収となり、固定資産税、軽自動車税、町たばこ税、鉱山税においても昨年度と比較して増収となり、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と同水準となった。しかし、依然として類似団体平均を下回っており、今後も基準財政収入額の大幅な伸びが見込めない中で、歳入確保策、歳出削減策を講じ、財政基盤の強化、自主財源の確保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適正な人員管理等により人件費の伸びを類似団体平均より大きく抑えることで経常経費の削減に努めた結果、財政構造の弾力性を保ち、類似団体平均を大きく上回る結果となっている。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今後も扶助費及び公債費の増加が見込まれることから一層の財源確保に努めると共に、事務事業の見直し、整理合理化を進め、極限まで経常経費の削減に努めることにより、現在の水準を維持していく。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71120</xdr:rowOff>
    </xdr:to>
    <xdr:cxnSp macro="">
      <xdr:nvCxnSpPr>
        <xdr:cNvPr id="130" name="直線コネクタ 129"/>
        <xdr:cNvCxnSpPr/>
      </xdr:nvCxnSpPr>
      <xdr:spPr>
        <a:xfrm>
          <a:off x="4114800" y="105247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66294</xdr:rowOff>
    </xdr:to>
    <xdr:cxnSp macro="">
      <xdr:nvCxnSpPr>
        <xdr:cNvPr id="133" name="直線コネクタ 132"/>
        <xdr:cNvCxnSpPr/>
      </xdr:nvCxnSpPr>
      <xdr:spPr>
        <a:xfrm>
          <a:off x="3225800" y="105006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61</xdr:row>
      <xdr:rowOff>42164</xdr:rowOff>
    </xdr:to>
    <xdr:cxnSp macro="">
      <xdr:nvCxnSpPr>
        <xdr:cNvPr id="136" name="直線コネクタ 135"/>
        <xdr:cNvCxnSpPr/>
      </xdr:nvCxnSpPr>
      <xdr:spPr>
        <a:xfrm>
          <a:off x="2336800" y="10500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42164</xdr:rowOff>
    </xdr:to>
    <xdr:cxnSp macro="">
      <xdr:nvCxnSpPr>
        <xdr:cNvPr id="139" name="直線コネクタ 138"/>
        <xdr:cNvCxnSpPr/>
      </xdr:nvCxnSpPr>
      <xdr:spPr>
        <a:xfrm>
          <a:off x="1447800" y="1028827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9" name="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0"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3" name="楕円 152"/>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4" name="テキスト ボックス 153"/>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5" name="楕円 154"/>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6" name="テキスト ボックス 155"/>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7" name="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昨年の人件費・物件費の決算額と比較して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物件費におけるふるさと納税関連委託料が減少したものによる。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50022</xdr:rowOff>
    </xdr:from>
    <xdr:to>
      <xdr:col>23</xdr:col>
      <xdr:colOff>133350</xdr:colOff>
      <xdr:row>85</xdr:row>
      <xdr:rowOff>58102</xdr:rowOff>
    </xdr:to>
    <xdr:cxnSp macro="">
      <xdr:nvCxnSpPr>
        <xdr:cNvPr id="197" name="直線コネクタ 196"/>
        <xdr:cNvCxnSpPr/>
      </xdr:nvCxnSpPr>
      <xdr:spPr>
        <a:xfrm flipV="1">
          <a:off x="4114800" y="14280372"/>
          <a:ext cx="838200" cy="35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58102</xdr:rowOff>
    </xdr:from>
    <xdr:to>
      <xdr:col>19</xdr:col>
      <xdr:colOff>133350</xdr:colOff>
      <xdr:row>86</xdr:row>
      <xdr:rowOff>43135</xdr:rowOff>
    </xdr:to>
    <xdr:cxnSp macro="">
      <xdr:nvCxnSpPr>
        <xdr:cNvPr id="200" name="直線コネクタ 199"/>
        <xdr:cNvCxnSpPr/>
      </xdr:nvCxnSpPr>
      <xdr:spPr>
        <a:xfrm flipV="1">
          <a:off x="3225800" y="14631352"/>
          <a:ext cx="889000" cy="1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1450</xdr:rowOff>
    </xdr:from>
    <xdr:to>
      <xdr:col>15</xdr:col>
      <xdr:colOff>82550</xdr:colOff>
      <xdr:row>86</xdr:row>
      <xdr:rowOff>43135</xdr:rowOff>
    </xdr:to>
    <xdr:cxnSp macro="">
      <xdr:nvCxnSpPr>
        <xdr:cNvPr id="203" name="直線コネクタ 202"/>
        <xdr:cNvCxnSpPr/>
      </xdr:nvCxnSpPr>
      <xdr:spPr>
        <a:xfrm>
          <a:off x="2336800" y="14231800"/>
          <a:ext cx="889000" cy="55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53476</xdr:rowOff>
    </xdr:from>
    <xdr:to>
      <xdr:col>11</xdr:col>
      <xdr:colOff>31750</xdr:colOff>
      <xdr:row>83</xdr:row>
      <xdr:rowOff>1450</xdr:rowOff>
    </xdr:to>
    <xdr:cxnSp macro="">
      <xdr:nvCxnSpPr>
        <xdr:cNvPr id="206" name="直線コネクタ 205"/>
        <xdr:cNvCxnSpPr/>
      </xdr:nvCxnSpPr>
      <xdr:spPr>
        <a:xfrm>
          <a:off x="1447800" y="14112376"/>
          <a:ext cx="889000" cy="1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170672</xdr:rowOff>
    </xdr:from>
    <xdr:to>
      <xdr:col>23</xdr:col>
      <xdr:colOff>184150</xdr:colOff>
      <xdr:row>83</xdr:row>
      <xdr:rowOff>100822</xdr:rowOff>
    </xdr:to>
    <xdr:sp macro="" textlink="">
      <xdr:nvSpPr>
        <xdr:cNvPr id="216" name="楕円 215"/>
        <xdr:cNvSpPr/>
      </xdr:nvSpPr>
      <xdr:spPr>
        <a:xfrm>
          <a:off x="4902200" y="142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15749</xdr:rowOff>
    </xdr:from>
    <xdr:ext cx="762000" cy="259045"/>
    <xdr:sp macro="" textlink="">
      <xdr:nvSpPr>
        <xdr:cNvPr id="217" name="人件費・物件費等の状況該当値テキスト"/>
        <xdr:cNvSpPr txBox="1"/>
      </xdr:nvSpPr>
      <xdr:spPr>
        <a:xfrm>
          <a:off x="5041900" y="1407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7302</xdr:rowOff>
    </xdr:from>
    <xdr:to>
      <xdr:col>19</xdr:col>
      <xdr:colOff>184150</xdr:colOff>
      <xdr:row>85</xdr:row>
      <xdr:rowOff>108902</xdr:rowOff>
    </xdr:to>
    <xdr:sp macro="" textlink="">
      <xdr:nvSpPr>
        <xdr:cNvPr id="218" name="楕円 217"/>
        <xdr:cNvSpPr/>
      </xdr:nvSpPr>
      <xdr:spPr>
        <a:xfrm>
          <a:off x="40640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93679</xdr:rowOff>
    </xdr:from>
    <xdr:ext cx="736600" cy="259045"/>
    <xdr:sp macro="" textlink="">
      <xdr:nvSpPr>
        <xdr:cNvPr id="219" name="テキスト ボックス 218"/>
        <xdr:cNvSpPr txBox="1"/>
      </xdr:nvSpPr>
      <xdr:spPr>
        <a:xfrm>
          <a:off x="3733800" y="1466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163785</xdr:rowOff>
    </xdr:from>
    <xdr:to>
      <xdr:col>15</xdr:col>
      <xdr:colOff>133350</xdr:colOff>
      <xdr:row>86</xdr:row>
      <xdr:rowOff>93935</xdr:rowOff>
    </xdr:to>
    <xdr:sp macro="" textlink="">
      <xdr:nvSpPr>
        <xdr:cNvPr id="220" name="楕円 219"/>
        <xdr:cNvSpPr/>
      </xdr:nvSpPr>
      <xdr:spPr>
        <a:xfrm>
          <a:off x="3175000" y="147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78712</xdr:rowOff>
    </xdr:from>
    <xdr:ext cx="762000" cy="259045"/>
    <xdr:sp macro="" textlink="">
      <xdr:nvSpPr>
        <xdr:cNvPr id="221" name="テキスト ボックス 220"/>
        <xdr:cNvSpPr txBox="1"/>
      </xdr:nvSpPr>
      <xdr:spPr>
        <a:xfrm>
          <a:off x="2844800" y="1482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122100</xdr:rowOff>
    </xdr:from>
    <xdr:to>
      <xdr:col>11</xdr:col>
      <xdr:colOff>82550</xdr:colOff>
      <xdr:row>83</xdr:row>
      <xdr:rowOff>52250</xdr:rowOff>
    </xdr:to>
    <xdr:sp macro="" textlink="">
      <xdr:nvSpPr>
        <xdr:cNvPr id="222" name="楕円 221"/>
        <xdr:cNvSpPr/>
      </xdr:nvSpPr>
      <xdr:spPr>
        <a:xfrm>
          <a:off x="2286000" y="141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62427</xdr:rowOff>
    </xdr:from>
    <xdr:ext cx="762000" cy="259045"/>
    <xdr:sp macro="" textlink="">
      <xdr:nvSpPr>
        <xdr:cNvPr id="223" name="テキスト ボックス 222"/>
        <xdr:cNvSpPr txBox="1"/>
      </xdr:nvSpPr>
      <xdr:spPr>
        <a:xfrm>
          <a:off x="1955800" y="139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2676</xdr:rowOff>
    </xdr:from>
    <xdr:to>
      <xdr:col>7</xdr:col>
      <xdr:colOff>31750</xdr:colOff>
      <xdr:row>82</xdr:row>
      <xdr:rowOff>104276</xdr:rowOff>
    </xdr:to>
    <xdr:sp macro="" textlink="">
      <xdr:nvSpPr>
        <xdr:cNvPr id="224" name="楕円 223"/>
        <xdr:cNvSpPr/>
      </xdr:nvSpPr>
      <xdr:spPr>
        <a:xfrm>
          <a:off x="1397000" y="1406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114453</xdr:rowOff>
    </xdr:from>
    <xdr:ext cx="762000" cy="259045"/>
    <xdr:sp macro="" textlink="">
      <xdr:nvSpPr>
        <xdr:cNvPr id="225" name="テキスト ボックス 224"/>
        <xdr:cNvSpPr txBox="1"/>
      </xdr:nvSpPr>
      <xdr:spPr>
        <a:xfrm>
          <a:off x="1066800" y="138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年度より新たな昇給制度（勤務評定、人事評価）により給与制度を改正し、また人事院勧告に伴い、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歳を超える職員の昇給抑制などを適正に行った結果、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最低水準にある。今後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給与規則に則った、昇級昇格制度を行い給与の適正化に努めていく。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90311</xdr:rowOff>
    </xdr:from>
    <xdr:to>
      <xdr:col>81</xdr:col>
      <xdr:colOff>44450</xdr:colOff>
      <xdr:row>89</xdr:row>
      <xdr:rowOff>43039</xdr:rowOff>
    </xdr:to>
    <xdr:cxnSp macro="">
      <xdr:nvCxnSpPr>
        <xdr:cNvPr id="254" name="直線コネクタ 253"/>
        <xdr:cNvCxnSpPr/>
      </xdr:nvCxnSpPr>
      <xdr:spPr>
        <a:xfrm flipV="1">
          <a:off x="17018000" y="14149211"/>
          <a:ext cx="0" cy="1152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15116</xdr:rowOff>
    </xdr:from>
    <xdr:ext cx="762000" cy="259045"/>
    <xdr:sp macro="" textlink="">
      <xdr:nvSpPr>
        <xdr:cNvPr id="255" name="給与水準   （国との比較）最小値テキスト"/>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43039</xdr:rowOff>
    </xdr:from>
    <xdr:to>
      <xdr:col>81</xdr:col>
      <xdr:colOff>133350</xdr:colOff>
      <xdr:row>89</xdr:row>
      <xdr:rowOff>43039</xdr:rowOff>
    </xdr:to>
    <xdr:cxnSp macro="">
      <xdr:nvCxnSpPr>
        <xdr:cNvPr id="256" name="直線コネクタ 255"/>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5238</xdr:rowOff>
    </xdr:from>
    <xdr:ext cx="762000" cy="259045"/>
    <xdr:sp macro="" textlink="">
      <xdr:nvSpPr>
        <xdr:cNvPr id="257" name="給与水準   （国との比較）最大値テキスト"/>
        <xdr:cNvSpPr txBox="1"/>
      </xdr:nvSpPr>
      <xdr:spPr>
        <a:xfrm>
          <a:off x="17106900" y="1389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90311</xdr:rowOff>
    </xdr:from>
    <xdr:to>
      <xdr:col>81</xdr:col>
      <xdr:colOff>133350</xdr:colOff>
      <xdr:row>82</xdr:row>
      <xdr:rowOff>90311</xdr:rowOff>
    </xdr:to>
    <xdr:cxnSp macro="">
      <xdr:nvCxnSpPr>
        <xdr:cNvPr id="258" name="直線コネクタ 257"/>
        <xdr:cNvCxnSpPr/>
      </xdr:nvCxnSpPr>
      <xdr:spPr>
        <a:xfrm>
          <a:off x="16929100" y="1414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90311</xdr:rowOff>
    </xdr:from>
    <xdr:to>
      <xdr:col>81</xdr:col>
      <xdr:colOff>44450</xdr:colOff>
      <xdr:row>83</xdr:row>
      <xdr:rowOff>26105</xdr:rowOff>
    </xdr:to>
    <xdr:cxnSp macro="">
      <xdr:nvCxnSpPr>
        <xdr:cNvPr id="259" name="直線コネクタ 258"/>
        <xdr:cNvCxnSpPr/>
      </xdr:nvCxnSpPr>
      <xdr:spPr>
        <a:xfrm>
          <a:off x="16179800" y="1414921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60"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1" name="フローチャート: 判断 260"/>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90311</xdr:rowOff>
    </xdr:to>
    <xdr:cxnSp macro="">
      <xdr:nvCxnSpPr>
        <xdr:cNvPr id="262" name="直線コネクタ 261"/>
        <xdr:cNvCxnSpPr/>
      </xdr:nvCxnSpPr>
      <xdr:spPr>
        <a:xfrm>
          <a:off x="15290800" y="139615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128411</xdr:rowOff>
    </xdr:from>
    <xdr:to>
      <xdr:col>77</xdr:col>
      <xdr:colOff>95250</xdr:colOff>
      <xdr:row>86</xdr:row>
      <xdr:rowOff>58561</xdr:rowOff>
    </xdr:to>
    <xdr:sp macro="" textlink="">
      <xdr:nvSpPr>
        <xdr:cNvPr id="263" name="フローチャート: 判断 262"/>
        <xdr:cNvSpPr/>
      </xdr:nvSpPr>
      <xdr:spPr>
        <a:xfrm>
          <a:off x="16129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64" name="テキスト ボックス 263"/>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71261</xdr:rowOff>
    </xdr:from>
    <xdr:to>
      <xdr:col>72</xdr:col>
      <xdr:colOff>203200</xdr:colOff>
      <xdr:row>81</xdr:row>
      <xdr:rowOff>74084</xdr:rowOff>
    </xdr:to>
    <xdr:cxnSp macro="">
      <xdr:nvCxnSpPr>
        <xdr:cNvPr id="265" name="直線コネクタ 264"/>
        <xdr:cNvCxnSpPr/>
      </xdr:nvCxnSpPr>
      <xdr:spPr>
        <a:xfrm>
          <a:off x="14401800" y="137872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7" name="テキスト ボックス 266"/>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82</xdr:row>
      <xdr:rowOff>9878</xdr:rowOff>
    </xdr:to>
    <xdr:cxnSp macro="">
      <xdr:nvCxnSpPr>
        <xdr:cNvPr id="268" name="直線コネクタ 267"/>
        <xdr:cNvCxnSpPr/>
      </xdr:nvCxnSpPr>
      <xdr:spPr>
        <a:xfrm flipV="1">
          <a:off x="13512800" y="1378726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9" name="フローチャート: 判断 268"/>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0" name="テキスト ボックス 269"/>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71" name="フローチャート: 判断 270"/>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72" name="テキスト ボックス 271"/>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8" name="楕円 277"/>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68032</xdr:rowOff>
    </xdr:from>
    <xdr:ext cx="762000" cy="259045"/>
    <xdr:sp macro="" textlink="">
      <xdr:nvSpPr>
        <xdr:cNvPr id="279" name="給与水準   （国との比較）該当値テキスト"/>
        <xdr:cNvSpPr txBox="1"/>
      </xdr:nvSpPr>
      <xdr:spPr>
        <a:xfrm>
          <a:off x="17106900" y="141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39511</xdr:rowOff>
    </xdr:from>
    <xdr:to>
      <xdr:col>77</xdr:col>
      <xdr:colOff>95250</xdr:colOff>
      <xdr:row>82</xdr:row>
      <xdr:rowOff>141111</xdr:rowOff>
    </xdr:to>
    <xdr:sp macro="" textlink="">
      <xdr:nvSpPr>
        <xdr:cNvPr id="280" name="楕円 279"/>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151288</xdr:rowOff>
    </xdr:from>
    <xdr:ext cx="736600" cy="259045"/>
    <xdr:sp macro="" textlink="">
      <xdr:nvSpPr>
        <xdr:cNvPr id="281" name="テキスト ボックス 280"/>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2" name="楕円 281"/>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3" name="テキスト ボックス 282"/>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20461</xdr:rowOff>
    </xdr:from>
    <xdr:to>
      <xdr:col>68</xdr:col>
      <xdr:colOff>203200</xdr:colOff>
      <xdr:row>80</xdr:row>
      <xdr:rowOff>122061</xdr:rowOff>
    </xdr:to>
    <xdr:sp macro="" textlink="">
      <xdr:nvSpPr>
        <xdr:cNvPr id="284" name="楕円 283"/>
        <xdr:cNvSpPr/>
      </xdr:nvSpPr>
      <xdr:spPr>
        <a:xfrm>
          <a:off x="14351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132238</xdr:rowOff>
    </xdr:from>
    <xdr:ext cx="762000" cy="259045"/>
    <xdr:sp macro="" textlink="">
      <xdr:nvSpPr>
        <xdr:cNvPr id="285" name="テキスト ボックス 284"/>
        <xdr:cNvSpPr txBox="1"/>
      </xdr:nvSpPr>
      <xdr:spPr>
        <a:xfrm>
          <a:off x="14020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130528</xdr:rowOff>
    </xdr:from>
    <xdr:to>
      <xdr:col>64</xdr:col>
      <xdr:colOff>152400</xdr:colOff>
      <xdr:row>82</xdr:row>
      <xdr:rowOff>60678</xdr:rowOff>
    </xdr:to>
    <xdr:sp macro="" textlink="">
      <xdr:nvSpPr>
        <xdr:cNvPr id="286" name="楕円 285"/>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70855</xdr:rowOff>
    </xdr:from>
    <xdr:ext cx="762000" cy="259045"/>
    <xdr:sp macro="" textlink="">
      <xdr:nvSpPr>
        <xdr:cNvPr id="287" name="テキスト ボックス 286"/>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定員管理計画により適正な人員管理に努め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ており、類似団体平均を下回っている。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住民サービスを低下させることなく、電子化の推進やアウトソーシングの活用を図ることにより、人口に見合う適切な定員管理に努めていく。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19" name="直線コネクタ 318"/>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0"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1" name="直線コネクタ 320"/>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2"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3" name="直線コネクタ 322"/>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60778</xdr:rowOff>
    </xdr:from>
    <xdr:to>
      <xdr:col>81</xdr:col>
      <xdr:colOff>44450</xdr:colOff>
      <xdr:row>61</xdr:row>
      <xdr:rowOff>84909</xdr:rowOff>
    </xdr:to>
    <xdr:cxnSp macro="">
      <xdr:nvCxnSpPr>
        <xdr:cNvPr id="324" name="直線コネクタ 323"/>
        <xdr:cNvCxnSpPr/>
      </xdr:nvCxnSpPr>
      <xdr:spPr>
        <a:xfrm flipV="1">
          <a:off x="16179800" y="1051922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5"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6" name="フローチャート: 判断 325"/>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84909</xdr:rowOff>
    </xdr:to>
    <xdr:cxnSp macro="">
      <xdr:nvCxnSpPr>
        <xdr:cNvPr id="327" name="直線コネクタ 326"/>
        <xdr:cNvCxnSpPr/>
      </xdr:nvCxnSpPr>
      <xdr:spPr>
        <a:xfrm>
          <a:off x="15290800" y="1051750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28" name="フローチャート: 判断 327"/>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29" name="テキスト ボックス 328"/>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165009</xdr:rowOff>
    </xdr:from>
    <xdr:to>
      <xdr:col>72</xdr:col>
      <xdr:colOff>203200</xdr:colOff>
      <xdr:row>61</xdr:row>
      <xdr:rowOff>59055</xdr:rowOff>
    </xdr:to>
    <xdr:cxnSp macro="">
      <xdr:nvCxnSpPr>
        <xdr:cNvPr id="330" name="直線コネクタ 329"/>
        <xdr:cNvCxnSpPr/>
      </xdr:nvCxnSpPr>
      <xdr:spPr>
        <a:xfrm>
          <a:off x="14401800" y="1045200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60</xdr:row>
      <xdr:rowOff>165009</xdr:rowOff>
    </xdr:to>
    <xdr:cxnSp macro="">
      <xdr:nvCxnSpPr>
        <xdr:cNvPr id="333" name="直線コネクタ 332"/>
        <xdr:cNvCxnSpPr/>
      </xdr:nvCxnSpPr>
      <xdr:spPr>
        <a:xfrm>
          <a:off x="13512800" y="1042960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4" name="フローチャート: 判断 333"/>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5" name="テキスト ボックス 334"/>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6" name="フローチャート: 判断 335"/>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7" name="テキスト ボックス 336"/>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9978</xdr:rowOff>
    </xdr:from>
    <xdr:to>
      <xdr:col>81</xdr:col>
      <xdr:colOff>95250</xdr:colOff>
      <xdr:row>61</xdr:row>
      <xdr:rowOff>111578</xdr:rowOff>
    </xdr:to>
    <xdr:sp macro="" textlink="">
      <xdr:nvSpPr>
        <xdr:cNvPr id="343" name="楕円 342"/>
        <xdr:cNvSpPr/>
      </xdr:nvSpPr>
      <xdr:spPr>
        <a:xfrm>
          <a:off x="16967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26505</xdr:rowOff>
    </xdr:from>
    <xdr:ext cx="762000" cy="259045"/>
    <xdr:sp macro="" textlink="">
      <xdr:nvSpPr>
        <xdr:cNvPr id="344" name="定員管理の状況該当値テキスト"/>
        <xdr:cNvSpPr txBox="1"/>
      </xdr:nvSpPr>
      <xdr:spPr>
        <a:xfrm>
          <a:off x="17106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5" name="楕円 344"/>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6" name="テキスト ボックス 345"/>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7" name="楕円 346"/>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8" name="テキスト ボックス 347"/>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114209</xdr:rowOff>
    </xdr:from>
    <xdr:to>
      <xdr:col>68</xdr:col>
      <xdr:colOff>203200</xdr:colOff>
      <xdr:row>61</xdr:row>
      <xdr:rowOff>44359</xdr:rowOff>
    </xdr:to>
    <xdr:sp macro="" textlink="">
      <xdr:nvSpPr>
        <xdr:cNvPr id="349" name="楕円 348"/>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54536</xdr:rowOff>
    </xdr:from>
    <xdr:ext cx="762000" cy="259045"/>
    <xdr:sp macro="" textlink="">
      <xdr:nvSpPr>
        <xdr:cNvPr id="350" name="テキスト ボックス 349"/>
        <xdr:cNvSpPr txBox="1"/>
      </xdr:nvSpPr>
      <xdr:spPr>
        <a:xfrm>
          <a:off x="14020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51" name="楕円 350"/>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52" name="テキスト ボックス 351"/>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公共施設の改修、整備が重なり、地方債の発行が増加傾向にあるため、類似団体平均と比較すると上回っている。今後は総合計画を見極めながら、緊急度･住民ニーズを的確に把握した事業選択により、起債に大きく頼ることのない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2" name="直線コネクタ 381"/>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5"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6" name="直線コネクタ 385"/>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79647</xdr:rowOff>
    </xdr:to>
    <xdr:cxnSp macro="">
      <xdr:nvCxnSpPr>
        <xdr:cNvPr id="387" name="直線コネクタ 386"/>
        <xdr:cNvCxnSpPr/>
      </xdr:nvCxnSpPr>
      <xdr:spPr>
        <a:xfrm>
          <a:off x="16179800" y="704015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8"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9" name="フローチャート: 判断 388"/>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10704</xdr:rowOff>
    </xdr:to>
    <xdr:cxnSp macro="">
      <xdr:nvCxnSpPr>
        <xdr:cNvPr id="390" name="直線コネクタ 389"/>
        <xdr:cNvCxnSpPr/>
      </xdr:nvCxnSpPr>
      <xdr:spPr>
        <a:xfrm>
          <a:off x="15290800" y="69850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1" name="フローチャート: 判断 390"/>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2" name="テキスト ボックス 391"/>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140788</xdr:rowOff>
    </xdr:to>
    <xdr:cxnSp macro="">
      <xdr:nvCxnSpPr>
        <xdr:cNvPr id="393" name="直線コネクタ 392"/>
        <xdr:cNvCxnSpPr/>
      </xdr:nvCxnSpPr>
      <xdr:spPr>
        <a:xfrm flipV="1">
          <a:off x="14401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4" name="フローチャート: 判断 393"/>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5" name="テキスト ボックス 39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140788</xdr:rowOff>
    </xdr:from>
    <xdr:to>
      <xdr:col>68</xdr:col>
      <xdr:colOff>152400</xdr:colOff>
      <xdr:row>40</xdr:row>
      <xdr:rowOff>168366</xdr:rowOff>
    </xdr:to>
    <xdr:cxnSp macro="">
      <xdr:nvCxnSpPr>
        <xdr:cNvPr id="396" name="直線コネクタ 395"/>
        <xdr:cNvCxnSpPr/>
      </xdr:nvCxnSpPr>
      <xdr:spPr>
        <a:xfrm flipV="1">
          <a:off x="13512800" y="69987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7" name="フローチャート: 判断 396"/>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8" name="テキスト ボックス 397"/>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9" name="フローチャート: 判断 398"/>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0" name="テキスト ボックス 399"/>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28847</xdr:rowOff>
    </xdr:from>
    <xdr:to>
      <xdr:col>81</xdr:col>
      <xdr:colOff>95250</xdr:colOff>
      <xdr:row>41</xdr:row>
      <xdr:rowOff>130447</xdr:rowOff>
    </xdr:to>
    <xdr:sp macro="" textlink="">
      <xdr:nvSpPr>
        <xdr:cNvPr id="406" name="楕円 405"/>
        <xdr:cNvSpPr/>
      </xdr:nvSpPr>
      <xdr:spPr>
        <a:xfrm>
          <a:off x="169672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924</xdr:rowOff>
    </xdr:from>
    <xdr:ext cx="762000" cy="259045"/>
    <xdr:sp macro="" textlink="">
      <xdr:nvSpPr>
        <xdr:cNvPr id="407" name="公債費負担の状況該当値テキスト"/>
        <xdr:cNvSpPr txBox="1"/>
      </xdr:nvSpPr>
      <xdr:spPr>
        <a:xfrm>
          <a:off x="171069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131354</xdr:rowOff>
    </xdr:from>
    <xdr:to>
      <xdr:col>77</xdr:col>
      <xdr:colOff>95250</xdr:colOff>
      <xdr:row>41</xdr:row>
      <xdr:rowOff>61504</xdr:rowOff>
    </xdr:to>
    <xdr:sp macro="" textlink="">
      <xdr:nvSpPr>
        <xdr:cNvPr id="408" name="楕円 407"/>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46281</xdr:rowOff>
    </xdr:from>
    <xdr:ext cx="736600" cy="259045"/>
    <xdr:sp macro="" textlink="">
      <xdr:nvSpPr>
        <xdr:cNvPr id="409" name="テキスト ボックス 408"/>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0" name="楕円 40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1" name="テキスト ボックス 41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89988</xdr:rowOff>
    </xdr:from>
    <xdr:to>
      <xdr:col>68</xdr:col>
      <xdr:colOff>203200</xdr:colOff>
      <xdr:row>41</xdr:row>
      <xdr:rowOff>20138</xdr:rowOff>
    </xdr:to>
    <xdr:sp macro="" textlink="">
      <xdr:nvSpPr>
        <xdr:cNvPr id="412" name="楕円 411"/>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413" name="テキスト ボックス 412"/>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14" name="楕円 413"/>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15" name="テキスト ボックス 414"/>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池田中学校南舎大規模改修（第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による地方債の発行によって、前年度と比較して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近年は地方債現在高が増加傾向であり、類似団体平均より高い傾向にある。今後は総合計画を見極めながら、地方債発行の抑制等により、類似団体平均を下回るように努め、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2" name="直線コネクタ 441"/>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3"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4" name="直線コネクタ 443"/>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119786</xdr:rowOff>
    </xdr:from>
    <xdr:to>
      <xdr:col>81</xdr:col>
      <xdr:colOff>44450</xdr:colOff>
      <xdr:row>18</xdr:row>
      <xdr:rowOff>166116</xdr:rowOff>
    </xdr:to>
    <xdr:cxnSp macro="">
      <xdr:nvCxnSpPr>
        <xdr:cNvPr id="447" name="直線コネクタ 446"/>
        <xdr:cNvCxnSpPr/>
      </xdr:nvCxnSpPr>
      <xdr:spPr>
        <a:xfrm>
          <a:off x="16179800" y="3205886"/>
          <a:ext cx="8382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48"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49" name="フローチャート: 判断 448"/>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38710</xdr:rowOff>
    </xdr:from>
    <xdr:to>
      <xdr:col>77</xdr:col>
      <xdr:colOff>44450</xdr:colOff>
      <xdr:row>18</xdr:row>
      <xdr:rowOff>119786</xdr:rowOff>
    </xdr:to>
    <xdr:cxnSp macro="">
      <xdr:nvCxnSpPr>
        <xdr:cNvPr id="450" name="直線コネクタ 449"/>
        <xdr:cNvCxnSpPr/>
      </xdr:nvCxnSpPr>
      <xdr:spPr>
        <a:xfrm>
          <a:off x="15290800" y="3124810"/>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38710</xdr:rowOff>
    </xdr:from>
    <xdr:to>
      <xdr:col>72</xdr:col>
      <xdr:colOff>203200</xdr:colOff>
      <xdr:row>18</xdr:row>
      <xdr:rowOff>126543</xdr:rowOff>
    </xdr:to>
    <xdr:cxnSp macro="">
      <xdr:nvCxnSpPr>
        <xdr:cNvPr id="453" name="直線コネクタ 452"/>
        <xdr:cNvCxnSpPr/>
      </xdr:nvCxnSpPr>
      <xdr:spPr>
        <a:xfrm flipV="1">
          <a:off x="14401800" y="3124810"/>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4" name="フローチャート: 判断 453"/>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5" name="テキスト ボックス 454"/>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65380</xdr:rowOff>
    </xdr:from>
    <xdr:to>
      <xdr:col>68</xdr:col>
      <xdr:colOff>152400</xdr:colOff>
      <xdr:row>18</xdr:row>
      <xdr:rowOff>126543</xdr:rowOff>
    </xdr:to>
    <xdr:cxnSp macro="">
      <xdr:nvCxnSpPr>
        <xdr:cNvPr id="456" name="直線コネクタ 455"/>
        <xdr:cNvCxnSpPr/>
      </xdr:nvCxnSpPr>
      <xdr:spPr>
        <a:xfrm>
          <a:off x="13512800" y="2980030"/>
          <a:ext cx="889000" cy="2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8" name="テキスト ボックス 457"/>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115316</xdr:rowOff>
    </xdr:from>
    <xdr:to>
      <xdr:col>81</xdr:col>
      <xdr:colOff>95250</xdr:colOff>
      <xdr:row>19</xdr:row>
      <xdr:rowOff>45466</xdr:rowOff>
    </xdr:to>
    <xdr:sp macro="" textlink="">
      <xdr:nvSpPr>
        <xdr:cNvPr id="466" name="楕円 465"/>
        <xdr:cNvSpPr/>
      </xdr:nvSpPr>
      <xdr:spPr>
        <a:xfrm>
          <a:off x="169672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87393</xdr:rowOff>
    </xdr:from>
    <xdr:ext cx="762000" cy="259045"/>
    <xdr:sp macro="" textlink="">
      <xdr:nvSpPr>
        <xdr:cNvPr id="467" name="将来負担の状況該当値テキスト"/>
        <xdr:cNvSpPr txBox="1"/>
      </xdr:nvSpPr>
      <xdr:spPr>
        <a:xfrm>
          <a:off x="17106900" y="317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68986</xdr:rowOff>
    </xdr:from>
    <xdr:to>
      <xdr:col>77</xdr:col>
      <xdr:colOff>95250</xdr:colOff>
      <xdr:row>18</xdr:row>
      <xdr:rowOff>170586</xdr:rowOff>
    </xdr:to>
    <xdr:sp macro="" textlink="">
      <xdr:nvSpPr>
        <xdr:cNvPr id="468" name="楕円 467"/>
        <xdr:cNvSpPr/>
      </xdr:nvSpPr>
      <xdr:spPr>
        <a:xfrm>
          <a:off x="16129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155363</xdr:rowOff>
    </xdr:from>
    <xdr:ext cx="736600" cy="259045"/>
    <xdr:sp macro="" textlink="">
      <xdr:nvSpPr>
        <xdr:cNvPr id="469" name="テキスト ボックス 468"/>
        <xdr:cNvSpPr txBox="1"/>
      </xdr:nvSpPr>
      <xdr:spPr>
        <a:xfrm>
          <a:off x="15798800" y="324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159360</xdr:rowOff>
    </xdr:from>
    <xdr:to>
      <xdr:col>73</xdr:col>
      <xdr:colOff>44450</xdr:colOff>
      <xdr:row>18</xdr:row>
      <xdr:rowOff>89510</xdr:rowOff>
    </xdr:to>
    <xdr:sp macro="" textlink="">
      <xdr:nvSpPr>
        <xdr:cNvPr id="470" name="楕円 469"/>
        <xdr:cNvSpPr/>
      </xdr:nvSpPr>
      <xdr:spPr>
        <a:xfrm>
          <a:off x="152400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74287</xdr:rowOff>
    </xdr:from>
    <xdr:ext cx="762000" cy="259045"/>
    <xdr:sp macro="" textlink="">
      <xdr:nvSpPr>
        <xdr:cNvPr id="471" name="テキスト ボックス 470"/>
        <xdr:cNvSpPr txBox="1"/>
      </xdr:nvSpPr>
      <xdr:spPr>
        <a:xfrm>
          <a:off x="14909800" y="316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75743</xdr:rowOff>
    </xdr:from>
    <xdr:to>
      <xdr:col>68</xdr:col>
      <xdr:colOff>203200</xdr:colOff>
      <xdr:row>19</xdr:row>
      <xdr:rowOff>5893</xdr:rowOff>
    </xdr:to>
    <xdr:sp macro="" textlink="">
      <xdr:nvSpPr>
        <xdr:cNvPr id="472" name="楕円 471"/>
        <xdr:cNvSpPr/>
      </xdr:nvSpPr>
      <xdr:spPr>
        <a:xfrm>
          <a:off x="14351000" y="3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162120</xdr:rowOff>
    </xdr:from>
    <xdr:ext cx="762000" cy="259045"/>
    <xdr:sp macro="" textlink="">
      <xdr:nvSpPr>
        <xdr:cNvPr id="473" name="テキスト ボックス 472"/>
        <xdr:cNvSpPr txBox="1"/>
      </xdr:nvSpPr>
      <xdr:spPr>
        <a:xfrm>
          <a:off x="14020800" y="32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74" name="楕円 473"/>
        <xdr:cNvSpPr/>
      </xdr:nvSpPr>
      <xdr:spPr>
        <a:xfrm>
          <a:off x="13462000" y="29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75" name="テキスト ボックス 47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昨年度から一般行政職職員が増加したが、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適正な定員管理や職員の時間外勤務削減による手当の減、ゴミ処理業務、消防業務を一部事務組合で行っていることで、類似団体平均と比較すると人件費に係る経常収支比率は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ポイント下回っており、最低水準となっている。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今後も事務事業及び事務処理体制の見直し、公務能力の向上等により、定員の適正化に努めていく。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33</xdr:row>
      <xdr:rowOff>62230</xdr:rowOff>
    </xdr:to>
    <xdr:cxnSp macro="">
      <xdr:nvCxnSpPr>
        <xdr:cNvPr id="66" name="直線コネクタ 65"/>
        <xdr:cNvCxnSpPr/>
      </xdr:nvCxnSpPr>
      <xdr:spPr>
        <a:xfrm>
          <a:off x="3987800" y="568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8890</xdr:rowOff>
    </xdr:from>
    <xdr:to>
      <xdr:col>19</xdr:col>
      <xdr:colOff>187325</xdr:colOff>
      <xdr:row>33</xdr:row>
      <xdr:rowOff>31750</xdr:rowOff>
    </xdr:to>
    <xdr:cxnSp macro="">
      <xdr:nvCxnSpPr>
        <xdr:cNvPr id="69" name="直線コネクタ 68"/>
        <xdr:cNvCxnSpPr/>
      </xdr:nvCxnSpPr>
      <xdr:spPr>
        <a:xfrm>
          <a:off x="3098800" y="566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8890</xdr:rowOff>
    </xdr:from>
    <xdr:to>
      <xdr:col>15</xdr:col>
      <xdr:colOff>98425</xdr:colOff>
      <xdr:row>33</xdr:row>
      <xdr:rowOff>92710</xdr:rowOff>
    </xdr:to>
    <xdr:cxnSp macro="">
      <xdr:nvCxnSpPr>
        <xdr:cNvPr id="72" name="直線コネクタ 71"/>
        <xdr:cNvCxnSpPr/>
      </xdr:nvCxnSpPr>
      <xdr:spPr>
        <a:xfrm flipV="1">
          <a:off x="2209800" y="5666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92710</xdr:rowOff>
    </xdr:to>
    <xdr:cxnSp macro="">
      <xdr:nvCxnSpPr>
        <xdr:cNvPr id="75" name="直線コネクタ 74"/>
        <xdr:cNvCxnSpPr/>
      </xdr:nvCxnSpPr>
      <xdr:spPr>
        <a:xfrm>
          <a:off x="1320800" y="571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xdr:rowOff>
    </xdr:from>
    <xdr:to>
      <xdr:col>24</xdr:col>
      <xdr:colOff>76200</xdr:colOff>
      <xdr:row>33</xdr:row>
      <xdr:rowOff>113030</xdr:rowOff>
    </xdr:to>
    <xdr:sp macro="" textlink="">
      <xdr:nvSpPr>
        <xdr:cNvPr id="85" name="楕円 84"/>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27957</xdr:rowOff>
    </xdr:from>
    <xdr:ext cx="762000" cy="259045"/>
    <xdr:sp macro="" textlink="">
      <xdr:nvSpPr>
        <xdr:cNvPr id="86" name="人件費該当値テキスト"/>
        <xdr:cNvSpPr txBox="1"/>
      </xdr:nvSpPr>
      <xdr:spPr>
        <a:xfrm>
          <a:off x="4914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129540</xdr:rowOff>
    </xdr:from>
    <xdr:to>
      <xdr:col>15</xdr:col>
      <xdr:colOff>149225</xdr:colOff>
      <xdr:row>33</xdr:row>
      <xdr:rowOff>59690</xdr:rowOff>
    </xdr:to>
    <xdr:sp macro="" textlink="">
      <xdr:nvSpPr>
        <xdr:cNvPr id="89" name="楕円 88"/>
        <xdr:cNvSpPr/>
      </xdr:nvSpPr>
      <xdr:spPr>
        <a:xfrm>
          <a:off x="3048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69867</xdr:rowOff>
    </xdr:from>
    <xdr:ext cx="762000" cy="259045"/>
    <xdr:sp macro="" textlink="">
      <xdr:nvSpPr>
        <xdr:cNvPr id="90" name="テキスト ボックス 89"/>
        <xdr:cNvSpPr txBox="1"/>
      </xdr:nvSpPr>
      <xdr:spPr>
        <a:xfrm>
          <a:off x="2717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xdr:rowOff>
    </xdr:from>
    <xdr:to>
      <xdr:col>6</xdr:col>
      <xdr:colOff>171450</xdr:colOff>
      <xdr:row>33</xdr:row>
      <xdr:rowOff>105410</xdr:rowOff>
    </xdr:to>
    <xdr:sp macro="" textlink="">
      <xdr:nvSpPr>
        <xdr:cNvPr id="93" name="楕円 92"/>
        <xdr:cNvSpPr/>
      </xdr:nvSpPr>
      <xdr:spPr>
        <a:xfrm>
          <a:off x="1270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115587</xdr:rowOff>
    </xdr:from>
    <xdr:ext cx="762000" cy="259045"/>
    <xdr:sp macro="" textlink="">
      <xdr:nvSpPr>
        <xdr:cNvPr id="94" name="テキスト ボックス 93"/>
        <xdr:cNvSpPr txBox="1"/>
      </xdr:nvSpPr>
      <xdr:spPr>
        <a:xfrm>
          <a:off x="939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類似団体平均と比較すると物件費に係る経常収支比率は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要因として、公用車、パソコン等耐久性備品の更新延長、各施設の業務委託の見直し、光熱水費、印刷製本費の削減などにより数値をほぼ維持している。今後とも、行政改革への取り組みを通じて物件費の削減に努め、現在の水準を維持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20320</xdr:rowOff>
    </xdr:to>
    <xdr:cxnSp macro="">
      <xdr:nvCxnSpPr>
        <xdr:cNvPr id="127" name="直線コネクタ 126"/>
        <xdr:cNvCxnSpPr/>
      </xdr:nvCxnSpPr>
      <xdr:spPr>
        <a:xfrm>
          <a:off x="15671800" y="2367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14</xdr:row>
      <xdr:rowOff>66040</xdr:rowOff>
    </xdr:to>
    <xdr:cxnSp macro="">
      <xdr:nvCxnSpPr>
        <xdr:cNvPr id="130" name="直線コネクタ 129"/>
        <xdr:cNvCxnSpPr/>
      </xdr:nvCxnSpPr>
      <xdr:spPr>
        <a:xfrm flipV="1">
          <a:off x="14782800" y="236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66040</xdr:rowOff>
    </xdr:to>
    <xdr:cxnSp macro="">
      <xdr:nvCxnSpPr>
        <xdr:cNvPr id="133" name="直線コネクタ 132"/>
        <xdr:cNvCxnSpPr/>
      </xdr:nvCxnSpPr>
      <xdr:spPr>
        <a:xfrm>
          <a:off x="13893800" y="240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5080</xdr:rowOff>
    </xdr:to>
    <xdr:cxnSp macro="">
      <xdr:nvCxnSpPr>
        <xdr:cNvPr id="136" name="直線コネクタ 135"/>
        <xdr:cNvCxnSpPr/>
      </xdr:nvCxnSpPr>
      <xdr:spPr>
        <a:xfrm>
          <a:off x="13004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140970</xdr:rowOff>
    </xdr:from>
    <xdr:to>
      <xdr:col>82</xdr:col>
      <xdr:colOff>158750</xdr:colOff>
      <xdr:row>14</xdr:row>
      <xdr:rowOff>71120</xdr:rowOff>
    </xdr:to>
    <xdr:sp macro="" textlink="">
      <xdr:nvSpPr>
        <xdr:cNvPr id="146" name="楕円 145"/>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157497</xdr:rowOff>
    </xdr:from>
    <xdr:ext cx="762000" cy="259045"/>
    <xdr:sp macro="" textlink="">
      <xdr:nvSpPr>
        <xdr:cNvPr id="147" name="物件費該当値テキスト"/>
        <xdr:cNvSpPr txBox="1"/>
      </xdr:nvSpPr>
      <xdr:spPr>
        <a:xfrm>
          <a:off x="165989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8" name="楕円 147"/>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9" name="テキスト ボックス 148"/>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50" name="楕円 149"/>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51" name="テキスト ボックス 150"/>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125730</xdr:rowOff>
    </xdr:from>
    <xdr:to>
      <xdr:col>69</xdr:col>
      <xdr:colOff>142875</xdr:colOff>
      <xdr:row>14</xdr:row>
      <xdr:rowOff>55880</xdr:rowOff>
    </xdr:to>
    <xdr:sp macro="" textlink="">
      <xdr:nvSpPr>
        <xdr:cNvPr id="152" name="楕円 151"/>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66057</xdr:rowOff>
    </xdr:from>
    <xdr:ext cx="762000" cy="259045"/>
    <xdr:sp macro="" textlink="">
      <xdr:nvSpPr>
        <xdr:cNvPr id="153" name="テキスト ボックス 152"/>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下回り、昨年度の数値から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、少子化に伴い、児童手当等の対象者が減少していることなどが挙げられる。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58</xdr:row>
      <xdr:rowOff>94343</xdr:rowOff>
    </xdr:to>
    <xdr:cxnSp macro="">
      <xdr:nvCxnSpPr>
        <xdr:cNvPr id="190" name="直線コネクタ 189"/>
        <xdr:cNvCxnSpPr/>
      </xdr:nvCxnSpPr>
      <xdr:spPr>
        <a:xfrm flipV="1">
          <a:off x="3987800" y="9434285"/>
          <a:ext cx="8382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37193</xdr:rowOff>
    </xdr:to>
    <xdr:cxnSp macro="">
      <xdr:nvCxnSpPr>
        <xdr:cNvPr id="193" name="直線コネクタ 192"/>
        <xdr:cNvCxnSpPr/>
      </xdr:nvCxnSpPr>
      <xdr:spPr>
        <a:xfrm flipV="1">
          <a:off x="3098800" y="10038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59</xdr:row>
      <xdr:rowOff>37193</xdr:rowOff>
    </xdr:to>
    <xdr:cxnSp macro="">
      <xdr:nvCxnSpPr>
        <xdr:cNvPr id="196" name="直線コネクタ 195"/>
        <xdr:cNvCxnSpPr/>
      </xdr:nvCxnSpPr>
      <xdr:spPr>
        <a:xfrm>
          <a:off x="2209800" y="9973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94343</xdr:rowOff>
    </xdr:to>
    <xdr:cxnSp macro="">
      <xdr:nvCxnSpPr>
        <xdr:cNvPr id="199" name="直線コネクタ 198"/>
        <xdr:cNvCxnSpPr/>
      </xdr:nvCxnSpPr>
      <xdr:spPr>
        <a:xfrm flipV="1">
          <a:off x="1320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9" name="楕円 208"/>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0"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3" name="楕円 212"/>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4" name="テキスト ボックス 213"/>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7" name="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各特別会計は事業の効率化を行うと共に、保険税・使用料等の収入の増加を図り、少しでも繰出金を減額できるように努めていく。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66040</xdr:rowOff>
    </xdr:to>
    <xdr:cxnSp macro="">
      <xdr:nvCxnSpPr>
        <xdr:cNvPr id="251" name="直線コネクタ 250"/>
        <xdr:cNvCxnSpPr/>
      </xdr:nvCxnSpPr>
      <xdr:spPr>
        <a:xfrm flipV="1">
          <a:off x="15671800" y="98882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58</xdr:row>
      <xdr:rowOff>66040</xdr:rowOff>
    </xdr:to>
    <xdr:cxnSp macro="">
      <xdr:nvCxnSpPr>
        <xdr:cNvPr id="254" name="直線コネクタ 253"/>
        <xdr:cNvCxnSpPr/>
      </xdr:nvCxnSpPr>
      <xdr:spPr>
        <a:xfrm>
          <a:off x="14782800" y="97358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31750</xdr:rowOff>
    </xdr:to>
    <xdr:cxnSp macro="">
      <xdr:nvCxnSpPr>
        <xdr:cNvPr id="257" name="直線コネクタ 256"/>
        <xdr:cNvCxnSpPr/>
      </xdr:nvCxnSpPr>
      <xdr:spPr>
        <a:xfrm flipV="1">
          <a:off x="13893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57</xdr:row>
      <xdr:rowOff>31750</xdr:rowOff>
    </xdr:to>
    <xdr:cxnSp macro="">
      <xdr:nvCxnSpPr>
        <xdr:cNvPr id="260" name="直線コネクタ 259"/>
        <xdr:cNvCxnSpPr/>
      </xdr:nvCxnSpPr>
      <xdr:spPr>
        <a:xfrm>
          <a:off x="13004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4" name="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り、類似団体内平均と比較すると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今後も、各種団体等への補助金について明確な交付基準を設けて、不適当な補助金は見直しや廃止を行い、補助費等の抑制に努めていく。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88138</xdr:rowOff>
    </xdr:to>
    <xdr:cxnSp macro="">
      <xdr:nvCxnSpPr>
        <xdr:cNvPr id="309" name="直線コネクタ 308"/>
        <xdr:cNvCxnSpPr/>
      </xdr:nvCxnSpPr>
      <xdr:spPr>
        <a:xfrm>
          <a:off x="15671800" y="626719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10414</xdr:rowOff>
    </xdr:to>
    <xdr:cxnSp macro="">
      <xdr:nvCxnSpPr>
        <xdr:cNvPr id="312" name="直線コネクタ 311"/>
        <xdr:cNvCxnSpPr/>
      </xdr:nvCxnSpPr>
      <xdr:spPr>
        <a:xfrm flipV="1">
          <a:off x="14782800" y="6267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14986</xdr:rowOff>
    </xdr:to>
    <xdr:cxnSp macro="">
      <xdr:nvCxnSpPr>
        <xdr:cNvPr id="315" name="直線コネクタ 314"/>
        <xdr:cNvCxnSpPr/>
      </xdr:nvCxnSpPr>
      <xdr:spPr>
        <a:xfrm flipV="1">
          <a:off x="13893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14986</xdr:rowOff>
    </xdr:to>
    <xdr:cxnSp macro="">
      <xdr:nvCxnSpPr>
        <xdr:cNvPr id="318" name="直線コネクタ 317"/>
        <xdr:cNvCxnSpPr/>
      </xdr:nvCxnSpPr>
      <xdr:spPr>
        <a:xfrm>
          <a:off x="13004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2" name="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6" name="楕円 33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7" name="テキスト ボックス 33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年度までは地方債の元利償還金が重い負担となる見込みであるので、地方債残高の推移を見ながら、地方債の新規発行を伴う普通建設事業の抑制に努めていく。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1270</xdr:rowOff>
    </xdr:to>
    <xdr:cxnSp macro="">
      <xdr:nvCxnSpPr>
        <xdr:cNvPr id="367" name="直線コネクタ 366"/>
        <xdr:cNvCxnSpPr/>
      </xdr:nvCxnSpPr>
      <xdr:spPr>
        <a:xfrm>
          <a:off x="3987800" y="13170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140715</xdr:rowOff>
    </xdr:to>
    <xdr:cxnSp macro="">
      <xdr:nvCxnSpPr>
        <xdr:cNvPr id="370" name="直線コネクタ 369"/>
        <xdr:cNvCxnSpPr/>
      </xdr:nvCxnSpPr>
      <xdr:spPr>
        <a:xfrm>
          <a:off x="3098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117856</xdr:rowOff>
    </xdr:to>
    <xdr:cxnSp macro="">
      <xdr:nvCxnSpPr>
        <xdr:cNvPr id="373" name="直線コネクタ 372"/>
        <xdr:cNvCxnSpPr/>
      </xdr:nvCxnSpPr>
      <xdr:spPr>
        <a:xfrm>
          <a:off x="2209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108713</xdr:rowOff>
    </xdr:to>
    <xdr:cxnSp macro="">
      <xdr:nvCxnSpPr>
        <xdr:cNvPr id="376" name="直線コネクタ 375"/>
        <xdr:cNvCxnSpPr/>
      </xdr:nvCxnSpPr>
      <xdr:spPr>
        <a:xfrm>
          <a:off x="1320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6" name="楕円 385"/>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7"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8" name="楕円 387"/>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9" name="テキスト ボックス 388"/>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0" name="楕円 389"/>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1" name="テキスト ボックス 390"/>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2" name="楕円 391"/>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3" name="テキスト ボックス 392"/>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4" name="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ポイント下回っている。これは人件費に係る経常収支比率が特に低くなっているためで、要因としては適正な定員管理や職員の時間外勤務削減による手当の減によるものである。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28702</xdr:rowOff>
    </xdr:to>
    <xdr:cxnSp macro="">
      <xdr:nvCxnSpPr>
        <xdr:cNvPr id="426" name="直線コネクタ 425"/>
        <xdr:cNvCxnSpPr/>
      </xdr:nvCxnSpPr>
      <xdr:spPr>
        <a:xfrm flipV="1">
          <a:off x="15671800" y="12860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28702</xdr:rowOff>
    </xdr:to>
    <xdr:cxnSp macro="">
      <xdr:nvCxnSpPr>
        <xdr:cNvPr id="429" name="直線コネクタ 428"/>
        <xdr:cNvCxnSpPr/>
      </xdr:nvCxnSpPr>
      <xdr:spPr>
        <a:xfrm>
          <a:off x="14782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37846</xdr:rowOff>
    </xdr:to>
    <xdr:cxnSp macro="">
      <xdr:nvCxnSpPr>
        <xdr:cNvPr id="432" name="直線コネクタ 431"/>
        <xdr:cNvCxnSpPr/>
      </xdr:nvCxnSpPr>
      <xdr:spPr>
        <a:xfrm flipV="1">
          <a:off x="13893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30988</xdr:rowOff>
    </xdr:from>
    <xdr:to>
      <xdr:col>69</xdr:col>
      <xdr:colOff>92075</xdr:colOff>
      <xdr:row>75</xdr:row>
      <xdr:rowOff>37846</xdr:rowOff>
    </xdr:to>
    <xdr:cxnSp macro="">
      <xdr:nvCxnSpPr>
        <xdr:cNvPr id="435" name="直線コネクタ 434"/>
        <xdr:cNvCxnSpPr/>
      </xdr:nvCxnSpPr>
      <xdr:spPr>
        <a:xfrm>
          <a:off x="13004800" y="127182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5" name="楕円 444"/>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30497</xdr:rowOff>
    </xdr:from>
    <xdr:ext cx="762000" cy="259045"/>
    <xdr:sp macro="" textlink="">
      <xdr:nvSpPr>
        <xdr:cNvPr id="446" name="公債費以外該当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7" name="楕円 446"/>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48" name="テキスト ボックス 447"/>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9" name="楕円 448"/>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0" name="テキスト ボックス 449"/>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1" name="楕円 450"/>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2" name="テキスト ボックス 451"/>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151638</xdr:rowOff>
    </xdr:from>
    <xdr:to>
      <xdr:col>65</xdr:col>
      <xdr:colOff>53975</xdr:colOff>
      <xdr:row>74</xdr:row>
      <xdr:rowOff>81788</xdr:rowOff>
    </xdr:to>
    <xdr:sp macro="" textlink="">
      <xdr:nvSpPr>
        <xdr:cNvPr id="453" name="楕円 452"/>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91965</xdr:rowOff>
    </xdr:from>
    <xdr:ext cx="762000" cy="259045"/>
    <xdr:sp macro="" textlink="">
      <xdr:nvSpPr>
        <xdr:cNvPr id="454" name="テキスト ボックス 453"/>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11862</xdr:rowOff>
    </xdr:from>
    <xdr:to>
      <xdr:col>29</xdr:col>
      <xdr:colOff>127000</xdr:colOff>
      <xdr:row>18</xdr:row>
      <xdr:rowOff>59966</xdr:rowOff>
    </xdr:to>
    <xdr:cxnSp macro="">
      <xdr:nvCxnSpPr>
        <xdr:cNvPr id="52" name="直線コネクタ 51"/>
        <xdr:cNvCxnSpPr/>
      </xdr:nvCxnSpPr>
      <xdr:spPr bwMode="auto">
        <a:xfrm flipV="1">
          <a:off x="5003800" y="3145587"/>
          <a:ext cx="647700" cy="48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59966</xdr:rowOff>
    </xdr:from>
    <xdr:to>
      <xdr:col>26</xdr:col>
      <xdr:colOff>50800</xdr:colOff>
      <xdr:row>18</xdr:row>
      <xdr:rowOff>89651</xdr:rowOff>
    </xdr:to>
    <xdr:cxnSp macro="">
      <xdr:nvCxnSpPr>
        <xdr:cNvPr id="55" name="直線コネクタ 54"/>
        <xdr:cNvCxnSpPr/>
      </xdr:nvCxnSpPr>
      <xdr:spPr bwMode="auto">
        <a:xfrm flipV="1">
          <a:off x="4305300" y="3193691"/>
          <a:ext cx="698500" cy="2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89521</xdr:rowOff>
    </xdr:from>
    <xdr:to>
      <xdr:col>22</xdr:col>
      <xdr:colOff>114300</xdr:colOff>
      <xdr:row>18</xdr:row>
      <xdr:rowOff>89651</xdr:rowOff>
    </xdr:to>
    <xdr:cxnSp macro="">
      <xdr:nvCxnSpPr>
        <xdr:cNvPr id="58" name="直線コネクタ 57"/>
        <xdr:cNvCxnSpPr/>
      </xdr:nvCxnSpPr>
      <xdr:spPr bwMode="auto">
        <a:xfrm>
          <a:off x="3606800" y="3223246"/>
          <a:ext cx="698500" cy="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78548</xdr:rowOff>
    </xdr:from>
    <xdr:to>
      <xdr:col>18</xdr:col>
      <xdr:colOff>177800</xdr:colOff>
      <xdr:row>18</xdr:row>
      <xdr:rowOff>89521</xdr:rowOff>
    </xdr:to>
    <xdr:cxnSp macro="">
      <xdr:nvCxnSpPr>
        <xdr:cNvPr id="61" name="直線コネクタ 60"/>
        <xdr:cNvCxnSpPr/>
      </xdr:nvCxnSpPr>
      <xdr:spPr bwMode="auto">
        <a:xfrm>
          <a:off x="2908300" y="321227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132512</xdr:rowOff>
    </xdr:from>
    <xdr:to>
      <xdr:col>29</xdr:col>
      <xdr:colOff>177800</xdr:colOff>
      <xdr:row>18</xdr:row>
      <xdr:rowOff>62662</xdr:rowOff>
    </xdr:to>
    <xdr:sp macro="" textlink="">
      <xdr:nvSpPr>
        <xdr:cNvPr id="71" name="楕円 70"/>
        <xdr:cNvSpPr/>
      </xdr:nvSpPr>
      <xdr:spPr bwMode="auto">
        <a:xfrm>
          <a:off x="5600700" y="309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104589</xdr:rowOff>
    </xdr:from>
    <xdr:ext cx="762000" cy="259045"/>
    <xdr:sp macro="" textlink="">
      <xdr:nvSpPr>
        <xdr:cNvPr id="72" name="人口1人当たり決算額の推移該当値テキスト130"/>
        <xdr:cNvSpPr txBox="1"/>
      </xdr:nvSpPr>
      <xdr:spPr>
        <a:xfrm>
          <a:off x="5740400" y="30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9166</xdr:rowOff>
    </xdr:from>
    <xdr:to>
      <xdr:col>26</xdr:col>
      <xdr:colOff>101600</xdr:colOff>
      <xdr:row>18</xdr:row>
      <xdr:rowOff>110766</xdr:rowOff>
    </xdr:to>
    <xdr:sp macro="" textlink="">
      <xdr:nvSpPr>
        <xdr:cNvPr id="73" name="楕円 72"/>
        <xdr:cNvSpPr/>
      </xdr:nvSpPr>
      <xdr:spPr bwMode="auto">
        <a:xfrm>
          <a:off x="4953000" y="314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95543</xdr:rowOff>
    </xdr:from>
    <xdr:ext cx="736600" cy="259045"/>
    <xdr:sp macro="" textlink="">
      <xdr:nvSpPr>
        <xdr:cNvPr id="74" name="テキスト ボックス 73"/>
        <xdr:cNvSpPr txBox="1"/>
      </xdr:nvSpPr>
      <xdr:spPr>
        <a:xfrm>
          <a:off x="4622800" y="322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38851</xdr:rowOff>
    </xdr:from>
    <xdr:to>
      <xdr:col>22</xdr:col>
      <xdr:colOff>165100</xdr:colOff>
      <xdr:row>18</xdr:row>
      <xdr:rowOff>140451</xdr:rowOff>
    </xdr:to>
    <xdr:sp macro="" textlink="">
      <xdr:nvSpPr>
        <xdr:cNvPr id="75" name="楕円 74"/>
        <xdr:cNvSpPr/>
      </xdr:nvSpPr>
      <xdr:spPr bwMode="auto">
        <a:xfrm>
          <a:off x="42545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125228</xdr:rowOff>
    </xdr:from>
    <xdr:ext cx="762000" cy="259045"/>
    <xdr:sp macro="" textlink="">
      <xdr:nvSpPr>
        <xdr:cNvPr id="76" name="テキスト ボックス 75"/>
        <xdr:cNvSpPr txBox="1"/>
      </xdr:nvSpPr>
      <xdr:spPr>
        <a:xfrm>
          <a:off x="3924300" y="32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38721</xdr:rowOff>
    </xdr:from>
    <xdr:to>
      <xdr:col>19</xdr:col>
      <xdr:colOff>38100</xdr:colOff>
      <xdr:row>18</xdr:row>
      <xdr:rowOff>140321</xdr:rowOff>
    </xdr:to>
    <xdr:sp macro="" textlink="">
      <xdr:nvSpPr>
        <xdr:cNvPr id="77" name="楕円 76"/>
        <xdr:cNvSpPr/>
      </xdr:nvSpPr>
      <xdr:spPr bwMode="auto">
        <a:xfrm>
          <a:off x="3556000" y="317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125098</xdr:rowOff>
    </xdr:from>
    <xdr:ext cx="762000" cy="259045"/>
    <xdr:sp macro="" textlink="">
      <xdr:nvSpPr>
        <xdr:cNvPr id="78" name="テキスト ボックス 77"/>
        <xdr:cNvSpPr txBox="1"/>
      </xdr:nvSpPr>
      <xdr:spPr>
        <a:xfrm>
          <a:off x="3225800" y="325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27748</xdr:rowOff>
    </xdr:from>
    <xdr:to>
      <xdr:col>15</xdr:col>
      <xdr:colOff>101600</xdr:colOff>
      <xdr:row>18</xdr:row>
      <xdr:rowOff>129348</xdr:rowOff>
    </xdr:to>
    <xdr:sp macro="" textlink="">
      <xdr:nvSpPr>
        <xdr:cNvPr id="79" name="楕円 78"/>
        <xdr:cNvSpPr/>
      </xdr:nvSpPr>
      <xdr:spPr bwMode="auto">
        <a:xfrm>
          <a:off x="28575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114125</xdr:rowOff>
    </xdr:from>
    <xdr:ext cx="762000" cy="259045"/>
    <xdr:sp macro="" textlink="">
      <xdr:nvSpPr>
        <xdr:cNvPr id="80" name="テキスト ボックス 79"/>
        <xdr:cNvSpPr txBox="1"/>
      </xdr:nvSpPr>
      <xdr:spPr>
        <a:xfrm>
          <a:off x="25273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55220</xdr:rowOff>
    </xdr:from>
    <xdr:to>
      <xdr:col>29</xdr:col>
      <xdr:colOff>127000</xdr:colOff>
      <xdr:row>36</xdr:row>
      <xdr:rowOff>81623</xdr:rowOff>
    </xdr:to>
    <xdr:cxnSp macro="">
      <xdr:nvCxnSpPr>
        <xdr:cNvPr id="112" name="直線コネクタ 111"/>
        <xdr:cNvCxnSpPr/>
      </xdr:nvCxnSpPr>
      <xdr:spPr bwMode="auto">
        <a:xfrm flipV="1">
          <a:off x="5003800" y="7008470"/>
          <a:ext cx="647700" cy="2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81623</xdr:rowOff>
    </xdr:from>
    <xdr:to>
      <xdr:col>26</xdr:col>
      <xdr:colOff>50800</xdr:colOff>
      <xdr:row>37</xdr:row>
      <xdr:rowOff>7442</xdr:rowOff>
    </xdr:to>
    <xdr:cxnSp macro="">
      <xdr:nvCxnSpPr>
        <xdr:cNvPr id="115" name="直線コネクタ 114"/>
        <xdr:cNvCxnSpPr/>
      </xdr:nvCxnSpPr>
      <xdr:spPr bwMode="auto">
        <a:xfrm flipV="1">
          <a:off x="4305300" y="7034873"/>
          <a:ext cx="698500" cy="9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7442</xdr:rowOff>
    </xdr:from>
    <xdr:to>
      <xdr:col>22</xdr:col>
      <xdr:colOff>114300</xdr:colOff>
      <xdr:row>37</xdr:row>
      <xdr:rowOff>31308</xdr:rowOff>
    </xdr:to>
    <xdr:cxnSp macro="">
      <xdr:nvCxnSpPr>
        <xdr:cNvPr id="118" name="直線コネクタ 117"/>
        <xdr:cNvCxnSpPr/>
      </xdr:nvCxnSpPr>
      <xdr:spPr bwMode="auto">
        <a:xfrm flipV="1">
          <a:off x="3606800" y="7132142"/>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8105</xdr:rowOff>
    </xdr:from>
    <xdr:to>
      <xdr:col>18</xdr:col>
      <xdr:colOff>177800</xdr:colOff>
      <xdr:row>37</xdr:row>
      <xdr:rowOff>31308</xdr:rowOff>
    </xdr:to>
    <xdr:cxnSp macro="">
      <xdr:nvCxnSpPr>
        <xdr:cNvPr id="121" name="直線コネクタ 120"/>
        <xdr:cNvCxnSpPr/>
      </xdr:nvCxnSpPr>
      <xdr:spPr bwMode="auto">
        <a:xfrm>
          <a:off x="2908300" y="7132805"/>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4420</xdr:rowOff>
    </xdr:from>
    <xdr:to>
      <xdr:col>29</xdr:col>
      <xdr:colOff>177800</xdr:colOff>
      <xdr:row>36</xdr:row>
      <xdr:rowOff>106020</xdr:rowOff>
    </xdr:to>
    <xdr:sp macro="" textlink="">
      <xdr:nvSpPr>
        <xdr:cNvPr id="131" name="楕円 130"/>
        <xdr:cNvSpPr/>
      </xdr:nvSpPr>
      <xdr:spPr bwMode="auto">
        <a:xfrm>
          <a:off x="5600700" y="695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192397</xdr:rowOff>
    </xdr:from>
    <xdr:ext cx="762000" cy="259045"/>
    <xdr:sp macro="" textlink="">
      <xdr:nvSpPr>
        <xdr:cNvPr id="132" name="人口1人当たり決算額の推移該当値テキスト445"/>
        <xdr:cNvSpPr txBox="1"/>
      </xdr:nvSpPr>
      <xdr:spPr>
        <a:xfrm>
          <a:off x="5740400" y="68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30823</xdr:rowOff>
    </xdr:from>
    <xdr:to>
      <xdr:col>26</xdr:col>
      <xdr:colOff>101600</xdr:colOff>
      <xdr:row>36</xdr:row>
      <xdr:rowOff>132423</xdr:rowOff>
    </xdr:to>
    <xdr:sp macro="" textlink="">
      <xdr:nvSpPr>
        <xdr:cNvPr id="133" name="楕円 132"/>
        <xdr:cNvSpPr/>
      </xdr:nvSpPr>
      <xdr:spPr bwMode="auto">
        <a:xfrm>
          <a:off x="4953000" y="698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34" name="テキスト ボックス 133"/>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128092</xdr:rowOff>
    </xdr:from>
    <xdr:to>
      <xdr:col>22</xdr:col>
      <xdr:colOff>165100</xdr:colOff>
      <xdr:row>37</xdr:row>
      <xdr:rowOff>58242</xdr:rowOff>
    </xdr:to>
    <xdr:sp macro="" textlink="">
      <xdr:nvSpPr>
        <xdr:cNvPr id="135" name="楕円 134"/>
        <xdr:cNvSpPr/>
      </xdr:nvSpPr>
      <xdr:spPr bwMode="auto">
        <a:xfrm>
          <a:off x="42545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239869</xdr:rowOff>
    </xdr:from>
    <xdr:ext cx="762000" cy="259045"/>
    <xdr:sp macro="" textlink="">
      <xdr:nvSpPr>
        <xdr:cNvPr id="136" name="テキスト ボックス 135"/>
        <xdr:cNvSpPr txBox="1"/>
      </xdr:nvSpPr>
      <xdr:spPr>
        <a:xfrm>
          <a:off x="3924300" y="68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151958</xdr:rowOff>
    </xdr:from>
    <xdr:to>
      <xdr:col>19</xdr:col>
      <xdr:colOff>38100</xdr:colOff>
      <xdr:row>37</xdr:row>
      <xdr:rowOff>82108</xdr:rowOff>
    </xdr:to>
    <xdr:sp macro="" textlink="">
      <xdr:nvSpPr>
        <xdr:cNvPr id="137" name="楕円 136"/>
        <xdr:cNvSpPr/>
      </xdr:nvSpPr>
      <xdr:spPr bwMode="auto">
        <a:xfrm>
          <a:off x="3556000" y="710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66885</xdr:rowOff>
    </xdr:from>
    <xdr:ext cx="762000" cy="259045"/>
    <xdr:sp macro="" textlink="">
      <xdr:nvSpPr>
        <xdr:cNvPr id="138" name="テキスト ボックス 137"/>
        <xdr:cNvSpPr txBox="1"/>
      </xdr:nvSpPr>
      <xdr:spPr>
        <a:xfrm>
          <a:off x="3225800" y="71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128755</xdr:rowOff>
    </xdr:from>
    <xdr:to>
      <xdr:col>15</xdr:col>
      <xdr:colOff>101600</xdr:colOff>
      <xdr:row>37</xdr:row>
      <xdr:rowOff>58905</xdr:rowOff>
    </xdr:to>
    <xdr:sp macro="" textlink="">
      <xdr:nvSpPr>
        <xdr:cNvPr id="139" name="楕円 138"/>
        <xdr:cNvSpPr/>
      </xdr:nvSpPr>
      <xdr:spPr bwMode="auto">
        <a:xfrm>
          <a:off x="2857500" y="70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240532</xdr:rowOff>
    </xdr:from>
    <xdr:ext cx="762000" cy="259045"/>
    <xdr:sp macro="" textlink="">
      <xdr:nvSpPr>
        <xdr:cNvPr id="140" name="テキスト ボックス 139"/>
        <xdr:cNvSpPr txBox="1"/>
      </xdr:nvSpPr>
      <xdr:spPr>
        <a:xfrm>
          <a:off x="2527300" y="685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48472</xdr:rowOff>
    </xdr:from>
    <xdr:to>
      <xdr:col>24</xdr:col>
      <xdr:colOff>63500</xdr:colOff>
      <xdr:row>38</xdr:row>
      <xdr:rowOff>101197</xdr:rowOff>
    </xdr:to>
    <xdr:cxnSp macro="">
      <xdr:nvCxnSpPr>
        <xdr:cNvPr id="63" name="直線コネクタ 62"/>
        <xdr:cNvCxnSpPr/>
      </xdr:nvCxnSpPr>
      <xdr:spPr>
        <a:xfrm flipV="1">
          <a:off x="3797300" y="6563572"/>
          <a:ext cx="8382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101197</xdr:rowOff>
    </xdr:from>
    <xdr:to>
      <xdr:col>19</xdr:col>
      <xdr:colOff>177800</xdr:colOff>
      <xdr:row>38</xdr:row>
      <xdr:rowOff>113378</xdr:rowOff>
    </xdr:to>
    <xdr:cxnSp macro="">
      <xdr:nvCxnSpPr>
        <xdr:cNvPr id="66" name="直線コネクタ 65"/>
        <xdr:cNvCxnSpPr/>
      </xdr:nvCxnSpPr>
      <xdr:spPr>
        <a:xfrm flipV="1">
          <a:off x="2908300" y="6616297"/>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113378</xdr:rowOff>
    </xdr:from>
    <xdr:to>
      <xdr:col>15</xdr:col>
      <xdr:colOff>50800</xdr:colOff>
      <xdr:row>38</xdr:row>
      <xdr:rowOff>144549</xdr:rowOff>
    </xdr:to>
    <xdr:cxnSp macro="">
      <xdr:nvCxnSpPr>
        <xdr:cNvPr id="69" name="直線コネクタ 68"/>
        <xdr:cNvCxnSpPr/>
      </xdr:nvCxnSpPr>
      <xdr:spPr>
        <a:xfrm flipV="1">
          <a:off x="2019300" y="6628478"/>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111125</xdr:rowOff>
    </xdr:from>
    <xdr:to>
      <xdr:col>10</xdr:col>
      <xdr:colOff>114300</xdr:colOff>
      <xdr:row>38</xdr:row>
      <xdr:rowOff>144549</xdr:rowOff>
    </xdr:to>
    <xdr:cxnSp macro="">
      <xdr:nvCxnSpPr>
        <xdr:cNvPr id="72" name="直線コネクタ 71"/>
        <xdr:cNvCxnSpPr/>
      </xdr:nvCxnSpPr>
      <xdr:spPr>
        <a:xfrm>
          <a:off x="1130300" y="6626225"/>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169122</xdr:rowOff>
    </xdr:from>
    <xdr:to>
      <xdr:col>24</xdr:col>
      <xdr:colOff>114300</xdr:colOff>
      <xdr:row>38</xdr:row>
      <xdr:rowOff>99272</xdr:rowOff>
    </xdr:to>
    <xdr:sp macro="" textlink="">
      <xdr:nvSpPr>
        <xdr:cNvPr id="82" name="楕円 81"/>
        <xdr:cNvSpPr/>
      </xdr:nvSpPr>
      <xdr:spPr>
        <a:xfrm>
          <a:off x="4584700" y="6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147549</xdr:rowOff>
    </xdr:from>
    <xdr:ext cx="534377" cy="259045"/>
    <xdr:sp macro="" textlink="">
      <xdr:nvSpPr>
        <xdr:cNvPr id="83" name="人件費該当値テキスト"/>
        <xdr:cNvSpPr txBox="1"/>
      </xdr:nvSpPr>
      <xdr:spPr>
        <a:xfrm>
          <a:off x="4686300" y="64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50397</xdr:rowOff>
    </xdr:from>
    <xdr:to>
      <xdr:col>20</xdr:col>
      <xdr:colOff>38100</xdr:colOff>
      <xdr:row>38</xdr:row>
      <xdr:rowOff>151997</xdr:rowOff>
    </xdr:to>
    <xdr:sp macro="" textlink="">
      <xdr:nvSpPr>
        <xdr:cNvPr id="84" name="楕円 83"/>
        <xdr:cNvSpPr/>
      </xdr:nvSpPr>
      <xdr:spPr>
        <a:xfrm>
          <a:off x="37465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143124</xdr:rowOff>
    </xdr:from>
    <xdr:ext cx="534377" cy="259045"/>
    <xdr:sp macro="" textlink="">
      <xdr:nvSpPr>
        <xdr:cNvPr id="85" name="テキスト ボックス 84"/>
        <xdr:cNvSpPr txBox="1"/>
      </xdr:nvSpPr>
      <xdr:spPr>
        <a:xfrm>
          <a:off x="3530111" y="66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62578</xdr:rowOff>
    </xdr:from>
    <xdr:to>
      <xdr:col>15</xdr:col>
      <xdr:colOff>101600</xdr:colOff>
      <xdr:row>38</xdr:row>
      <xdr:rowOff>164178</xdr:rowOff>
    </xdr:to>
    <xdr:sp macro="" textlink="">
      <xdr:nvSpPr>
        <xdr:cNvPr id="86" name="楕円 85"/>
        <xdr:cNvSpPr/>
      </xdr:nvSpPr>
      <xdr:spPr>
        <a:xfrm>
          <a:off x="2857500" y="65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155305</xdr:rowOff>
    </xdr:from>
    <xdr:ext cx="534377" cy="259045"/>
    <xdr:sp macro="" textlink="">
      <xdr:nvSpPr>
        <xdr:cNvPr id="87" name="テキスト ボックス 86"/>
        <xdr:cNvSpPr txBox="1"/>
      </xdr:nvSpPr>
      <xdr:spPr>
        <a:xfrm>
          <a:off x="2641111" y="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93749</xdr:rowOff>
    </xdr:from>
    <xdr:to>
      <xdr:col>10</xdr:col>
      <xdr:colOff>165100</xdr:colOff>
      <xdr:row>39</xdr:row>
      <xdr:rowOff>23899</xdr:rowOff>
    </xdr:to>
    <xdr:sp macro="" textlink="">
      <xdr:nvSpPr>
        <xdr:cNvPr id="88" name="楕円 87"/>
        <xdr:cNvSpPr/>
      </xdr:nvSpPr>
      <xdr:spPr>
        <a:xfrm>
          <a:off x="1968500" y="66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15026</xdr:rowOff>
    </xdr:from>
    <xdr:ext cx="534377" cy="259045"/>
    <xdr:sp macro="" textlink="">
      <xdr:nvSpPr>
        <xdr:cNvPr id="89" name="テキスト ボックス 88"/>
        <xdr:cNvSpPr txBox="1"/>
      </xdr:nvSpPr>
      <xdr:spPr>
        <a:xfrm>
          <a:off x="1752111" y="67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60325</xdr:rowOff>
    </xdr:from>
    <xdr:to>
      <xdr:col>6</xdr:col>
      <xdr:colOff>38100</xdr:colOff>
      <xdr:row>38</xdr:row>
      <xdr:rowOff>161925</xdr:rowOff>
    </xdr:to>
    <xdr:sp macro="" textlink="">
      <xdr:nvSpPr>
        <xdr:cNvPr id="90" name="楕円 89"/>
        <xdr:cNvSpPr/>
      </xdr:nvSpPr>
      <xdr:spPr>
        <a:xfrm>
          <a:off x="1079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153052</xdr:rowOff>
    </xdr:from>
    <xdr:ext cx="534377" cy="259045"/>
    <xdr:sp macro="" textlink="">
      <xdr:nvSpPr>
        <xdr:cNvPr id="91" name="テキスト ボックス 90"/>
        <xdr:cNvSpPr txBox="1"/>
      </xdr:nvSpPr>
      <xdr:spPr>
        <a:xfrm>
          <a:off x="863111" y="66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159150</xdr:rowOff>
    </xdr:from>
    <xdr:to>
      <xdr:col>24</xdr:col>
      <xdr:colOff>63500</xdr:colOff>
      <xdr:row>56</xdr:row>
      <xdr:rowOff>161303</xdr:rowOff>
    </xdr:to>
    <xdr:cxnSp macro="">
      <xdr:nvCxnSpPr>
        <xdr:cNvPr id="121" name="直線コネクタ 120"/>
        <xdr:cNvCxnSpPr/>
      </xdr:nvCxnSpPr>
      <xdr:spPr>
        <a:xfrm>
          <a:off x="3797300" y="9074550"/>
          <a:ext cx="838200" cy="6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35211</xdr:rowOff>
    </xdr:from>
    <xdr:to>
      <xdr:col>19</xdr:col>
      <xdr:colOff>177800</xdr:colOff>
      <xdr:row>52</xdr:row>
      <xdr:rowOff>159150</xdr:rowOff>
    </xdr:to>
    <xdr:cxnSp macro="">
      <xdr:nvCxnSpPr>
        <xdr:cNvPr id="124" name="直線コネクタ 123"/>
        <xdr:cNvCxnSpPr/>
      </xdr:nvCxnSpPr>
      <xdr:spPr>
        <a:xfrm>
          <a:off x="2908300" y="8779161"/>
          <a:ext cx="889000" cy="29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35211</xdr:rowOff>
    </xdr:from>
    <xdr:to>
      <xdr:col>15</xdr:col>
      <xdr:colOff>50800</xdr:colOff>
      <xdr:row>56</xdr:row>
      <xdr:rowOff>168237</xdr:rowOff>
    </xdr:to>
    <xdr:cxnSp macro="">
      <xdr:nvCxnSpPr>
        <xdr:cNvPr id="127" name="直線コネクタ 126"/>
        <xdr:cNvCxnSpPr/>
      </xdr:nvCxnSpPr>
      <xdr:spPr>
        <a:xfrm flipV="1">
          <a:off x="2019300" y="8779161"/>
          <a:ext cx="889000" cy="99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168237</xdr:rowOff>
    </xdr:from>
    <xdr:to>
      <xdr:col>10</xdr:col>
      <xdr:colOff>114300</xdr:colOff>
      <xdr:row>57</xdr:row>
      <xdr:rowOff>165379</xdr:rowOff>
    </xdr:to>
    <xdr:cxnSp macro="">
      <xdr:nvCxnSpPr>
        <xdr:cNvPr id="130" name="直線コネクタ 129"/>
        <xdr:cNvCxnSpPr/>
      </xdr:nvCxnSpPr>
      <xdr:spPr>
        <a:xfrm flipV="1">
          <a:off x="1130300" y="9769437"/>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110503</xdr:rowOff>
    </xdr:from>
    <xdr:to>
      <xdr:col>24</xdr:col>
      <xdr:colOff>114300</xdr:colOff>
      <xdr:row>57</xdr:row>
      <xdr:rowOff>40653</xdr:rowOff>
    </xdr:to>
    <xdr:sp macro="" textlink="">
      <xdr:nvSpPr>
        <xdr:cNvPr id="140" name="楕円 139"/>
        <xdr:cNvSpPr/>
      </xdr:nvSpPr>
      <xdr:spPr>
        <a:xfrm>
          <a:off x="45847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88930</xdr:rowOff>
    </xdr:from>
    <xdr:ext cx="534377" cy="259045"/>
    <xdr:sp macro="" textlink="">
      <xdr:nvSpPr>
        <xdr:cNvPr id="141" name="物件費該当値テキスト"/>
        <xdr:cNvSpPr txBox="1"/>
      </xdr:nvSpPr>
      <xdr:spPr>
        <a:xfrm>
          <a:off x="4686300" y="96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108350</xdr:rowOff>
    </xdr:from>
    <xdr:to>
      <xdr:col>20</xdr:col>
      <xdr:colOff>38100</xdr:colOff>
      <xdr:row>53</xdr:row>
      <xdr:rowOff>38500</xdr:rowOff>
    </xdr:to>
    <xdr:sp macro="" textlink="">
      <xdr:nvSpPr>
        <xdr:cNvPr id="142" name="楕円 141"/>
        <xdr:cNvSpPr/>
      </xdr:nvSpPr>
      <xdr:spPr>
        <a:xfrm>
          <a:off x="3746500" y="90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55027</xdr:rowOff>
    </xdr:from>
    <xdr:ext cx="534377" cy="259045"/>
    <xdr:sp macro="" textlink="">
      <xdr:nvSpPr>
        <xdr:cNvPr id="143" name="テキスト ボックス 142"/>
        <xdr:cNvSpPr txBox="1"/>
      </xdr:nvSpPr>
      <xdr:spPr>
        <a:xfrm>
          <a:off x="3530111" y="87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155861</xdr:rowOff>
    </xdr:from>
    <xdr:to>
      <xdr:col>15</xdr:col>
      <xdr:colOff>101600</xdr:colOff>
      <xdr:row>51</xdr:row>
      <xdr:rowOff>86011</xdr:rowOff>
    </xdr:to>
    <xdr:sp macro="" textlink="">
      <xdr:nvSpPr>
        <xdr:cNvPr id="144" name="楕円 143"/>
        <xdr:cNvSpPr/>
      </xdr:nvSpPr>
      <xdr:spPr>
        <a:xfrm>
          <a:off x="2857500" y="872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102538</xdr:rowOff>
    </xdr:from>
    <xdr:ext cx="599010" cy="259045"/>
    <xdr:sp macro="" textlink="">
      <xdr:nvSpPr>
        <xdr:cNvPr id="145" name="テキスト ボックス 144"/>
        <xdr:cNvSpPr txBox="1"/>
      </xdr:nvSpPr>
      <xdr:spPr>
        <a:xfrm>
          <a:off x="2608795" y="850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117437</xdr:rowOff>
    </xdr:from>
    <xdr:to>
      <xdr:col>10</xdr:col>
      <xdr:colOff>165100</xdr:colOff>
      <xdr:row>57</xdr:row>
      <xdr:rowOff>47587</xdr:rowOff>
    </xdr:to>
    <xdr:sp macro="" textlink="">
      <xdr:nvSpPr>
        <xdr:cNvPr id="146" name="楕円 145"/>
        <xdr:cNvSpPr/>
      </xdr:nvSpPr>
      <xdr:spPr>
        <a:xfrm>
          <a:off x="1968500" y="97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38714</xdr:rowOff>
    </xdr:from>
    <xdr:ext cx="534377" cy="259045"/>
    <xdr:sp macro="" textlink="">
      <xdr:nvSpPr>
        <xdr:cNvPr id="147" name="テキスト ボックス 146"/>
        <xdr:cNvSpPr txBox="1"/>
      </xdr:nvSpPr>
      <xdr:spPr>
        <a:xfrm>
          <a:off x="1752111" y="98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114579</xdr:rowOff>
    </xdr:from>
    <xdr:to>
      <xdr:col>6</xdr:col>
      <xdr:colOff>38100</xdr:colOff>
      <xdr:row>58</xdr:row>
      <xdr:rowOff>44729</xdr:rowOff>
    </xdr:to>
    <xdr:sp macro="" textlink="">
      <xdr:nvSpPr>
        <xdr:cNvPr id="148" name="楕円 147"/>
        <xdr:cNvSpPr/>
      </xdr:nvSpPr>
      <xdr:spPr>
        <a:xfrm>
          <a:off x="1079500" y="98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35856</xdr:rowOff>
    </xdr:from>
    <xdr:ext cx="534377" cy="259045"/>
    <xdr:sp macro="" textlink="">
      <xdr:nvSpPr>
        <xdr:cNvPr id="149" name="テキスト ボックス 148"/>
        <xdr:cNvSpPr txBox="1"/>
      </xdr:nvSpPr>
      <xdr:spPr>
        <a:xfrm>
          <a:off x="863111" y="99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105283</xdr:rowOff>
    </xdr:from>
    <xdr:to>
      <xdr:col>24</xdr:col>
      <xdr:colOff>63500</xdr:colOff>
      <xdr:row>74</xdr:row>
      <xdr:rowOff>46355</xdr:rowOff>
    </xdr:to>
    <xdr:cxnSp macro="">
      <xdr:nvCxnSpPr>
        <xdr:cNvPr id="178" name="直線コネクタ 177"/>
        <xdr:cNvCxnSpPr/>
      </xdr:nvCxnSpPr>
      <xdr:spPr>
        <a:xfrm>
          <a:off x="3797300" y="12621133"/>
          <a:ext cx="8382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106172</xdr:rowOff>
    </xdr:from>
    <xdr:to>
      <xdr:col>19</xdr:col>
      <xdr:colOff>177800</xdr:colOff>
      <xdr:row>73</xdr:row>
      <xdr:rowOff>105283</xdr:rowOff>
    </xdr:to>
    <xdr:cxnSp macro="">
      <xdr:nvCxnSpPr>
        <xdr:cNvPr id="181" name="直線コネクタ 180"/>
        <xdr:cNvCxnSpPr/>
      </xdr:nvCxnSpPr>
      <xdr:spPr>
        <a:xfrm>
          <a:off x="2908300" y="12450572"/>
          <a:ext cx="889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106172</xdr:rowOff>
    </xdr:from>
    <xdr:to>
      <xdr:col>15</xdr:col>
      <xdr:colOff>50800</xdr:colOff>
      <xdr:row>74</xdr:row>
      <xdr:rowOff>108966</xdr:rowOff>
    </xdr:to>
    <xdr:cxnSp macro="">
      <xdr:nvCxnSpPr>
        <xdr:cNvPr id="184" name="直線コネクタ 183"/>
        <xdr:cNvCxnSpPr/>
      </xdr:nvCxnSpPr>
      <xdr:spPr>
        <a:xfrm flipV="1">
          <a:off x="2019300" y="12450572"/>
          <a:ext cx="889000" cy="3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108966</xdr:rowOff>
    </xdr:from>
    <xdr:to>
      <xdr:col>10</xdr:col>
      <xdr:colOff>114300</xdr:colOff>
      <xdr:row>77</xdr:row>
      <xdr:rowOff>51181</xdr:rowOff>
    </xdr:to>
    <xdr:cxnSp macro="">
      <xdr:nvCxnSpPr>
        <xdr:cNvPr id="187" name="直線コネクタ 186"/>
        <xdr:cNvCxnSpPr/>
      </xdr:nvCxnSpPr>
      <xdr:spPr>
        <a:xfrm flipV="1">
          <a:off x="1130300" y="12796266"/>
          <a:ext cx="889000" cy="4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167005</xdr:rowOff>
    </xdr:from>
    <xdr:to>
      <xdr:col>24</xdr:col>
      <xdr:colOff>114300</xdr:colOff>
      <xdr:row>74</xdr:row>
      <xdr:rowOff>97155</xdr:rowOff>
    </xdr:to>
    <xdr:sp macro="" textlink="">
      <xdr:nvSpPr>
        <xdr:cNvPr id="197" name="楕円 196"/>
        <xdr:cNvSpPr/>
      </xdr:nvSpPr>
      <xdr:spPr>
        <a:xfrm>
          <a:off x="4584700" y="126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18432</xdr:rowOff>
    </xdr:from>
    <xdr:ext cx="469744" cy="259045"/>
    <xdr:sp macro="" textlink="">
      <xdr:nvSpPr>
        <xdr:cNvPr id="198" name="維持補修費該当値テキスト"/>
        <xdr:cNvSpPr txBox="1"/>
      </xdr:nvSpPr>
      <xdr:spPr>
        <a:xfrm>
          <a:off x="4686300" y="125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54483</xdr:rowOff>
    </xdr:from>
    <xdr:to>
      <xdr:col>20</xdr:col>
      <xdr:colOff>38100</xdr:colOff>
      <xdr:row>73</xdr:row>
      <xdr:rowOff>156083</xdr:rowOff>
    </xdr:to>
    <xdr:sp macro="" textlink="">
      <xdr:nvSpPr>
        <xdr:cNvPr id="199" name="楕円 198"/>
        <xdr:cNvSpPr/>
      </xdr:nvSpPr>
      <xdr:spPr>
        <a:xfrm>
          <a:off x="3746500" y="125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1160</xdr:rowOff>
    </xdr:from>
    <xdr:ext cx="469744" cy="259045"/>
    <xdr:sp macro="" textlink="">
      <xdr:nvSpPr>
        <xdr:cNvPr id="200" name="テキスト ボックス 199"/>
        <xdr:cNvSpPr txBox="1"/>
      </xdr:nvSpPr>
      <xdr:spPr>
        <a:xfrm>
          <a:off x="3562428" y="123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55372</xdr:rowOff>
    </xdr:from>
    <xdr:to>
      <xdr:col>15</xdr:col>
      <xdr:colOff>101600</xdr:colOff>
      <xdr:row>72</xdr:row>
      <xdr:rowOff>156972</xdr:rowOff>
    </xdr:to>
    <xdr:sp macro="" textlink="">
      <xdr:nvSpPr>
        <xdr:cNvPr id="201" name="楕円 200"/>
        <xdr:cNvSpPr/>
      </xdr:nvSpPr>
      <xdr:spPr>
        <a:xfrm>
          <a:off x="2857500" y="123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2049</xdr:rowOff>
    </xdr:from>
    <xdr:ext cx="469744" cy="259045"/>
    <xdr:sp macro="" textlink="">
      <xdr:nvSpPr>
        <xdr:cNvPr id="202" name="テキスト ボックス 201"/>
        <xdr:cNvSpPr txBox="1"/>
      </xdr:nvSpPr>
      <xdr:spPr>
        <a:xfrm>
          <a:off x="2673428" y="1217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58166</xdr:rowOff>
    </xdr:from>
    <xdr:to>
      <xdr:col>10</xdr:col>
      <xdr:colOff>165100</xdr:colOff>
      <xdr:row>74</xdr:row>
      <xdr:rowOff>159766</xdr:rowOff>
    </xdr:to>
    <xdr:sp macro="" textlink="">
      <xdr:nvSpPr>
        <xdr:cNvPr id="203" name="楕円 202"/>
        <xdr:cNvSpPr/>
      </xdr:nvSpPr>
      <xdr:spPr>
        <a:xfrm>
          <a:off x="1968500" y="127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4843</xdr:rowOff>
    </xdr:from>
    <xdr:ext cx="469744" cy="259045"/>
    <xdr:sp macro="" textlink="">
      <xdr:nvSpPr>
        <xdr:cNvPr id="204" name="テキスト ボックス 203"/>
        <xdr:cNvSpPr txBox="1"/>
      </xdr:nvSpPr>
      <xdr:spPr>
        <a:xfrm>
          <a:off x="1784428" y="1252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381</xdr:rowOff>
    </xdr:from>
    <xdr:to>
      <xdr:col>6</xdr:col>
      <xdr:colOff>38100</xdr:colOff>
      <xdr:row>77</xdr:row>
      <xdr:rowOff>101981</xdr:rowOff>
    </xdr:to>
    <xdr:sp macro="" textlink="">
      <xdr:nvSpPr>
        <xdr:cNvPr id="205" name="楕円 204"/>
        <xdr:cNvSpPr/>
      </xdr:nvSpPr>
      <xdr:spPr>
        <a:xfrm>
          <a:off x="1079500" y="132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93108</xdr:rowOff>
    </xdr:from>
    <xdr:ext cx="469744" cy="259045"/>
    <xdr:sp macro="" textlink="">
      <xdr:nvSpPr>
        <xdr:cNvPr id="206" name="テキスト ボックス 205"/>
        <xdr:cNvSpPr txBox="1"/>
      </xdr:nvSpPr>
      <xdr:spPr>
        <a:xfrm>
          <a:off x="895428" y="1329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164675</xdr:rowOff>
    </xdr:from>
    <xdr:to>
      <xdr:col>24</xdr:col>
      <xdr:colOff>63500</xdr:colOff>
      <xdr:row>97</xdr:row>
      <xdr:rowOff>24581</xdr:rowOff>
    </xdr:to>
    <xdr:cxnSp macro="">
      <xdr:nvCxnSpPr>
        <xdr:cNvPr id="236" name="直線コネクタ 235"/>
        <xdr:cNvCxnSpPr/>
      </xdr:nvCxnSpPr>
      <xdr:spPr>
        <a:xfrm>
          <a:off x="3797300" y="16623875"/>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157741</xdr:rowOff>
    </xdr:from>
    <xdr:to>
      <xdr:col>19</xdr:col>
      <xdr:colOff>177800</xdr:colOff>
      <xdr:row>96</xdr:row>
      <xdr:rowOff>164675</xdr:rowOff>
    </xdr:to>
    <xdr:cxnSp macro="">
      <xdr:nvCxnSpPr>
        <xdr:cNvPr id="239" name="直線コネクタ 238"/>
        <xdr:cNvCxnSpPr/>
      </xdr:nvCxnSpPr>
      <xdr:spPr>
        <a:xfrm>
          <a:off x="2908300" y="1661694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157741</xdr:rowOff>
    </xdr:from>
    <xdr:to>
      <xdr:col>15</xdr:col>
      <xdr:colOff>50800</xdr:colOff>
      <xdr:row>97</xdr:row>
      <xdr:rowOff>51022</xdr:rowOff>
    </xdr:to>
    <xdr:cxnSp macro="">
      <xdr:nvCxnSpPr>
        <xdr:cNvPr id="242" name="直線コネクタ 241"/>
        <xdr:cNvCxnSpPr/>
      </xdr:nvCxnSpPr>
      <xdr:spPr>
        <a:xfrm flipV="1">
          <a:off x="2019300" y="16616941"/>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51022</xdr:rowOff>
    </xdr:from>
    <xdr:to>
      <xdr:col>10</xdr:col>
      <xdr:colOff>114300</xdr:colOff>
      <xdr:row>97</xdr:row>
      <xdr:rowOff>72473</xdr:rowOff>
    </xdr:to>
    <xdr:cxnSp macro="">
      <xdr:nvCxnSpPr>
        <xdr:cNvPr id="245" name="直線コネクタ 244"/>
        <xdr:cNvCxnSpPr/>
      </xdr:nvCxnSpPr>
      <xdr:spPr>
        <a:xfrm flipV="1">
          <a:off x="1130300" y="16681672"/>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145231</xdr:rowOff>
    </xdr:from>
    <xdr:to>
      <xdr:col>24</xdr:col>
      <xdr:colOff>114300</xdr:colOff>
      <xdr:row>97</xdr:row>
      <xdr:rowOff>75381</xdr:rowOff>
    </xdr:to>
    <xdr:sp macro="" textlink="">
      <xdr:nvSpPr>
        <xdr:cNvPr id="255" name="楕円 254"/>
        <xdr:cNvSpPr/>
      </xdr:nvSpPr>
      <xdr:spPr>
        <a:xfrm>
          <a:off x="4584700" y="166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123658</xdr:rowOff>
    </xdr:from>
    <xdr:ext cx="534377" cy="259045"/>
    <xdr:sp macro="" textlink="">
      <xdr:nvSpPr>
        <xdr:cNvPr id="256" name="扶助費該当値テキスト"/>
        <xdr:cNvSpPr txBox="1"/>
      </xdr:nvSpPr>
      <xdr:spPr>
        <a:xfrm>
          <a:off x="4686300" y="1658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113875</xdr:rowOff>
    </xdr:from>
    <xdr:to>
      <xdr:col>20</xdr:col>
      <xdr:colOff>38100</xdr:colOff>
      <xdr:row>97</xdr:row>
      <xdr:rowOff>44025</xdr:rowOff>
    </xdr:to>
    <xdr:sp macro="" textlink="">
      <xdr:nvSpPr>
        <xdr:cNvPr id="257" name="楕円 256"/>
        <xdr:cNvSpPr/>
      </xdr:nvSpPr>
      <xdr:spPr>
        <a:xfrm>
          <a:off x="3746500" y="165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35152</xdr:rowOff>
    </xdr:from>
    <xdr:ext cx="534377" cy="259045"/>
    <xdr:sp macro="" textlink="">
      <xdr:nvSpPr>
        <xdr:cNvPr id="258" name="テキスト ボックス 257"/>
        <xdr:cNvSpPr txBox="1"/>
      </xdr:nvSpPr>
      <xdr:spPr>
        <a:xfrm>
          <a:off x="3530111" y="166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106941</xdr:rowOff>
    </xdr:from>
    <xdr:to>
      <xdr:col>15</xdr:col>
      <xdr:colOff>101600</xdr:colOff>
      <xdr:row>97</xdr:row>
      <xdr:rowOff>37091</xdr:rowOff>
    </xdr:to>
    <xdr:sp macro="" textlink="">
      <xdr:nvSpPr>
        <xdr:cNvPr id="259" name="楕円 258"/>
        <xdr:cNvSpPr/>
      </xdr:nvSpPr>
      <xdr:spPr>
        <a:xfrm>
          <a:off x="2857500" y="165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28218</xdr:rowOff>
    </xdr:from>
    <xdr:ext cx="534377" cy="259045"/>
    <xdr:sp macro="" textlink="">
      <xdr:nvSpPr>
        <xdr:cNvPr id="260" name="テキスト ボックス 259"/>
        <xdr:cNvSpPr txBox="1"/>
      </xdr:nvSpPr>
      <xdr:spPr>
        <a:xfrm>
          <a:off x="2641111" y="166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xdr:rowOff>
    </xdr:from>
    <xdr:to>
      <xdr:col>10</xdr:col>
      <xdr:colOff>165100</xdr:colOff>
      <xdr:row>97</xdr:row>
      <xdr:rowOff>101822</xdr:rowOff>
    </xdr:to>
    <xdr:sp macro="" textlink="">
      <xdr:nvSpPr>
        <xdr:cNvPr id="261" name="楕円 260"/>
        <xdr:cNvSpPr/>
      </xdr:nvSpPr>
      <xdr:spPr>
        <a:xfrm>
          <a:off x="1968500" y="166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92949</xdr:rowOff>
    </xdr:from>
    <xdr:ext cx="534377" cy="259045"/>
    <xdr:sp macro="" textlink="">
      <xdr:nvSpPr>
        <xdr:cNvPr id="262" name="テキスト ボックス 261"/>
        <xdr:cNvSpPr txBox="1"/>
      </xdr:nvSpPr>
      <xdr:spPr>
        <a:xfrm>
          <a:off x="1752111" y="167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21673</xdr:rowOff>
    </xdr:from>
    <xdr:to>
      <xdr:col>6</xdr:col>
      <xdr:colOff>38100</xdr:colOff>
      <xdr:row>97</xdr:row>
      <xdr:rowOff>123273</xdr:rowOff>
    </xdr:to>
    <xdr:sp macro="" textlink="">
      <xdr:nvSpPr>
        <xdr:cNvPr id="263" name="楕円 262"/>
        <xdr:cNvSpPr/>
      </xdr:nvSpPr>
      <xdr:spPr>
        <a:xfrm>
          <a:off x="1079500" y="166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114400</xdr:rowOff>
    </xdr:from>
    <xdr:ext cx="534377" cy="259045"/>
    <xdr:sp macro="" textlink="">
      <xdr:nvSpPr>
        <xdr:cNvPr id="264" name="テキスト ボックス 263"/>
        <xdr:cNvSpPr txBox="1"/>
      </xdr:nvSpPr>
      <xdr:spPr>
        <a:xfrm>
          <a:off x="863111" y="167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118930</xdr:rowOff>
    </xdr:from>
    <xdr:to>
      <xdr:col>55</xdr:col>
      <xdr:colOff>0</xdr:colOff>
      <xdr:row>36</xdr:row>
      <xdr:rowOff>3814</xdr:rowOff>
    </xdr:to>
    <xdr:cxnSp macro="">
      <xdr:nvCxnSpPr>
        <xdr:cNvPr id="295" name="直線コネクタ 294"/>
        <xdr:cNvCxnSpPr/>
      </xdr:nvCxnSpPr>
      <xdr:spPr>
        <a:xfrm flipV="1">
          <a:off x="9639300" y="6119680"/>
          <a:ext cx="8382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3814</xdr:rowOff>
    </xdr:from>
    <xdr:to>
      <xdr:col>50</xdr:col>
      <xdr:colOff>114300</xdr:colOff>
      <xdr:row>36</xdr:row>
      <xdr:rowOff>83758</xdr:rowOff>
    </xdr:to>
    <xdr:cxnSp macro="">
      <xdr:nvCxnSpPr>
        <xdr:cNvPr id="298" name="直線コネクタ 297"/>
        <xdr:cNvCxnSpPr/>
      </xdr:nvCxnSpPr>
      <xdr:spPr>
        <a:xfrm flipV="1">
          <a:off x="8750300" y="6176014"/>
          <a:ext cx="889000" cy="7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40553</xdr:rowOff>
    </xdr:from>
    <xdr:to>
      <xdr:col>45</xdr:col>
      <xdr:colOff>177800</xdr:colOff>
      <xdr:row>36</xdr:row>
      <xdr:rowOff>83758</xdr:rowOff>
    </xdr:to>
    <xdr:cxnSp macro="">
      <xdr:nvCxnSpPr>
        <xdr:cNvPr id="301" name="直線コネクタ 300"/>
        <xdr:cNvCxnSpPr/>
      </xdr:nvCxnSpPr>
      <xdr:spPr>
        <a:xfrm>
          <a:off x="7861300" y="621275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40553</xdr:rowOff>
    </xdr:from>
    <xdr:to>
      <xdr:col>41</xdr:col>
      <xdr:colOff>50800</xdr:colOff>
      <xdr:row>36</xdr:row>
      <xdr:rowOff>53354</xdr:rowOff>
    </xdr:to>
    <xdr:cxnSp macro="">
      <xdr:nvCxnSpPr>
        <xdr:cNvPr id="304" name="直線コネクタ 303"/>
        <xdr:cNvCxnSpPr/>
      </xdr:nvCxnSpPr>
      <xdr:spPr>
        <a:xfrm flipV="1">
          <a:off x="6972300" y="621275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68130</xdr:rowOff>
    </xdr:from>
    <xdr:to>
      <xdr:col>55</xdr:col>
      <xdr:colOff>50800</xdr:colOff>
      <xdr:row>35</xdr:row>
      <xdr:rowOff>169730</xdr:rowOff>
    </xdr:to>
    <xdr:sp macro="" textlink="">
      <xdr:nvSpPr>
        <xdr:cNvPr id="314" name="楕円 313"/>
        <xdr:cNvSpPr/>
      </xdr:nvSpPr>
      <xdr:spPr>
        <a:xfrm>
          <a:off x="10426700" y="60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91007</xdr:rowOff>
    </xdr:from>
    <xdr:ext cx="534377" cy="259045"/>
    <xdr:sp macro="" textlink="">
      <xdr:nvSpPr>
        <xdr:cNvPr id="315" name="補助費等該当値テキスト"/>
        <xdr:cNvSpPr txBox="1"/>
      </xdr:nvSpPr>
      <xdr:spPr>
        <a:xfrm>
          <a:off x="10528300" y="592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124464</xdr:rowOff>
    </xdr:from>
    <xdr:to>
      <xdr:col>50</xdr:col>
      <xdr:colOff>165100</xdr:colOff>
      <xdr:row>36</xdr:row>
      <xdr:rowOff>54614</xdr:rowOff>
    </xdr:to>
    <xdr:sp macro="" textlink="">
      <xdr:nvSpPr>
        <xdr:cNvPr id="316" name="楕円 315"/>
        <xdr:cNvSpPr/>
      </xdr:nvSpPr>
      <xdr:spPr>
        <a:xfrm>
          <a:off x="9588500" y="61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45741</xdr:rowOff>
    </xdr:from>
    <xdr:ext cx="534377" cy="259045"/>
    <xdr:sp macro="" textlink="">
      <xdr:nvSpPr>
        <xdr:cNvPr id="317" name="テキスト ボックス 316"/>
        <xdr:cNvSpPr txBox="1"/>
      </xdr:nvSpPr>
      <xdr:spPr>
        <a:xfrm>
          <a:off x="9372111" y="62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32958</xdr:rowOff>
    </xdr:from>
    <xdr:to>
      <xdr:col>46</xdr:col>
      <xdr:colOff>38100</xdr:colOff>
      <xdr:row>36</xdr:row>
      <xdr:rowOff>134558</xdr:rowOff>
    </xdr:to>
    <xdr:sp macro="" textlink="">
      <xdr:nvSpPr>
        <xdr:cNvPr id="318" name="楕円 317"/>
        <xdr:cNvSpPr/>
      </xdr:nvSpPr>
      <xdr:spPr>
        <a:xfrm>
          <a:off x="8699500" y="62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125685</xdr:rowOff>
    </xdr:from>
    <xdr:ext cx="534377" cy="259045"/>
    <xdr:sp macro="" textlink="">
      <xdr:nvSpPr>
        <xdr:cNvPr id="319" name="テキスト ボックス 318"/>
        <xdr:cNvSpPr txBox="1"/>
      </xdr:nvSpPr>
      <xdr:spPr>
        <a:xfrm>
          <a:off x="8483111" y="62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161203</xdr:rowOff>
    </xdr:from>
    <xdr:to>
      <xdr:col>41</xdr:col>
      <xdr:colOff>101600</xdr:colOff>
      <xdr:row>36</xdr:row>
      <xdr:rowOff>91353</xdr:rowOff>
    </xdr:to>
    <xdr:sp macro="" textlink="">
      <xdr:nvSpPr>
        <xdr:cNvPr id="320" name="楕円 319"/>
        <xdr:cNvSpPr/>
      </xdr:nvSpPr>
      <xdr:spPr>
        <a:xfrm>
          <a:off x="7810500" y="61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107880</xdr:rowOff>
    </xdr:from>
    <xdr:ext cx="534377" cy="259045"/>
    <xdr:sp macro="" textlink="">
      <xdr:nvSpPr>
        <xdr:cNvPr id="321" name="テキスト ボックス 320"/>
        <xdr:cNvSpPr txBox="1"/>
      </xdr:nvSpPr>
      <xdr:spPr>
        <a:xfrm>
          <a:off x="7594111" y="59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2554</xdr:rowOff>
    </xdr:from>
    <xdr:to>
      <xdr:col>36</xdr:col>
      <xdr:colOff>165100</xdr:colOff>
      <xdr:row>36</xdr:row>
      <xdr:rowOff>104154</xdr:rowOff>
    </xdr:to>
    <xdr:sp macro="" textlink="">
      <xdr:nvSpPr>
        <xdr:cNvPr id="322" name="楕円 321"/>
        <xdr:cNvSpPr/>
      </xdr:nvSpPr>
      <xdr:spPr>
        <a:xfrm>
          <a:off x="6921500" y="6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95281</xdr:rowOff>
    </xdr:from>
    <xdr:ext cx="534377" cy="259045"/>
    <xdr:sp macro="" textlink="">
      <xdr:nvSpPr>
        <xdr:cNvPr id="323" name="テキスト ボックス 322"/>
        <xdr:cNvSpPr txBox="1"/>
      </xdr:nvSpPr>
      <xdr:spPr>
        <a:xfrm>
          <a:off x="6705111" y="6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72437</xdr:rowOff>
    </xdr:from>
    <xdr:to>
      <xdr:col>55</xdr:col>
      <xdr:colOff>0</xdr:colOff>
      <xdr:row>57</xdr:row>
      <xdr:rowOff>9605</xdr:rowOff>
    </xdr:to>
    <xdr:cxnSp macro="">
      <xdr:nvCxnSpPr>
        <xdr:cNvPr id="354" name="直線コネクタ 353"/>
        <xdr:cNvCxnSpPr/>
      </xdr:nvCxnSpPr>
      <xdr:spPr>
        <a:xfrm>
          <a:off x="9639300" y="9502187"/>
          <a:ext cx="838200" cy="28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72437</xdr:rowOff>
    </xdr:from>
    <xdr:to>
      <xdr:col>50</xdr:col>
      <xdr:colOff>114300</xdr:colOff>
      <xdr:row>56</xdr:row>
      <xdr:rowOff>77336</xdr:rowOff>
    </xdr:to>
    <xdr:cxnSp macro="">
      <xdr:nvCxnSpPr>
        <xdr:cNvPr id="357" name="直線コネクタ 356"/>
        <xdr:cNvCxnSpPr/>
      </xdr:nvCxnSpPr>
      <xdr:spPr>
        <a:xfrm flipV="1">
          <a:off x="8750300" y="950218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160677</xdr:rowOff>
    </xdr:from>
    <xdr:to>
      <xdr:col>45</xdr:col>
      <xdr:colOff>177800</xdr:colOff>
      <xdr:row>56</xdr:row>
      <xdr:rowOff>77336</xdr:rowOff>
    </xdr:to>
    <xdr:cxnSp macro="">
      <xdr:nvCxnSpPr>
        <xdr:cNvPr id="360" name="直線コネクタ 359"/>
        <xdr:cNvCxnSpPr/>
      </xdr:nvCxnSpPr>
      <xdr:spPr>
        <a:xfrm>
          <a:off x="7861300" y="8904627"/>
          <a:ext cx="889000" cy="7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160677</xdr:rowOff>
    </xdr:from>
    <xdr:to>
      <xdr:col>41</xdr:col>
      <xdr:colOff>50800</xdr:colOff>
      <xdr:row>56</xdr:row>
      <xdr:rowOff>146961</xdr:rowOff>
    </xdr:to>
    <xdr:cxnSp macro="">
      <xdr:nvCxnSpPr>
        <xdr:cNvPr id="363" name="直線コネクタ 362"/>
        <xdr:cNvCxnSpPr/>
      </xdr:nvCxnSpPr>
      <xdr:spPr>
        <a:xfrm flipV="1">
          <a:off x="6972300" y="8904627"/>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130255</xdr:rowOff>
    </xdr:from>
    <xdr:to>
      <xdr:col>55</xdr:col>
      <xdr:colOff>50800</xdr:colOff>
      <xdr:row>57</xdr:row>
      <xdr:rowOff>60405</xdr:rowOff>
    </xdr:to>
    <xdr:sp macro="" textlink="">
      <xdr:nvSpPr>
        <xdr:cNvPr id="373" name="楕円 372"/>
        <xdr:cNvSpPr/>
      </xdr:nvSpPr>
      <xdr:spPr>
        <a:xfrm>
          <a:off x="10426700" y="97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108682</xdr:rowOff>
    </xdr:from>
    <xdr:ext cx="534377" cy="259045"/>
    <xdr:sp macro="" textlink="">
      <xdr:nvSpPr>
        <xdr:cNvPr id="374" name="普通建設事業費該当値テキスト"/>
        <xdr:cNvSpPr txBox="1"/>
      </xdr:nvSpPr>
      <xdr:spPr>
        <a:xfrm>
          <a:off x="10528300" y="97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21637</xdr:rowOff>
    </xdr:from>
    <xdr:to>
      <xdr:col>50</xdr:col>
      <xdr:colOff>165100</xdr:colOff>
      <xdr:row>55</xdr:row>
      <xdr:rowOff>123237</xdr:rowOff>
    </xdr:to>
    <xdr:sp macro="" textlink="">
      <xdr:nvSpPr>
        <xdr:cNvPr id="375" name="楕円 374"/>
        <xdr:cNvSpPr/>
      </xdr:nvSpPr>
      <xdr:spPr>
        <a:xfrm>
          <a:off x="9588500" y="9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139764</xdr:rowOff>
    </xdr:from>
    <xdr:ext cx="534377" cy="259045"/>
    <xdr:sp macro="" textlink="">
      <xdr:nvSpPr>
        <xdr:cNvPr id="376" name="テキスト ボックス 375"/>
        <xdr:cNvSpPr txBox="1"/>
      </xdr:nvSpPr>
      <xdr:spPr>
        <a:xfrm>
          <a:off x="9372111" y="92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26536</xdr:rowOff>
    </xdr:from>
    <xdr:to>
      <xdr:col>46</xdr:col>
      <xdr:colOff>38100</xdr:colOff>
      <xdr:row>56</xdr:row>
      <xdr:rowOff>128136</xdr:rowOff>
    </xdr:to>
    <xdr:sp macro="" textlink="">
      <xdr:nvSpPr>
        <xdr:cNvPr id="377" name="楕円 376"/>
        <xdr:cNvSpPr/>
      </xdr:nvSpPr>
      <xdr:spPr>
        <a:xfrm>
          <a:off x="8699500" y="96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119263</xdr:rowOff>
    </xdr:from>
    <xdr:ext cx="534377" cy="259045"/>
    <xdr:sp macro="" textlink="">
      <xdr:nvSpPr>
        <xdr:cNvPr id="378" name="テキスト ボックス 377"/>
        <xdr:cNvSpPr txBox="1"/>
      </xdr:nvSpPr>
      <xdr:spPr>
        <a:xfrm>
          <a:off x="8483111" y="97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109877</xdr:rowOff>
    </xdr:from>
    <xdr:to>
      <xdr:col>41</xdr:col>
      <xdr:colOff>101600</xdr:colOff>
      <xdr:row>52</xdr:row>
      <xdr:rowOff>40027</xdr:rowOff>
    </xdr:to>
    <xdr:sp macro="" textlink="">
      <xdr:nvSpPr>
        <xdr:cNvPr id="379" name="楕円 378"/>
        <xdr:cNvSpPr/>
      </xdr:nvSpPr>
      <xdr:spPr>
        <a:xfrm>
          <a:off x="7810500" y="8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56554</xdr:rowOff>
    </xdr:from>
    <xdr:ext cx="599010" cy="259045"/>
    <xdr:sp macro="" textlink="">
      <xdr:nvSpPr>
        <xdr:cNvPr id="380" name="テキスト ボックス 379"/>
        <xdr:cNvSpPr txBox="1"/>
      </xdr:nvSpPr>
      <xdr:spPr>
        <a:xfrm>
          <a:off x="7561795" y="86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96161</xdr:rowOff>
    </xdr:from>
    <xdr:to>
      <xdr:col>36</xdr:col>
      <xdr:colOff>165100</xdr:colOff>
      <xdr:row>57</xdr:row>
      <xdr:rowOff>26311</xdr:rowOff>
    </xdr:to>
    <xdr:sp macro="" textlink="">
      <xdr:nvSpPr>
        <xdr:cNvPr id="381" name="楕円 380"/>
        <xdr:cNvSpPr/>
      </xdr:nvSpPr>
      <xdr:spPr>
        <a:xfrm>
          <a:off x="6921500" y="9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17438</xdr:rowOff>
    </xdr:from>
    <xdr:ext cx="534377" cy="259045"/>
    <xdr:sp macro="" textlink="">
      <xdr:nvSpPr>
        <xdr:cNvPr id="382" name="テキスト ボックス 381"/>
        <xdr:cNvSpPr txBox="1"/>
      </xdr:nvSpPr>
      <xdr:spPr>
        <a:xfrm>
          <a:off x="6705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22118</xdr:rowOff>
    </xdr:from>
    <xdr:to>
      <xdr:col>55</xdr:col>
      <xdr:colOff>0</xdr:colOff>
      <xdr:row>79</xdr:row>
      <xdr:rowOff>78925</xdr:rowOff>
    </xdr:to>
    <xdr:cxnSp macro="">
      <xdr:nvCxnSpPr>
        <xdr:cNvPr id="413" name="直線コネクタ 412"/>
        <xdr:cNvCxnSpPr/>
      </xdr:nvCxnSpPr>
      <xdr:spPr>
        <a:xfrm>
          <a:off x="9639300" y="13395218"/>
          <a:ext cx="838200" cy="2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22118</xdr:rowOff>
    </xdr:from>
    <xdr:to>
      <xdr:col>50</xdr:col>
      <xdr:colOff>114300</xdr:colOff>
      <xdr:row>78</xdr:row>
      <xdr:rowOff>24910</xdr:rowOff>
    </xdr:to>
    <xdr:cxnSp macro="">
      <xdr:nvCxnSpPr>
        <xdr:cNvPr id="416" name="直線コネクタ 415"/>
        <xdr:cNvCxnSpPr/>
      </xdr:nvCxnSpPr>
      <xdr:spPr>
        <a:xfrm flipV="1">
          <a:off x="8750300" y="1339521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27196</xdr:rowOff>
    </xdr:from>
    <xdr:to>
      <xdr:col>45</xdr:col>
      <xdr:colOff>177800</xdr:colOff>
      <xdr:row>78</xdr:row>
      <xdr:rowOff>24910</xdr:rowOff>
    </xdr:to>
    <xdr:cxnSp macro="">
      <xdr:nvCxnSpPr>
        <xdr:cNvPr id="419" name="直線コネクタ 418"/>
        <xdr:cNvCxnSpPr/>
      </xdr:nvCxnSpPr>
      <xdr:spPr>
        <a:xfrm>
          <a:off x="7861300" y="12028696"/>
          <a:ext cx="889000" cy="136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27196</xdr:rowOff>
    </xdr:from>
    <xdr:to>
      <xdr:col>41</xdr:col>
      <xdr:colOff>50800</xdr:colOff>
      <xdr:row>78</xdr:row>
      <xdr:rowOff>92103</xdr:rowOff>
    </xdr:to>
    <xdr:cxnSp macro="">
      <xdr:nvCxnSpPr>
        <xdr:cNvPr id="422" name="直線コネクタ 421"/>
        <xdr:cNvCxnSpPr/>
      </xdr:nvCxnSpPr>
      <xdr:spPr>
        <a:xfrm flipV="1">
          <a:off x="6972300" y="12028696"/>
          <a:ext cx="889000" cy="1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28125</xdr:rowOff>
    </xdr:from>
    <xdr:to>
      <xdr:col>55</xdr:col>
      <xdr:colOff>50800</xdr:colOff>
      <xdr:row>79</xdr:row>
      <xdr:rowOff>129725</xdr:rowOff>
    </xdr:to>
    <xdr:sp macro="" textlink="">
      <xdr:nvSpPr>
        <xdr:cNvPr id="432" name="楕円 431"/>
        <xdr:cNvSpPr/>
      </xdr:nvSpPr>
      <xdr:spPr>
        <a:xfrm>
          <a:off x="10426700" y="13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114502</xdr:rowOff>
    </xdr:from>
    <xdr:ext cx="469744" cy="259045"/>
    <xdr:sp macro="" textlink="">
      <xdr:nvSpPr>
        <xdr:cNvPr id="433" name="普通建設事業費 （ うち新規整備　）該当値テキスト"/>
        <xdr:cNvSpPr txBox="1"/>
      </xdr:nvSpPr>
      <xdr:spPr>
        <a:xfrm>
          <a:off x="10528300" y="134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142768</xdr:rowOff>
    </xdr:from>
    <xdr:to>
      <xdr:col>50</xdr:col>
      <xdr:colOff>165100</xdr:colOff>
      <xdr:row>78</xdr:row>
      <xdr:rowOff>72918</xdr:rowOff>
    </xdr:to>
    <xdr:sp macro="" textlink="">
      <xdr:nvSpPr>
        <xdr:cNvPr id="434" name="楕円 433"/>
        <xdr:cNvSpPr/>
      </xdr:nvSpPr>
      <xdr:spPr>
        <a:xfrm>
          <a:off x="9588500" y="13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89445</xdr:rowOff>
    </xdr:from>
    <xdr:ext cx="534377" cy="259045"/>
    <xdr:sp macro="" textlink="">
      <xdr:nvSpPr>
        <xdr:cNvPr id="435" name="テキスト ボックス 434"/>
        <xdr:cNvSpPr txBox="1"/>
      </xdr:nvSpPr>
      <xdr:spPr>
        <a:xfrm>
          <a:off x="9372111" y="131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145560</xdr:rowOff>
    </xdr:from>
    <xdr:to>
      <xdr:col>46</xdr:col>
      <xdr:colOff>38100</xdr:colOff>
      <xdr:row>78</xdr:row>
      <xdr:rowOff>75710</xdr:rowOff>
    </xdr:to>
    <xdr:sp macro="" textlink="">
      <xdr:nvSpPr>
        <xdr:cNvPr id="436" name="楕円 435"/>
        <xdr:cNvSpPr/>
      </xdr:nvSpPr>
      <xdr:spPr>
        <a:xfrm>
          <a:off x="8699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92237</xdr:rowOff>
    </xdr:from>
    <xdr:ext cx="534377" cy="259045"/>
    <xdr:sp macro="" textlink="">
      <xdr:nvSpPr>
        <xdr:cNvPr id="437" name="テキスト ボックス 436"/>
        <xdr:cNvSpPr txBox="1"/>
      </xdr:nvSpPr>
      <xdr:spPr>
        <a:xfrm>
          <a:off x="8483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147846</xdr:rowOff>
    </xdr:from>
    <xdr:to>
      <xdr:col>41</xdr:col>
      <xdr:colOff>101600</xdr:colOff>
      <xdr:row>70</xdr:row>
      <xdr:rowOff>77996</xdr:rowOff>
    </xdr:to>
    <xdr:sp macro="" textlink="">
      <xdr:nvSpPr>
        <xdr:cNvPr id="438" name="楕円 437"/>
        <xdr:cNvSpPr/>
      </xdr:nvSpPr>
      <xdr:spPr>
        <a:xfrm>
          <a:off x="7810500" y="11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94523</xdr:rowOff>
    </xdr:from>
    <xdr:ext cx="534377" cy="259045"/>
    <xdr:sp macro="" textlink="">
      <xdr:nvSpPr>
        <xdr:cNvPr id="439" name="テキスト ボックス 438"/>
        <xdr:cNvSpPr txBox="1"/>
      </xdr:nvSpPr>
      <xdr:spPr>
        <a:xfrm>
          <a:off x="7594111" y="117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41303</xdr:rowOff>
    </xdr:from>
    <xdr:to>
      <xdr:col>36</xdr:col>
      <xdr:colOff>165100</xdr:colOff>
      <xdr:row>78</xdr:row>
      <xdr:rowOff>142903</xdr:rowOff>
    </xdr:to>
    <xdr:sp macro="" textlink="">
      <xdr:nvSpPr>
        <xdr:cNvPr id="440" name="楕円 439"/>
        <xdr:cNvSpPr/>
      </xdr:nvSpPr>
      <xdr:spPr>
        <a:xfrm>
          <a:off x="6921500" y="13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134030</xdr:rowOff>
    </xdr:from>
    <xdr:ext cx="534377" cy="259045"/>
    <xdr:sp macro="" textlink="">
      <xdr:nvSpPr>
        <xdr:cNvPr id="441" name="テキスト ボックス 440"/>
        <xdr:cNvSpPr txBox="1"/>
      </xdr:nvSpPr>
      <xdr:spPr>
        <a:xfrm>
          <a:off x="6705111" y="135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138568</xdr:rowOff>
    </xdr:from>
    <xdr:to>
      <xdr:col>55</xdr:col>
      <xdr:colOff>0</xdr:colOff>
      <xdr:row>97</xdr:row>
      <xdr:rowOff>97420</xdr:rowOff>
    </xdr:to>
    <xdr:cxnSp macro="">
      <xdr:nvCxnSpPr>
        <xdr:cNvPr id="472" name="直線コネクタ 471"/>
        <xdr:cNvCxnSpPr/>
      </xdr:nvCxnSpPr>
      <xdr:spPr>
        <a:xfrm>
          <a:off x="9639300" y="1659776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138568</xdr:rowOff>
    </xdr:from>
    <xdr:to>
      <xdr:col>50</xdr:col>
      <xdr:colOff>114300</xdr:colOff>
      <xdr:row>98</xdr:row>
      <xdr:rowOff>4750</xdr:rowOff>
    </xdr:to>
    <xdr:cxnSp macro="">
      <xdr:nvCxnSpPr>
        <xdr:cNvPr id="475" name="直線コネクタ 474"/>
        <xdr:cNvCxnSpPr/>
      </xdr:nvCxnSpPr>
      <xdr:spPr>
        <a:xfrm flipV="1">
          <a:off x="8750300" y="16597768"/>
          <a:ext cx="889000" cy="20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4750</xdr:rowOff>
    </xdr:from>
    <xdr:to>
      <xdr:col>45</xdr:col>
      <xdr:colOff>177800</xdr:colOff>
      <xdr:row>98</xdr:row>
      <xdr:rowOff>129065</xdr:rowOff>
    </xdr:to>
    <xdr:cxnSp macro="">
      <xdr:nvCxnSpPr>
        <xdr:cNvPr id="478" name="直線コネクタ 477"/>
        <xdr:cNvCxnSpPr/>
      </xdr:nvCxnSpPr>
      <xdr:spPr>
        <a:xfrm flipV="1">
          <a:off x="7861300" y="16806850"/>
          <a:ext cx="889000" cy="1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131155</xdr:rowOff>
    </xdr:from>
    <xdr:to>
      <xdr:col>41</xdr:col>
      <xdr:colOff>50800</xdr:colOff>
      <xdr:row>98</xdr:row>
      <xdr:rowOff>129065</xdr:rowOff>
    </xdr:to>
    <xdr:cxnSp macro="">
      <xdr:nvCxnSpPr>
        <xdr:cNvPr id="481" name="直線コネクタ 480"/>
        <xdr:cNvCxnSpPr/>
      </xdr:nvCxnSpPr>
      <xdr:spPr>
        <a:xfrm>
          <a:off x="6972300" y="16761805"/>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46620</xdr:rowOff>
    </xdr:from>
    <xdr:to>
      <xdr:col>55</xdr:col>
      <xdr:colOff>50800</xdr:colOff>
      <xdr:row>97</xdr:row>
      <xdr:rowOff>148220</xdr:rowOff>
    </xdr:to>
    <xdr:sp macro="" textlink="">
      <xdr:nvSpPr>
        <xdr:cNvPr id="491" name="楕円 490"/>
        <xdr:cNvSpPr/>
      </xdr:nvSpPr>
      <xdr:spPr>
        <a:xfrm>
          <a:off x="10426700" y="1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25047</xdr:rowOff>
    </xdr:from>
    <xdr:ext cx="534377" cy="259045"/>
    <xdr:sp macro="" textlink="">
      <xdr:nvSpPr>
        <xdr:cNvPr id="492" name="普通建設事業費 （ うち更新整備　）該当値テキスト"/>
        <xdr:cNvSpPr txBox="1"/>
      </xdr:nvSpPr>
      <xdr:spPr>
        <a:xfrm>
          <a:off x="10528300" y="166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87768</xdr:rowOff>
    </xdr:from>
    <xdr:to>
      <xdr:col>50</xdr:col>
      <xdr:colOff>165100</xdr:colOff>
      <xdr:row>97</xdr:row>
      <xdr:rowOff>17918</xdr:rowOff>
    </xdr:to>
    <xdr:sp macro="" textlink="">
      <xdr:nvSpPr>
        <xdr:cNvPr id="493" name="楕円 492"/>
        <xdr:cNvSpPr/>
      </xdr:nvSpPr>
      <xdr:spPr>
        <a:xfrm>
          <a:off x="9588500" y="165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34445</xdr:rowOff>
    </xdr:from>
    <xdr:ext cx="534377" cy="259045"/>
    <xdr:sp macro="" textlink="">
      <xdr:nvSpPr>
        <xdr:cNvPr id="494" name="テキスト ボックス 493"/>
        <xdr:cNvSpPr txBox="1"/>
      </xdr:nvSpPr>
      <xdr:spPr>
        <a:xfrm>
          <a:off x="9372111" y="163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125400</xdr:rowOff>
    </xdr:from>
    <xdr:to>
      <xdr:col>46</xdr:col>
      <xdr:colOff>38100</xdr:colOff>
      <xdr:row>98</xdr:row>
      <xdr:rowOff>55550</xdr:rowOff>
    </xdr:to>
    <xdr:sp macro="" textlink="">
      <xdr:nvSpPr>
        <xdr:cNvPr id="495" name="楕円 494"/>
        <xdr:cNvSpPr/>
      </xdr:nvSpPr>
      <xdr:spPr>
        <a:xfrm>
          <a:off x="8699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46677</xdr:rowOff>
    </xdr:from>
    <xdr:ext cx="534377" cy="259045"/>
    <xdr:sp macro="" textlink="">
      <xdr:nvSpPr>
        <xdr:cNvPr id="496" name="テキスト ボックス 495"/>
        <xdr:cNvSpPr txBox="1"/>
      </xdr:nvSpPr>
      <xdr:spPr>
        <a:xfrm>
          <a:off x="8483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78265</xdr:rowOff>
    </xdr:from>
    <xdr:to>
      <xdr:col>41</xdr:col>
      <xdr:colOff>101600</xdr:colOff>
      <xdr:row>99</xdr:row>
      <xdr:rowOff>8415</xdr:rowOff>
    </xdr:to>
    <xdr:sp macro="" textlink="">
      <xdr:nvSpPr>
        <xdr:cNvPr id="497" name="楕円 496"/>
        <xdr:cNvSpPr/>
      </xdr:nvSpPr>
      <xdr:spPr>
        <a:xfrm>
          <a:off x="7810500" y="168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170992</xdr:rowOff>
    </xdr:from>
    <xdr:ext cx="534377" cy="259045"/>
    <xdr:sp macro="" textlink="">
      <xdr:nvSpPr>
        <xdr:cNvPr id="498" name="テキスト ボックス 497"/>
        <xdr:cNvSpPr txBox="1"/>
      </xdr:nvSpPr>
      <xdr:spPr>
        <a:xfrm>
          <a:off x="7594111" y="169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80355</xdr:rowOff>
    </xdr:from>
    <xdr:to>
      <xdr:col>36</xdr:col>
      <xdr:colOff>165100</xdr:colOff>
      <xdr:row>98</xdr:row>
      <xdr:rowOff>10505</xdr:rowOff>
    </xdr:to>
    <xdr:sp macro="" textlink="">
      <xdr:nvSpPr>
        <xdr:cNvPr id="499" name="楕円 498"/>
        <xdr:cNvSpPr/>
      </xdr:nvSpPr>
      <xdr:spPr>
        <a:xfrm>
          <a:off x="6921500" y="167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27032</xdr:rowOff>
    </xdr:from>
    <xdr:ext cx="534377" cy="259045"/>
    <xdr:sp macro="" textlink="">
      <xdr:nvSpPr>
        <xdr:cNvPr id="500" name="テキスト ボックス 499"/>
        <xdr:cNvSpPr txBox="1"/>
      </xdr:nvSpPr>
      <xdr:spPr>
        <a:xfrm>
          <a:off x="6705111" y="164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126860</xdr:rowOff>
    </xdr:from>
    <xdr:to>
      <xdr:col>85</xdr:col>
      <xdr:colOff>127000</xdr:colOff>
      <xdr:row>75</xdr:row>
      <xdr:rowOff>163418</xdr:rowOff>
    </xdr:to>
    <xdr:cxnSp macro="">
      <xdr:nvCxnSpPr>
        <xdr:cNvPr id="633" name="直線コネクタ 632"/>
        <xdr:cNvCxnSpPr/>
      </xdr:nvCxnSpPr>
      <xdr:spPr>
        <a:xfrm flipV="1">
          <a:off x="15481300" y="12985610"/>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163418</xdr:rowOff>
    </xdr:from>
    <xdr:to>
      <xdr:col>81</xdr:col>
      <xdr:colOff>50800</xdr:colOff>
      <xdr:row>76</xdr:row>
      <xdr:rowOff>16180</xdr:rowOff>
    </xdr:to>
    <xdr:cxnSp macro="">
      <xdr:nvCxnSpPr>
        <xdr:cNvPr id="636" name="直線コネクタ 635"/>
        <xdr:cNvCxnSpPr/>
      </xdr:nvCxnSpPr>
      <xdr:spPr>
        <a:xfrm flipV="1">
          <a:off x="14592300" y="1302216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16180</xdr:rowOff>
    </xdr:from>
    <xdr:to>
      <xdr:col>76</xdr:col>
      <xdr:colOff>114300</xdr:colOff>
      <xdr:row>76</xdr:row>
      <xdr:rowOff>39421</xdr:rowOff>
    </xdr:to>
    <xdr:cxnSp macro="">
      <xdr:nvCxnSpPr>
        <xdr:cNvPr id="639" name="直線コネクタ 638"/>
        <xdr:cNvCxnSpPr/>
      </xdr:nvCxnSpPr>
      <xdr:spPr>
        <a:xfrm flipV="1">
          <a:off x="13703300" y="1304638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39421</xdr:rowOff>
    </xdr:from>
    <xdr:to>
      <xdr:col>71</xdr:col>
      <xdr:colOff>177800</xdr:colOff>
      <xdr:row>76</xdr:row>
      <xdr:rowOff>48907</xdr:rowOff>
    </xdr:to>
    <xdr:cxnSp macro="">
      <xdr:nvCxnSpPr>
        <xdr:cNvPr id="642" name="直線コネクタ 641"/>
        <xdr:cNvCxnSpPr/>
      </xdr:nvCxnSpPr>
      <xdr:spPr>
        <a:xfrm flipV="1">
          <a:off x="12814300" y="1306962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76060</xdr:rowOff>
    </xdr:from>
    <xdr:to>
      <xdr:col>85</xdr:col>
      <xdr:colOff>177800</xdr:colOff>
      <xdr:row>76</xdr:row>
      <xdr:rowOff>6210</xdr:rowOff>
    </xdr:to>
    <xdr:sp macro="" textlink="">
      <xdr:nvSpPr>
        <xdr:cNvPr id="652" name="楕円 651"/>
        <xdr:cNvSpPr/>
      </xdr:nvSpPr>
      <xdr:spPr>
        <a:xfrm>
          <a:off x="162687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54487</xdr:rowOff>
    </xdr:from>
    <xdr:ext cx="534377" cy="259045"/>
    <xdr:sp macro="" textlink="">
      <xdr:nvSpPr>
        <xdr:cNvPr id="653" name="公債費該当値テキスト"/>
        <xdr:cNvSpPr txBox="1"/>
      </xdr:nvSpPr>
      <xdr:spPr>
        <a:xfrm>
          <a:off x="16370300" y="129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112617</xdr:rowOff>
    </xdr:from>
    <xdr:to>
      <xdr:col>81</xdr:col>
      <xdr:colOff>101600</xdr:colOff>
      <xdr:row>76</xdr:row>
      <xdr:rowOff>42766</xdr:rowOff>
    </xdr:to>
    <xdr:sp macro="" textlink="">
      <xdr:nvSpPr>
        <xdr:cNvPr id="654" name="楕円 653"/>
        <xdr:cNvSpPr/>
      </xdr:nvSpPr>
      <xdr:spPr>
        <a:xfrm>
          <a:off x="15430500" y="12971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33895</xdr:rowOff>
    </xdr:from>
    <xdr:ext cx="534377" cy="259045"/>
    <xdr:sp macro="" textlink="">
      <xdr:nvSpPr>
        <xdr:cNvPr id="655" name="テキスト ボックス 654"/>
        <xdr:cNvSpPr txBox="1"/>
      </xdr:nvSpPr>
      <xdr:spPr>
        <a:xfrm>
          <a:off x="15214111" y="13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136830</xdr:rowOff>
    </xdr:from>
    <xdr:to>
      <xdr:col>76</xdr:col>
      <xdr:colOff>165100</xdr:colOff>
      <xdr:row>76</xdr:row>
      <xdr:rowOff>66979</xdr:rowOff>
    </xdr:to>
    <xdr:sp macro="" textlink="">
      <xdr:nvSpPr>
        <xdr:cNvPr id="656" name="楕円 655"/>
        <xdr:cNvSpPr/>
      </xdr:nvSpPr>
      <xdr:spPr>
        <a:xfrm>
          <a:off x="14541500" y="1299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58107</xdr:rowOff>
    </xdr:from>
    <xdr:ext cx="534377" cy="259045"/>
    <xdr:sp macro="" textlink="">
      <xdr:nvSpPr>
        <xdr:cNvPr id="657" name="テキスト ボックス 656"/>
        <xdr:cNvSpPr txBox="1"/>
      </xdr:nvSpPr>
      <xdr:spPr>
        <a:xfrm>
          <a:off x="14325111" y="130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160071</xdr:rowOff>
    </xdr:from>
    <xdr:to>
      <xdr:col>72</xdr:col>
      <xdr:colOff>38100</xdr:colOff>
      <xdr:row>76</xdr:row>
      <xdr:rowOff>90221</xdr:rowOff>
    </xdr:to>
    <xdr:sp macro="" textlink="">
      <xdr:nvSpPr>
        <xdr:cNvPr id="658" name="楕円 657"/>
        <xdr:cNvSpPr/>
      </xdr:nvSpPr>
      <xdr:spPr>
        <a:xfrm>
          <a:off x="13652500" y="130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81348</xdr:rowOff>
    </xdr:from>
    <xdr:ext cx="534377" cy="259045"/>
    <xdr:sp macro="" textlink="">
      <xdr:nvSpPr>
        <xdr:cNvPr id="659" name="テキスト ボックス 658"/>
        <xdr:cNvSpPr txBox="1"/>
      </xdr:nvSpPr>
      <xdr:spPr>
        <a:xfrm>
          <a:off x="13436111" y="13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169557</xdr:rowOff>
    </xdr:from>
    <xdr:to>
      <xdr:col>67</xdr:col>
      <xdr:colOff>101600</xdr:colOff>
      <xdr:row>76</xdr:row>
      <xdr:rowOff>99707</xdr:rowOff>
    </xdr:to>
    <xdr:sp macro="" textlink="">
      <xdr:nvSpPr>
        <xdr:cNvPr id="660" name="楕円 659"/>
        <xdr:cNvSpPr/>
      </xdr:nvSpPr>
      <xdr:spPr>
        <a:xfrm>
          <a:off x="12763500" y="130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90834</xdr:rowOff>
    </xdr:from>
    <xdr:ext cx="534377" cy="259045"/>
    <xdr:sp macro="" textlink="">
      <xdr:nvSpPr>
        <xdr:cNvPr id="661" name="テキスト ボックス 660"/>
        <xdr:cNvSpPr txBox="1"/>
      </xdr:nvSpPr>
      <xdr:spPr>
        <a:xfrm>
          <a:off x="12547111" y="131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168390</xdr:rowOff>
    </xdr:from>
    <xdr:to>
      <xdr:col>85</xdr:col>
      <xdr:colOff>127000</xdr:colOff>
      <xdr:row>97</xdr:row>
      <xdr:rowOff>145555</xdr:rowOff>
    </xdr:to>
    <xdr:cxnSp macro="">
      <xdr:nvCxnSpPr>
        <xdr:cNvPr id="690" name="直線コネクタ 689"/>
        <xdr:cNvCxnSpPr/>
      </xdr:nvCxnSpPr>
      <xdr:spPr>
        <a:xfrm>
          <a:off x="15481300" y="16627590"/>
          <a:ext cx="838200" cy="1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146380</xdr:rowOff>
    </xdr:from>
    <xdr:to>
      <xdr:col>81</xdr:col>
      <xdr:colOff>50800</xdr:colOff>
      <xdr:row>96</xdr:row>
      <xdr:rowOff>168390</xdr:rowOff>
    </xdr:to>
    <xdr:cxnSp macro="">
      <xdr:nvCxnSpPr>
        <xdr:cNvPr id="693" name="直線コネクタ 692"/>
        <xdr:cNvCxnSpPr/>
      </xdr:nvCxnSpPr>
      <xdr:spPr>
        <a:xfrm>
          <a:off x="14592300" y="16434130"/>
          <a:ext cx="889000" cy="1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146380</xdr:rowOff>
    </xdr:from>
    <xdr:to>
      <xdr:col>76</xdr:col>
      <xdr:colOff>114300</xdr:colOff>
      <xdr:row>97</xdr:row>
      <xdr:rowOff>167487</xdr:rowOff>
    </xdr:to>
    <xdr:cxnSp macro="">
      <xdr:nvCxnSpPr>
        <xdr:cNvPr id="696" name="直線コネクタ 695"/>
        <xdr:cNvCxnSpPr/>
      </xdr:nvCxnSpPr>
      <xdr:spPr>
        <a:xfrm flipV="1">
          <a:off x="13703300" y="16434130"/>
          <a:ext cx="889000" cy="3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167487</xdr:rowOff>
    </xdr:from>
    <xdr:to>
      <xdr:col>71</xdr:col>
      <xdr:colOff>177800</xdr:colOff>
      <xdr:row>98</xdr:row>
      <xdr:rowOff>85852</xdr:rowOff>
    </xdr:to>
    <xdr:cxnSp macro="">
      <xdr:nvCxnSpPr>
        <xdr:cNvPr id="699" name="直線コネクタ 698"/>
        <xdr:cNvCxnSpPr/>
      </xdr:nvCxnSpPr>
      <xdr:spPr>
        <a:xfrm flipV="1">
          <a:off x="12814300" y="16798137"/>
          <a:ext cx="889000" cy="8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94755</xdr:rowOff>
    </xdr:from>
    <xdr:to>
      <xdr:col>85</xdr:col>
      <xdr:colOff>177800</xdr:colOff>
      <xdr:row>98</xdr:row>
      <xdr:rowOff>24905</xdr:rowOff>
    </xdr:to>
    <xdr:sp macro="" textlink="">
      <xdr:nvSpPr>
        <xdr:cNvPr id="709" name="楕円 708"/>
        <xdr:cNvSpPr/>
      </xdr:nvSpPr>
      <xdr:spPr>
        <a:xfrm>
          <a:off x="16268700" y="167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117632</xdr:rowOff>
    </xdr:from>
    <xdr:ext cx="534377" cy="259045"/>
    <xdr:sp macro="" textlink="">
      <xdr:nvSpPr>
        <xdr:cNvPr id="710" name="積立金該当値テキスト"/>
        <xdr:cNvSpPr txBox="1"/>
      </xdr:nvSpPr>
      <xdr:spPr>
        <a:xfrm>
          <a:off x="16370300" y="165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117590</xdr:rowOff>
    </xdr:from>
    <xdr:to>
      <xdr:col>81</xdr:col>
      <xdr:colOff>101600</xdr:colOff>
      <xdr:row>97</xdr:row>
      <xdr:rowOff>47740</xdr:rowOff>
    </xdr:to>
    <xdr:sp macro="" textlink="">
      <xdr:nvSpPr>
        <xdr:cNvPr id="711" name="楕円 710"/>
        <xdr:cNvSpPr/>
      </xdr:nvSpPr>
      <xdr:spPr>
        <a:xfrm>
          <a:off x="15430500" y="16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64267</xdr:rowOff>
    </xdr:from>
    <xdr:ext cx="534377" cy="259045"/>
    <xdr:sp macro="" textlink="">
      <xdr:nvSpPr>
        <xdr:cNvPr id="712" name="テキスト ボックス 711"/>
        <xdr:cNvSpPr txBox="1"/>
      </xdr:nvSpPr>
      <xdr:spPr>
        <a:xfrm>
          <a:off x="15214111" y="163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95580</xdr:rowOff>
    </xdr:from>
    <xdr:to>
      <xdr:col>76</xdr:col>
      <xdr:colOff>165100</xdr:colOff>
      <xdr:row>96</xdr:row>
      <xdr:rowOff>25730</xdr:rowOff>
    </xdr:to>
    <xdr:sp macro="" textlink="">
      <xdr:nvSpPr>
        <xdr:cNvPr id="713" name="楕円 712"/>
        <xdr:cNvSpPr/>
      </xdr:nvSpPr>
      <xdr:spPr>
        <a:xfrm>
          <a:off x="14541500" y="163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42257</xdr:rowOff>
    </xdr:from>
    <xdr:ext cx="534377" cy="259045"/>
    <xdr:sp macro="" textlink="">
      <xdr:nvSpPr>
        <xdr:cNvPr id="714" name="テキスト ボックス 713"/>
        <xdr:cNvSpPr txBox="1"/>
      </xdr:nvSpPr>
      <xdr:spPr>
        <a:xfrm>
          <a:off x="14325111" y="161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116687</xdr:rowOff>
    </xdr:from>
    <xdr:to>
      <xdr:col>72</xdr:col>
      <xdr:colOff>38100</xdr:colOff>
      <xdr:row>98</xdr:row>
      <xdr:rowOff>46837</xdr:rowOff>
    </xdr:to>
    <xdr:sp macro="" textlink="">
      <xdr:nvSpPr>
        <xdr:cNvPr id="715" name="楕円 714"/>
        <xdr:cNvSpPr/>
      </xdr:nvSpPr>
      <xdr:spPr>
        <a:xfrm>
          <a:off x="13652500" y="167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63364</xdr:rowOff>
    </xdr:from>
    <xdr:ext cx="534377" cy="259045"/>
    <xdr:sp macro="" textlink="">
      <xdr:nvSpPr>
        <xdr:cNvPr id="716" name="テキスト ボックス 715"/>
        <xdr:cNvSpPr txBox="1"/>
      </xdr:nvSpPr>
      <xdr:spPr>
        <a:xfrm>
          <a:off x="13436111" y="165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35052</xdr:rowOff>
    </xdr:from>
    <xdr:to>
      <xdr:col>67</xdr:col>
      <xdr:colOff>101600</xdr:colOff>
      <xdr:row>98</xdr:row>
      <xdr:rowOff>136652</xdr:rowOff>
    </xdr:to>
    <xdr:sp macro="" textlink="">
      <xdr:nvSpPr>
        <xdr:cNvPr id="717" name="楕円 716"/>
        <xdr:cNvSpPr/>
      </xdr:nvSpPr>
      <xdr:spPr>
        <a:xfrm>
          <a:off x="12763500" y="168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127779</xdr:rowOff>
    </xdr:from>
    <xdr:ext cx="534377" cy="259045"/>
    <xdr:sp macro="" textlink="">
      <xdr:nvSpPr>
        <xdr:cNvPr id="718" name="テキスト ボックス 717"/>
        <xdr:cNvSpPr txBox="1"/>
      </xdr:nvSpPr>
      <xdr:spPr>
        <a:xfrm>
          <a:off x="12547111" y="169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5" name="直線コネクタ 754"/>
        <xdr:cNvCxnSpPr/>
      </xdr:nvCxnSpPr>
      <xdr:spPr>
        <a:xfrm>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8" name="直線コネクタ 757"/>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4" name="楕円 773"/>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5" name="テキスト ボックス 774"/>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6" name="楕円 775"/>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7" name="テキスト ボックス 776"/>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138157</xdr:rowOff>
    </xdr:from>
    <xdr:to>
      <xdr:col>116</xdr:col>
      <xdr:colOff>63500</xdr:colOff>
      <xdr:row>75</xdr:row>
      <xdr:rowOff>167799</xdr:rowOff>
    </xdr:to>
    <xdr:cxnSp macro="">
      <xdr:nvCxnSpPr>
        <xdr:cNvPr id="864" name="直線コネクタ 863"/>
        <xdr:cNvCxnSpPr/>
      </xdr:nvCxnSpPr>
      <xdr:spPr>
        <a:xfrm flipV="1">
          <a:off x="21323300" y="12996907"/>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167799</xdr:rowOff>
    </xdr:from>
    <xdr:to>
      <xdr:col>111</xdr:col>
      <xdr:colOff>177800</xdr:colOff>
      <xdr:row>76</xdr:row>
      <xdr:rowOff>59080</xdr:rowOff>
    </xdr:to>
    <xdr:cxnSp macro="">
      <xdr:nvCxnSpPr>
        <xdr:cNvPr id="867" name="直線コネクタ 866"/>
        <xdr:cNvCxnSpPr/>
      </xdr:nvCxnSpPr>
      <xdr:spPr>
        <a:xfrm flipV="1">
          <a:off x="20434300" y="13026549"/>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36640</xdr:rowOff>
    </xdr:from>
    <xdr:to>
      <xdr:col>107</xdr:col>
      <xdr:colOff>50800</xdr:colOff>
      <xdr:row>76</xdr:row>
      <xdr:rowOff>59080</xdr:rowOff>
    </xdr:to>
    <xdr:cxnSp macro="">
      <xdr:nvCxnSpPr>
        <xdr:cNvPr id="870" name="直線コネクタ 869"/>
        <xdr:cNvCxnSpPr/>
      </xdr:nvCxnSpPr>
      <xdr:spPr>
        <a:xfrm>
          <a:off x="19545300" y="13066840"/>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36640</xdr:rowOff>
    </xdr:from>
    <xdr:to>
      <xdr:col>102</xdr:col>
      <xdr:colOff>114300</xdr:colOff>
      <xdr:row>76</xdr:row>
      <xdr:rowOff>99504</xdr:rowOff>
    </xdr:to>
    <xdr:cxnSp macro="">
      <xdr:nvCxnSpPr>
        <xdr:cNvPr id="873" name="直線コネクタ 872"/>
        <xdr:cNvCxnSpPr/>
      </xdr:nvCxnSpPr>
      <xdr:spPr>
        <a:xfrm flipV="1">
          <a:off x="18656300" y="1306684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87357</xdr:rowOff>
    </xdr:from>
    <xdr:to>
      <xdr:col>116</xdr:col>
      <xdr:colOff>114300</xdr:colOff>
      <xdr:row>76</xdr:row>
      <xdr:rowOff>17506</xdr:rowOff>
    </xdr:to>
    <xdr:sp macro="" textlink="">
      <xdr:nvSpPr>
        <xdr:cNvPr id="883" name="楕円 882"/>
        <xdr:cNvSpPr/>
      </xdr:nvSpPr>
      <xdr:spPr>
        <a:xfrm>
          <a:off x="22110700" y="12946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110234</xdr:rowOff>
    </xdr:from>
    <xdr:ext cx="534377" cy="259045"/>
    <xdr:sp macro="" textlink="">
      <xdr:nvSpPr>
        <xdr:cNvPr id="884" name="繰出金該当値テキスト"/>
        <xdr:cNvSpPr txBox="1"/>
      </xdr:nvSpPr>
      <xdr:spPr>
        <a:xfrm>
          <a:off x="22212300" y="127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116999</xdr:rowOff>
    </xdr:from>
    <xdr:to>
      <xdr:col>112</xdr:col>
      <xdr:colOff>38100</xdr:colOff>
      <xdr:row>76</xdr:row>
      <xdr:rowOff>47149</xdr:rowOff>
    </xdr:to>
    <xdr:sp macro="" textlink="">
      <xdr:nvSpPr>
        <xdr:cNvPr id="885" name="楕円 884"/>
        <xdr:cNvSpPr/>
      </xdr:nvSpPr>
      <xdr:spPr>
        <a:xfrm>
          <a:off x="21272500" y="129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63676</xdr:rowOff>
    </xdr:from>
    <xdr:ext cx="534377" cy="259045"/>
    <xdr:sp macro="" textlink="">
      <xdr:nvSpPr>
        <xdr:cNvPr id="886" name="テキスト ボックス 885"/>
        <xdr:cNvSpPr txBox="1"/>
      </xdr:nvSpPr>
      <xdr:spPr>
        <a:xfrm>
          <a:off x="21056111" y="127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8280</xdr:rowOff>
    </xdr:from>
    <xdr:to>
      <xdr:col>107</xdr:col>
      <xdr:colOff>101600</xdr:colOff>
      <xdr:row>76</xdr:row>
      <xdr:rowOff>109880</xdr:rowOff>
    </xdr:to>
    <xdr:sp macro="" textlink="">
      <xdr:nvSpPr>
        <xdr:cNvPr id="887" name="楕円 886"/>
        <xdr:cNvSpPr/>
      </xdr:nvSpPr>
      <xdr:spPr>
        <a:xfrm>
          <a:off x="20383500" y="130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101007</xdr:rowOff>
    </xdr:from>
    <xdr:ext cx="534377" cy="259045"/>
    <xdr:sp macro="" textlink="">
      <xdr:nvSpPr>
        <xdr:cNvPr id="888" name="テキスト ボックス 887"/>
        <xdr:cNvSpPr txBox="1"/>
      </xdr:nvSpPr>
      <xdr:spPr>
        <a:xfrm>
          <a:off x="20167111" y="131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157290</xdr:rowOff>
    </xdr:from>
    <xdr:to>
      <xdr:col>102</xdr:col>
      <xdr:colOff>165100</xdr:colOff>
      <xdr:row>76</xdr:row>
      <xdr:rowOff>87440</xdr:rowOff>
    </xdr:to>
    <xdr:sp macro="" textlink="">
      <xdr:nvSpPr>
        <xdr:cNvPr id="889" name="楕円 888"/>
        <xdr:cNvSpPr/>
      </xdr:nvSpPr>
      <xdr:spPr>
        <a:xfrm>
          <a:off x="19494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103967</xdr:rowOff>
    </xdr:from>
    <xdr:ext cx="534377" cy="259045"/>
    <xdr:sp macro="" textlink="">
      <xdr:nvSpPr>
        <xdr:cNvPr id="890" name="テキスト ボックス 889"/>
        <xdr:cNvSpPr txBox="1"/>
      </xdr:nvSpPr>
      <xdr:spPr>
        <a:xfrm>
          <a:off x="19278111" y="127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48704</xdr:rowOff>
    </xdr:from>
    <xdr:to>
      <xdr:col>98</xdr:col>
      <xdr:colOff>38100</xdr:colOff>
      <xdr:row>76</xdr:row>
      <xdr:rowOff>150304</xdr:rowOff>
    </xdr:to>
    <xdr:sp macro="" textlink="">
      <xdr:nvSpPr>
        <xdr:cNvPr id="891" name="楕円 890"/>
        <xdr:cNvSpPr/>
      </xdr:nvSpPr>
      <xdr:spPr>
        <a:xfrm>
          <a:off x="18605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141431</xdr:rowOff>
    </xdr:from>
    <xdr:ext cx="534377" cy="259045"/>
    <xdr:sp macro="" textlink="">
      <xdr:nvSpPr>
        <xdr:cNvPr id="892" name="テキスト ボックス 891"/>
        <xdr:cNvSpPr txBox="1"/>
      </xdr:nvSpPr>
      <xdr:spPr>
        <a:xfrm>
          <a:off x="18389111"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53,587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円となっており、類似団体平均と比較して一人当たりのコストが低い状況となっている。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また、普通建設事業費全体は片山保育園建設事業や南部リサイクルセンター建設事業などの大規模工事の完了によって住民一人あたり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39,701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円となり、昨年度を下回った。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住民一人当たりのコストを増加させないよう総合計画に基づき事業の取捨選択を徹底していくことで、事業費を抑制していく。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23,779
23,254
38.80
9,472,177
9,104,600
361,478
5,465,989
8,779,974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55771</xdr:rowOff>
    </xdr:from>
    <xdr:to>
      <xdr:col>24</xdr:col>
      <xdr:colOff>63500</xdr:colOff>
      <xdr:row>37</xdr:row>
      <xdr:rowOff>57404</xdr:rowOff>
    </xdr:to>
    <xdr:cxnSp macro="">
      <xdr:nvCxnSpPr>
        <xdr:cNvPr id="63" name="直線コネクタ 62"/>
        <xdr:cNvCxnSpPr/>
      </xdr:nvCxnSpPr>
      <xdr:spPr>
        <a:xfrm flipV="1">
          <a:off x="3797300" y="639942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50872</xdr:rowOff>
    </xdr:from>
    <xdr:to>
      <xdr:col>19</xdr:col>
      <xdr:colOff>177800</xdr:colOff>
      <xdr:row>37</xdr:row>
      <xdr:rowOff>57404</xdr:rowOff>
    </xdr:to>
    <xdr:cxnSp macro="">
      <xdr:nvCxnSpPr>
        <xdr:cNvPr id="66" name="直線コネクタ 65"/>
        <xdr:cNvCxnSpPr/>
      </xdr:nvCxnSpPr>
      <xdr:spPr>
        <a:xfrm>
          <a:off x="2908300" y="639452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50872</xdr:rowOff>
    </xdr:from>
    <xdr:to>
      <xdr:col>15</xdr:col>
      <xdr:colOff>50800</xdr:colOff>
      <xdr:row>37</xdr:row>
      <xdr:rowOff>104104</xdr:rowOff>
    </xdr:to>
    <xdr:cxnSp macro="">
      <xdr:nvCxnSpPr>
        <xdr:cNvPr id="69" name="直線コネクタ 68"/>
        <xdr:cNvCxnSpPr/>
      </xdr:nvCxnSpPr>
      <xdr:spPr>
        <a:xfrm flipV="1">
          <a:off x="2019300" y="6394522"/>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68834</xdr:rowOff>
    </xdr:from>
    <xdr:to>
      <xdr:col>10</xdr:col>
      <xdr:colOff>114300</xdr:colOff>
      <xdr:row>37</xdr:row>
      <xdr:rowOff>104104</xdr:rowOff>
    </xdr:to>
    <xdr:cxnSp macro="">
      <xdr:nvCxnSpPr>
        <xdr:cNvPr id="72" name="直線コネクタ 71"/>
        <xdr:cNvCxnSpPr/>
      </xdr:nvCxnSpPr>
      <xdr:spPr>
        <a:xfrm>
          <a:off x="1130300" y="641248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4971</xdr:rowOff>
    </xdr:from>
    <xdr:to>
      <xdr:col>24</xdr:col>
      <xdr:colOff>114300</xdr:colOff>
      <xdr:row>37</xdr:row>
      <xdr:rowOff>106571</xdr:rowOff>
    </xdr:to>
    <xdr:sp macro="" textlink="">
      <xdr:nvSpPr>
        <xdr:cNvPr id="82" name="楕円 81"/>
        <xdr:cNvSpPr/>
      </xdr:nvSpPr>
      <xdr:spPr>
        <a:xfrm>
          <a:off x="4584700" y="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154848</xdr:rowOff>
    </xdr:from>
    <xdr:ext cx="469744" cy="259045"/>
    <xdr:sp macro="" textlink="">
      <xdr:nvSpPr>
        <xdr:cNvPr id="83" name="議会費該当値テキスト"/>
        <xdr:cNvSpPr txBox="1"/>
      </xdr:nvSpPr>
      <xdr:spPr>
        <a:xfrm>
          <a:off x="4686300"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xdr:rowOff>
    </xdr:from>
    <xdr:to>
      <xdr:col>20</xdr:col>
      <xdr:colOff>38100</xdr:colOff>
      <xdr:row>37</xdr:row>
      <xdr:rowOff>108204</xdr:rowOff>
    </xdr:to>
    <xdr:sp macro="" textlink="">
      <xdr:nvSpPr>
        <xdr:cNvPr id="84" name="楕円 83"/>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99331</xdr:rowOff>
    </xdr:from>
    <xdr:ext cx="469744" cy="259045"/>
    <xdr:sp macro="" textlink="">
      <xdr:nvSpPr>
        <xdr:cNvPr id="85" name="テキスト ボックス 84"/>
        <xdr:cNvSpPr txBox="1"/>
      </xdr:nvSpPr>
      <xdr:spPr>
        <a:xfrm>
          <a:off x="3562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xdr:rowOff>
    </xdr:from>
    <xdr:to>
      <xdr:col>15</xdr:col>
      <xdr:colOff>101600</xdr:colOff>
      <xdr:row>37</xdr:row>
      <xdr:rowOff>101672</xdr:rowOff>
    </xdr:to>
    <xdr:sp macro="" textlink="">
      <xdr:nvSpPr>
        <xdr:cNvPr id="86" name="楕円 85"/>
        <xdr:cNvSpPr/>
      </xdr:nvSpPr>
      <xdr:spPr>
        <a:xfrm>
          <a:off x="2857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92799</xdr:rowOff>
    </xdr:from>
    <xdr:ext cx="469744" cy="259045"/>
    <xdr:sp macro="" textlink="">
      <xdr:nvSpPr>
        <xdr:cNvPr id="87" name="テキスト ボックス 86"/>
        <xdr:cNvSpPr txBox="1"/>
      </xdr:nvSpPr>
      <xdr:spPr>
        <a:xfrm>
          <a:off x="2673428"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53304</xdr:rowOff>
    </xdr:from>
    <xdr:to>
      <xdr:col>10</xdr:col>
      <xdr:colOff>165100</xdr:colOff>
      <xdr:row>37</xdr:row>
      <xdr:rowOff>154904</xdr:rowOff>
    </xdr:to>
    <xdr:sp macro="" textlink="">
      <xdr:nvSpPr>
        <xdr:cNvPr id="88" name="楕円 87"/>
        <xdr:cNvSpPr/>
      </xdr:nvSpPr>
      <xdr:spPr>
        <a:xfrm>
          <a:off x="1968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146031</xdr:rowOff>
    </xdr:from>
    <xdr:ext cx="469744" cy="259045"/>
    <xdr:sp macro="" textlink="">
      <xdr:nvSpPr>
        <xdr:cNvPr id="89" name="テキスト ボックス 88"/>
        <xdr:cNvSpPr txBox="1"/>
      </xdr:nvSpPr>
      <xdr:spPr>
        <a:xfrm>
          <a:off x="1784428"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18034</xdr:rowOff>
    </xdr:from>
    <xdr:to>
      <xdr:col>6</xdr:col>
      <xdr:colOff>38100</xdr:colOff>
      <xdr:row>37</xdr:row>
      <xdr:rowOff>119634</xdr:rowOff>
    </xdr:to>
    <xdr:sp macro="" textlink="">
      <xdr:nvSpPr>
        <xdr:cNvPr id="90" name="楕円 89"/>
        <xdr:cNvSpPr/>
      </xdr:nvSpPr>
      <xdr:spPr>
        <a:xfrm>
          <a:off x="1079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110761</xdr:rowOff>
    </xdr:from>
    <xdr:ext cx="469744" cy="259045"/>
    <xdr:sp macro="" textlink="">
      <xdr:nvSpPr>
        <xdr:cNvPr id="91" name="テキスト ボックス 90"/>
        <xdr:cNvSpPr txBox="1"/>
      </xdr:nvSpPr>
      <xdr:spPr>
        <a:xfrm>
          <a:off x="895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147985</xdr:rowOff>
    </xdr:from>
    <xdr:to>
      <xdr:col>24</xdr:col>
      <xdr:colOff>63500</xdr:colOff>
      <xdr:row>57</xdr:row>
      <xdr:rowOff>30338</xdr:rowOff>
    </xdr:to>
    <xdr:cxnSp macro="">
      <xdr:nvCxnSpPr>
        <xdr:cNvPr id="118" name="直線コネクタ 117"/>
        <xdr:cNvCxnSpPr/>
      </xdr:nvCxnSpPr>
      <xdr:spPr>
        <a:xfrm>
          <a:off x="3797300" y="9577735"/>
          <a:ext cx="838200" cy="2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162185</xdr:rowOff>
    </xdr:from>
    <xdr:to>
      <xdr:col>19</xdr:col>
      <xdr:colOff>177800</xdr:colOff>
      <xdr:row>55</xdr:row>
      <xdr:rowOff>147985</xdr:rowOff>
    </xdr:to>
    <xdr:cxnSp macro="">
      <xdr:nvCxnSpPr>
        <xdr:cNvPr id="121" name="直線コネクタ 120"/>
        <xdr:cNvCxnSpPr/>
      </xdr:nvCxnSpPr>
      <xdr:spPr>
        <a:xfrm>
          <a:off x="2908300" y="9420485"/>
          <a:ext cx="889000" cy="1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162185</xdr:rowOff>
    </xdr:from>
    <xdr:to>
      <xdr:col>15</xdr:col>
      <xdr:colOff>50800</xdr:colOff>
      <xdr:row>56</xdr:row>
      <xdr:rowOff>153526</xdr:rowOff>
    </xdr:to>
    <xdr:cxnSp macro="">
      <xdr:nvCxnSpPr>
        <xdr:cNvPr id="124" name="直線コネクタ 123"/>
        <xdr:cNvCxnSpPr/>
      </xdr:nvCxnSpPr>
      <xdr:spPr>
        <a:xfrm flipV="1">
          <a:off x="2019300" y="9420485"/>
          <a:ext cx="889000" cy="3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153526</xdr:rowOff>
    </xdr:from>
    <xdr:to>
      <xdr:col>10</xdr:col>
      <xdr:colOff>114300</xdr:colOff>
      <xdr:row>57</xdr:row>
      <xdr:rowOff>78349</xdr:rowOff>
    </xdr:to>
    <xdr:cxnSp macro="">
      <xdr:nvCxnSpPr>
        <xdr:cNvPr id="127" name="直線コネクタ 126"/>
        <xdr:cNvCxnSpPr/>
      </xdr:nvCxnSpPr>
      <xdr:spPr>
        <a:xfrm flipV="1">
          <a:off x="1130300" y="9754726"/>
          <a:ext cx="889000" cy="9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150988</xdr:rowOff>
    </xdr:from>
    <xdr:to>
      <xdr:col>24</xdr:col>
      <xdr:colOff>114300</xdr:colOff>
      <xdr:row>57</xdr:row>
      <xdr:rowOff>81138</xdr:rowOff>
    </xdr:to>
    <xdr:sp macro="" textlink="">
      <xdr:nvSpPr>
        <xdr:cNvPr id="137" name="楕円 136"/>
        <xdr:cNvSpPr/>
      </xdr:nvSpPr>
      <xdr:spPr>
        <a:xfrm>
          <a:off x="4584700" y="97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129415</xdr:rowOff>
    </xdr:from>
    <xdr:ext cx="534377" cy="259045"/>
    <xdr:sp macro="" textlink="">
      <xdr:nvSpPr>
        <xdr:cNvPr id="138" name="総務費該当値テキスト"/>
        <xdr:cNvSpPr txBox="1"/>
      </xdr:nvSpPr>
      <xdr:spPr>
        <a:xfrm>
          <a:off x="4686300" y="97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97185</xdr:rowOff>
    </xdr:from>
    <xdr:to>
      <xdr:col>20</xdr:col>
      <xdr:colOff>38100</xdr:colOff>
      <xdr:row>56</xdr:row>
      <xdr:rowOff>27335</xdr:rowOff>
    </xdr:to>
    <xdr:sp macro="" textlink="">
      <xdr:nvSpPr>
        <xdr:cNvPr id="139" name="楕円 138"/>
        <xdr:cNvSpPr/>
      </xdr:nvSpPr>
      <xdr:spPr>
        <a:xfrm>
          <a:off x="3746500" y="95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43862</xdr:rowOff>
    </xdr:from>
    <xdr:ext cx="599010" cy="259045"/>
    <xdr:sp macro="" textlink="">
      <xdr:nvSpPr>
        <xdr:cNvPr id="140" name="テキスト ボックス 139"/>
        <xdr:cNvSpPr txBox="1"/>
      </xdr:nvSpPr>
      <xdr:spPr>
        <a:xfrm>
          <a:off x="3497795" y="93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111385</xdr:rowOff>
    </xdr:from>
    <xdr:to>
      <xdr:col>15</xdr:col>
      <xdr:colOff>101600</xdr:colOff>
      <xdr:row>55</xdr:row>
      <xdr:rowOff>41535</xdr:rowOff>
    </xdr:to>
    <xdr:sp macro="" textlink="">
      <xdr:nvSpPr>
        <xdr:cNvPr id="141" name="楕円 140"/>
        <xdr:cNvSpPr/>
      </xdr:nvSpPr>
      <xdr:spPr>
        <a:xfrm>
          <a:off x="2857500" y="9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58062</xdr:rowOff>
    </xdr:from>
    <xdr:ext cx="599010" cy="259045"/>
    <xdr:sp macro="" textlink="">
      <xdr:nvSpPr>
        <xdr:cNvPr id="142" name="テキスト ボックス 141"/>
        <xdr:cNvSpPr txBox="1"/>
      </xdr:nvSpPr>
      <xdr:spPr>
        <a:xfrm>
          <a:off x="2608795" y="914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102726</xdr:rowOff>
    </xdr:from>
    <xdr:to>
      <xdr:col>10</xdr:col>
      <xdr:colOff>165100</xdr:colOff>
      <xdr:row>57</xdr:row>
      <xdr:rowOff>32876</xdr:rowOff>
    </xdr:to>
    <xdr:sp macro="" textlink="">
      <xdr:nvSpPr>
        <xdr:cNvPr id="143" name="楕円 142"/>
        <xdr:cNvSpPr/>
      </xdr:nvSpPr>
      <xdr:spPr>
        <a:xfrm>
          <a:off x="1968500" y="97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49403</xdr:rowOff>
    </xdr:from>
    <xdr:ext cx="534377" cy="259045"/>
    <xdr:sp macro="" textlink="">
      <xdr:nvSpPr>
        <xdr:cNvPr id="144" name="テキスト ボックス 143"/>
        <xdr:cNvSpPr txBox="1"/>
      </xdr:nvSpPr>
      <xdr:spPr>
        <a:xfrm>
          <a:off x="1752111" y="94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27549</xdr:rowOff>
    </xdr:from>
    <xdr:to>
      <xdr:col>6</xdr:col>
      <xdr:colOff>38100</xdr:colOff>
      <xdr:row>57</xdr:row>
      <xdr:rowOff>129149</xdr:rowOff>
    </xdr:to>
    <xdr:sp macro="" textlink="">
      <xdr:nvSpPr>
        <xdr:cNvPr id="145" name="楕円 144"/>
        <xdr:cNvSpPr/>
      </xdr:nvSpPr>
      <xdr:spPr>
        <a:xfrm>
          <a:off x="1079500" y="98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120276</xdr:rowOff>
    </xdr:from>
    <xdr:ext cx="534377" cy="259045"/>
    <xdr:sp macro="" textlink="">
      <xdr:nvSpPr>
        <xdr:cNvPr id="146" name="テキスト ボックス 145"/>
        <xdr:cNvSpPr txBox="1"/>
      </xdr:nvSpPr>
      <xdr:spPr>
        <a:xfrm>
          <a:off x="863111" y="989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25425</xdr:rowOff>
    </xdr:from>
    <xdr:to>
      <xdr:col>24</xdr:col>
      <xdr:colOff>63500</xdr:colOff>
      <xdr:row>76</xdr:row>
      <xdr:rowOff>108420</xdr:rowOff>
    </xdr:to>
    <xdr:cxnSp macro="">
      <xdr:nvCxnSpPr>
        <xdr:cNvPr id="176" name="直線コネクタ 175"/>
        <xdr:cNvCxnSpPr/>
      </xdr:nvCxnSpPr>
      <xdr:spPr>
        <a:xfrm>
          <a:off x="3797300" y="13055625"/>
          <a:ext cx="838200" cy="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25425</xdr:rowOff>
    </xdr:from>
    <xdr:to>
      <xdr:col>19</xdr:col>
      <xdr:colOff>177800</xdr:colOff>
      <xdr:row>76</xdr:row>
      <xdr:rowOff>110046</xdr:rowOff>
    </xdr:to>
    <xdr:cxnSp macro="">
      <xdr:nvCxnSpPr>
        <xdr:cNvPr id="179" name="直線コネクタ 178"/>
        <xdr:cNvCxnSpPr/>
      </xdr:nvCxnSpPr>
      <xdr:spPr>
        <a:xfrm flipV="1">
          <a:off x="2908300" y="13055625"/>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110046</xdr:rowOff>
    </xdr:from>
    <xdr:to>
      <xdr:col>15</xdr:col>
      <xdr:colOff>50800</xdr:colOff>
      <xdr:row>77</xdr:row>
      <xdr:rowOff>39205</xdr:rowOff>
    </xdr:to>
    <xdr:cxnSp macro="">
      <xdr:nvCxnSpPr>
        <xdr:cNvPr id="182" name="直線コネクタ 181"/>
        <xdr:cNvCxnSpPr/>
      </xdr:nvCxnSpPr>
      <xdr:spPr>
        <a:xfrm flipV="1">
          <a:off x="2019300" y="13140246"/>
          <a:ext cx="889000" cy="1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39205</xdr:rowOff>
    </xdr:from>
    <xdr:to>
      <xdr:col>10</xdr:col>
      <xdr:colOff>114300</xdr:colOff>
      <xdr:row>77</xdr:row>
      <xdr:rowOff>104356</xdr:rowOff>
    </xdr:to>
    <xdr:cxnSp macro="">
      <xdr:nvCxnSpPr>
        <xdr:cNvPr id="185" name="直線コネクタ 184"/>
        <xdr:cNvCxnSpPr/>
      </xdr:nvCxnSpPr>
      <xdr:spPr>
        <a:xfrm flipV="1">
          <a:off x="1130300" y="1324085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57620</xdr:rowOff>
    </xdr:from>
    <xdr:to>
      <xdr:col>24</xdr:col>
      <xdr:colOff>114300</xdr:colOff>
      <xdr:row>76</xdr:row>
      <xdr:rowOff>159220</xdr:rowOff>
    </xdr:to>
    <xdr:sp macro="" textlink="">
      <xdr:nvSpPr>
        <xdr:cNvPr id="195" name="楕円 194"/>
        <xdr:cNvSpPr/>
      </xdr:nvSpPr>
      <xdr:spPr>
        <a:xfrm>
          <a:off x="4584700" y="130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36047</xdr:rowOff>
    </xdr:from>
    <xdr:ext cx="599010" cy="259045"/>
    <xdr:sp macro="" textlink="">
      <xdr:nvSpPr>
        <xdr:cNvPr id="196" name="民生費該当値テキスト"/>
        <xdr:cNvSpPr txBox="1"/>
      </xdr:nvSpPr>
      <xdr:spPr>
        <a:xfrm>
          <a:off x="4686300" y="130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146075</xdr:rowOff>
    </xdr:from>
    <xdr:to>
      <xdr:col>20</xdr:col>
      <xdr:colOff>38100</xdr:colOff>
      <xdr:row>76</xdr:row>
      <xdr:rowOff>76225</xdr:rowOff>
    </xdr:to>
    <xdr:sp macro="" textlink="">
      <xdr:nvSpPr>
        <xdr:cNvPr id="197" name="楕円 196"/>
        <xdr:cNvSpPr/>
      </xdr:nvSpPr>
      <xdr:spPr>
        <a:xfrm>
          <a:off x="3746500" y="130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92753</xdr:rowOff>
    </xdr:from>
    <xdr:ext cx="599010" cy="259045"/>
    <xdr:sp macro="" textlink="">
      <xdr:nvSpPr>
        <xdr:cNvPr id="198" name="テキスト ボックス 197"/>
        <xdr:cNvSpPr txBox="1"/>
      </xdr:nvSpPr>
      <xdr:spPr>
        <a:xfrm>
          <a:off x="3497795" y="127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59246</xdr:rowOff>
    </xdr:from>
    <xdr:to>
      <xdr:col>15</xdr:col>
      <xdr:colOff>101600</xdr:colOff>
      <xdr:row>76</xdr:row>
      <xdr:rowOff>160846</xdr:rowOff>
    </xdr:to>
    <xdr:sp macro="" textlink="">
      <xdr:nvSpPr>
        <xdr:cNvPr id="199" name="楕円 198"/>
        <xdr:cNvSpPr/>
      </xdr:nvSpPr>
      <xdr:spPr>
        <a:xfrm>
          <a:off x="2857500" y="130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151973</xdr:rowOff>
    </xdr:from>
    <xdr:ext cx="599010" cy="259045"/>
    <xdr:sp macro="" textlink="">
      <xdr:nvSpPr>
        <xdr:cNvPr id="200" name="テキスト ボックス 199"/>
        <xdr:cNvSpPr txBox="1"/>
      </xdr:nvSpPr>
      <xdr:spPr>
        <a:xfrm>
          <a:off x="2608795" y="1318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159855</xdr:rowOff>
    </xdr:from>
    <xdr:to>
      <xdr:col>10</xdr:col>
      <xdr:colOff>165100</xdr:colOff>
      <xdr:row>77</xdr:row>
      <xdr:rowOff>90005</xdr:rowOff>
    </xdr:to>
    <xdr:sp macro="" textlink="">
      <xdr:nvSpPr>
        <xdr:cNvPr id="201" name="楕円 200"/>
        <xdr:cNvSpPr/>
      </xdr:nvSpPr>
      <xdr:spPr>
        <a:xfrm>
          <a:off x="1968500" y="131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81132</xdr:rowOff>
    </xdr:from>
    <xdr:ext cx="599010" cy="259045"/>
    <xdr:sp macro="" textlink="">
      <xdr:nvSpPr>
        <xdr:cNvPr id="202" name="テキスト ボックス 201"/>
        <xdr:cNvSpPr txBox="1"/>
      </xdr:nvSpPr>
      <xdr:spPr>
        <a:xfrm>
          <a:off x="1719795" y="1328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53556</xdr:rowOff>
    </xdr:from>
    <xdr:to>
      <xdr:col>6</xdr:col>
      <xdr:colOff>38100</xdr:colOff>
      <xdr:row>77</xdr:row>
      <xdr:rowOff>155156</xdr:rowOff>
    </xdr:to>
    <xdr:sp macro="" textlink="">
      <xdr:nvSpPr>
        <xdr:cNvPr id="203" name="楕円 202"/>
        <xdr:cNvSpPr/>
      </xdr:nvSpPr>
      <xdr:spPr>
        <a:xfrm>
          <a:off x="1079500" y="13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146283</xdr:rowOff>
    </xdr:from>
    <xdr:ext cx="599010" cy="259045"/>
    <xdr:sp macro="" textlink="">
      <xdr:nvSpPr>
        <xdr:cNvPr id="204" name="テキスト ボックス 203"/>
        <xdr:cNvSpPr txBox="1"/>
      </xdr:nvSpPr>
      <xdr:spPr>
        <a:xfrm>
          <a:off x="830795" y="1334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54826</xdr:rowOff>
    </xdr:from>
    <xdr:to>
      <xdr:col>24</xdr:col>
      <xdr:colOff>63500</xdr:colOff>
      <xdr:row>97</xdr:row>
      <xdr:rowOff>38252</xdr:rowOff>
    </xdr:to>
    <xdr:cxnSp macro="">
      <xdr:nvCxnSpPr>
        <xdr:cNvPr id="233" name="直線コネクタ 232"/>
        <xdr:cNvCxnSpPr/>
      </xdr:nvCxnSpPr>
      <xdr:spPr>
        <a:xfrm>
          <a:off x="3797300" y="16514026"/>
          <a:ext cx="83820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54826</xdr:rowOff>
    </xdr:from>
    <xdr:to>
      <xdr:col>19</xdr:col>
      <xdr:colOff>177800</xdr:colOff>
      <xdr:row>97</xdr:row>
      <xdr:rowOff>53772</xdr:rowOff>
    </xdr:to>
    <xdr:cxnSp macro="">
      <xdr:nvCxnSpPr>
        <xdr:cNvPr id="236" name="直線コネクタ 235"/>
        <xdr:cNvCxnSpPr/>
      </xdr:nvCxnSpPr>
      <xdr:spPr>
        <a:xfrm flipV="1">
          <a:off x="2908300" y="16514026"/>
          <a:ext cx="889000" cy="1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7252</xdr:rowOff>
    </xdr:from>
    <xdr:to>
      <xdr:col>15</xdr:col>
      <xdr:colOff>50800</xdr:colOff>
      <xdr:row>97</xdr:row>
      <xdr:rowOff>53772</xdr:rowOff>
    </xdr:to>
    <xdr:cxnSp macro="">
      <xdr:nvCxnSpPr>
        <xdr:cNvPr id="239" name="直線コネクタ 238"/>
        <xdr:cNvCxnSpPr/>
      </xdr:nvCxnSpPr>
      <xdr:spPr>
        <a:xfrm>
          <a:off x="2019300" y="16637902"/>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7252</xdr:rowOff>
    </xdr:from>
    <xdr:to>
      <xdr:col>10</xdr:col>
      <xdr:colOff>114300</xdr:colOff>
      <xdr:row>97</xdr:row>
      <xdr:rowOff>35294</xdr:rowOff>
    </xdr:to>
    <xdr:cxnSp macro="">
      <xdr:nvCxnSpPr>
        <xdr:cNvPr id="242" name="直線コネクタ 241"/>
        <xdr:cNvCxnSpPr/>
      </xdr:nvCxnSpPr>
      <xdr:spPr>
        <a:xfrm flipV="1">
          <a:off x="1130300" y="16637902"/>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158902</xdr:rowOff>
    </xdr:from>
    <xdr:to>
      <xdr:col>24</xdr:col>
      <xdr:colOff>114300</xdr:colOff>
      <xdr:row>97</xdr:row>
      <xdr:rowOff>89052</xdr:rowOff>
    </xdr:to>
    <xdr:sp macro="" textlink="">
      <xdr:nvSpPr>
        <xdr:cNvPr id="252" name="楕円 251"/>
        <xdr:cNvSpPr/>
      </xdr:nvSpPr>
      <xdr:spPr>
        <a:xfrm>
          <a:off x="4584700" y="166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73829</xdr:rowOff>
    </xdr:from>
    <xdr:ext cx="534377" cy="259045"/>
    <xdr:sp macro="" textlink="">
      <xdr:nvSpPr>
        <xdr:cNvPr id="253" name="衛生費該当値テキスト"/>
        <xdr:cNvSpPr txBox="1"/>
      </xdr:nvSpPr>
      <xdr:spPr>
        <a:xfrm>
          <a:off x="4686300" y="165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4026</xdr:rowOff>
    </xdr:from>
    <xdr:to>
      <xdr:col>20</xdr:col>
      <xdr:colOff>38100</xdr:colOff>
      <xdr:row>96</xdr:row>
      <xdr:rowOff>105626</xdr:rowOff>
    </xdr:to>
    <xdr:sp macro="" textlink="">
      <xdr:nvSpPr>
        <xdr:cNvPr id="254" name="楕円 253"/>
        <xdr:cNvSpPr/>
      </xdr:nvSpPr>
      <xdr:spPr>
        <a:xfrm>
          <a:off x="3746500" y="16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122153</xdr:rowOff>
    </xdr:from>
    <xdr:ext cx="534377" cy="259045"/>
    <xdr:sp macro="" textlink="">
      <xdr:nvSpPr>
        <xdr:cNvPr id="255" name="テキスト ボックス 254"/>
        <xdr:cNvSpPr txBox="1"/>
      </xdr:nvSpPr>
      <xdr:spPr>
        <a:xfrm>
          <a:off x="3530111" y="162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2972</xdr:rowOff>
    </xdr:from>
    <xdr:to>
      <xdr:col>15</xdr:col>
      <xdr:colOff>101600</xdr:colOff>
      <xdr:row>97</xdr:row>
      <xdr:rowOff>104572</xdr:rowOff>
    </xdr:to>
    <xdr:sp macro="" textlink="">
      <xdr:nvSpPr>
        <xdr:cNvPr id="256" name="楕円 255"/>
        <xdr:cNvSpPr/>
      </xdr:nvSpPr>
      <xdr:spPr>
        <a:xfrm>
          <a:off x="2857500" y="166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95699</xdr:rowOff>
    </xdr:from>
    <xdr:ext cx="534377" cy="259045"/>
    <xdr:sp macro="" textlink="">
      <xdr:nvSpPr>
        <xdr:cNvPr id="257" name="テキスト ボックス 256"/>
        <xdr:cNvSpPr txBox="1"/>
      </xdr:nvSpPr>
      <xdr:spPr>
        <a:xfrm>
          <a:off x="2641111" y="16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127902</xdr:rowOff>
    </xdr:from>
    <xdr:to>
      <xdr:col>10</xdr:col>
      <xdr:colOff>165100</xdr:colOff>
      <xdr:row>97</xdr:row>
      <xdr:rowOff>58052</xdr:rowOff>
    </xdr:to>
    <xdr:sp macro="" textlink="">
      <xdr:nvSpPr>
        <xdr:cNvPr id="258" name="楕円 257"/>
        <xdr:cNvSpPr/>
      </xdr:nvSpPr>
      <xdr:spPr>
        <a:xfrm>
          <a:off x="1968500" y="165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49179</xdr:rowOff>
    </xdr:from>
    <xdr:ext cx="534377" cy="259045"/>
    <xdr:sp macro="" textlink="">
      <xdr:nvSpPr>
        <xdr:cNvPr id="259" name="テキスト ボックス 258"/>
        <xdr:cNvSpPr txBox="1"/>
      </xdr:nvSpPr>
      <xdr:spPr>
        <a:xfrm>
          <a:off x="1752111" y="166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155944</xdr:rowOff>
    </xdr:from>
    <xdr:to>
      <xdr:col>6</xdr:col>
      <xdr:colOff>38100</xdr:colOff>
      <xdr:row>97</xdr:row>
      <xdr:rowOff>86094</xdr:rowOff>
    </xdr:to>
    <xdr:sp macro="" textlink="">
      <xdr:nvSpPr>
        <xdr:cNvPr id="260" name="楕円 259"/>
        <xdr:cNvSpPr/>
      </xdr:nvSpPr>
      <xdr:spPr>
        <a:xfrm>
          <a:off x="1079500" y="166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77221</xdr:rowOff>
    </xdr:from>
    <xdr:ext cx="534377" cy="259045"/>
    <xdr:sp macro="" textlink="">
      <xdr:nvSpPr>
        <xdr:cNvPr id="261" name="テキスト ボックス 260"/>
        <xdr:cNvSpPr txBox="1"/>
      </xdr:nvSpPr>
      <xdr:spPr>
        <a:xfrm>
          <a:off x="863111" y="167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75989</xdr:rowOff>
    </xdr:from>
    <xdr:to>
      <xdr:col>55</xdr:col>
      <xdr:colOff>0</xdr:colOff>
      <xdr:row>55</xdr:row>
      <xdr:rowOff>80218</xdr:rowOff>
    </xdr:to>
    <xdr:cxnSp macro="">
      <xdr:nvCxnSpPr>
        <xdr:cNvPr id="347" name="直線コネクタ 346"/>
        <xdr:cNvCxnSpPr/>
      </xdr:nvCxnSpPr>
      <xdr:spPr>
        <a:xfrm>
          <a:off x="9639300" y="9505739"/>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56169</xdr:rowOff>
    </xdr:from>
    <xdr:to>
      <xdr:col>50</xdr:col>
      <xdr:colOff>114300</xdr:colOff>
      <xdr:row>55</xdr:row>
      <xdr:rowOff>75989</xdr:rowOff>
    </xdr:to>
    <xdr:cxnSp macro="">
      <xdr:nvCxnSpPr>
        <xdr:cNvPr id="350" name="直線コネクタ 349"/>
        <xdr:cNvCxnSpPr/>
      </xdr:nvCxnSpPr>
      <xdr:spPr>
        <a:xfrm>
          <a:off x="8750300" y="9485919"/>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56169</xdr:rowOff>
    </xdr:from>
    <xdr:to>
      <xdr:col>45</xdr:col>
      <xdr:colOff>177800</xdr:colOff>
      <xdr:row>55</xdr:row>
      <xdr:rowOff>112862</xdr:rowOff>
    </xdr:to>
    <xdr:cxnSp macro="">
      <xdr:nvCxnSpPr>
        <xdr:cNvPr id="353" name="直線コネクタ 352"/>
        <xdr:cNvCxnSpPr/>
      </xdr:nvCxnSpPr>
      <xdr:spPr>
        <a:xfrm flipV="1">
          <a:off x="7861300" y="948591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101112</xdr:rowOff>
    </xdr:from>
    <xdr:to>
      <xdr:col>41</xdr:col>
      <xdr:colOff>50800</xdr:colOff>
      <xdr:row>55</xdr:row>
      <xdr:rowOff>112862</xdr:rowOff>
    </xdr:to>
    <xdr:cxnSp macro="">
      <xdr:nvCxnSpPr>
        <xdr:cNvPr id="356" name="直線コネクタ 355"/>
        <xdr:cNvCxnSpPr/>
      </xdr:nvCxnSpPr>
      <xdr:spPr>
        <a:xfrm>
          <a:off x="6972300" y="953086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29418</xdr:rowOff>
    </xdr:from>
    <xdr:to>
      <xdr:col>55</xdr:col>
      <xdr:colOff>50800</xdr:colOff>
      <xdr:row>55</xdr:row>
      <xdr:rowOff>131018</xdr:rowOff>
    </xdr:to>
    <xdr:sp macro="" textlink="">
      <xdr:nvSpPr>
        <xdr:cNvPr id="366" name="楕円 365"/>
        <xdr:cNvSpPr/>
      </xdr:nvSpPr>
      <xdr:spPr>
        <a:xfrm>
          <a:off x="10426700" y="94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52295</xdr:rowOff>
    </xdr:from>
    <xdr:ext cx="534377" cy="259045"/>
    <xdr:sp macro="" textlink="">
      <xdr:nvSpPr>
        <xdr:cNvPr id="367" name="農林水産業費該当値テキスト"/>
        <xdr:cNvSpPr txBox="1"/>
      </xdr:nvSpPr>
      <xdr:spPr>
        <a:xfrm>
          <a:off x="10528300" y="93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25189</xdr:rowOff>
    </xdr:from>
    <xdr:to>
      <xdr:col>50</xdr:col>
      <xdr:colOff>165100</xdr:colOff>
      <xdr:row>55</xdr:row>
      <xdr:rowOff>126789</xdr:rowOff>
    </xdr:to>
    <xdr:sp macro="" textlink="">
      <xdr:nvSpPr>
        <xdr:cNvPr id="368" name="楕円 367"/>
        <xdr:cNvSpPr/>
      </xdr:nvSpPr>
      <xdr:spPr>
        <a:xfrm>
          <a:off x="9588500" y="94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143316</xdr:rowOff>
    </xdr:from>
    <xdr:ext cx="534377" cy="259045"/>
    <xdr:sp macro="" textlink="">
      <xdr:nvSpPr>
        <xdr:cNvPr id="369" name="テキスト ボックス 368"/>
        <xdr:cNvSpPr txBox="1"/>
      </xdr:nvSpPr>
      <xdr:spPr>
        <a:xfrm>
          <a:off x="9372111" y="92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5369</xdr:rowOff>
    </xdr:from>
    <xdr:to>
      <xdr:col>46</xdr:col>
      <xdr:colOff>38100</xdr:colOff>
      <xdr:row>55</xdr:row>
      <xdr:rowOff>106969</xdr:rowOff>
    </xdr:to>
    <xdr:sp macro="" textlink="">
      <xdr:nvSpPr>
        <xdr:cNvPr id="370" name="楕円 369"/>
        <xdr:cNvSpPr/>
      </xdr:nvSpPr>
      <xdr:spPr>
        <a:xfrm>
          <a:off x="8699500" y="94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123496</xdr:rowOff>
    </xdr:from>
    <xdr:ext cx="534377" cy="259045"/>
    <xdr:sp macro="" textlink="">
      <xdr:nvSpPr>
        <xdr:cNvPr id="371" name="テキスト ボックス 370"/>
        <xdr:cNvSpPr txBox="1"/>
      </xdr:nvSpPr>
      <xdr:spPr>
        <a:xfrm>
          <a:off x="8483111" y="92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62062</xdr:rowOff>
    </xdr:from>
    <xdr:to>
      <xdr:col>41</xdr:col>
      <xdr:colOff>101600</xdr:colOff>
      <xdr:row>55</xdr:row>
      <xdr:rowOff>163662</xdr:rowOff>
    </xdr:to>
    <xdr:sp macro="" textlink="">
      <xdr:nvSpPr>
        <xdr:cNvPr id="372" name="楕円 371"/>
        <xdr:cNvSpPr/>
      </xdr:nvSpPr>
      <xdr:spPr>
        <a:xfrm>
          <a:off x="7810500" y="94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8739</xdr:rowOff>
    </xdr:from>
    <xdr:ext cx="534377" cy="259045"/>
    <xdr:sp macro="" textlink="">
      <xdr:nvSpPr>
        <xdr:cNvPr id="373" name="テキスト ボックス 372"/>
        <xdr:cNvSpPr txBox="1"/>
      </xdr:nvSpPr>
      <xdr:spPr>
        <a:xfrm>
          <a:off x="7594111" y="926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50312</xdr:rowOff>
    </xdr:from>
    <xdr:to>
      <xdr:col>36</xdr:col>
      <xdr:colOff>165100</xdr:colOff>
      <xdr:row>55</xdr:row>
      <xdr:rowOff>151912</xdr:rowOff>
    </xdr:to>
    <xdr:sp macro="" textlink="">
      <xdr:nvSpPr>
        <xdr:cNvPr id="374" name="楕円 373"/>
        <xdr:cNvSpPr/>
      </xdr:nvSpPr>
      <xdr:spPr>
        <a:xfrm>
          <a:off x="6921500" y="94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168439</xdr:rowOff>
    </xdr:from>
    <xdr:ext cx="534377" cy="259045"/>
    <xdr:sp macro="" textlink="">
      <xdr:nvSpPr>
        <xdr:cNvPr id="375" name="テキスト ボックス 374"/>
        <xdr:cNvSpPr txBox="1"/>
      </xdr:nvSpPr>
      <xdr:spPr>
        <a:xfrm>
          <a:off x="6705111" y="92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xdr:rowOff>
    </xdr:from>
    <xdr:to>
      <xdr:col>55</xdr:col>
      <xdr:colOff>0</xdr:colOff>
      <xdr:row>78</xdr:row>
      <xdr:rowOff>67614</xdr:rowOff>
    </xdr:to>
    <xdr:cxnSp macro="">
      <xdr:nvCxnSpPr>
        <xdr:cNvPr id="404" name="直線コネクタ 403"/>
        <xdr:cNvCxnSpPr/>
      </xdr:nvCxnSpPr>
      <xdr:spPr>
        <a:xfrm flipV="1">
          <a:off x="9639300" y="13387070"/>
          <a:ext cx="8382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137795</xdr:rowOff>
    </xdr:from>
    <xdr:to>
      <xdr:col>50</xdr:col>
      <xdr:colOff>114300</xdr:colOff>
      <xdr:row>78</xdr:row>
      <xdr:rowOff>67614</xdr:rowOff>
    </xdr:to>
    <xdr:cxnSp macro="">
      <xdr:nvCxnSpPr>
        <xdr:cNvPr id="407" name="直線コネクタ 406"/>
        <xdr:cNvCxnSpPr/>
      </xdr:nvCxnSpPr>
      <xdr:spPr>
        <a:xfrm>
          <a:off x="8750300" y="13339445"/>
          <a:ext cx="8890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137795</xdr:rowOff>
    </xdr:from>
    <xdr:to>
      <xdr:col>45</xdr:col>
      <xdr:colOff>177800</xdr:colOff>
      <xdr:row>78</xdr:row>
      <xdr:rowOff>48603</xdr:rowOff>
    </xdr:to>
    <xdr:cxnSp macro="">
      <xdr:nvCxnSpPr>
        <xdr:cNvPr id="410" name="直線コネクタ 409"/>
        <xdr:cNvCxnSpPr/>
      </xdr:nvCxnSpPr>
      <xdr:spPr>
        <a:xfrm flipV="1">
          <a:off x="7861300" y="13339445"/>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39612</xdr:rowOff>
    </xdr:from>
    <xdr:to>
      <xdr:col>41</xdr:col>
      <xdr:colOff>50800</xdr:colOff>
      <xdr:row>78</xdr:row>
      <xdr:rowOff>48603</xdr:rowOff>
    </xdr:to>
    <xdr:cxnSp macro="">
      <xdr:nvCxnSpPr>
        <xdr:cNvPr id="413" name="直線コネクタ 412"/>
        <xdr:cNvCxnSpPr/>
      </xdr:nvCxnSpPr>
      <xdr:spPr>
        <a:xfrm>
          <a:off x="6972300" y="13412712"/>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134620</xdr:rowOff>
    </xdr:from>
    <xdr:to>
      <xdr:col>55</xdr:col>
      <xdr:colOff>50800</xdr:colOff>
      <xdr:row>78</xdr:row>
      <xdr:rowOff>64770</xdr:rowOff>
    </xdr:to>
    <xdr:sp macro="" textlink="">
      <xdr:nvSpPr>
        <xdr:cNvPr id="423" name="楕円 422"/>
        <xdr:cNvSpPr/>
      </xdr:nvSpPr>
      <xdr:spPr>
        <a:xfrm>
          <a:off x="104267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113047</xdr:rowOff>
    </xdr:from>
    <xdr:ext cx="469744" cy="259045"/>
    <xdr:sp macro="" textlink="">
      <xdr:nvSpPr>
        <xdr:cNvPr id="424" name="商工費該当値テキスト"/>
        <xdr:cNvSpPr txBox="1"/>
      </xdr:nvSpPr>
      <xdr:spPr>
        <a:xfrm>
          <a:off x="10528300"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16814</xdr:rowOff>
    </xdr:from>
    <xdr:to>
      <xdr:col>50</xdr:col>
      <xdr:colOff>165100</xdr:colOff>
      <xdr:row>78</xdr:row>
      <xdr:rowOff>118414</xdr:rowOff>
    </xdr:to>
    <xdr:sp macro="" textlink="">
      <xdr:nvSpPr>
        <xdr:cNvPr id="425" name="楕円 424"/>
        <xdr:cNvSpPr/>
      </xdr:nvSpPr>
      <xdr:spPr>
        <a:xfrm>
          <a:off x="9588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109541</xdr:rowOff>
    </xdr:from>
    <xdr:ext cx="469744" cy="259045"/>
    <xdr:sp macro="" textlink="">
      <xdr:nvSpPr>
        <xdr:cNvPr id="426" name="テキスト ボックス 425"/>
        <xdr:cNvSpPr txBox="1"/>
      </xdr:nvSpPr>
      <xdr:spPr>
        <a:xfrm>
          <a:off x="9404428"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86995</xdr:rowOff>
    </xdr:from>
    <xdr:to>
      <xdr:col>46</xdr:col>
      <xdr:colOff>38100</xdr:colOff>
      <xdr:row>78</xdr:row>
      <xdr:rowOff>17145</xdr:rowOff>
    </xdr:to>
    <xdr:sp macro="" textlink="">
      <xdr:nvSpPr>
        <xdr:cNvPr id="427" name="楕円 426"/>
        <xdr:cNvSpPr/>
      </xdr:nvSpPr>
      <xdr:spPr>
        <a:xfrm>
          <a:off x="8699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8272</xdr:rowOff>
    </xdr:from>
    <xdr:ext cx="469744" cy="259045"/>
    <xdr:sp macro="" textlink="">
      <xdr:nvSpPr>
        <xdr:cNvPr id="428" name="テキスト ボックス 427"/>
        <xdr:cNvSpPr txBox="1"/>
      </xdr:nvSpPr>
      <xdr:spPr>
        <a:xfrm>
          <a:off x="8515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169253</xdr:rowOff>
    </xdr:from>
    <xdr:to>
      <xdr:col>41</xdr:col>
      <xdr:colOff>101600</xdr:colOff>
      <xdr:row>78</xdr:row>
      <xdr:rowOff>99403</xdr:rowOff>
    </xdr:to>
    <xdr:sp macro="" textlink="">
      <xdr:nvSpPr>
        <xdr:cNvPr id="429" name="楕円 428"/>
        <xdr:cNvSpPr/>
      </xdr:nvSpPr>
      <xdr:spPr>
        <a:xfrm>
          <a:off x="7810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90530</xdr:rowOff>
    </xdr:from>
    <xdr:ext cx="469744" cy="259045"/>
    <xdr:sp macro="" textlink="">
      <xdr:nvSpPr>
        <xdr:cNvPr id="430" name="テキスト ボックス 429"/>
        <xdr:cNvSpPr txBox="1"/>
      </xdr:nvSpPr>
      <xdr:spPr>
        <a:xfrm>
          <a:off x="7626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160262</xdr:rowOff>
    </xdr:from>
    <xdr:to>
      <xdr:col>36</xdr:col>
      <xdr:colOff>165100</xdr:colOff>
      <xdr:row>78</xdr:row>
      <xdr:rowOff>90412</xdr:rowOff>
    </xdr:to>
    <xdr:sp macro="" textlink="">
      <xdr:nvSpPr>
        <xdr:cNvPr id="431" name="楕円 430"/>
        <xdr:cNvSpPr/>
      </xdr:nvSpPr>
      <xdr:spPr>
        <a:xfrm>
          <a:off x="6921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81539</xdr:rowOff>
    </xdr:from>
    <xdr:ext cx="469744" cy="259045"/>
    <xdr:sp macro="" textlink="">
      <xdr:nvSpPr>
        <xdr:cNvPr id="432" name="テキスト ボックス 431"/>
        <xdr:cNvSpPr txBox="1"/>
      </xdr:nvSpPr>
      <xdr:spPr>
        <a:xfrm>
          <a:off x="6737428"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47048</xdr:rowOff>
    </xdr:from>
    <xdr:to>
      <xdr:col>55</xdr:col>
      <xdr:colOff>0</xdr:colOff>
      <xdr:row>97</xdr:row>
      <xdr:rowOff>80263</xdr:rowOff>
    </xdr:to>
    <xdr:cxnSp macro="">
      <xdr:nvCxnSpPr>
        <xdr:cNvPr id="460" name="直線コネクタ 459"/>
        <xdr:cNvCxnSpPr/>
      </xdr:nvCxnSpPr>
      <xdr:spPr>
        <a:xfrm>
          <a:off x="9639300" y="16677698"/>
          <a:ext cx="8382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47048</xdr:rowOff>
    </xdr:from>
    <xdr:to>
      <xdr:col>50</xdr:col>
      <xdr:colOff>114300</xdr:colOff>
      <xdr:row>98</xdr:row>
      <xdr:rowOff>44374</xdr:rowOff>
    </xdr:to>
    <xdr:cxnSp macro="">
      <xdr:nvCxnSpPr>
        <xdr:cNvPr id="463" name="直線コネクタ 462"/>
        <xdr:cNvCxnSpPr/>
      </xdr:nvCxnSpPr>
      <xdr:spPr>
        <a:xfrm flipV="1">
          <a:off x="8750300" y="16677698"/>
          <a:ext cx="889000" cy="1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44374</xdr:rowOff>
    </xdr:from>
    <xdr:to>
      <xdr:col>45</xdr:col>
      <xdr:colOff>177800</xdr:colOff>
      <xdr:row>98</xdr:row>
      <xdr:rowOff>60810</xdr:rowOff>
    </xdr:to>
    <xdr:cxnSp macro="">
      <xdr:nvCxnSpPr>
        <xdr:cNvPr id="466" name="直線コネクタ 465"/>
        <xdr:cNvCxnSpPr/>
      </xdr:nvCxnSpPr>
      <xdr:spPr>
        <a:xfrm flipV="1">
          <a:off x="7861300" y="16846474"/>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60810</xdr:rowOff>
    </xdr:from>
    <xdr:to>
      <xdr:col>41</xdr:col>
      <xdr:colOff>50800</xdr:colOff>
      <xdr:row>98</xdr:row>
      <xdr:rowOff>62959</xdr:rowOff>
    </xdr:to>
    <xdr:cxnSp macro="">
      <xdr:nvCxnSpPr>
        <xdr:cNvPr id="469" name="直線コネクタ 468"/>
        <xdr:cNvCxnSpPr/>
      </xdr:nvCxnSpPr>
      <xdr:spPr>
        <a:xfrm flipV="1">
          <a:off x="6972300" y="1686291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29463</xdr:rowOff>
    </xdr:from>
    <xdr:to>
      <xdr:col>55</xdr:col>
      <xdr:colOff>50800</xdr:colOff>
      <xdr:row>97</xdr:row>
      <xdr:rowOff>131063</xdr:rowOff>
    </xdr:to>
    <xdr:sp macro="" textlink="">
      <xdr:nvSpPr>
        <xdr:cNvPr id="479" name="楕円 478"/>
        <xdr:cNvSpPr/>
      </xdr:nvSpPr>
      <xdr:spPr>
        <a:xfrm>
          <a:off x="104267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7890</xdr:rowOff>
    </xdr:from>
    <xdr:ext cx="534377" cy="259045"/>
    <xdr:sp macro="" textlink="">
      <xdr:nvSpPr>
        <xdr:cNvPr id="480" name="土木費該当値テキスト"/>
        <xdr:cNvSpPr txBox="1"/>
      </xdr:nvSpPr>
      <xdr:spPr>
        <a:xfrm>
          <a:off x="10528300" y="166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167698</xdr:rowOff>
    </xdr:from>
    <xdr:to>
      <xdr:col>50</xdr:col>
      <xdr:colOff>165100</xdr:colOff>
      <xdr:row>97</xdr:row>
      <xdr:rowOff>97848</xdr:rowOff>
    </xdr:to>
    <xdr:sp macro="" textlink="">
      <xdr:nvSpPr>
        <xdr:cNvPr id="481" name="楕円 480"/>
        <xdr:cNvSpPr/>
      </xdr:nvSpPr>
      <xdr:spPr>
        <a:xfrm>
          <a:off x="9588500" y="16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88975</xdr:rowOff>
    </xdr:from>
    <xdr:ext cx="534377" cy="259045"/>
    <xdr:sp macro="" textlink="">
      <xdr:nvSpPr>
        <xdr:cNvPr id="482" name="テキスト ボックス 481"/>
        <xdr:cNvSpPr txBox="1"/>
      </xdr:nvSpPr>
      <xdr:spPr>
        <a:xfrm>
          <a:off x="9372111" y="167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165024</xdr:rowOff>
    </xdr:from>
    <xdr:to>
      <xdr:col>46</xdr:col>
      <xdr:colOff>38100</xdr:colOff>
      <xdr:row>98</xdr:row>
      <xdr:rowOff>95174</xdr:rowOff>
    </xdr:to>
    <xdr:sp macro="" textlink="">
      <xdr:nvSpPr>
        <xdr:cNvPr id="483" name="楕円 482"/>
        <xdr:cNvSpPr/>
      </xdr:nvSpPr>
      <xdr:spPr>
        <a:xfrm>
          <a:off x="8699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86301</xdr:rowOff>
    </xdr:from>
    <xdr:ext cx="534377" cy="259045"/>
    <xdr:sp macro="" textlink="">
      <xdr:nvSpPr>
        <xdr:cNvPr id="484" name="テキスト ボックス 483"/>
        <xdr:cNvSpPr txBox="1"/>
      </xdr:nvSpPr>
      <xdr:spPr>
        <a:xfrm>
          <a:off x="8483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10010</xdr:rowOff>
    </xdr:from>
    <xdr:to>
      <xdr:col>41</xdr:col>
      <xdr:colOff>101600</xdr:colOff>
      <xdr:row>98</xdr:row>
      <xdr:rowOff>111610</xdr:rowOff>
    </xdr:to>
    <xdr:sp macro="" textlink="">
      <xdr:nvSpPr>
        <xdr:cNvPr id="485" name="楕円 484"/>
        <xdr:cNvSpPr/>
      </xdr:nvSpPr>
      <xdr:spPr>
        <a:xfrm>
          <a:off x="7810500" y="168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102737</xdr:rowOff>
    </xdr:from>
    <xdr:ext cx="534377" cy="259045"/>
    <xdr:sp macro="" textlink="">
      <xdr:nvSpPr>
        <xdr:cNvPr id="486" name="テキスト ボックス 485"/>
        <xdr:cNvSpPr txBox="1"/>
      </xdr:nvSpPr>
      <xdr:spPr>
        <a:xfrm>
          <a:off x="7594111" y="169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12159</xdr:rowOff>
    </xdr:from>
    <xdr:to>
      <xdr:col>36</xdr:col>
      <xdr:colOff>165100</xdr:colOff>
      <xdr:row>98</xdr:row>
      <xdr:rowOff>113759</xdr:rowOff>
    </xdr:to>
    <xdr:sp macro="" textlink="">
      <xdr:nvSpPr>
        <xdr:cNvPr id="487" name="楕円 486"/>
        <xdr:cNvSpPr/>
      </xdr:nvSpPr>
      <xdr:spPr>
        <a:xfrm>
          <a:off x="69215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104886</xdr:rowOff>
    </xdr:from>
    <xdr:ext cx="534377" cy="259045"/>
    <xdr:sp macro="" textlink="">
      <xdr:nvSpPr>
        <xdr:cNvPr id="488" name="テキスト ボックス 487"/>
        <xdr:cNvSpPr txBox="1"/>
      </xdr:nvSpPr>
      <xdr:spPr>
        <a:xfrm>
          <a:off x="670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85065</xdr:rowOff>
    </xdr:from>
    <xdr:to>
      <xdr:col>85</xdr:col>
      <xdr:colOff>127000</xdr:colOff>
      <xdr:row>37</xdr:row>
      <xdr:rowOff>123287</xdr:rowOff>
    </xdr:to>
    <xdr:cxnSp macro="">
      <xdr:nvCxnSpPr>
        <xdr:cNvPr id="516" name="直線コネクタ 515"/>
        <xdr:cNvCxnSpPr/>
      </xdr:nvCxnSpPr>
      <xdr:spPr>
        <a:xfrm flipV="1">
          <a:off x="15481300" y="6428715"/>
          <a:ext cx="8382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123287</xdr:rowOff>
    </xdr:from>
    <xdr:to>
      <xdr:col>81</xdr:col>
      <xdr:colOff>50800</xdr:colOff>
      <xdr:row>37</xdr:row>
      <xdr:rowOff>145964</xdr:rowOff>
    </xdr:to>
    <xdr:cxnSp macro="">
      <xdr:nvCxnSpPr>
        <xdr:cNvPr id="519" name="直線コネクタ 518"/>
        <xdr:cNvCxnSpPr/>
      </xdr:nvCxnSpPr>
      <xdr:spPr>
        <a:xfrm flipV="1">
          <a:off x="14592300" y="646693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145415</xdr:rowOff>
    </xdr:from>
    <xdr:to>
      <xdr:col>76</xdr:col>
      <xdr:colOff>114300</xdr:colOff>
      <xdr:row>37</xdr:row>
      <xdr:rowOff>145964</xdr:rowOff>
    </xdr:to>
    <xdr:cxnSp macro="">
      <xdr:nvCxnSpPr>
        <xdr:cNvPr id="522" name="直線コネクタ 521"/>
        <xdr:cNvCxnSpPr/>
      </xdr:nvCxnSpPr>
      <xdr:spPr>
        <a:xfrm>
          <a:off x="13703300" y="648906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142809</xdr:rowOff>
    </xdr:from>
    <xdr:to>
      <xdr:col>71</xdr:col>
      <xdr:colOff>177800</xdr:colOff>
      <xdr:row>37</xdr:row>
      <xdr:rowOff>145415</xdr:rowOff>
    </xdr:to>
    <xdr:cxnSp macro="">
      <xdr:nvCxnSpPr>
        <xdr:cNvPr id="525" name="直線コネクタ 524"/>
        <xdr:cNvCxnSpPr/>
      </xdr:nvCxnSpPr>
      <xdr:spPr>
        <a:xfrm>
          <a:off x="12814300" y="648645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34265</xdr:rowOff>
    </xdr:from>
    <xdr:to>
      <xdr:col>85</xdr:col>
      <xdr:colOff>177800</xdr:colOff>
      <xdr:row>37</xdr:row>
      <xdr:rowOff>135865</xdr:rowOff>
    </xdr:to>
    <xdr:sp macro="" textlink="">
      <xdr:nvSpPr>
        <xdr:cNvPr id="535" name="楕円 534"/>
        <xdr:cNvSpPr/>
      </xdr:nvSpPr>
      <xdr:spPr>
        <a:xfrm>
          <a:off x="162687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120642</xdr:rowOff>
    </xdr:from>
    <xdr:ext cx="534377" cy="259045"/>
    <xdr:sp macro="" textlink="">
      <xdr:nvSpPr>
        <xdr:cNvPr id="536" name="消防費該当値テキスト"/>
        <xdr:cNvSpPr txBox="1"/>
      </xdr:nvSpPr>
      <xdr:spPr>
        <a:xfrm>
          <a:off x="16370300" y="62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72487</xdr:rowOff>
    </xdr:from>
    <xdr:to>
      <xdr:col>81</xdr:col>
      <xdr:colOff>101600</xdr:colOff>
      <xdr:row>38</xdr:row>
      <xdr:rowOff>2637</xdr:rowOff>
    </xdr:to>
    <xdr:sp macro="" textlink="">
      <xdr:nvSpPr>
        <xdr:cNvPr id="537" name="楕円 536"/>
        <xdr:cNvSpPr/>
      </xdr:nvSpPr>
      <xdr:spPr>
        <a:xfrm>
          <a:off x="15430500" y="6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165213</xdr:rowOff>
    </xdr:from>
    <xdr:ext cx="534377" cy="259045"/>
    <xdr:sp macro="" textlink="">
      <xdr:nvSpPr>
        <xdr:cNvPr id="538" name="テキスト ボックス 537"/>
        <xdr:cNvSpPr txBox="1"/>
      </xdr:nvSpPr>
      <xdr:spPr>
        <a:xfrm>
          <a:off x="15214111" y="65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95164</xdr:rowOff>
    </xdr:from>
    <xdr:to>
      <xdr:col>76</xdr:col>
      <xdr:colOff>165100</xdr:colOff>
      <xdr:row>38</xdr:row>
      <xdr:rowOff>25313</xdr:rowOff>
    </xdr:to>
    <xdr:sp macro="" textlink="">
      <xdr:nvSpPr>
        <xdr:cNvPr id="539" name="楕円 538"/>
        <xdr:cNvSpPr/>
      </xdr:nvSpPr>
      <xdr:spPr>
        <a:xfrm>
          <a:off x="14541500" y="643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16441</xdr:rowOff>
    </xdr:from>
    <xdr:ext cx="534377" cy="259045"/>
    <xdr:sp macro="" textlink="">
      <xdr:nvSpPr>
        <xdr:cNvPr id="540" name="テキスト ボックス 539"/>
        <xdr:cNvSpPr txBox="1"/>
      </xdr:nvSpPr>
      <xdr:spPr>
        <a:xfrm>
          <a:off x="14325111" y="65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94615</xdr:rowOff>
    </xdr:from>
    <xdr:to>
      <xdr:col>72</xdr:col>
      <xdr:colOff>38100</xdr:colOff>
      <xdr:row>38</xdr:row>
      <xdr:rowOff>24765</xdr:rowOff>
    </xdr:to>
    <xdr:sp macro="" textlink="">
      <xdr:nvSpPr>
        <xdr:cNvPr id="541" name="楕円 540"/>
        <xdr:cNvSpPr/>
      </xdr:nvSpPr>
      <xdr:spPr>
        <a:xfrm>
          <a:off x="13652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15892</xdr:rowOff>
    </xdr:from>
    <xdr:ext cx="534377" cy="259045"/>
    <xdr:sp macro="" textlink="">
      <xdr:nvSpPr>
        <xdr:cNvPr id="542" name="テキスト ボックス 541"/>
        <xdr:cNvSpPr txBox="1"/>
      </xdr:nvSpPr>
      <xdr:spPr>
        <a:xfrm>
          <a:off x="13436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92009</xdr:rowOff>
    </xdr:from>
    <xdr:to>
      <xdr:col>67</xdr:col>
      <xdr:colOff>101600</xdr:colOff>
      <xdr:row>38</xdr:row>
      <xdr:rowOff>22159</xdr:rowOff>
    </xdr:to>
    <xdr:sp macro="" textlink="">
      <xdr:nvSpPr>
        <xdr:cNvPr id="543" name="楕円 542"/>
        <xdr:cNvSpPr/>
      </xdr:nvSpPr>
      <xdr:spPr>
        <a:xfrm>
          <a:off x="12763500" y="64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13286</xdr:rowOff>
    </xdr:from>
    <xdr:ext cx="534377" cy="259045"/>
    <xdr:sp macro="" textlink="">
      <xdr:nvSpPr>
        <xdr:cNvPr id="544" name="テキスト ボックス 543"/>
        <xdr:cNvSpPr txBox="1"/>
      </xdr:nvSpPr>
      <xdr:spPr>
        <a:xfrm>
          <a:off x="12547111" y="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160748</xdr:rowOff>
    </xdr:from>
    <xdr:to>
      <xdr:col>85</xdr:col>
      <xdr:colOff>127000</xdr:colOff>
      <xdr:row>56</xdr:row>
      <xdr:rowOff>10084</xdr:rowOff>
    </xdr:to>
    <xdr:cxnSp macro="">
      <xdr:nvCxnSpPr>
        <xdr:cNvPr id="576" name="直線コネクタ 575"/>
        <xdr:cNvCxnSpPr/>
      </xdr:nvCxnSpPr>
      <xdr:spPr>
        <a:xfrm flipV="1">
          <a:off x="15481300" y="9590498"/>
          <a:ext cx="8382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10084</xdr:rowOff>
    </xdr:from>
    <xdr:to>
      <xdr:col>81</xdr:col>
      <xdr:colOff>50800</xdr:colOff>
      <xdr:row>56</xdr:row>
      <xdr:rowOff>93621</xdr:rowOff>
    </xdr:to>
    <xdr:cxnSp macro="">
      <xdr:nvCxnSpPr>
        <xdr:cNvPr id="579" name="直線コネクタ 578"/>
        <xdr:cNvCxnSpPr/>
      </xdr:nvCxnSpPr>
      <xdr:spPr>
        <a:xfrm flipV="1">
          <a:off x="14592300" y="9611284"/>
          <a:ext cx="8890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143553</xdr:rowOff>
    </xdr:from>
    <xdr:to>
      <xdr:col>76</xdr:col>
      <xdr:colOff>114300</xdr:colOff>
      <xdr:row>56</xdr:row>
      <xdr:rowOff>93621</xdr:rowOff>
    </xdr:to>
    <xdr:cxnSp macro="">
      <xdr:nvCxnSpPr>
        <xdr:cNvPr id="582" name="直線コネクタ 581"/>
        <xdr:cNvCxnSpPr/>
      </xdr:nvCxnSpPr>
      <xdr:spPr>
        <a:xfrm>
          <a:off x="13703300" y="8544603"/>
          <a:ext cx="889000" cy="11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143553</xdr:rowOff>
    </xdr:from>
    <xdr:to>
      <xdr:col>71</xdr:col>
      <xdr:colOff>177800</xdr:colOff>
      <xdr:row>56</xdr:row>
      <xdr:rowOff>135242</xdr:rowOff>
    </xdr:to>
    <xdr:cxnSp macro="">
      <xdr:nvCxnSpPr>
        <xdr:cNvPr id="585" name="直線コネクタ 584"/>
        <xdr:cNvCxnSpPr/>
      </xdr:nvCxnSpPr>
      <xdr:spPr>
        <a:xfrm flipV="1">
          <a:off x="12814300" y="8544603"/>
          <a:ext cx="889000" cy="119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109948</xdr:rowOff>
    </xdr:from>
    <xdr:to>
      <xdr:col>85</xdr:col>
      <xdr:colOff>177800</xdr:colOff>
      <xdr:row>56</xdr:row>
      <xdr:rowOff>40098</xdr:rowOff>
    </xdr:to>
    <xdr:sp macro="" textlink="">
      <xdr:nvSpPr>
        <xdr:cNvPr id="595" name="楕円 594"/>
        <xdr:cNvSpPr/>
      </xdr:nvSpPr>
      <xdr:spPr>
        <a:xfrm>
          <a:off x="16268700" y="95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132825</xdr:rowOff>
    </xdr:from>
    <xdr:ext cx="534377" cy="259045"/>
    <xdr:sp macro="" textlink="">
      <xdr:nvSpPr>
        <xdr:cNvPr id="596" name="教育費該当値テキスト"/>
        <xdr:cNvSpPr txBox="1"/>
      </xdr:nvSpPr>
      <xdr:spPr>
        <a:xfrm>
          <a:off x="16370300" y="9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130734</xdr:rowOff>
    </xdr:from>
    <xdr:to>
      <xdr:col>81</xdr:col>
      <xdr:colOff>101600</xdr:colOff>
      <xdr:row>56</xdr:row>
      <xdr:rowOff>60884</xdr:rowOff>
    </xdr:to>
    <xdr:sp macro="" textlink="">
      <xdr:nvSpPr>
        <xdr:cNvPr id="597" name="楕円 596"/>
        <xdr:cNvSpPr/>
      </xdr:nvSpPr>
      <xdr:spPr>
        <a:xfrm>
          <a:off x="15430500" y="9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77411</xdr:rowOff>
    </xdr:from>
    <xdr:ext cx="534377" cy="259045"/>
    <xdr:sp macro="" textlink="">
      <xdr:nvSpPr>
        <xdr:cNvPr id="598" name="テキスト ボックス 597"/>
        <xdr:cNvSpPr txBox="1"/>
      </xdr:nvSpPr>
      <xdr:spPr>
        <a:xfrm>
          <a:off x="15214111" y="93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42821</xdr:rowOff>
    </xdr:from>
    <xdr:to>
      <xdr:col>76</xdr:col>
      <xdr:colOff>165100</xdr:colOff>
      <xdr:row>56</xdr:row>
      <xdr:rowOff>144421</xdr:rowOff>
    </xdr:to>
    <xdr:sp macro="" textlink="">
      <xdr:nvSpPr>
        <xdr:cNvPr id="599" name="楕円 598"/>
        <xdr:cNvSpPr/>
      </xdr:nvSpPr>
      <xdr:spPr>
        <a:xfrm>
          <a:off x="14541500" y="9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160948</xdr:rowOff>
    </xdr:from>
    <xdr:ext cx="534377" cy="259045"/>
    <xdr:sp macro="" textlink="">
      <xdr:nvSpPr>
        <xdr:cNvPr id="600" name="テキスト ボックス 599"/>
        <xdr:cNvSpPr txBox="1"/>
      </xdr:nvSpPr>
      <xdr:spPr>
        <a:xfrm>
          <a:off x="14325111" y="94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92753</xdr:rowOff>
    </xdr:from>
    <xdr:to>
      <xdr:col>72</xdr:col>
      <xdr:colOff>38100</xdr:colOff>
      <xdr:row>50</xdr:row>
      <xdr:rowOff>22903</xdr:rowOff>
    </xdr:to>
    <xdr:sp macro="" textlink="">
      <xdr:nvSpPr>
        <xdr:cNvPr id="601" name="楕円 600"/>
        <xdr:cNvSpPr/>
      </xdr:nvSpPr>
      <xdr:spPr>
        <a:xfrm>
          <a:off x="136525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39430</xdr:rowOff>
    </xdr:from>
    <xdr:ext cx="599010" cy="259045"/>
    <xdr:sp macro="" textlink="">
      <xdr:nvSpPr>
        <xdr:cNvPr id="602" name="テキスト ボックス 601"/>
        <xdr:cNvSpPr txBox="1"/>
      </xdr:nvSpPr>
      <xdr:spPr>
        <a:xfrm>
          <a:off x="13403795" y="826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84442</xdr:rowOff>
    </xdr:from>
    <xdr:to>
      <xdr:col>67</xdr:col>
      <xdr:colOff>101600</xdr:colOff>
      <xdr:row>57</xdr:row>
      <xdr:rowOff>14592</xdr:rowOff>
    </xdr:to>
    <xdr:sp macro="" textlink="">
      <xdr:nvSpPr>
        <xdr:cNvPr id="603" name="楕円 602"/>
        <xdr:cNvSpPr/>
      </xdr:nvSpPr>
      <xdr:spPr>
        <a:xfrm>
          <a:off x="12763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5719</xdr:rowOff>
    </xdr:from>
    <xdr:ext cx="534377" cy="259045"/>
    <xdr:sp macro="" textlink="">
      <xdr:nvSpPr>
        <xdr:cNvPr id="604" name="テキスト ボックス 603"/>
        <xdr:cNvSpPr txBox="1"/>
      </xdr:nvSpPr>
      <xdr:spPr>
        <a:xfrm>
          <a:off x="12547111" y="9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126860</xdr:rowOff>
    </xdr:from>
    <xdr:to>
      <xdr:col>85</xdr:col>
      <xdr:colOff>127000</xdr:colOff>
      <xdr:row>95</xdr:row>
      <xdr:rowOff>163418</xdr:rowOff>
    </xdr:to>
    <xdr:cxnSp macro="">
      <xdr:nvCxnSpPr>
        <xdr:cNvPr id="688" name="直線コネクタ 687"/>
        <xdr:cNvCxnSpPr/>
      </xdr:nvCxnSpPr>
      <xdr:spPr>
        <a:xfrm flipV="1">
          <a:off x="15481300" y="16414610"/>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163418</xdr:rowOff>
    </xdr:from>
    <xdr:to>
      <xdr:col>81</xdr:col>
      <xdr:colOff>50800</xdr:colOff>
      <xdr:row>96</xdr:row>
      <xdr:rowOff>16180</xdr:rowOff>
    </xdr:to>
    <xdr:cxnSp macro="">
      <xdr:nvCxnSpPr>
        <xdr:cNvPr id="691" name="直線コネクタ 690"/>
        <xdr:cNvCxnSpPr/>
      </xdr:nvCxnSpPr>
      <xdr:spPr>
        <a:xfrm flipV="1">
          <a:off x="14592300" y="1645116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16180</xdr:rowOff>
    </xdr:from>
    <xdr:to>
      <xdr:col>76</xdr:col>
      <xdr:colOff>114300</xdr:colOff>
      <xdr:row>96</xdr:row>
      <xdr:rowOff>39421</xdr:rowOff>
    </xdr:to>
    <xdr:cxnSp macro="">
      <xdr:nvCxnSpPr>
        <xdr:cNvPr id="694" name="直線コネクタ 693"/>
        <xdr:cNvCxnSpPr/>
      </xdr:nvCxnSpPr>
      <xdr:spPr>
        <a:xfrm flipV="1">
          <a:off x="13703300" y="1647538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39421</xdr:rowOff>
    </xdr:from>
    <xdr:to>
      <xdr:col>71</xdr:col>
      <xdr:colOff>177800</xdr:colOff>
      <xdr:row>96</xdr:row>
      <xdr:rowOff>48907</xdr:rowOff>
    </xdr:to>
    <xdr:cxnSp macro="">
      <xdr:nvCxnSpPr>
        <xdr:cNvPr id="697" name="直線コネクタ 696"/>
        <xdr:cNvCxnSpPr/>
      </xdr:nvCxnSpPr>
      <xdr:spPr>
        <a:xfrm flipV="1">
          <a:off x="12814300" y="1649862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76060</xdr:rowOff>
    </xdr:from>
    <xdr:to>
      <xdr:col>85</xdr:col>
      <xdr:colOff>177800</xdr:colOff>
      <xdr:row>96</xdr:row>
      <xdr:rowOff>6210</xdr:rowOff>
    </xdr:to>
    <xdr:sp macro="" textlink="">
      <xdr:nvSpPr>
        <xdr:cNvPr id="707" name="楕円 706"/>
        <xdr:cNvSpPr/>
      </xdr:nvSpPr>
      <xdr:spPr>
        <a:xfrm>
          <a:off x="162687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54487</xdr:rowOff>
    </xdr:from>
    <xdr:ext cx="534377" cy="259045"/>
    <xdr:sp macro="" textlink="">
      <xdr:nvSpPr>
        <xdr:cNvPr id="708" name="公債費該当値テキスト"/>
        <xdr:cNvSpPr txBox="1"/>
      </xdr:nvSpPr>
      <xdr:spPr>
        <a:xfrm>
          <a:off x="16370300" y="163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112618</xdr:rowOff>
    </xdr:from>
    <xdr:to>
      <xdr:col>81</xdr:col>
      <xdr:colOff>101600</xdr:colOff>
      <xdr:row>96</xdr:row>
      <xdr:rowOff>42768</xdr:rowOff>
    </xdr:to>
    <xdr:sp macro="" textlink="">
      <xdr:nvSpPr>
        <xdr:cNvPr id="709" name="楕円 708"/>
        <xdr:cNvSpPr/>
      </xdr:nvSpPr>
      <xdr:spPr>
        <a:xfrm>
          <a:off x="15430500" y="164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33895</xdr:rowOff>
    </xdr:from>
    <xdr:ext cx="534377" cy="259045"/>
    <xdr:sp macro="" textlink="">
      <xdr:nvSpPr>
        <xdr:cNvPr id="710" name="テキスト ボックス 709"/>
        <xdr:cNvSpPr txBox="1"/>
      </xdr:nvSpPr>
      <xdr:spPr>
        <a:xfrm>
          <a:off x="15214111" y="164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136830</xdr:rowOff>
    </xdr:from>
    <xdr:to>
      <xdr:col>76</xdr:col>
      <xdr:colOff>165100</xdr:colOff>
      <xdr:row>96</xdr:row>
      <xdr:rowOff>66980</xdr:rowOff>
    </xdr:to>
    <xdr:sp macro="" textlink="">
      <xdr:nvSpPr>
        <xdr:cNvPr id="711" name="楕円 710"/>
        <xdr:cNvSpPr/>
      </xdr:nvSpPr>
      <xdr:spPr>
        <a:xfrm>
          <a:off x="14541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58107</xdr:rowOff>
    </xdr:from>
    <xdr:ext cx="534377" cy="259045"/>
    <xdr:sp macro="" textlink="">
      <xdr:nvSpPr>
        <xdr:cNvPr id="712" name="テキスト ボックス 711"/>
        <xdr:cNvSpPr txBox="1"/>
      </xdr:nvSpPr>
      <xdr:spPr>
        <a:xfrm>
          <a:off x="14325111" y="165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160071</xdr:rowOff>
    </xdr:from>
    <xdr:to>
      <xdr:col>72</xdr:col>
      <xdr:colOff>38100</xdr:colOff>
      <xdr:row>96</xdr:row>
      <xdr:rowOff>90221</xdr:rowOff>
    </xdr:to>
    <xdr:sp macro="" textlink="">
      <xdr:nvSpPr>
        <xdr:cNvPr id="713" name="楕円 712"/>
        <xdr:cNvSpPr/>
      </xdr:nvSpPr>
      <xdr:spPr>
        <a:xfrm>
          <a:off x="13652500" y="164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81348</xdr:rowOff>
    </xdr:from>
    <xdr:ext cx="534377" cy="259045"/>
    <xdr:sp macro="" textlink="">
      <xdr:nvSpPr>
        <xdr:cNvPr id="714" name="テキスト ボックス 713"/>
        <xdr:cNvSpPr txBox="1"/>
      </xdr:nvSpPr>
      <xdr:spPr>
        <a:xfrm>
          <a:off x="13436111" y="165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169557</xdr:rowOff>
    </xdr:from>
    <xdr:to>
      <xdr:col>67</xdr:col>
      <xdr:colOff>101600</xdr:colOff>
      <xdr:row>96</xdr:row>
      <xdr:rowOff>99707</xdr:rowOff>
    </xdr:to>
    <xdr:sp macro="" textlink="">
      <xdr:nvSpPr>
        <xdr:cNvPr id="715" name="楕円 714"/>
        <xdr:cNvSpPr/>
      </xdr:nvSpPr>
      <xdr:spPr>
        <a:xfrm>
          <a:off x="12763500" y="164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90834</xdr:rowOff>
    </xdr:from>
    <xdr:ext cx="534377" cy="259045"/>
    <xdr:sp macro="" textlink="">
      <xdr:nvSpPr>
        <xdr:cNvPr id="716" name="テキスト ボックス 715"/>
        <xdr:cNvSpPr txBox="1"/>
      </xdr:nvSpPr>
      <xdr:spPr>
        <a:xfrm>
          <a:off x="12547111" y="165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58,211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円となっており、類似団体平均を少々上回っている。要因としては、中学校の大規模改修工事や、多目的ホール解体工事などの実施によるものである。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総務費はふるさと納税関連業務委託料及びふるさと支援まちづくり基金積立金の大幅減等により昨年度より減少している。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民生費、衛生費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においても片山保育園建設事業の完了や南部リサイクルセンター建設事業の完了により、昨年度より減少している。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土木費は類似団体平均を下回っており、昨年度に引き続いて低い水準にある。今後も新規事業を極力抑えることで普通建設事業費の削減に努め、現在の水準を維持していく。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年度の財政調整基金残高に対する標準財政規模比は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実質単年度収支は黒字となっている。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例年並みであるが、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大きな事業でもない限り極力取り崩しをやめ、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年度から一般会計及び全ての会計において実質収支額が黒字であるため比率はないが、引き続き財源の確保や経常経費の削減などに努めていく。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8" zoomScaleNormal="88"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9472177</v>
      </c>
      <c r="BO4" s="393"/>
      <c r="BP4" s="393"/>
      <c r="BQ4" s="393"/>
      <c r="BR4" s="393"/>
      <c r="BS4" s="393"/>
      <c r="BT4" s="393"/>
      <c r="BU4" s="394"/>
      <c r="BV4" s="392">
        <v>11239234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6.6</v>
      </c>
      <c r="CU4" s="399"/>
      <c r="CV4" s="399"/>
      <c r="CW4" s="399"/>
      <c r="CX4" s="399"/>
      <c r="CY4" s="399"/>
      <c r="CZ4" s="399"/>
      <c r="DA4" s="400"/>
      <c r="DB4" s="398">
        <v>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9104600</v>
      </c>
      <c r="BO5" s="430"/>
      <c r="BP5" s="430"/>
      <c r="BQ5" s="430"/>
      <c r="BR5" s="430"/>
      <c r="BS5" s="430"/>
      <c r="BT5" s="430"/>
      <c r="BU5" s="431"/>
      <c r="BV5" s="429">
        <v>10735268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79.5</v>
      </c>
      <c r="CU5" s="427"/>
      <c r="CV5" s="427"/>
      <c r="CW5" s="427"/>
      <c r="CX5" s="427"/>
      <c r="CY5" s="427"/>
      <c r="CZ5" s="427"/>
      <c r="DA5" s="428"/>
      <c r="DB5" s="426">
        <v>79.400000000000006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367577</v>
      </c>
      <c r="BO6" s="430"/>
      <c r="BP6" s="430"/>
      <c r="BQ6" s="430"/>
      <c r="BR6" s="430"/>
      <c r="BS6" s="430"/>
      <c r="BT6" s="430"/>
      <c r="BU6" s="431"/>
      <c r="BV6" s="429">
        <v>503966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84.4</v>
      </c>
      <c r="CU6" s="467"/>
      <c r="CV6" s="467"/>
      <c r="CW6" s="467"/>
      <c r="CX6" s="467"/>
      <c r="CY6" s="467"/>
      <c r="CZ6" s="467"/>
      <c r="DA6" s="468"/>
      <c r="DB6" s="466">
        <v>85.4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6099</v>
      </c>
      <c r="BO7" s="430"/>
      <c r="BP7" s="430"/>
      <c r="BQ7" s="430"/>
      <c r="BR7" s="430"/>
      <c r="BS7" s="430"/>
      <c r="BT7" s="430"/>
      <c r="BU7" s="431"/>
      <c r="BV7" s="429">
        <v>64135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5465989</v>
      </c>
      <c r="CU7" s="430"/>
      <c r="CV7" s="430"/>
      <c r="CW7" s="430"/>
      <c r="CX7" s="430"/>
      <c r="CY7" s="430"/>
      <c r="CZ7" s="430"/>
      <c r="DA7" s="431"/>
      <c r="DB7" s="429">
        <v>5495189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361478</v>
      </c>
      <c r="BO8" s="430"/>
      <c r="BP8" s="430"/>
      <c r="BQ8" s="430"/>
      <c r="BR8" s="430"/>
      <c r="BS8" s="430"/>
      <c r="BT8" s="430"/>
      <c r="BU8" s="431"/>
      <c r="BV8" s="429">
        <v>439831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0.64</v>
      </c>
      <c r="CU8" s="470"/>
      <c r="CV8" s="470"/>
      <c r="CW8" s="470"/>
      <c r="CX8" s="470"/>
      <c r="CY8" s="470"/>
      <c r="CZ8" s="470"/>
      <c r="DA8" s="471"/>
      <c r="DB8" s="469">
        <v>0.64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24347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-78353</v>
      </c>
      <c r="BO9" s="430"/>
      <c r="BP9" s="430"/>
      <c r="BQ9" s="430"/>
      <c r="BR9" s="430"/>
      <c r="BS9" s="430"/>
      <c r="BT9" s="430"/>
      <c r="BU9" s="431"/>
      <c r="BV9" s="429">
        <v>143630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11.9</v>
      </c>
      <c r="CU9" s="427"/>
      <c r="CV9" s="427"/>
      <c r="CW9" s="427"/>
      <c r="CX9" s="427"/>
      <c r="CY9" s="427"/>
      <c r="CZ9" s="427"/>
      <c r="DA9" s="428"/>
      <c r="DB9" s="426">
        <v>11.4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24980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109</v>
      </c>
      <c r="AV10" s="462"/>
      <c r="AW10" s="462"/>
      <c r="AX10" s="462"/>
      <c r="AY10" s="463" t="s">
        <v>121</v>
      </c>
      <c r="AZ10" s="464"/>
      <c r="BA10" s="464"/>
      <c r="BB10" s="464"/>
      <c r="BC10" s="464"/>
      <c r="BD10" s="464"/>
      <c r="BE10" s="464"/>
      <c r="BF10" s="464"/>
      <c r="BG10" s="464"/>
      <c r="BH10" s="464"/>
      <c r="BI10" s="464"/>
      <c r="BJ10" s="464"/>
      <c r="BK10" s="464"/>
      <c r="BL10" s="464"/>
      <c r="BM10" s="465"/>
      <c r="BN10" s="429">
        <v>238752</v>
      </c>
      <c r="BO10" s="430"/>
      <c r="BP10" s="430"/>
      <c r="BQ10" s="430"/>
      <c r="BR10" s="430"/>
      <c r="BS10" s="430"/>
      <c r="BT10" s="430"/>
      <c r="BU10" s="431"/>
      <c r="BV10" s="429">
        <v>155423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23779</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109</v>
      </c>
      <c r="AV12" s="462"/>
      <c r="AW12" s="462"/>
      <c r="AX12" s="462"/>
      <c r="AY12" s="463" t="s">
        <v>135</v>
      </c>
      <c r="AZ12" s="464"/>
      <c r="BA12" s="464"/>
      <c r="BB12" s="464"/>
      <c r="BC12" s="464"/>
      <c r="BD12" s="464"/>
      <c r="BE12" s="464"/>
      <c r="BF12" s="464"/>
      <c r="BG12" s="464"/>
      <c r="BH12" s="464"/>
      <c r="BI12" s="464"/>
      <c r="BJ12" s="464"/>
      <c r="BK12" s="464"/>
      <c r="BL12" s="464"/>
      <c r="BM12" s="465"/>
      <c r="BN12" s="429">
        <v>130000</v>
      </c>
      <c r="BO12" s="430"/>
      <c r="BP12" s="430"/>
      <c r="BQ12" s="430"/>
      <c r="BR12" s="430"/>
      <c r="BS12" s="430"/>
      <c r="BT12" s="430"/>
      <c r="BU12" s="431"/>
      <c r="BV12" s="429">
        <v>200000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23254</v>
      </c>
      <c r="S13" s="514"/>
      <c r="T13" s="514"/>
      <c r="U13" s="514"/>
      <c r="V13" s="515"/>
      <c r="W13" s="445" t="s">
        <v>139</v>
      </c>
      <c r="X13" s="446"/>
      <c r="Y13" s="446"/>
      <c r="Z13" s="446"/>
      <c r="AA13" s="446"/>
      <c r="AB13" s="436"/>
      <c r="AC13" s="480">
        <v>459</v>
      </c>
      <c r="AD13" s="481"/>
      <c r="AE13" s="481"/>
      <c r="AF13" s="481"/>
      <c r="AG13" s="523"/>
      <c r="AH13" s="480">
        <v>428</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30399</v>
      </c>
      <c r="BO13" s="430"/>
      <c r="BP13" s="430"/>
      <c r="BQ13" s="430"/>
      <c r="BR13" s="430"/>
      <c r="BS13" s="430"/>
      <c r="BT13" s="430"/>
      <c r="BU13" s="431"/>
      <c r="BV13" s="429">
        <v>99053</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9.3000000000000007</v>
      </c>
      <c r="CU13" s="427"/>
      <c r="CV13" s="427"/>
      <c r="CW13" s="427"/>
      <c r="CX13" s="427"/>
      <c r="CY13" s="427"/>
      <c r="CZ13" s="427"/>
      <c r="DA13" s="428"/>
      <c r="DB13" s="426">
        <v>8.3000000000000007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24012</v>
      </c>
      <c r="S14" s="514"/>
      <c r="T14" s="514"/>
      <c r="U14" s="514"/>
      <c r="V14" s="515"/>
      <c r="W14" s="419"/>
      <c r="X14" s="420"/>
      <c r="Y14" s="420"/>
      <c r="Z14" s="420"/>
      <c r="AA14" s="420"/>
      <c r="AB14" s="409"/>
      <c r="AC14" s="516">
        <v>3.9</v>
      </c>
      <c r="AD14" s="517"/>
      <c r="AE14" s="517"/>
      <c r="AF14" s="517"/>
      <c r="AG14" s="518"/>
      <c r="AH14" s="516">
        <v>3.6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83</v>
      </c>
      <c r="CU14" s="528"/>
      <c r="CV14" s="528"/>
      <c r="CW14" s="528"/>
      <c r="CX14" s="528"/>
      <c r="CY14" s="528"/>
      <c r="CZ14" s="528"/>
      <c r="DA14" s="529"/>
      <c r="DB14" s="527">
        <v>78.2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23559</v>
      </c>
      <c r="S15" s="514"/>
      <c r="T15" s="514"/>
      <c r="U15" s="514"/>
      <c r="V15" s="515"/>
      <c r="W15" s="445" t="s">
        <v>147</v>
      </c>
      <c r="X15" s="446"/>
      <c r="Y15" s="446"/>
      <c r="Z15" s="446"/>
      <c r="AA15" s="446"/>
      <c r="AB15" s="436"/>
      <c r="AC15" s="480">
        <v>4552</v>
      </c>
      <c r="AD15" s="481"/>
      <c r="AE15" s="481"/>
      <c r="AF15" s="481"/>
      <c r="AG15" s="523"/>
      <c r="AH15" s="480">
        <v>4818</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2768628</v>
      </c>
      <c r="BO15" s="393"/>
      <c r="BP15" s="393"/>
      <c r="BQ15" s="393"/>
      <c r="BR15" s="393"/>
      <c r="BS15" s="393"/>
      <c r="BT15" s="393"/>
      <c r="BU15" s="394"/>
      <c r="BV15" s="392">
        <v>2788031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38.799999999999997</v>
      </c>
      <c r="AD16" s="517"/>
      <c r="AE16" s="517"/>
      <c r="AF16" s="517"/>
      <c r="AG16" s="518"/>
      <c r="AH16" s="516">
        <v>40.700000000000003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4401824</v>
      </c>
      <c r="BO16" s="430"/>
      <c r="BP16" s="430"/>
      <c r="BQ16" s="430"/>
      <c r="BR16" s="430"/>
      <c r="BS16" s="430"/>
      <c r="BT16" s="430"/>
      <c r="BU16" s="431"/>
      <c r="BV16" s="429">
        <v>4370809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6714</v>
      </c>
      <c r="AD17" s="481"/>
      <c r="AE17" s="481"/>
      <c r="AF17" s="481"/>
      <c r="AG17" s="523"/>
      <c r="AH17" s="480">
        <v>6583</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3505649</v>
      </c>
      <c r="BO17" s="430"/>
      <c r="BP17" s="430"/>
      <c r="BQ17" s="430"/>
      <c r="BR17" s="430"/>
      <c r="BS17" s="430"/>
      <c r="BT17" s="430"/>
      <c r="BU17" s="431"/>
      <c r="BV17" s="429">
        <v>3529954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38.799999999999997</v>
      </c>
      <c r="M18" s="545"/>
      <c r="N18" s="545"/>
      <c r="O18" s="545"/>
      <c r="P18" s="545"/>
      <c r="Q18" s="545"/>
      <c r="R18" s="546"/>
      <c r="S18" s="546"/>
      <c r="T18" s="546"/>
      <c r="U18" s="546"/>
      <c r="V18" s="547"/>
      <c r="W18" s="447"/>
      <c r="X18" s="448"/>
      <c r="Y18" s="448"/>
      <c r="Z18" s="448"/>
      <c r="AA18" s="448"/>
      <c r="AB18" s="439"/>
      <c r="AC18" s="548">
        <v>57.3</v>
      </c>
      <c r="AD18" s="549"/>
      <c r="AE18" s="549"/>
      <c r="AF18" s="549"/>
      <c r="AG18" s="550"/>
      <c r="AH18" s="548">
        <v>55.7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4429924</v>
      </c>
      <c r="BO18" s="430"/>
      <c r="BP18" s="430"/>
      <c r="BQ18" s="430"/>
      <c r="BR18" s="430"/>
      <c r="BS18" s="430"/>
      <c r="BT18" s="430"/>
      <c r="BU18" s="431"/>
      <c r="BV18" s="429">
        <v>4376988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628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6345091</v>
      </c>
      <c r="BO19" s="430"/>
      <c r="BP19" s="430"/>
      <c r="BQ19" s="430"/>
      <c r="BR19" s="430"/>
      <c r="BS19" s="430"/>
      <c r="BT19" s="430"/>
      <c r="BU19" s="431"/>
      <c r="BV19" s="429">
        <v>6206639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7897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8779974</v>
      </c>
      <c r="BO23" s="430"/>
      <c r="BP23" s="430"/>
      <c r="BQ23" s="430"/>
      <c r="BR23" s="430"/>
      <c r="BS23" s="430"/>
      <c r="BT23" s="430"/>
      <c r="BU23" s="431"/>
      <c r="BV23" s="429">
        <v>8735899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7550</v>
      </c>
      <c r="R24" s="481"/>
      <c r="S24" s="481"/>
      <c r="T24" s="481"/>
      <c r="U24" s="481"/>
      <c r="V24" s="523"/>
      <c r="W24" s="582"/>
      <c r="X24" s="570"/>
      <c r="Y24" s="571"/>
      <c r="Z24" s="479" t="s">
        <v>171</v>
      </c>
      <c r="AA24" s="459"/>
      <c r="AB24" s="459"/>
      <c r="AC24" s="459"/>
      <c r="AD24" s="459"/>
      <c r="AE24" s="459"/>
      <c r="AF24" s="459"/>
      <c r="AG24" s="460"/>
      <c r="AH24" s="480">
        <v>176</v>
      </c>
      <c r="AI24" s="481"/>
      <c r="AJ24" s="481"/>
      <c r="AK24" s="481"/>
      <c r="AL24" s="523"/>
      <c r="AM24" s="480">
        <v>483824</v>
      </c>
      <c r="AN24" s="481"/>
      <c r="AO24" s="481"/>
      <c r="AP24" s="481"/>
      <c r="AQ24" s="481"/>
      <c r="AR24" s="523"/>
      <c r="AS24" s="480">
        <v>2749</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7020122</v>
      </c>
      <c r="BO24" s="430"/>
      <c r="BP24" s="430"/>
      <c r="BQ24" s="430"/>
      <c r="BR24" s="430"/>
      <c r="BS24" s="430"/>
      <c r="BT24" s="430"/>
      <c r="BU24" s="431"/>
      <c r="BV24" s="429">
        <v>7250365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6120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137</v>
      </c>
      <c r="AN25" s="481"/>
      <c r="AO25" s="481"/>
      <c r="AP25" s="481"/>
      <c r="AQ25" s="481"/>
      <c r="AR25" s="523"/>
      <c r="AS25" s="480" t="s">
        <v>137</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205527</v>
      </c>
      <c r="BO25" s="393"/>
      <c r="BP25" s="393"/>
      <c r="BQ25" s="393"/>
      <c r="BR25" s="393"/>
      <c r="BS25" s="393"/>
      <c r="BT25" s="393"/>
      <c r="BU25" s="394"/>
      <c r="BV25" s="392">
        <v>89876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4000</v>
      </c>
      <c r="R26" s="481"/>
      <c r="S26" s="481"/>
      <c r="T26" s="481"/>
      <c r="U26" s="481"/>
      <c r="V26" s="523"/>
      <c r="W26" s="582"/>
      <c r="X26" s="570"/>
      <c r="Y26" s="571"/>
      <c r="Z26" s="479" t="s">
        <v>178</v>
      </c>
      <c r="AA26" s="592"/>
      <c r="AB26" s="592"/>
      <c r="AC26" s="592"/>
      <c r="AD26" s="592"/>
      <c r="AE26" s="592"/>
      <c r="AF26" s="592"/>
      <c r="AG26" s="593"/>
      <c r="AH26" s="480">
        <v>7</v>
      </c>
      <c r="AI26" s="481"/>
      <c r="AJ26" s="481"/>
      <c r="AK26" s="481"/>
      <c r="AL26" s="523"/>
      <c r="AM26" s="480">
        <v>15750</v>
      </c>
      <c r="AN26" s="481"/>
      <c r="AO26" s="481"/>
      <c r="AP26" s="481"/>
      <c r="AQ26" s="481"/>
      <c r="AR26" s="523"/>
      <c r="AS26" s="480">
        <v>2250</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3100</v>
      </c>
      <c r="R27" s="481"/>
      <c r="S27" s="481"/>
      <c r="T27" s="481"/>
      <c r="U27" s="481"/>
      <c r="V27" s="523"/>
      <c r="W27" s="582"/>
      <c r="X27" s="570"/>
      <c r="Y27" s="571"/>
      <c r="Z27" s="479" t="s">
        <v>181</v>
      </c>
      <c r="AA27" s="459"/>
      <c r="AB27" s="459"/>
      <c r="AC27" s="459"/>
      <c r="AD27" s="459"/>
      <c r="AE27" s="459"/>
      <c r="AF27" s="459"/>
      <c r="AG27" s="460"/>
      <c r="AH27" s="480" t="s">
        <v>137</v>
      </c>
      <c r="AI27" s="481"/>
      <c r="AJ27" s="481"/>
      <c r="AK27" s="481"/>
      <c r="AL27" s="523"/>
      <c r="AM27" s="480" t="s">
        <v>137</v>
      </c>
      <c r="AN27" s="481"/>
      <c r="AO27" s="481"/>
      <c r="AP27" s="481"/>
      <c r="AQ27" s="481"/>
      <c r="AR27" s="523"/>
      <c r="AS27" s="480" t="s">
        <v>129</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187199</v>
      </c>
      <c r="BO27" s="606"/>
      <c r="BP27" s="606"/>
      <c r="BQ27" s="606"/>
      <c r="BR27" s="606"/>
      <c r="BS27" s="606"/>
      <c r="BT27" s="606"/>
      <c r="BU27" s="607"/>
      <c r="BV27" s="605">
        <v>187191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2850</v>
      </c>
      <c r="R28" s="481"/>
      <c r="S28" s="481"/>
      <c r="T28" s="481"/>
      <c r="U28" s="481"/>
      <c r="V28" s="523"/>
      <c r="W28" s="582"/>
      <c r="X28" s="570"/>
      <c r="Y28" s="571"/>
      <c r="Z28" s="479" t="s">
        <v>184</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1643640</v>
      </c>
      <c r="BO28" s="393"/>
      <c r="BP28" s="393"/>
      <c r="BQ28" s="393"/>
      <c r="BR28" s="393"/>
      <c r="BS28" s="393"/>
      <c r="BT28" s="393"/>
      <c r="BU28" s="394"/>
      <c r="BV28" s="392">
        <v>1534888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8</v>
      </c>
      <c r="M29" s="481"/>
      <c r="N29" s="481"/>
      <c r="O29" s="481"/>
      <c r="P29" s="523"/>
      <c r="Q29" s="480">
        <v>2650</v>
      </c>
      <c r="R29" s="481"/>
      <c r="S29" s="481"/>
      <c r="T29" s="481"/>
      <c r="U29" s="481"/>
      <c r="V29" s="523"/>
      <c r="W29" s="583"/>
      <c r="X29" s="584"/>
      <c r="Y29" s="585"/>
      <c r="Z29" s="479" t="s">
        <v>187</v>
      </c>
      <c r="AA29" s="459"/>
      <c r="AB29" s="459"/>
      <c r="AC29" s="459"/>
      <c r="AD29" s="459"/>
      <c r="AE29" s="459"/>
      <c r="AF29" s="459"/>
      <c r="AG29" s="460"/>
      <c r="AH29" s="480">
        <v>176</v>
      </c>
      <c r="AI29" s="481"/>
      <c r="AJ29" s="481"/>
      <c r="AK29" s="481"/>
      <c r="AL29" s="523"/>
      <c r="AM29" s="480">
        <v>483824</v>
      </c>
      <c r="AN29" s="481"/>
      <c r="AO29" s="481"/>
      <c r="AP29" s="481"/>
      <c r="AQ29" s="481"/>
      <c r="AR29" s="523"/>
      <c r="AS29" s="480">
        <v>2749</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74770</v>
      </c>
      <c r="BO29" s="430"/>
      <c r="BP29" s="430"/>
      <c r="BQ29" s="430"/>
      <c r="BR29" s="430"/>
      <c r="BS29" s="430"/>
      <c r="BT29" s="430"/>
      <c r="BU29" s="431"/>
      <c r="BV29" s="429">
        <v>74309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93.4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1207073</v>
      </c>
      <c r="BO30" s="606"/>
      <c r="BP30" s="606"/>
      <c r="BQ30" s="606"/>
      <c r="BR30" s="606"/>
      <c r="BS30" s="606"/>
      <c r="BT30" s="606"/>
      <c r="BU30" s="607"/>
      <c r="BV30" s="605">
        <v>1343554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196</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4</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大垣衛生施設組合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池田町土地開発公社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揖斐川水防事務組合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7</v>
      </c>
      <c r="BF36" s="618"/>
      <c r="BG36" s="619" t="str">
        <f>IF('各会計、関係団体の財政状況及び健全化判断比率'!B33="","",'各会計、関係団体の財政状況及び健全化判断比率'!B33)</f>
        <v>温泉施設特別会計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揖斐郡養基小学校養基保育所組合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8</v>
      </c>
      <c r="BF37" s="618"/>
      <c r="BG37" s="619" t="str">
        <f>IF('各会計、関係団体の財政状況及び健全化判断比率'!B34="","",'各会計、関係団体の財政状況及び健全化判断比率'!B34)</f>
        <v>小水力発電事業特別会計</v>
      </c>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岐阜県市町村会館組合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樫原谷林野組合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足打谷林野組合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岐阜県市町村職員退職手当組合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大垣消防組合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西濃環境整備組合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揖斐広域連合（一般会計分）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X7ULnHus3q8JjJdDhzHpO0E2L+c7GA1MoP4p+ZWOsU+/qMWVdK/q2yXaehOwvPDH+m7RF2jc6Nwk4DuQFHsYg==" saltValue="NRzwlWS4Xl0XO3n089Qh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6" zoomScaleNormal="7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573</v>
      </c>
      <c r="D34" s="1210"/>
      <c r="E34" s="1211"/>
      <c r="F34" s="32">
        <v>18.149999999999999</v>
      </c>
      <c r="G34" s="33">
        <v>12.95</v>
      </c>
      <c r="H34" s="33">
        <v>13.29</v>
      </c>
      <c r="I34" s="33">
        <v>13.57</v>
      </c>
      <c r="J34" s="34">
        <v>14.05</v>
      </c>
      <c r="K34" s="22"/>
      <c r="L34" s="22"/>
      <c r="M34" s="22"/>
      <c r="N34" s="22"/>
      <c r="O34" s="22"/>
      <c r="P34" s="22"/>
    </row>
    <row r="35" spans="1:16" ht="39" customHeight="1" x14ac:dyDescent="0.15">
      <c r="A35" s="22"/>
      <c r="B35" s="35"/>
      <c r="C35" s="1204" t="s">
        <v>574</v>
      </c>
      <c r="D35" s="1205"/>
      <c r="E35" s="1206"/>
      <c r="F35" s="36">
        <v>7.57</v>
      </c>
      <c r="G35" s="37">
        <v>6.45</v>
      </c>
      <c r="H35" s="37">
        <v>5.47</v>
      </c>
      <c r="I35" s="37">
        <v>8</v>
      </c>
      <c r="J35" s="38">
        <v>6.61</v>
      </c>
      <c r="K35" s="22"/>
      <c r="L35" s="22"/>
      <c r="M35" s="22"/>
      <c r="N35" s="22"/>
      <c r="O35" s="22"/>
      <c r="P35" s="22"/>
    </row>
    <row r="36" spans="1:16" ht="39" customHeight="1" x14ac:dyDescent="0.15">
      <c r="A36" s="22"/>
      <c r="B36" s="35"/>
      <c r="C36" s="1204" t="s">
        <v>575</v>
      </c>
      <c r="D36" s="1205"/>
      <c r="E36" s="1206"/>
      <c r="F36" s="36">
        <v>0.44</v>
      </c>
      <c r="G36" s="37">
        <v>1.73</v>
      </c>
      <c r="H36" s="37">
        <v>4.04</v>
      </c>
      <c r="I36" s="37">
        <v>3.96</v>
      </c>
      <c r="J36" s="38">
        <v>3.46</v>
      </c>
      <c r="K36" s="22"/>
      <c r="L36" s="22"/>
      <c r="M36" s="22"/>
      <c r="N36" s="22"/>
      <c r="O36" s="22"/>
      <c r="P36" s="22"/>
    </row>
    <row r="37" spans="1:16" ht="39" customHeight="1" x14ac:dyDescent="0.15">
      <c r="A37" s="22"/>
      <c r="B37" s="35"/>
      <c r="C37" s="1204" t="s">
        <v>576</v>
      </c>
      <c r="D37" s="1205"/>
      <c r="E37" s="1206"/>
      <c r="F37" s="36">
        <v>0.08</v>
      </c>
      <c r="G37" s="37">
        <v>0.22</v>
      </c>
      <c r="H37" s="37">
        <v>0.31</v>
      </c>
      <c r="I37" s="37">
        <v>0.18</v>
      </c>
      <c r="J37" s="38">
        <v>0.28999999999999998</v>
      </c>
      <c r="K37" s="22"/>
      <c r="L37" s="22"/>
      <c r="M37" s="22"/>
      <c r="N37" s="22"/>
      <c r="O37" s="22"/>
      <c r="P37" s="22"/>
    </row>
    <row r="38" spans="1:16" ht="39" customHeight="1" x14ac:dyDescent="0.15">
      <c r="A38" s="22"/>
      <c r="B38" s="35"/>
      <c r="C38" s="1204" t="s">
        <v>577</v>
      </c>
      <c r="D38" s="1205"/>
      <c r="E38" s="1206"/>
      <c r="F38" s="36">
        <v>0</v>
      </c>
      <c r="G38" s="37">
        <v>0</v>
      </c>
      <c r="H38" s="37">
        <v>0</v>
      </c>
      <c r="I38" s="37">
        <v>0</v>
      </c>
      <c r="J38" s="38">
        <v>0</v>
      </c>
      <c r="K38" s="22"/>
      <c r="L38" s="22"/>
      <c r="M38" s="22"/>
      <c r="N38" s="22"/>
      <c r="O38" s="22"/>
      <c r="P38" s="22"/>
    </row>
    <row r="39" spans="1:16" ht="39" customHeight="1" x14ac:dyDescent="0.15">
      <c r="A39" s="22"/>
      <c r="B39" s="35"/>
      <c r="C39" s="1204" t="s">
        <v>578</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579</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580</v>
      </c>
      <c r="D41" s="1205"/>
      <c r="E41" s="1206"/>
      <c r="F41" s="36" t="s">
        <v>523</v>
      </c>
      <c r="G41" s="37" t="s">
        <v>523</v>
      </c>
      <c r="H41" s="37" t="s">
        <v>523</v>
      </c>
      <c r="I41" s="37">
        <v>0</v>
      </c>
      <c r="J41" s="38">
        <v>0</v>
      </c>
      <c r="K41" s="22"/>
      <c r="L41" s="22"/>
      <c r="M41" s="22"/>
      <c r="N41" s="22"/>
      <c r="O41" s="22"/>
      <c r="P41" s="22"/>
    </row>
    <row r="42" spans="1:16" ht="39" customHeight="1" x14ac:dyDescent="0.15">
      <c r="A42" s="22"/>
      <c r="B42" s="39"/>
      <c r="C42" s="1204" t="s">
        <v>581</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582</v>
      </c>
      <c r="D43" s="1208"/>
      <c r="E43" s="1209"/>
      <c r="F43" s="41">
        <v>0.09</v>
      </c>
      <c r="G43" s="42">
        <v>0.22</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Yc89avHxBpDUVIf912m9ff+pkKjcJvodgVDMRmZEXEyCld/DxCfZ68O1x3xEG3x7NyDqFNkHyV6H/bykVg2uw==" saltValue="JXhd7o1Otha5UTyZY8Is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2" zoomScaleNormal="8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658</v>
      </c>
      <c r="L45" s="60">
        <v>665</v>
      </c>
      <c r="M45" s="60">
        <v>690</v>
      </c>
      <c r="N45" s="60">
        <v>714</v>
      </c>
      <c r="O45" s="61">
        <v>753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15</v>
      </c>
      <c r="F48" s="1220"/>
      <c r="G48" s="1220"/>
      <c r="H48" s="1220"/>
      <c r="I48" s="1220"/>
      <c r="J48" s="1221"/>
      <c r="K48" s="63">
        <v>345</v>
      </c>
      <c r="L48" s="64">
        <v>358</v>
      </c>
      <c r="M48" s="64">
        <v>370</v>
      </c>
      <c r="N48" s="64">
        <v>419</v>
      </c>
      <c r="O48" s="65">
        <v>399</v>
      </c>
      <c r="P48" s="48"/>
      <c r="Q48" s="48"/>
      <c r="R48" s="48"/>
      <c r="S48" s="48"/>
      <c r="T48" s="48"/>
      <c r="U48" s="48"/>
    </row>
    <row r="49" spans="1:21" ht="30.75" customHeight="1" x14ac:dyDescent="0.15">
      <c r="A49" s="48"/>
      <c r="B49" s="1214"/>
      <c r="C49" s="1215"/>
      <c r="D49" s="62"/>
      <c r="E49" s="1220" t="s">
        <v>16</v>
      </c>
      <c r="F49" s="1220"/>
      <c r="G49" s="1220"/>
      <c r="H49" s="1220"/>
      <c r="I49" s="1220"/>
      <c r="J49" s="1221"/>
      <c r="K49" s="63">
        <v>79</v>
      </c>
      <c r="L49" s="64">
        <v>56</v>
      </c>
      <c r="M49" s="64">
        <v>60</v>
      </c>
      <c r="N49" s="64">
        <v>61</v>
      </c>
      <c r="O49" s="65">
        <v>55</v>
      </c>
      <c r="P49" s="48"/>
      <c r="Q49" s="48"/>
      <c r="R49" s="48"/>
      <c r="S49" s="48"/>
      <c r="T49" s="48"/>
      <c r="U49" s="48"/>
    </row>
    <row r="50" spans="1:21" ht="30.75" customHeight="1" x14ac:dyDescent="0.15">
      <c r="A50" s="48"/>
      <c r="B50" s="1214"/>
      <c r="C50" s="1215"/>
      <c r="D50" s="62"/>
      <c r="E50" s="1220" t="s">
        <v>17</v>
      </c>
      <c r="F50" s="1220"/>
      <c r="G50" s="1220"/>
      <c r="H50" s="1220"/>
      <c r="I50" s="1220"/>
      <c r="J50" s="1221"/>
      <c r="K50" s="63">
        <v>10</v>
      </c>
      <c r="L50" s="64">
        <v>5</v>
      </c>
      <c r="M50" s="64">
        <v>2</v>
      </c>
      <c r="N50" s="64">
        <v>2</v>
      </c>
      <c r="O50" s="65">
        <v>2</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523</v>
      </c>
      <c r="L51" s="64" t="s">
        <v>523</v>
      </c>
      <c r="M51" s="64" t="s">
        <v>523</v>
      </c>
      <c r="N51" s="64" t="s">
        <v>523</v>
      </c>
      <c r="O51" s="65" t="s">
        <v>523</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718</v>
      </c>
      <c r="L52" s="64">
        <v>737</v>
      </c>
      <c r="M52" s="64">
        <v>753</v>
      </c>
      <c r="N52" s="64">
        <v>730</v>
      </c>
      <c r="O52" s="65">
        <v>718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374</v>
      </c>
      <c r="L53" s="69">
        <v>347</v>
      </c>
      <c r="M53" s="69">
        <v>369</v>
      </c>
      <c r="N53" s="69">
        <v>466</v>
      </c>
      <c r="O53" s="70">
        <v>491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612</v>
      </c>
      <c r="L57" s="84" t="s">
        <v>612</v>
      </c>
      <c r="M57" s="84" t="s">
        <v>612</v>
      </c>
      <c r="N57" s="84" t="s">
        <v>612</v>
      </c>
      <c r="O57" s="85" t="s">
        <v>612</v>
      </c>
    </row>
    <row r="58" spans="1:21" ht="31.5" customHeight="1" thickBot="1" x14ac:dyDescent="0.2">
      <c r="B58" s="1230"/>
      <c r="C58" s="1231"/>
      <c r="D58" s="1235" t="s">
        <v>27</v>
      </c>
      <c r="E58" s="1236"/>
      <c r="F58" s="1236"/>
      <c r="G58" s="1236"/>
      <c r="H58" s="1236"/>
      <c r="I58" s="1236"/>
      <c r="J58" s="1237"/>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5oh8KzSH8+nol7bPb8JuPR22/TCPBjOXTZG+9SDcEBRzawH0By1UxPb4KeNmxsc+yomORr2kAlSPVEHdoPfA==" saltValue="A3OnF/iZF7PPkW6hqm8b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9" zoomScaleNormal="8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8" t="s">
        <v>30</v>
      </c>
      <c r="C41" s="1239"/>
      <c r="D41" s="102"/>
      <c r="E41" s="1244" t="s">
        <v>31</v>
      </c>
      <c r="F41" s="1244"/>
      <c r="G41" s="1244"/>
      <c r="H41" s="1245"/>
      <c r="I41" s="103">
        <v>7356</v>
      </c>
      <c r="J41" s="104">
        <v>8083</v>
      </c>
      <c r="K41" s="104">
        <v>8300</v>
      </c>
      <c r="L41" s="104">
        <v>8736</v>
      </c>
      <c r="M41" s="105">
        <v>8780</v>
      </c>
    </row>
    <row r="42" spans="2:13" ht="27.75" customHeight="1" x14ac:dyDescent="0.15">
      <c r="B42" s="1240"/>
      <c r="C42" s="1241"/>
      <c r="D42" s="106"/>
      <c r="E42" s="1246" t="s">
        <v>32</v>
      </c>
      <c r="F42" s="1246"/>
      <c r="G42" s="1246"/>
      <c r="H42" s="1247"/>
      <c r="I42" s="107">
        <v>363</v>
      </c>
      <c r="J42" s="108">
        <v>306</v>
      </c>
      <c r="K42" s="108">
        <v>194</v>
      </c>
      <c r="L42" s="108">
        <v>191</v>
      </c>
      <c r="M42" s="109">
        <v>121</v>
      </c>
    </row>
    <row r="43" spans="2:13" ht="27.75" customHeight="1" x14ac:dyDescent="0.15">
      <c r="B43" s="1240"/>
      <c r="C43" s="1241"/>
      <c r="D43" s="106"/>
      <c r="E43" s="1246" t="s">
        <v>33</v>
      </c>
      <c r="F43" s="1246"/>
      <c r="G43" s="1246"/>
      <c r="H43" s="1247"/>
      <c r="I43" s="107">
        <v>4743</v>
      </c>
      <c r="J43" s="108">
        <v>5157</v>
      </c>
      <c r="K43" s="108">
        <v>5121</v>
      </c>
      <c r="L43" s="108">
        <v>5487</v>
      </c>
      <c r="M43" s="109">
        <v>5687</v>
      </c>
    </row>
    <row r="44" spans="2:13" ht="27.75" customHeight="1" x14ac:dyDescent="0.15">
      <c r="B44" s="1240"/>
      <c r="C44" s="1241"/>
      <c r="D44" s="106"/>
      <c r="E44" s="1246" t="s">
        <v>34</v>
      </c>
      <c r="F44" s="1246"/>
      <c r="G44" s="1246"/>
      <c r="H44" s="1247"/>
      <c r="I44" s="107">
        <v>467</v>
      </c>
      <c r="J44" s="108">
        <v>518</v>
      </c>
      <c r="K44" s="108">
        <v>531</v>
      </c>
      <c r="L44" s="108">
        <v>505</v>
      </c>
      <c r="M44" s="109">
        <v>495</v>
      </c>
    </row>
    <row r="45" spans="2:13" ht="27.75" customHeight="1" x14ac:dyDescent="0.15">
      <c r="B45" s="1240"/>
      <c r="C45" s="1241"/>
      <c r="D45" s="106"/>
      <c r="E45" s="1246" t="s">
        <v>35</v>
      </c>
      <c r="F45" s="1246"/>
      <c r="G45" s="1246"/>
      <c r="H45" s="1247"/>
      <c r="I45" s="107">
        <v>796</v>
      </c>
      <c r="J45" s="108">
        <v>753</v>
      </c>
      <c r="K45" s="108">
        <v>739</v>
      </c>
      <c r="L45" s="108">
        <v>684</v>
      </c>
      <c r="M45" s="109">
        <v>704</v>
      </c>
    </row>
    <row r="46" spans="2:13" ht="27.75" customHeight="1" x14ac:dyDescent="0.15">
      <c r="B46" s="1240"/>
      <c r="C46" s="1241"/>
      <c r="D46" s="110"/>
      <c r="E46" s="1246" t="s">
        <v>36</v>
      </c>
      <c r="F46" s="1246"/>
      <c r="G46" s="1246"/>
      <c r="H46" s="1247"/>
      <c r="I46" s="107" t="s">
        <v>523</v>
      </c>
      <c r="J46" s="108" t="s">
        <v>523</v>
      </c>
      <c r="K46" s="108" t="s">
        <v>523</v>
      </c>
      <c r="L46" s="108" t="s">
        <v>523</v>
      </c>
      <c r="M46" s="109" t="s">
        <v>523</v>
      </c>
    </row>
    <row r="47" spans="2:13" ht="27.75" customHeight="1" x14ac:dyDescent="0.15">
      <c r="B47" s="1240"/>
      <c r="C47" s="1241"/>
      <c r="D47" s="111"/>
      <c r="E47" s="1248" t="s">
        <v>37</v>
      </c>
      <c r="F47" s="1249"/>
      <c r="G47" s="1249"/>
      <c r="H47" s="1250"/>
      <c r="I47" s="107" t="s">
        <v>523</v>
      </c>
      <c r="J47" s="108" t="s">
        <v>523</v>
      </c>
      <c r="K47" s="108" t="s">
        <v>523</v>
      </c>
      <c r="L47" s="108" t="s">
        <v>523</v>
      </c>
      <c r="M47" s="109" t="s">
        <v>523</v>
      </c>
    </row>
    <row r="48" spans="2:13" ht="27.75" customHeight="1" x14ac:dyDescent="0.15">
      <c r="B48" s="1240"/>
      <c r="C48" s="1241"/>
      <c r="D48" s="106"/>
      <c r="E48" s="1246" t="s">
        <v>38</v>
      </c>
      <c r="F48" s="1246"/>
      <c r="G48" s="1246"/>
      <c r="H48" s="1247"/>
      <c r="I48" s="107" t="s">
        <v>523</v>
      </c>
      <c r="J48" s="108" t="s">
        <v>523</v>
      </c>
      <c r="K48" s="108" t="s">
        <v>523</v>
      </c>
      <c r="L48" s="108" t="s">
        <v>523</v>
      </c>
      <c r="M48" s="109" t="s">
        <v>523</v>
      </c>
    </row>
    <row r="49" spans="2:13" ht="27.75" customHeight="1" x14ac:dyDescent="0.15">
      <c r="B49" s="1242"/>
      <c r="C49" s="1243"/>
      <c r="D49" s="106"/>
      <c r="E49" s="1246" t="s">
        <v>39</v>
      </c>
      <c r="F49" s="1246"/>
      <c r="G49" s="1246"/>
      <c r="H49" s="1247"/>
      <c r="I49" s="107" t="s">
        <v>523</v>
      </c>
      <c r="J49" s="108" t="s">
        <v>523</v>
      </c>
      <c r="K49" s="108" t="s">
        <v>523</v>
      </c>
      <c r="L49" s="108" t="s">
        <v>523</v>
      </c>
      <c r="M49" s="109" t="s">
        <v>523</v>
      </c>
    </row>
    <row r="50" spans="2:13" ht="27.75" customHeight="1" x14ac:dyDescent="0.15">
      <c r="B50" s="1251" t="s">
        <v>40</v>
      </c>
      <c r="C50" s="1252"/>
      <c r="D50" s="112"/>
      <c r="E50" s="1246" t="s">
        <v>41</v>
      </c>
      <c r="F50" s="1246"/>
      <c r="G50" s="1246"/>
      <c r="H50" s="1247"/>
      <c r="I50" s="107">
        <v>2229</v>
      </c>
      <c r="J50" s="108">
        <v>2283</v>
      </c>
      <c r="K50" s="108">
        <v>3044</v>
      </c>
      <c r="L50" s="108">
        <v>3163</v>
      </c>
      <c r="M50" s="109">
        <v>3287</v>
      </c>
    </row>
    <row r="51" spans="2:13" ht="27.75" customHeight="1" x14ac:dyDescent="0.15">
      <c r="B51" s="1240"/>
      <c r="C51" s="1241"/>
      <c r="D51" s="106"/>
      <c r="E51" s="1246" t="s">
        <v>42</v>
      </c>
      <c r="F51" s="1246"/>
      <c r="G51" s="1246"/>
      <c r="H51" s="1247"/>
      <c r="I51" s="107">
        <v>35</v>
      </c>
      <c r="J51" s="108">
        <v>20</v>
      </c>
      <c r="K51" s="108">
        <v>6</v>
      </c>
      <c r="L51" s="108" t="s">
        <v>523</v>
      </c>
      <c r="M51" s="109" t="s">
        <v>523</v>
      </c>
    </row>
    <row r="52" spans="2:13" ht="27.75" customHeight="1" x14ac:dyDescent="0.15">
      <c r="B52" s="1242"/>
      <c r="C52" s="1243"/>
      <c r="D52" s="106"/>
      <c r="E52" s="1246" t="s">
        <v>43</v>
      </c>
      <c r="F52" s="1246"/>
      <c r="G52" s="1246"/>
      <c r="H52" s="1247"/>
      <c r="I52" s="107">
        <v>8873</v>
      </c>
      <c r="J52" s="108">
        <v>8846</v>
      </c>
      <c r="K52" s="108">
        <v>8580</v>
      </c>
      <c r="L52" s="108">
        <v>8705</v>
      </c>
      <c r="M52" s="109">
        <v>8558</v>
      </c>
    </row>
    <row r="53" spans="2:13" ht="27.75" customHeight="1" thickBot="1" x14ac:dyDescent="0.2">
      <c r="B53" s="1253" t="s">
        <v>44</v>
      </c>
      <c r="C53" s="1254"/>
      <c r="D53" s="113"/>
      <c r="E53" s="1255" t="s">
        <v>45</v>
      </c>
      <c r="F53" s="1255"/>
      <c r="G53" s="1255"/>
      <c r="H53" s="1256"/>
      <c r="I53" s="114">
        <v>2588</v>
      </c>
      <c r="J53" s="115">
        <v>3669</v>
      </c>
      <c r="K53" s="115">
        <v>3256</v>
      </c>
      <c r="L53" s="115">
        <v>3735</v>
      </c>
      <c r="M53" s="116">
        <v>3942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ENNfmahHfXAtKZCm+2GoQSNVgXApnZOYm28n41aJWfOn4ZuLt1uYtwnUhFzOuSAo+kbbLey0y56T4e5iKdm/w==" saltValue="AikENqHSuRTc51/kUvO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1579</v>
      </c>
      <c r="G55" s="128">
        <v>1535</v>
      </c>
      <c r="H55" s="129">
        <v>1644</v>
      </c>
    </row>
    <row r="56" spans="2:8" ht="52.5" customHeight="1" x14ac:dyDescent="0.15">
      <c r="B56" s="130"/>
      <c r="C56" s="1267" t="s">
        <v>49</v>
      </c>
      <c r="D56" s="1267"/>
      <c r="E56" s="1268"/>
      <c r="F56" s="131">
        <v>74</v>
      </c>
      <c r="G56" s="131">
        <v>74</v>
      </c>
      <c r="H56" s="132">
        <v>75</v>
      </c>
    </row>
    <row r="57" spans="2:8" ht="53.25" customHeight="1" x14ac:dyDescent="0.15">
      <c r="B57" s="130"/>
      <c r="C57" s="1269" t="s">
        <v>50</v>
      </c>
      <c r="D57" s="1269"/>
      <c r="E57" s="1270"/>
      <c r="F57" s="133">
        <v>1330</v>
      </c>
      <c r="G57" s="133">
        <v>1344</v>
      </c>
      <c r="H57" s="134">
        <v>1207</v>
      </c>
    </row>
    <row r="58" spans="2:8" ht="45.75" customHeight="1" x14ac:dyDescent="0.15">
      <c r="B58" s="135"/>
      <c r="C58" s="1257" t="s">
        <v>613</v>
      </c>
      <c r="D58" s="1258"/>
      <c r="E58" s="1259"/>
      <c r="F58" s="136">
        <v>947</v>
      </c>
      <c r="G58" s="136">
        <v>960</v>
      </c>
      <c r="H58" s="137">
        <v>818</v>
      </c>
    </row>
    <row r="59" spans="2:8" ht="45.75" customHeight="1" x14ac:dyDescent="0.15">
      <c r="B59" s="135"/>
      <c r="C59" s="1257" t="s">
        <v>614</v>
      </c>
      <c r="D59" s="1258"/>
      <c r="E59" s="1259"/>
      <c r="F59" s="136">
        <v>237</v>
      </c>
      <c r="G59" s="136">
        <v>238</v>
      </c>
      <c r="H59" s="137">
        <v>239</v>
      </c>
    </row>
    <row r="60" spans="2:8" ht="45.75" customHeight="1" x14ac:dyDescent="0.15">
      <c r="B60" s="135"/>
      <c r="C60" s="1257" t="s">
        <v>615</v>
      </c>
      <c r="D60" s="1258"/>
      <c r="E60" s="1259"/>
      <c r="F60" s="136">
        <v>133</v>
      </c>
      <c r="G60" s="136">
        <v>133</v>
      </c>
      <c r="H60" s="137">
        <v>134</v>
      </c>
    </row>
    <row r="61" spans="2:8" ht="45.75" customHeight="1" x14ac:dyDescent="0.15">
      <c r="B61" s="135"/>
      <c r="C61" s="1257" t="s">
        <v>616</v>
      </c>
      <c r="D61" s="1258"/>
      <c r="E61" s="1259"/>
      <c r="F61" s="136">
        <v>12</v>
      </c>
      <c r="G61" s="136">
        <v>12</v>
      </c>
      <c r="H61" s="137">
        <v>12</v>
      </c>
    </row>
    <row r="62" spans="2:8" ht="45.75" customHeight="1" thickBot="1" x14ac:dyDescent="0.2">
      <c r="B62" s="138"/>
      <c r="C62" s="1260" t="s">
        <v>617</v>
      </c>
      <c r="D62" s="1261"/>
      <c r="E62" s="1262"/>
      <c r="F62" s="139">
        <v>0</v>
      </c>
      <c r="G62" s="139">
        <v>0</v>
      </c>
      <c r="H62" s="140">
        <v>3</v>
      </c>
    </row>
    <row r="63" spans="2:8" ht="52.5" customHeight="1" thickBot="1" x14ac:dyDescent="0.2">
      <c r="B63" s="141"/>
      <c r="C63" s="1263" t="s">
        <v>51</v>
      </c>
      <c r="D63" s="1263"/>
      <c r="E63" s="1264"/>
      <c r="F63" s="142">
        <v>2984</v>
      </c>
      <c r="G63" s="142">
        <v>2953</v>
      </c>
      <c r="H63" s="143">
        <v>2925</v>
      </c>
    </row>
    <row r="64" spans="2:8" ht="15" customHeight="1" x14ac:dyDescent="0.15"/>
  </sheetData>
  <sheetProtection algorithmName="SHA-512" hashValue="9TQynFe3e3/zeRs6j/tatMMBej+3j/Ie3etuosBxCx4u9zi1ppeGXJoY0o5+XdDTRXxSIBJ+SCdEM7B68sg0ug==" saltValue="NB2LUTLeseePa5BgsfLC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V31" zoomScaleNormal="100" zoomScaleSheetLayoutView="55" workbookViewId="0">
      <selection activeCell="AE37" sqref="AE37"/>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628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622</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621</v>
      </c>
      <c r="AO51" s="1280"/>
      <c r="AP51" s="1280"/>
      <c r="AQ51" s="1280"/>
      <c r="AR51" s="1280"/>
      <c r="AS51" s="1280"/>
      <c r="AT51" s="1280"/>
      <c r="AU51" s="1280"/>
      <c r="AV51" s="1280"/>
      <c r="AW51" s="1280"/>
      <c r="AX51" s="1280"/>
      <c r="AY51" s="1280"/>
      <c r="AZ51" s="1280"/>
      <c r="BA51" s="1280"/>
      <c r="BB51" s="1280" t="s">
        <v>619</v>
      </c>
      <c r="BC51" s="1280"/>
      <c r="BD51" s="1280"/>
      <c r="BE51" s="1280"/>
      <c r="BF51" s="1280"/>
      <c r="BG51" s="1280"/>
      <c r="BH51" s="1280"/>
      <c r="BI51" s="1280"/>
      <c r="BJ51" s="1280"/>
      <c r="BK51" s="1280"/>
      <c r="BL51" s="1280"/>
      <c r="BM51" s="1280"/>
      <c r="BN51" s="1280"/>
      <c r="BO51" s="1280"/>
      <c r="BP51" s="1279">
        <v>54.8</v>
      </c>
      <c r="BQ51" s="1279"/>
      <c r="BR51" s="1279"/>
      <c r="BS51" s="1279"/>
      <c r="BT51" s="1279"/>
      <c r="BU51" s="1279"/>
      <c r="BV51" s="1279"/>
      <c r="BW51" s="1279"/>
      <c r="BX51" s="1279">
        <v>78.900000000000006</v>
      </c>
      <c r="BY51" s="1279"/>
      <c r="BZ51" s="1279"/>
      <c r="CA51" s="1279"/>
      <c r="CB51" s="1279"/>
      <c r="CC51" s="1279"/>
      <c r="CD51" s="1279"/>
      <c r="CE51" s="1279"/>
      <c r="CF51" s="1279">
        <v>69.8</v>
      </c>
      <c r="CG51" s="1279"/>
      <c r="CH51" s="1279"/>
      <c r="CI51" s="1279"/>
      <c r="CJ51" s="1279"/>
      <c r="CK51" s="1279"/>
      <c r="CL51" s="1279"/>
      <c r="CM51" s="1279"/>
      <c r="CN51" s="1279">
        <v>78.2</v>
      </c>
      <c r="CO51" s="1279"/>
      <c r="CP51" s="1279"/>
      <c r="CQ51" s="1279"/>
      <c r="CR51" s="1279"/>
      <c r="CS51" s="1279"/>
      <c r="CT51" s="1279"/>
      <c r="CU51" s="1279"/>
      <c r="CV51" s="1279">
        <v>83</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626</v>
      </c>
      <c r="BC53" s="1280"/>
      <c r="BD53" s="1280"/>
      <c r="BE53" s="1280"/>
      <c r="BF53" s="1280"/>
      <c r="BG53" s="1280"/>
      <c r="BH53" s="1280"/>
      <c r="BI53" s="1280"/>
      <c r="BJ53" s="1280"/>
      <c r="BK53" s="1280"/>
      <c r="BL53" s="1280"/>
      <c r="BM53" s="1280"/>
      <c r="BN53" s="1280"/>
      <c r="BO53" s="1280"/>
      <c r="BP53" s="1279">
        <v>56.9</v>
      </c>
      <c r="BQ53" s="1279"/>
      <c r="BR53" s="1279"/>
      <c r="BS53" s="1279"/>
      <c r="BT53" s="1279"/>
      <c r="BU53" s="1279"/>
      <c r="BV53" s="1279"/>
      <c r="BW53" s="1279"/>
      <c r="BX53" s="1279">
        <v>57.4</v>
      </c>
      <c r="BY53" s="1279"/>
      <c r="BZ53" s="1279"/>
      <c r="CA53" s="1279"/>
      <c r="CB53" s="1279"/>
      <c r="CC53" s="1279"/>
      <c r="CD53" s="1279"/>
      <c r="CE53" s="1279"/>
      <c r="CF53" s="1279">
        <v>57.7</v>
      </c>
      <c r="CG53" s="1279"/>
      <c r="CH53" s="1279"/>
      <c r="CI53" s="1279"/>
      <c r="CJ53" s="1279"/>
      <c r="CK53" s="1279"/>
      <c r="CL53" s="1279"/>
      <c r="CM53" s="1279"/>
      <c r="CN53" s="1279">
        <v>59.7</v>
      </c>
      <c r="CO53" s="1279"/>
      <c r="CP53" s="1279"/>
      <c r="CQ53" s="1279"/>
      <c r="CR53" s="1279"/>
      <c r="CS53" s="1279"/>
      <c r="CT53" s="1279"/>
      <c r="CU53" s="1279"/>
      <c r="CV53" s="1279">
        <v>60.4</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620</v>
      </c>
      <c r="AO55" s="1281"/>
      <c r="AP55" s="1281"/>
      <c r="AQ55" s="1281"/>
      <c r="AR55" s="1281"/>
      <c r="AS55" s="1281"/>
      <c r="AT55" s="1281"/>
      <c r="AU55" s="1281"/>
      <c r="AV55" s="1281"/>
      <c r="AW55" s="1281"/>
      <c r="AX55" s="1281"/>
      <c r="AY55" s="1281"/>
      <c r="AZ55" s="1281"/>
      <c r="BA55" s="1281"/>
      <c r="BB55" s="1280" t="s">
        <v>619</v>
      </c>
      <c r="BC55" s="1280"/>
      <c r="BD55" s="1280"/>
      <c r="BE55" s="1280"/>
      <c r="BF55" s="1280"/>
      <c r="BG55" s="1280"/>
      <c r="BH55" s="1280"/>
      <c r="BI55" s="1280"/>
      <c r="BJ55" s="1280"/>
      <c r="BK55" s="1280"/>
      <c r="BL55" s="1280"/>
      <c r="BM55" s="1280"/>
      <c r="BN55" s="1280"/>
      <c r="BO55" s="1280"/>
      <c r="BP55" s="1279">
        <v>20.2</v>
      </c>
      <c r="BQ55" s="1279"/>
      <c r="BR55" s="1279"/>
      <c r="BS55" s="1279"/>
      <c r="BT55" s="1279"/>
      <c r="BU55" s="1279"/>
      <c r="BV55" s="1279"/>
      <c r="BW55" s="1279"/>
      <c r="BX55" s="1279">
        <v>15.5</v>
      </c>
      <c r="BY55" s="1279"/>
      <c r="BZ55" s="1279"/>
      <c r="CA55" s="1279"/>
      <c r="CB55" s="1279"/>
      <c r="CC55" s="1279"/>
      <c r="CD55" s="1279"/>
      <c r="CE55" s="1279"/>
      <c r="CF55" s="1279">
        <v>14</v>
      </c>
      <c r="CG55" s="1279"/>
      <c r="CH55" s="1279"/>
      <c r="CI55" s="1279"/>
      <c r="CJ55" s="1279"/>
      <c r="CK55" s="1279"/>
      <c r="CL55" s="1279"/>
      <c r="CM55" s="1279"/>
      <c r="CN55" s="1279">
        <v>11.4</v>
      </c>
      <c r="CO55" s="1279"/>
      <c r="CP55" s="1279"/>
      <c r="CQ55" s="1279"/>
      <c r="CR55" s="1279"/>
      <c r="CS55" s="1279"/>
      <c r="CT55" s="1279"/>
      <c r="CU55" s="1279"/>
      <c r="CV55" s="1279">
        <v>10.4</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626</v>
      </c>
      <c r="BC57" s="1280"/>
      <c r="BD57" s="1280"/>
      <c r="BE57" s="1280"/>
      <c r="BF57" s="1280"/>
      <c r="BG57" s="1280"/>
      <c r="BH57" s="1280"/>
      <c r="BI57" s="1280"/>
      <c r="BJ57" s="1280"/>
      <c r="BK57" s="1280"/>
      <c r="BL57" s="1280"/>
      <c r="BM57" s="1280"/>
      <c r="BN57" s="1280"/>
      <c r="BO57" s="1280"/>
      <c r="BP57" s="1279">
        <v>54.5</v>
      </c>
      <c r="BQ57" s="1279"/>
      <c r="BR57" s="1279"/>
      <c r="BS57" s="1279"/>
      <c r="BT57" s="1279"/>
      <c r="BU57" s="1279"/>
      <c r="BV57" s="1279"/>
      <c r="BW57" s="1279"/>
      <c r="BX57" s="1279">
        <v>57.7</v>
      </c>
      <c r="BY57" s="1279"/>
      <c r="BZ57" s="1279"/>
      <c r="CA57" s="1279"/>
      <c r="CB57" s="1279"/>
      <c r="CC57" s="1279"/>
      <c r="CD57" s="1279"/>
      <c r="CE57" s="1279"/>
      <c r="CF57" s="1279">
        <v>57.8</v>
      </c>
      <c r="CG57" s="1279"/>
      <c r="CH57" s="1279"/>
      <c r="CI57" s="1279"/>
      <c r="CJ57" s="1279"/>
      <c r="CK57" s="1279"/>
      <c r="CL57" s="1279"/>
      <c r="CM57" s="1279"/>
      <c r="CN57" s="1279">
        <v>59.5</v>
      </c>
      <c r="CO57" s="1279"/>
      <c r="CP57" s="1279"/>
      <c r="CQ57" s="1279"/>
      <c r="CR57" s="1279"/>
      <c r="CS57" s="1279"/>
      <c r="CT57" s="1279"/>
      <c r="CU57" s="1279"/>
      <c r="CV57" s="1279">
        <v>60.4</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625</v>
      </c>
    </row>
    <row r="64" spans="1:109" ht="13.5" x14ac:dyDescent="0.15">
      <c r="B64" s="1272"/>
      <c r="G64" s="1309"/>
      <c r="I64" s="1311"/>
      <c r="J64" s="1311"/>
      <c r="K64" s="1311"/>
      <c r="L64" s="1311"/>
      <c r="M64" s="1311"/>
      <c r="N64" s="1310"/>
      <c r="AM64" s="1309"/>
      <c r="AN64" s="1309" t="s">
        <v>624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622</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621</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79">
        <v>54.8</v>
      </c>
      <c r="BQ73" s="1279"/>
      <c r="BR73" s="1279"/>
      <c r="BS73" s="1279"/>
      <c r="BT73" s="1279"/>
      <c r="BU73" s="1279"/>
      <c r="BV73" s="1279"/>
      <c r="BW73" s="1279"/>
      <c r="BX73" s="1279">
        <v>78.900000000000006</v>
      </c>
      <c r="BY73" s="1279"/>
      <c r="BZ73" s="1279"/>
      <c r="CA73" s="1279"/>
      <c r="CB73" s="1279"/>
      <c r="CC73" s="1279"/>
      <c r="CD73" s="1279"/>
      <c r="CE73" s="1279"/>
      <c r="CF73" s="1279">
        <v>69.8</v>
      </c>
      <c r="CG73" s="1279"/>
      <c r="CH73" s="1279"/>
      <c r="CI73" s="1279"/>
      <c r="CJ73" s="1279"/>
      <c r="CK73" s="1279"/>
      <c r="CL73" s="1279"/>
      <c r="CM73" s="1279"/>
      <c r="CN73" s="1279">
        <v>78.2</v>
      </c>
      <c r="CO73" s="1279"/>
      <c r="CP73" s="1279"/>
      <c r="CQ73" s="1279"/>
      <c r="CR73" s="1279"/>
      <c r="CS73" s="1279"/>
      <c r="CT73" s="1279"/>
      <c r="CU73" s="1279"/>
      <c r="CV73" s="1279">
        <v>83</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9">
        <v>8.1</v>
      </c>
      <c r="BQ75" s="1279"/>
      <c r="BR75" s="1279"/>
      <c r="BS75" s="1279"/>
      <c r="BT75" s="1279"/>
      <c r="BU75" s="1279"/>
      <c r="BV75" s="1279"/>
      <c r="BW75" s="1279"/>
      <c r="BX75" s="1279">
        <v>7.7</v>
      </c>
      <c r="BY75" s="1279"/>
      <c r="BZ75" s="1279"/>
      <c r="CA75" s="1279"/>
      <c r="CB75" s="1279"/>
      <c r="CC75" s="1279"/>
      <c r="CD75" s="1279"/>
      <c r="CE75" s="1279"/>
      <c r="CF75" s="1279">
        <v>7.5</v>
      </c>
      <c r="CG75" s="1279"/>
      <c r="CH75" s="1279"/>
      <c r="CI75" s="1279"/>
      <c r="CJ75" s="1279"/>
      <c r="CK75" s="1279"/>
      <c r="CL75" s="1279"/>
      <c r="CM75" s="1279"/>
      <c r="CN75" s="1279">
        <v>8.3000000000000007</v>
      </c>
      <c r="CO75" s="1279"/>
      <c r="CP75" s="1279"/>
      <c r="CQ75" s="1279"/>
      <c r="CR75" s="1279"/>
      <c r="CS75" s="1279"/>
      <c r="CT75" s="1279"/>
      <c r="CU75" s="1279"/>
      <c r="CV75" s="1279">
        <v>9.3000000000000007</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620</v>
      </c>
      <c r="AO77" s="1281"/>
      <c r="AP77" s="1281"/>
      <c r="AQ77" s="1281"/>
      <c r="AR77" s="1281"/>
      <c r="AS77" s="1281"/>
      <c r="AT77" s="1281"/>
      <c r="AU77" s="1281"/>
      <c r="AV77" s="1281"/>
      <c r="AW77" s="1281"/>
      <c r="AX77" s="1281"/>
      <c r="AY77" s="1281"/>
      <c r="AZ77" s="1281"/>
      <c r="BA77" s="1281"/>
      <c r="BB77" s="1280" t="s">
        <v>619</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15.5</v>
      </c>
      <c r="BY77" s="1279"/>
      <c r="BZ77" s="1279"/>
      <c r="CA77" s="1279"/>
      <c r="CB77" s="1279"/>
      <c r="CC77" s="1279"/>
      <c r="CD77" s="1279"/>
      <c r="CE77" s="1279"/>
      <c r="CF77" s="1279">
        <v>14</v>
      </c>
      <c r="CG77" s="1279"/>
      <c r="CH77" s="1279"/>
      <c r="CI77" s="1279"/>
      <c r="CJ77" s="1279"/>
      <c r="CK77" s="1279"/>
      <c r="CL77" s="1279"/>
      <c r="CM77" s="1279"/>
      <c r="CN77" s="1279">
        <v>11.4</v>
      </c>
      <c r="CO77" s="1279"/>
      <c r="CP77" s="1279"/>
      <c r="CQ77" s="1279"/>
      <c r="CR77" s="1279"/>
      <c r="CS77" s="1279"/>
      <c r="CT77" s="1279"/>
      <c r="CU77" s="1279"/>
      <c r="CV77" s="1279">
        <v>10.4</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618</v>
      </c>
      <c r="BC79" s="1280"/>
      <c r="BD79" s="1280"/>
      <c r="BE79" s="1280"/>
      <c r="BF79" s="1280"/>
      <c r="BG79" s="1280"/>
      <c r="BH79" s="1280"/>
      <c r="BI79" s="1280"/>
      <c r="BJ79" s="1280"/>
      <c r="BK79" s="1280"/>
      <c r="BL79" s="1280"/>
      <c r="BM79" s="1280"/>
      <c r="BN79" s="1280"/>
      <c r="BO79" s="1280"/>
      <c r="BP79" s="1279">
        <v>7.1</v>
      </c>
      <c r="BQ79" s="1279"/>
      <c r="BR79" s="1279"/>
      <c r="BS79" s="1279"/>
      <c r="BT79" s="1279"/>
      <c r="BU79" s="1279"/>
      <c r="BV79" s="1279"/>
      <c r="BW79" s="1279"/>
      <c r="BX79" s="1279">
        <v>6.6</v>
      </c>
      <c r="BY79" s="1279"/>
      <c r="BZ79" s="1279"/>
      <c r="CA79" s="1279"/>
      <c r="CB79" s="1279"/>
      <c r="CC79" s="1279"/>
      <c r="CD79" s="1279"/>
      <c r="CE79" s="1279"/>
      <c r="CF79" s="1279">
        <v>6.5</v>
      </c>
      <c r="CG79" s="1279"/>
      <c r="CH79" s="1279"/>
      <c r="CI79" s="1279"/>
      <c r="CJ79" s="1279"/>
      <c r="CK79" s="1279"/>
      <c r="CL79" s="1279"/>
      <c r="CM79" s="1279"/>
      <c r="CN79" s="1279">
        <v>6.7</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eXQl3YUCW8A3Ih4pvj5dQyTxlKMW1aLBIJK3+wjeNGfODBJs5nYKT/pC8t5NJr7KfTfmsKsiP7jWeFWQFbeB1w==" saltValue="UivDA/xPqbFWqXf3PCDM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AE37" sqref="AE3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gm62nO8xH0mGMue7aTzJsBxfpMDX5IWIuVgcTtMQD0emaj1xYBnSsLC+7YsniTFM24A3rOaAGzGMWPJKAE39ig==" saltValue="jatXxwCG/RQ6qEBAlUVi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55" workbookViewId="0">
      <selection activeCell="AE37" sqref="AE3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KN6y2eGmwWtzFikwsZ4PbqBhOH5Td/iZYACtOSSEl3q/53gFNgv9kCs+bmHDB6OEyDoJRqYV6MS98wOK6nonfQ==" saltValue="VZwLR09TV21zDUb410QO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42833</v>
      </c>
      <c r="E3" s="162"/>
      <c r="F3" s="163">
        <v>56894</v>
      </c>
      <c r="G3" s="164"/>
      <c r="H3" s="165"/>
    </row>
    <row r="4" spans="1:8" x14ac:dyDescent="0.15">
      <c r="A4" s="166"/>
      <c r="B4" s="167"/>
      <c r="C4" s="168"/>
      <c r="D4" s="169">
        <v>29729</v>
      </c>
      <c r="E4" s="170"/>
      <c r="F4" s="171">
        <v>32548</v>
      </c>
      <c r="G4" s="172"/>
      <c r="H4" s="173"/>
    </row>
    <row r="5" spans="1:8" x14ac:dyDescent="0.15">
      <c r="A5" s="154" t="s">
        <v>557</v>
      </c>
      <c r="B5" s="159"/>
      <c r="C5" s="160"/>
      <c r="D5" s="161">
        <v>120323</v>
      </c>
      <c r="E5" s="162"/>
      <c r="F5" s="163">
        <v>57122</v>
      </c>
      <c r="G5" s="164"/>
      <c r="H5" s="165"/>
    </row>
    <row r="6" spans="1:8" x14ac:dyDescent="0.15">
      <c r="A6" s="166"/>
      <c r="B6" s="167"/>
      <c r="C6" s="168"/>
      <c r="D6" s="169">
        <v>93702</v>
      </c>
      <c r="E6" s="170"/>
      <c r="F6" s="171">
        <v>36191</v>
      </c>
      <c r="G6" s="172"/>
      <c r="H6" s="173"/>
    </row>
    <row r="7" spans="1:8" x14ac:dyDescent="0.15">
      <c r="A7" s="154" t="s">
        <v>558</v>
      </c>
      <c r="B7" s="159"/>
      <c r="C7" s="160"/>
      <c r="D7" s="161">
        <v>49229</v>
      </c>
      <c r="E7" s="162"/>
      <c r="F7" s="163">
        <v>53655</v>
      </c>
      <c r="G7" s="164"/>
      <c r="H7" s="165"/>
    </row>
    <row r="8" spans="1:8" x14ac:dyDescent="0.15">
      <c r="A8" s="166"/>
      <c r="B8" s="167"/>
      <c r="C8" s="168"/>
      <c r="D8" s="169">
        <v>31923</v>
      </c>
      <c r="E8" s="170"/>
      <c r="F8" s="171">
        <v>32719</v>
      </c>
      <c r="G8" s="172"/>
      <c r="H8" s="173"/>
    </row>
    <row r="9" spans="1:8" x14ac:dyDescent="0.15">
      <c r="A9" s="154" t="s">
        <v>559</v>
      </c>
      <c r="B9" s="159"/>
      <c r="C9" s="160"/>
      <c r="D9" s="161">
        <v>65429</v>
      </c>
      <c r="E9" s="162"/>
      <c r="F9" s="163">
        <v>53869</v>
      </c>
      <c r="G9" s="164"/>
      <c r="H9" s="165"/>
    </row>
    <row r="10" spans="1:8" x14ac:dyDescent="0.15">
      <c r="A10" s="166"/>
      <c r="B10" s="167"/>
      <c r="C10" s="168"/>
      <c r="D10" s="169">
        <v>37392</v>
      </c>
      <c r="E10" s="170"/>
      <c r="F10" s="171">
        <v>35046</v>
      </c>
      <c r="G10" s="172"/>
      <c r="H10" s="173"/>
    </row>
    <row r="11" spans="1:8" x14ac:dyDescent="0.15">
      <c r="A11" s="154" t="s">
        <v>560</v>
      </c>
      <c r="B11" s="159"/>
      <c r="C11" s="160"/>
      <c r="D11" s="161">
        <v>39701</v>
      </c>
      <c r="E11" s="162"/>
      <c r="F11" s="163">
        <v>59119</v>
      </c>
      <c r="G11" s="164"/>
      <c r="H11" s="165"/>
    </row>
    <row r="12" spans="1:8" x14ac:dyDescent="0.15">
      <c r="A12" s="166"/>
      <c r="B12" s="167"/>
      <c r="C12" s="174"/>
      <c r="D12" s="169">
        <v>31541</v>
      </c>
      <c r="E12" s="170"/>
      <c r="F12" s="171">
        <v>29900</v>
      </c>
      <c r="G12" s="172"/>
      <c r="H12" s="173"/>
    </row>
    <row r="13" spans="1:8" x14ac:dyDescent="0.15">
      <c r="A13" s="154"/>
      <c r="B13" s="159"/>
      <c r="C13" s="175"/>
      <c r="D13" s="176">
        <v>63503</v>
      </c>
      <c r="E13" s="177"/>
      <c r="F13" s="178">
        <v>56132</v>
      </c>
      <c r="G13" s="179"/>
      <c r="H13" s="165"/>
    </row>
    <row r="14" spans="1:8" x14ac:dyDescent="0.15">
      <c r="A14" s="166"/>
      <c r="B14" s="167"/>
      <c r="C14" s="168"/>
      <c r="D14" s="169">
        <v>44857</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7.57</v>
      </c>
      <c r="C19" s="180">
        <f>ROUND(VALUE(SUBSTITUTE(実質収支比率等に係る経年分析!G$48,"▲","-")),2)</f>
        <v>6.46</v>
      </c>
      <c r="D19" s="180">
        <f>ROUND(VALUE(SUBSTITUTE(実質収支比率等に係る経年分析!H$48,"▲","-")),2)</f>
        <v>5.48</v>
      </c>
      <c r="E19" s="180">
        <f>ROUND(VALUE(SUBSTITUTE(実質収支比率等に係る経年分析!I$48,"▲","-")),2)</f>
        <v>8</v>
      </c>
      <c r="F19" s="180">
        <f>ROUND(VALUE(SUBSTITUTE(実質収支比率等に係る経年分析!J$48,"▲","-")),2)</f>
        <v>6.61</v>
      </c>
    </row>
    <row r="20" spans="1:11" x14ac:dyDescent="0.15">
      <c r="A20" s="180" t="s">
        <v>55</v>
      </c>
      <c r="B20" s="180">
        <f>ROUND(VALUE(SUBSTITUTE(実質収支比率等に係る経年分析!F$47,"▲","-")),2)</f>
        <v>30.24</v>
      </c>
      <c r="C20" s="180">
        <f>ROUND(VALUE(SUBSTITUTE(実質収支比率等に係る経年分析!G$47,"▲","-")),2)</f>
        <v>29.73</v>
      </c>
      <c r="D20" s="180">
        <f>ROUND(VALUE(SUBSTITUTE(実質収支比率等に係る経年分析!H$47,"▲","-")),2)</f>
        <v>29.21</v>
      </c>
      <c r="E20" s="180">
        <f>ROUND(VALUE(SUBSTITUTE(実質収支比率等に係る経年分析!I$47,"▲","-")),2)</f>
        <v>27.93</v>
      </c>
      <c r="F20" s="180">
        <f>ROUND(VALUE(SUBSTITUTE(実質収支比率等に係る経年分析!J$47,"▲","-")),2)</f>
        <v>30.07</v>
      </c>
    </row>
    <row r="21" spans="1:11" x14ac:dyDescent="0.15">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1.8</v>
      </c>
      <c r="F21" s="180">
        <f>IF(ISNUMBER(VALUE(SUBSTITUTE(実質収支比率等に係る経年分析!J$49,"▲","-"))),ROUND(VALUE(SUBSTITUTE(実質収支比率等に係る経年分析!J$49,"▲","-")),2),NA())</f>
        <v>0.56000000000000005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小水力発電事業特別会計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温泉施設特別会計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18.149999999999999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718</v>
      </c>
      <c r="E42" s="182"/>
      <c r="F42" s="182"/>
      <c r="G42" s="182">
        <f>'実質公債費比率（分子）の構造'!L$52</f>
        <v>737</v>
      </c>
      <c r="H42" s="182"/>
      <c r="I42" s="182"/>
      <c r="J42" s="182">
        <f>'実質公債費比率（分子）の構造'!M$52</f>
        <v>753</v>
      </c>
      <c r="K42" s="182"/>
      <c r="L42" s="182"/>
      <c r="M42" s="182">
        <f>'実質公債費比率（分子）の構造'!N$52</f>
        <v>730</v>
      </c>
      <c r="N42" s="182"/>
      <c r="O42" s="182"/>
      <c r="P42" s="182">
        <f>'実質公債費比率（分子）の構造'!O$52</f>
        <v>718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5</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79</v>
      </c>
      <c r="C45" s="182"/>
      <c r="D45" s="182"/>
      <c r="E45" s="182">
        <f>'実質公債費比率（分子）の構造'!L$49</f>
        <v>56</v>
      </c>
      <c r="F45" s="182"/>
      <c r="G45" s="182"/>
      <c r="H45" s="182">
        <f>'実質公債費比率（分子）の構造'!M$49</f>
        <v>60</v>
      </c>
      <c r="I45" s="182"/>
      <c r="J45" s="182"/>
      <c r="K45" s="182">
        <f>'実質公債費比率（分子）の構造'!N$49</f>
        <v>61</v>
      </c>
      <c r="L45" s="182"/>
      <c r="M45" s="182"/>
      <c r="N45" s="182">
        <f>'実質公債費比率（分子）の構造'!O$49</f>
        <v>55</v>
      </c>
      <c r="O45" s="182"/>
      <c r="P45" s="182"/>
    </row>
    <row r="46" spans="1:16" x14ac:dyDescent="0.15">
      <c r="A46" s="182" t="s">
        <v>67</v>
      </c>
      <c r="B46" s="182">
        <f>'実質公債費比率（分子）の構造'!K$48</f>
        <v>345</v>
      </c>
      <c r="C46" s="182"/>
      <c r="D46" s="182"/>
      <c r="E46" s="182">
        <f>'実質公債費比率（分子）の構造'!L$48</f>
        <v>358</v>
      </c>
      <c r="F46" s="182"/>
      <c r="G46" s="182"/>
      <c r="H46" s="182">
        <f>'実質公債費比率（分子）の構造'!M$48</f>
        <v>370</v>
      </c>
      <c r="I46" s="182"/>
      <c r="J46" s="182"/>
      <c r="K46" s="182">
        <f>'実質公債費比率（分子）の構造'!N$48</f>
        <v>419</v>
      </c>
      <c r="L46" s="182"/>
      <c r="M46" s="182"/>
      <c r="N46" s="182">
        <f>'実質公債費比率（分子）の構造'!O$48</f>
        <v>399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658</v>
      </c>
      <c r="C49" s="182"/>
      <c r="D49" s="182"/>
      <c r="E49" s="182">
        <f>'実質公債費比率（分子）の構造'!L$45</f>
        <v>665</v>
      </c>
      <c r="F49" s="182"/>
      <c r="G49" s="182"/>
      <c r="H49" s="182">
        <f>'実質公債費比率（分子）の構造'!M$45</f>
        <v>690</v>
      </c>
      <c r="I49" s="182"/>
      <c r="J49" s="182"/>
      <c r="K49" s="182">
        <f>'実質公債費比率（分子）の構造'!N$45</f>
        <v>714</v>
      </c>
      <c r="L49" s="182"/>
      <c r="M49" s="182"/>
      <c r="N49" s="182">
        <f>'実質公債費比率（分子）の構造'!O$45</f>
        <v>753</v>
      </c>
      <c r="O49" s="182"/>
      <c r="P49" s="182"/>
    </row>
    <row r="50" spans="1:16" x14ac:dyDescent="0.15">
      <c r="A50" s="182" t="s">
        <v>71</v>
      </c>
      <c r="B50" s="182" t="e">
        <f>NA()</f>
        <v>#N/A</v>
      </c>
      <c r="C50" s="182">
        <f>IF(ISNUMBER('実質公債費比率（分子）の構造'!K$53),'実質公債費比率（分子）の構造'!K$53,NA())</f>
        <v>374</v>
      </c>
      <c r="D50" s="182" t="e">
        <f>NA()</f>
        <v>#N/A</v>
      </c>
      <c r="E50" s="182" t="e">
        <f>NA()</f>
        <v>#N/A</v>
      </c>
      <c r="F50" s="182">
        <f>IF(ISNUMBER('実質公債費比率（分子）の構造'!L$53),'実質公債費比率（分子）の構造'!L$53,NA())</f>
        <v>347</v>
      </c>
      <c r="G50" s="182" t="e">
        <f>NA()</f>
        <v>#N/A</v>
      </c>
      <c r="H50" s="182" t="e">
        <f>NA()</f>
        <v>#N/A</v>
      </c>
      <c r="I50" s="182">
        <f>IF(ISNUMBER('実質公債費比率（分子）の構造'!M$53),'実質公債費比率（分子）の構造'!M$53,NA())</f>
        <v>369</v>
      </c>
      <c r="J50" s="182" t="e">
        <f>NA()</f>
        <v>#N/A</v>
      </c>
      <c r="K50" s="182" t="e">
        <f>NA()</f>
        <v>#N/A</v>
      </c>
      <c r="L50" s="182">
        <f>IF(ISNUMBER('実質公債費比率（分子）の構造'!N$53),'実質公債費比率（分子）の構造'!N$53,NA())</f>
        <v>466</v>
      </c>
      <c r="M50" s="182" t="e">
        <f>NA()</f>
        <v>#N/A</v>
      </c>
      <c r="N50" s="182" t="e">
        <f>NA()</f>
        <v>#N/A</v>
      </c>
      <c r="O50" s="182">
        <f>IF(ISNUMBER('実質公債費比率（分子）の構造'!O$53),'実質公債費比率（分子）の構造'!O$53,NA())</f>
        <v>491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8873</v>
      </c>
      <c r="E56" s="181"/>
      <c r="F56" s="181"/>
      <c r="G56" s="181">
        <f>'将来負担比率（分子）の構造'!J$52</f>
        <v>8846</v>
      </c>
      <c r="H56" s="181"/>
      <c r="I56" s="181"/>
      <c r="J56" s="181">
        <f>'将来負担比率（分子）の構造'!K$52</f>
        <v>8580</v>
      </c>
      <c r="K56" s="181"/>
      <c r="L56" s="181"/>
      <c r="M56" s="181">
        <f>'将来負担比率（分子）の構造'!L$52</f>
        <v>8705</v>
      </c>
      <c r="N56" s="181"/>
      <c r="O56" s="181"/>
      <c r="P56" s="181">
        <f>'将来負担比率（分子）の構造'!M$52</f>
        <v>8558</v>
      </c>
    </row>
    <row r="57" spans="1:16" x14ac:dyDescent="0.15">
      <c r="A57" s="181" t="s">
        <v>42</v>
      </c>
      <c r="B57" s="181"/>
      <c r="C57" s="181"/>
      <c r="D57" s="181">
        <f>'将来負担比率（分子）の構造'!I$51</f>
        <v>35</v>
      </c>
      <c r="E57" s="181"/>
      <c r="F57" s="181"/>
      <c r="G57" s="181">
        <f>'将来負担比率（分子）の構造'!J$51</f>
        <v>20</v>
      </c>
      <c r="H57" s="181"/>
      <c r="I57" s="181"/>
      <c r="J57" s="181">
        <f>'将来負担比率（分子）の構造'!K$51</f>
        <v>6</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2229</v>
      </c>
      <c r="E58" s="181"/>
      <c r="F58" s="181"/>
      <c r="G58" s="181">
        <f>'将来負担比率（分子）の構造'!J$50</f>
        <v>2283</v>
      </c>
      <c r="H58" s="181"/>
      <c r="I58" s="181"/>
      <c r="J58" s="181">
        <f>'将来負担比率（分子）の構造'!K$50</f>
        <v>3044</v>
      </c>
      <c r="K58" s="181"/>
      <c r="L58" s="181"/>
      <c r="M58" s="181">
        <f>'将来負担比率（分子）の構造'!L$50</f>
        <v>3163</v>
      </c>
      <c r="N58" s="181"/>
      <c r="O58" s="181"/>
      <c r="P58" s="181">
        <f>'将来負担比率（分子）の構造'!M$50</f>
        <v>3287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796</v>
      </c>
      <c r="C62" s="181"/>
      <c r="D62" s="181"/>
      <c r="E62" s="181">
        <f>'将来負担比率（分子）の構造'!J$45</f>
        <v>753</v>
      </c>
      <c r="F62" s="181"/>
      <c r="G62" s="181"/>
      <c r="H62" s="181">
        <f>'将来負担比率（分子）の構造'!K$45</f>
        <v>739</v>
      </c>
      <c r="I62" s="181"/>
      <c r="J62" s="181"/>
      <c r="K62" s="181">
        <f>'将来負担比率（分子）の構造'!L$45</f>
        <v>684</v>
      </c>
      <c r="L62" s="181"/>
      <c r="M62" s="181"/>
      <c r="N62" s="181">
        <f>'将来負担比率（分子）の構造'!M$45</f>
        <v>704</v>
      </c>
      <c r="O62" s="181"/>
      <c r="P62" s="181"/>
    </row>
    <row r="63" spans="1:16" x14ac:dyDescent="0.15">
      <c r="A63" s="181" t="s">
        <v>34</v>
      </c>
      <c r="B63" s="181">
        <f>'将来負担比率（分子）の構造'!I$44</f>
        <v>467</v>
      </c>
      <c r="C63" s="181"/>
      <c r="D63" s="181"/>
      <c r="E63" s="181">
        <f>'将来負担比率（分子）の構造'!J$44</f>
        <v>518</v>
      </c>
      <c r="F63" s="181"/>
      <c r="G63" s="181"/>
      <c r="H63" s="181">
        <f>'将来負担比率（分子）の構造'!K$44</f>
        <v>531</v>
      </c>
      <c r="I63" s="181"/>
      <c r="J63" s="181"/>
      <c r="K63" s="181">
        <f>'将来負担比率（分子）の構造'!L$44</f>
        <v>505</v>
      </c>
      <c r="L63" s="181"/>
      <c r="M63" s="181"/>
      <c r="N63" s="181">
        <f>'将来負担比率（分子）の構造'!M$44</f>
        <v>495</v>
      </c>
      <c r="O63" s="181"/>
      <c r="P63" s="181"/>
    </row>
    <row r="64" spans="1:16" x14ac:dyDescent="0.15">
      <c r="A64" s="181" t="s">
        <v>33</v>
      </c>
      <c r="B64" s="181">
        <f>'将来負担比率（分子）の構造'!I$43</f>
        <v>4743</v>
      </c>
      <c r="C64" s="181"/>
      <c r="D64" s="181"/>
      <c r="E64" s="181">
        <f>'将来負担比率（分子）の構造'!J$43</f>
        <v>5157</v>
      </c>
      <c r="F64" s="181"/>
      <c r="G64" s="181"/>
      <c r="H64" s="181">
        <f>'将来負担比率（分子）の構造'!K$43</f>
        <v>5121</v>
      </c>
      <c r="I64" s="181"/>
      <c r="J64" s="181"/>
      <c r="K64" s="181">
        <f>'将来負担比率（分子）の構造'!L$43</f>
        <v>5487</v>
      </c>
      <c r="L64" s="181"/>
      <c r="M64" s="181"/>
      <c r="N64" s="181">
        <f>'将来負担比率（分子）の構造'!M$43</f>
        <v>5687</v>
      </c>
      <c r="O64" s="181"/>
      <c r="P64" s="181"/>
    </row>
    <row r="65" spans="1:16" x14ac:dyDescent="0.15">
      <c r="A65" s="181" t="s">
        <v>32</v>
      </c>
      <c r="B65" s="181">
        <f>'将来負担比率（分子）の構造'!I$42</f>
        <v>363</v>
      </c>
      <c r="C65" s="181"/>
      <c r="D65" s="181"/>
      <c r="E65" s="181">
        <f>'将来負担比率（分子）の構造'!J$42</f>
        <v>306</v>
      </c>
      <c r="F65" s="181"/>
      <c r="G65" s="181"/>
      <c r="H65" s="181">
        <f>'将来負担比率（分子）の構造'!K$42</f>
        <v>194</v>
      </c>
      <c r="I65" s="181"/>
      <c r="J65" s="181"/>
      <c r="K65" s="181">
        <f>'将来負担比率（分子）の構造'!L$42</f>
        <v>191</v>
      </c>
      <c r="L65" s="181"/>
      <c r="M65" s="181"/>
      <c r="N65" s="181">
        <f>'将来負担比率（分子）の構造'!M$42</f>
        <v>121</v>
      </c>
      <c r="O65" s="181"/>
      <c r="P65" s="181"/>
    </row>
    <row r="66" spans="1:16" x14ac:dyDescent="0.15">
      <c r="A66" s="181" t="s">
        <v>31</v>
      </c>
      <c r="B66" s="181">
        <f>'将来負担比率（分子）の構造'!I$41</f>
        <v>7356</v>
      </c>
      <c r="C66" s="181"/>
      <c r="D66" s="181"/>
      <c r="E66" s="181">
        <f>'将来負担比率（分子）の構造'!J$41</f>
        <v>8083</v>
      </c>
      <c r="F66" s="181"/>
      <c r="G66" s="181"/>
      <c r="H66" s="181">
        <f>'将来負担比率（分子）の構造'!K$41</f>
        <v>8300</v>
      </c>
      <c r="I66" s="181"/>
      <c r="J66" s="181"/>
      <c r="K66" s="181">
        <f>'将来負担比率（分子）の構造'!L$41</f>
        <v>8736</v>
      </c>
      <c r="L66" s="181"/>
      <c r="M66" s="181"/>
      <c r="N66" s="181">
        <f>'将来負担比率（分子）の構造'!M$41</f>
        <v>8780</v>
      </c>
      <c r="O66" s="181"/>
      <c r="P66" s="181"/>
    </row>
    <row r="67" spans="1:16" x14ac:dyDescent="0.15">
      <c r="A67" s="181" t="s">
        <v>75</v>
      </c>
      <c r="B67" s="181" t="e">
        <f>NA()</f>
        <v>#N/A</v>
      </c>
      <c r="C67" s="181">
        <f>IF(ISNUMBER('将来負担比率（分子）の構造'!I$53), IF('将来負担比率（分子）の構造'!I$53 &lt; 0, 0, '将来負担比率（分子）の構造'!I$53), NA())</f>
        <v>2588</v>
      </c>
      <c r="D67" s="181" t="e">
        <f>NA()</f>
        <v>#N/A</v>
      </c>
      <c r="E67" s="181" t="e">
        <f>NA()</f>
        <v>#N/A</v>
      </c>
      <c r="F67" s="181">
        <f>IF(ISNUMBER('将来負担比率（分子）の構造'!J$53), IF('将来負担比率（分子）の構造'!J$53 &lt; 0, 0, '将来負担比率（分子）の構造'!J$53), NA())</f>
        <v>3669</v>
      </c>
      <c r="G67" s="181" t="e">
        <f>NA()</f>
        <v>#N/A</v>
      </c>
      <c r="H67" s="181" t="e">
        <f>NA()</f>
        <v>#N/A</v>
      </c>
      <c r="I67" s="181">
        <f>IF(ISNUMBER('将来負担比率（分子）の構造'!K$53), IF('将来負担比率（分子）の構造'!K$53 &lt; 0, 0, '将来負担比率（分子）の構造'!K$53), NA())</f>
        <v>3256</v>
      </c>
      <c r="J67" s="181" t="e">
        <f>NA()</f>
        <v>#N/A</v>
      </c>
      <c r="K67" s="181" t="e">
        <f>NA()</f>
        <v>#N/A</v>
      </c>
      <c r="L67" s="181">
        <f>IF(ISNUMBER('将来負担比率（分子）の構造'!L$53), IF('将来負担比率（分子）の構造'!L$53 &lt; 0, 0, '将来負担比率（分子）の構造'!L$53), NA())</f>
        <v>3735</v>
      </c>
      <c r="M67" s="181" t="e">
        <f>NA()</f>
        <v>#N/A</v>
      </c>
      <c r="N67" s="181" t="e">
        <f>NA()</f>
        <v>#N/A</v>
      </c>
      <c r="O67" s="181">
        <f>IF(ISNUMBER('将来負担比率（分子）の構造'!M$53), IF('将来負担比率（分子）の構造'!M$53 &lt; 0, 0, '将来負担比率（分子）の構造'!M$53), NA())</f>
        <v>3942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1579</v>
      </c>
      <c r="C72" s="185">
        <f>基金残高に係る経年分析!G55</f>
        <v>1535</v>
      </c>
      <c r="D72" s="185">
        <f>基金残高に係る経年分析!H55</f>
        <v>1644</v>
      </c>
    </row>
    <row r="73" spans="1:16" x14ac:dyDescent="0.15">
      <c r="A73" s="184" t="s">
        <v>78</v>
      </c>
      <c r="B73" s="185">
        <f>基金残高に係る経年分析!F56</f>
        <v>74</v>
      </c>
      <c r="C73" s="185">
        <f>基金残高に係る経年分析!G56</f>
        <v>74</v>
      </c>
      <c r="D73" s="185">
        <f>基金残高に係る経年分析!H56</f>
        <v>75</v>
      </c>
    </row>
    <row r="74" spans="1:16" x14ac:dyDescent="0.15">
      <c r="A74" s="184" t="s">
        <v>79</v>
      </c>
      <c r="B74" s="185">
        <f>基金残高に係る経年分析!F57</f>
        <v>1330</v>
      </c>
      <c r="C74" s="185">
        <f>基金残高に係る経年分析!G57</f>
        <v>1344</v>
      </c>
      <c r="D74" s="185">
        <f>基金残高に係る経年分析!H57</f>
        <v>1207</v>
      </c>
    </row>
  </sheetData>
  <sheetProtection algorithmName="SHA-512" hashValue="tQCpZHkYWlvU8vZsoRUTDVdon7EDI7rk4Nc7klswvXn5oq1muMbPUaMOn+aL/wDOucBLg4t5lqxvycR51/07Rw==" saltValue="wOdDfnGdFA4vNzRs65h7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2925715</v>
      </c>
      <c r="S5" s="635"/>
      <c r="T5" s="635"/>
      <c r="U5" s="635"/>
      <c r="V5" s="635"/>
      <c r="W5" s="635"/>
      <c r="X5" s="635"/>
      <c r="Y5" s="636"/>
      <c r="Z5" s="637">
        <v>30.9</v>
      </c>
      <c r="AA5" s="637"/>
      <c r="AB5" s="637"/>
      <c r="AC5" s="637"/>
      <c r="AD5" s="638">
        <v>2925715</v>
      </c>
      <c r="AE5" s="638"/>
      <c r="AF5" s="638"/>
      <c r="AG5" s="638"/>
      <c r="AH5" s="638"/>
      <c r="AI5" s="638"/>
      <c r="AJ5" s="638"/>
      <c r="AK5" s="638"/>
      <c r="AL5" s="639">
        <v>55.7</v>
      </c>
      <c r="AM5" s="640"/>
      <c r="AN5" s="640"/>
      <c r="AO5" s="641"/>
      <c r="AP5" s="631" t="s">
        <v>226</v>
      </c>
      <c r="AQ5" s="632"/>
      <c r="AR5" s="632"/>
      <c r="AS5" s="632"/>
      <c r="AT5" s="632"/>
      <c r="AU5" s="632"/>
      <c r="AV5" s="632"/>
      <c r="AW5" s="632"/>
      <c r="AX5" s="632"/>
      <c r="AY5" s="632"/>
      <c r="AZ5" s="632"/>
      <c r="BA5" s="632"/>
      <c r="BB5" s="632"/>
      <c r="BC5" s="632"/>
      <c r="BD5" s="632"/>
      <c r="BE5" s="632"/>
      <c r="BF5" s="633"/>
      <c r="BG5" s="645">
        <v>2925715</v>
      </c>
      <c r="BH5" s="646"/>
      <c r="BI5" s="646"/>
      <c r="BJ5" s="646"/>
      <c r="BK5" s="646"/>
      <c r="BL5" s="646"/>
      <c r="BM5" s="646"/>
      <c r="BN5" s="647"/>
      <c r="BO5" s="648">
        <v>100</v>
      </c>
      <c r="BP5" s="648"/>
      <c r="BQ5" s="648"/>
      <c r="BR5" s="648"/>
      <c r="BS5" s="649" t="s">
        <v>137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110240</v>
      </c>
      <c r="S6" s="646"/>
      <c r="T6" s="646"/>
      <c r="U6" s="646"/>
      <c r="V6" s="646"/>
      <c r="W6" s="646"/>
      <c r="X6" s="646"/>
      <c r="Y6" s="647"/>
      <c r="Z6" s="648">
        <v>1.2</v>
      </c>
      <c r="AA6" s="648"/>
      <c r="AB6" s="648"/>
      <c r="AC6" s="648"/>
      <c r="AD6" s="649">
        <v>110240</v>
      </c>
      <c r="AE6" s="649"/>
      <c r="AF6" s="649"/>
      <c r="AG6" s="649"/>
      <c r="AH6" s="649"/>
      <c r="AI6" s="649"/>
      <c r="AJ6" s="649"/>
      <c r="AK6" s="649"/>
      <c r="AL6" s="650">
        <v>2.1</v>
      </c>
      <c r="AM6" s="651"/>
      <c r="AN6" s="651"/>
      <c r="AO6" s="652"/>
      <c r="AP6" s="642" t="s">
        <v>231</v>
      </c>
      <c r="AQ6" s="643"/>
      <c r="AR6" s="643"/>
      <c r="AS6" s="643"/>
      <c r="AT6" s="643"/>
      <c r="AU6" s="643"/>
      <c r="AV6" s="643"/>
      <c r="AW6" s="643"/>
      <c r="AX6" s="643"/>
      <c r="AY6" s="643"/>
      <c r="AZ6" s="643"/>
      <c r="BA6" s="643"/>
      <c r="BB6" s="643"/>
      <c r="BC6" s="643"/>
      <c r="BD6" s="643"/>
      <c r="BE6" s="643"/>
      <c r="BF6" s="644"/>
      <c r="BG6" s="645">
        <v>2925715</v>
      </c>
      <c r="BH6" s="646"/>
      <c r="BI6" s="646"/>
      <c r="BJ6" s="646"/>
      <c r="BK6" s="646"/>
      <c r="BL6" s="646"/>
      <c r="BM6" s="646"/>
      <c r="BN6" s="647"/>
      <c r="BO6" s="648">
        <v>100</v>
      </c>
      <c r="BP6" s="648"/>
      <c r="BQ6" s="648"/>
      <c r="BR6" s="648"/>
      <c r="BS6" s="649" t="s">
        <v>137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75659</v>
      </c>
      <c r="CS6" s="646"/>
      <c r="CT6" s="646"/>
      <c r="CU6" s="646"/>
      <c r="CV6" s="646"/>
      <c r="CW6" s="646"/>
      <c r="CX6" s="646"/>
      <c r="CY6" s="647"/>
      <c r="CZ6" s="639">
        <v>0.8</v>
      </c>
      <c r="DA6" s="640"/>
      <c r="DB6" s="640"/>
      <c r="DC6" s="659"/>
      <c r="DD6" s="654" t="s">
        <v>233</v>
      </c>
      <c r="DE6" s="646"/>
      <c r="DF6" s="646"/>
      <c r="DG6" s="646"/>
      <c r="DH6" s="646"/>
      <c r="DI6" s="646"/>
      <c r="DJ6" s="646"/>
      <c r="DK6" s="646"/>
      <c r="DL6" s="646"/>
      <c r="DM6" s="646"/>
      <c r="DN6" s="646"/>
      <c r="DO6" s="646"/>
      <c r="DP6" s="647"/>
      <c r="DQ6" s="654">
        <v>75659</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3283</v>
      </c>
      <c r="S7" s="646"/>
      <c r="T7" s="646"/>
      <c r="U7" s="646"/>
      <c r="V7" s="646"/>
      <c r="W7" s="646"/>
      <c r="X7" s="646"/>
      <c r="Y7" s="647"/>
      <c r="Z7" s="648">
        <v>0</v>
      </c>
      <c r="AA7" s="648"/>
      <c r="AB7" s="648"/>
      <c r="AC7" s="648"/>
      <c r="AD7" s="649">
        <v>3283</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1273425</v>
      </c>
      <c r="BH7" s="646"/>
      <c r="BI7" s="646"/>
      <c r="BJ7" s="646"/>
      <c r="BK7" s="646"/>
      <c r="BL7" s="646"/>
      <c r="BM7" s="646"/>
      <c r="BN7" s="647"/>
      <c r="BO7" s="648">
        <v>43.5</v>
      </c>
      <c r="BP7" s="648"/>
      <c r="BQ7" s="648"/>
      <c r="BR7" s="648"/>
      <c r="BS7" s="649" t="s">
        <v>236</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1460495</v>
      </c>
      <c r="CS7" s="646"/>
      <c r="CT7" s="646"/>
      <c r="CU7" s="646"/>
      <c r="CV7" s="646"/>
      <c r="CW7" s="646"/>
      <c r="CX7" s="646"/>
      <c r="CY7" s="647"/>
      <c r="CZ7" s="648">
        <v>16</v>
      </c>
      <c r="DA7" s="648"/>
      <c r="DB7" s="648"/>
      <c r="DC7" s="648"/>
      <c r="DD7" s="654">
        <v>34914</v>
      </c>
      <c r="DE7" s="646"/>
      <c r="DF7" s="646"/>
      <c r="DG7" s="646"/>
      <c r="DH7" s="646"/>
      <c r="DI7" s="646"/>
      <c r="DJ7" s="646"/>
      <c r="DK7" s="646"/>
      <c r="DL7" s="646"/>
      <c r="DM7" s="646"/>
      <c r="DN7" s="646"/>
      <c r="DO7" s="646"/>
      <c r="DP7" s="647"/>
      <c r="DQ7" s="654">
        <v>801037</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13087</v>
      </c>
      <c r="S8" s="646"/>
      <c r="T8" s="646"/>
      <c r="U8" s="646"/>
      <c r="V8" s="646"/>
      <c r="W8" s="646"/>
      <c r="X8" s="646"/>
      <c r="Y8" s="647"/>
      <c r="Z8" s="648">
        <v>0.1</v>
      </c>
      <c r="AA8" s="648"/>
      <c r="AB8" s="648"/>
      <c r="AC8" s="648"/>
      <c r="AD8" s="649">
        <v>13087</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43089</v>
      </c>
      <c r="BH8" s="646"/>
      <c r="BI8" s="646"/>
      <c r="BJ8" s="646"/>
      <c r="BK8" s="646"/>
      <c r="BL8" s="646"/>
      <c r="BM8" s="646"/>
      <c r="BN8" s="647"/>
      <c r="BO8" s="648">
        <v>1.5</v>
      </c>
      <c r="BP8" s="648"/>
      <c r="BQ8" s="648"/>
      <c r="BR8" s="648"/>
      <c r="BS8" s="654" t="s">
        <v>236</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2983390</v>
      </c>
      <c r="CS8" s="646"/>
      <c r="CT8" s="646"/>
      <c r="CU8" s="646"/>
      <c r="CV8" s="646"/>
      <c r="CW8" s="646"/>
      <c r="CX8" s="646"/>
      <c r="CY8" s="647"/>
      <c r="CZ8" s="648">
        <v>32.799999999999997</v>
      </c>
      <c r="DA8" s="648"/>
      <c r="DB8" s="648"/>
      <c r="DC8" s="648"/>
      <c r="DD8" s="654">
        <v>1976</v>
      </c>
      <c r="DE8" s="646"/>
      <c r="DF8" s="646"/>
      <c r="DG8" s="646"/>
      <c r="DH8" s="646"/>
      <c r="DI8" s="646"/>
      <c r="DJ8" s="646"/>
      <c r="DK8" s="646"/>
      <c r="DL8" s="646"/>
      <c r="DM8" s="646"/>
      <c r="DN8" s="646"/>
      <c r="DO8" s="646"/>
      <c r="DP8" s="647"/>
      <c r="DQ8" s="654">
        <v>1442140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6966</v>
      </c>
      <c r="S9" s="646"/>
      <c r="T9" s="646"/>
      <c r="U9" s="646"/>
      <c r="V9" s="646"/>
      <c r="W9" s="646"/>
      <c r="X9" s="646"/>
      <c r="Y9" s="647"/>
      <c r="Z9" s="648">
        <v>0.1</v>
      </c>
      <c r="AA9" s="648"/>
      <c r="AB9" s="648"/>
      <c r="AC9" s="648"/>
      <c r="AD9" s="649">
        <v>6966</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1086483</v>
      </c>
      <c r="BH9" s="646"/>
      <c r="BI9" s="646"/>
      <c r="BJ9" s="646"/>
      <c r="BK9" s="646"/>
      <c r="BL9" s="646"/>
      <c r="BM9" s="646"/>
      <c r="BN9" s="647"/>
      <c r="BO9" s="648">
        <v>37.1</v>
      </c>
      <c r="BP9" s="648"/>
      <c r="BQ9" s="648"/>
      <c r="BR9" s="648"/>
      <c r="BS9" s="654" t="s">
        <v>233</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653642</v>
      </c>
      <c r="CS9" s="646"/>
      <c r="CT9" s="646"/>
      <c r="CU9" s="646"/>
      <c r="CV9" s="646"/>
      <c r="CW9" s="646"/>
      <c r="CX9" s="646"/>
      <c r="CY9" s="647"/>
      <c r="CZ9" s="648">
        <v>7.2</v>
      </c>
      <c r="DA9" s="648"/>
      <c r="DB9" s="648"/>
      <c r="DC9" s="648"/>
      <c r="DD9" s="654">
        <v>26349</v>
      </c>
      <c r="DE9" s="646"/>
      <c r="DF9" s="646"/>
      <c r="DG9" s="646"/>
      <c r="DH9" s="646"/>
      <c r="DI9" s="646"/>
      <c r="DJ9" s="646"/>
      <c r="DK9" s="646"/>
      <c r="DL9" s="646"/>
      <c r="DM9" s="646"/>
      <c r="DN9" s="646"/>
      <c r="DO9" s="646"/>
      <c r="DP9" s="647"/>
      <c r="DQ9" s="654">
        <v>597665</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236</v>
      </c>
      <c r="AA10" s="648"/>
      <c r="AB10" s="648"/>
      <c r="AC10" s="648"/>
      <c r="AD10" s="649" t="s">
        <v>233</v>
      </c>
      <c r="AE10" s="649"/>
      <c r="AF10" s="649"/>
      <c r="AG10" s="649"/>
      <c r="AH10" s="649"/>
      <c r="AI10" s="649"/>
      <c r="AJ10" s="649"/>
      <c r="AK10" s="649"/>
      <c r="AL10" s="650" t="s">
        <v>236</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44484</v>
      </c>
      <c r="BH10" s="646"/>
      <c r="BI10" s="646"/>
      <c r="BJ10" s="646"/>
      <c r="BK10" s="646"/>
      <c r="BL10" s="646"/>
      <c r="BM10" s="646"/>
      <c r="BN10" s="647"/>
      <c r="BO10" s="648">
        <v>1.5</v>
      </c>
      <c r="BP10" s="648"/>
      <c r="BQ10" s="648"/>
      <c r="BR10" s="648"/>
      <c r="BS10" s="654" t="s">
        <v>236</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236</v>
      </c>
      <c r="CS10" s="646"/>
      <c r="CT10" s="646"/>
      <c r="CU10" s="646"/>
      <c r="CV10" s="646"/>
      <c r="CW10" s="646"/>
      <c r="CX10" s="646"/>
      <c r="CY10" s="647"/>
      <c r="CZ10" s="648" t="s">
        <v>236</v>
      </c>
      <c r="DA10" s="648"/>
      <c r="DB10" s="648"/>
      <c r="DC10" s="648"/>
      <c r="DD10" s="654" t="s">
        <v>236</v>
      </c>
      <c r="DE10" s="646"/>
      <c r="DF10" s="646"/>
      <c r="DG10" s="646"/>
      <c r="DH10" s="646"/>
      <c r="DI10" s="646"/>
      <c r="DJ10" s="646"/>
      <c r="DK10" s="646"/>
      <c r="DL10" s="646"/>
      <c r="DM10" s="646"/>
      <c r="DN10" s="646"/>
      <c r="DO10" s="646"/>
      <c r="DP10" s="647"/>
      <c r="DQ10" s="654" t="s">
        <v>233</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410860</v>
      </c>
      <c r="S11" s="646"/>
      <c r="T11" s="646"/>
      <c r="U11" s="646"/>
      <c r="V11" s="646"/>
      <c r="W11" s="646"/>
      <c r="X11" s="646"/>
      <c r="Y11" s="647"/>
      <c r="Z11" s="650">
        <v>4.3</v>
      </c>
      <c r="AA11" s="651"/>
      <c r="AB11" s="651"/>
      <c r="AC11" s="663"/>
      <c r="AD11" s="654">
        <v>410860</v>
      </c>
      <c r="AE11" s="646"/>
      <c r="AF11" s="646"/>
      <c r="AG11" s="646"/>
      <c r="AH11" s="646"/>
      <c r="AI11" s="646"/>
      <c r="AJ11" s="646"/>
      <c r="AK11" s="647"/>
      <c r="AL11" s="650">
        <v>7.8</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99369</v>
      </c>
      <c r="BH11" s="646"/>
      <c r="BI11" s="646"/>
      <c r="BJ11" s="646"/>
      <c r="BK11" s="646"/>
      <c r="BL11" s="646"/>
      <c r="BM11" s="646"/>
      <c r="BN11" s="647"/>
      <c r="BO11" s="648">
        <v>3.4</v>
      </c>
      <c r="BP11" s="648"/>
      <c r="BQ11" s="648"/>
      <c r="BR11" s="648"/>
      <c r="BS11" s="654" t="s">
        <v>233</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596891</v>
      </c>
      <c r="CS11" s="646"/>
      <c r="CT11" s="646"/>
      <c r="CU11" s="646"/>
      <c r="CV11" s="646"/>
      <c r="CW11" s="646"/>
      <c r="CX11" s="646"/>
      <c r="CY11" s="647"/>
      <c r="CZ11" s="648">
        <v>6.6</v>
      </c>
      <c r="DA11" s="648"/>
      <c r="DB11" s="648"/>
      <c r="DC11" s="648"/>
      <c r="DD11" s="654">
        <v>103389</v>
      </c>
      <c r="DE11" s="646"/>
      <c r="DF11" s="646"/>
      <c r="DG11" s="646"/>
      <c r="DH11" s="646"/>
      <c r="DI11" s="646"/>
      <c r="DJ11" s="646"/>
      <c r="DK11" s="646"/>
      <c r="DL11" s="646"/>
      <c r="DM11" s="646"/>
      <c r="DN11" s="646"/>
      <c r="DO11" s="646"/>
      <c r="DP11" s="647"/>
      <c r="DQ11" s="654">
        <v>422215</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236</v>
      </c>
      <c r="S12" s="646"/>
      <c r="T12" s="646"/>
      <c r="U12" s="646"/>
      <c r="V12" s="646"/>
      <c r="W12" s="646"/>
      <c r="X12" s="646"/>
      <c r="Y12" s="647"/>
      <c r="Z12" s="648" t="s">
        <v>233</v>
      </c>
      <c r="AA12" s="648"/>
      <c r="AB12" s="648"/>
      <c r="AC12" s="648"/>
      <c r="AD12" s="649" t="s">
        <v>236</v>
      </c>
      <c r="AE12" s="649"/>
      <c r="AF12" s="649"/>
      <c r="AG12" s="649"/>
      <c r="AH12" s="649"/>
      <c r="AI12" s="649"/>
      <c r="AJ12" s="649"/>
      <c r="AK12" s="649"/>
      <c r="AL12" s="650" t="s">
        <v>236</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1481384</v>
      </c>
      <c r="BH12" s="646"/>
      <c r="BI12" s="646"/>
      <c r="BJ12" s="646"/>
      <c r="BK12" s="646"/>
      <c r="BL12" s="646"/>
      <c r="BM12" s="646"/>
      <c r="BN12" s="647"/>
      <c r="BO12" s="648">
        <v>50.6</v>
      </c>
      <c r="BP12" s="648"/>
      <c r="BQ12" s="648"/>
      <c r="BR12" s="648"/>
      <c r="BS12" s="654" t="s">
        <v>236</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126025</v>
      </c>
      <c r="CS12" s="646"/>
      <c r="CT12" s="646"/>
      <c r="CU12" s="646"/>
      <c r="CV12" s="646"/>
      <c r="CW12" s="646"/>
      <c r="CX12" s="646"/>
      <c r="CY12" s="647"/>
      <c r="CZ12" s="648">
        <v>1.4</v>
      </c>
      <c r="DA12" s="648"/>
      <c r="DB12" s="648"/>
      <c r="DC12" s="648"/>
      <c r="DD12" s="654">
        <v>22574</v>
      </c>
      <c r="DE12" s="646"/>
      <c r="DF12" s="646"/>
      <c r="DG12" s="646"/>
      <c r="DH12" s="646"/>
      <c r="DI12" s="646"/>
      <c r="DJ12" s="646"/>
      <c r="DK12" s="646"/>
      <c r="DL12" s="646"/>
      <c r="DM12" s="646"/>
      <c r="DN12" s="646"/>
      <c r="DO12" s="646"/>
      <c r="DP12" s="647"/>
      <c r="DQ12" s="654">
        <v>71875</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233</v>
      </c>
      <c r="AA13" s="648"/>
      <c r="AB13" s="648"/>
      <c r="AC13" s="648"/>
      <c r="AD13" s="649" t="s">
        <v>236</v>
      </c>
      <c r="AE13" s="649"/>
      <c r="AF13" s="649"/>
      <c r="AG13" s="649"/>
      <c r="AH13" s="649"/>
      <c r="AI13" s="649"/>
      <c r="AJ13" s="649"/>
      <c r="AK13" s="649"/>
      <c r="AL13" s="650" t="s">
        <v>233</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1481381</v>
      </c>
      <c r="BH13" s="646"/>
      <c r="BI13" s="646"/>
      <c r="BJ13" s="646"/>
      <c r="BK13" s="646"/>
      <c r="BL13" s="646"/>
      <c r="BM13" s="646"/>
      <c r="BN13" s="647"/>
      <c r="BO13" s="648">
        <v>50.6</v>
      </c>
      <c r="BP13" s="648"/>
      <c r="BQ13" s="648"/>
      <c r="BR13" s="648"/>
      <c r="BS13" s="654" t="s">
        <v>233</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715749</v>
      </c>
      <c r="CS13" s="646"/>
      <c r="CT13" s="646"/>
      <c r="CU13" s="646"/>
      <c r="CV13" s="646"/>
      <c r="CW13" s="646"/>
      <c r="CX13" s="646"/>
      <c r="CY13" s="647"/>
      <c r="CZ13" s="648">
        <v>7.9</v>
      </c>
      <c r="DA13" s="648"/>
      <c r="DB13" s="648"/>
      <c r="DC13" s="648"/>
      <c r="DD13" s="654">
        <v>239329</v>
      </c>
      <c r="DE13" s="646"/>
      <c r="DF13" s="646"/>
      <c r="DG13" s="646"/>
      <c r="DH13" s="646"/>
      <c r="DI13" s="646"/>
      <c r="DJ13" s="646"/>
      <c r="DK13" s="646"/>
      <c r="DL13" s="646"/>
      <c r="DM13" s="646"/>
      <c r="DN13" s="646"/>
      <c r="DO13" s="646"/>
      <c r="DP13" s="647"/>
      <c r="DQ13" s="654">
        <v>532759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18203</v>
      </c>
      <c r="S14" s="646"/>
      <c r="T14" s="646"/>
      <c r="U14" s="646"/>
      <c r="V14" s="646"/>
      <c r="W14" s="646"/>
      <c r="X14" s="646"/>
      <c r="Y14" s="647"/>
      <c r="Z14" s="648">
        <v>0.2</v>
      </c>
      <c r="AA14" s="648"/>
      <c r="AB14" s="648"/>
      <c r="AC14" s="648"/>
      <c r="AD14" s="649">
        <v>18203</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73605</v>
      </c>
      <c r="BH14" s="646"/>
      <c r="BI14" s="646"/>
      <c r="BJ14" s="646"/>
      <c r="BK14" s="646"/>
      <c r="BL14" s="646"/>
      <c r="BM14" s="646"/>
      <c r="BN14" s="647"/>
      <c r="BO14" s="648">
        <v>2.5</v>
      </c>
      <c r="BP14" s="648"/>
      <c r="BQ14" s="648"/>
      <c r="BR14" s="648"/>
      <c r="BS14" s="654" t="s">
        <v>137</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355376</v>
      </c>
      <c r="CS14" s="646"/>
      <c r="CT14" s="646"/>
      <c r="CU14" s="646"/>
      <c r="CV14" s="646"/>
      <c r="CW14" s="646"/>
      <c r="CX14" s="646"/>
      <c r="CY14" s="647"/>
      <c r="CZ14" s="648">
        <v>3.9</v>
      </c>
      <c r="DA14" s="648"/>
      <c r="DB14" s="648"/>
      <c r="DC14" s="648"/>
      <c r="DD14" s="654">
        <v>8275</v>
      </c>
      <c r="DE14" s="646"/>
      <c r="DF14" s="646"/>
      <c r="DG14" s="646"/>
      <c r="DH14" s="646"/>
      <c r="DI14" s="646"/>
      <c r="DJ14" s="646"/>
      <c r="DK14" s="646"/>
      <c r="DL14" s="646"/>
      <c r="DM14" s="646"/>
      <c r="DN14" s="646"/>
      <c r="DO14" s="646"/>
      <c r="DP14" s="647"/>
      <c r="DQ14" s="654">
        <v>344041</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137</v>
      </c>
      <c r="AA15" s="648"/>
      <c r="AB15" s="648"/>
      <c r="AC15" s="648"/>
      <c r="AD15" s="649" t="s">
        <v>236</v>
      </c>
      <c r="AE15" s="649"/>
      <c r="AF15" s="649"/>
      <c r="AG15" s="649"/>
      <c r="AH15" s="649"/>
      <c r="AI15" s="649"/>
      <c r="AJ15" s="649"/>
      <c r="AK15" s="649"/>
      <c r="AL15" s="650" t="s">
        <v>233</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95432</v>
      </c>
      <c r="BH15" s="646"/>
      <c r="BI15" s="646"/>
      <c r="BJ15" s="646"/>
      <c r="BK15" s="646"/>
      <c r="BL15" s="646"/>
      <c r="BM15" s="646"/>
      <c r="BN15" s="647"/>
      <c r="BO15" s="648">
        <v>3.3</v>
      </c>
      <c r="BP15" s="648"/>
      <c r="BQ15" s="648"/>
      <c r="BR15" s="648"/>
      <c r="BS15" s="654" t="s">
        <v>137</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1384207</v>
      </c>
      <c r="CS15" s="646"/>
      <c r="CT15" s="646"/>
      <c r="CU15" s="646"/>
      <c r="CV15" s="646"/>
      <c r="CW15" s="646"/>
      <c r="CX15" s="646"/>
      <c r="CY15" s="647"/>
      <c r="CZ15" s="648">
        <v>15.2</v>
      </c>
      <c r="DA15" s="648"/>
      <c r="DB15" s="648"/>
      <c r="DC15" s="648"/>
      <c r="DD15" s="654">
        <v>507250</v>
      </c>
      <c r="DE15" s="646"/>
      <c r="DF15" s="646"/>
      <c r="DG15" s="646"/>
      <c r="DH15" s="646"/>
      <c r="DI15" s="646"/>
      <c r="DJ15" s="646"/>
      <c r="DK15" s="646"/>
      <c r="DL15" s="646"/>
      <c r="DM15" s="646"/>
      <c r="DN15" s="646"/>
      <c r="DO15" s="646"/>
      <c r="DP15" s="647"/>
      <c r="DQ15" s="654">
        <v>936957</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5395</v>
      </c>
      <c r="S16" s="646"/>
      <c r="T16" s="646"/>
      <c r="U16" s="646"/>
      <c r="V16" s="646"/>
      <c r="W16" s="646"/>
      <c r="X16" s="646"/>
      <c r="Y16" s="647"/>
      <c r="Z16" s="648">
        <v>0.1</v>
      </c>
      <c r="AA16" s="648"/>
      <c r="AB16" s="648"/>
      <c r="AC16" s="648"/>
      <c r="AD16" s="649">
        <v>5395</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v>1869</v>
      </c>
      <c r="BH16" s="646"/>
      <c r="BI16" s="646"/>
      <c r="BJ16" s="646"/>
      <c r="BK16" s="646"/>
      <c r="BL16" s="646"/>
      <c r="BM16" s="646"/>
      <c r="BN16" s="647"/>
      <c r="BO16" s="648">
        <v>0.1</v>
      </c>
      <c r="BP16" s="648"/>
      <c r="BQ16" s="648"/>
      <c r="BR16" s="648"/>
      <c r="BS16" s="654" t="s">
        <v>233</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236</v>
      </c>
      <c r="CS16" s="646"/>
      <c r="CT16" s="646"/>
      <c r="CU16" s="646"/>
      <c r="CV16" s="646"/>
      <c r="CW16" s="646"/>
      <c r="CX16" s="646"/>
      <c r="CY16" s="647"/>
      <c r="CZ16" s="648" t="s">
        <v>236</v>
      </c>
      <c r="DA16" s="648"/>
      <c r="DB16" s="648"/>
      <c r="DC16" s="648"/>
      <c r="DD16" s="654" t="s">
        <v>233</v>
      </c>
      <c r="DE16" s="646"/>
      <c r="DF16" s="646"/>
      <c r="DG16" s="646"/>
      <c r="DH16" s="646"/>
      <c r="DI16" s="646"/>
      <c r="DJ16" s="646"/>
      <c r="DK16" s="646"/>
      <c r="DL16" s="646"/>
      <c r="DM16" s="646"/>
      <c r="DN16" s="646"/>
      <c r="DO16" s="646"/>
      <c r="DP16" s="647"/>
      <c r="DQ16" s="654" t="s">
        <v>236</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94824</v>
      </c>
      <c r="S17" s="646"/>
      <c r="T17" s="646"/>
      <c r="U17" s="646"/>
      <c r="V17" s="646"/>
      <c r="W17" s="646"/>
      <c r="X17" s="646"/>
      <c r="Y17" s="647"/>
      <c r="Z17" s="648">
        <v>1</v>
      </c>
      <c r="AA17" s="648"/>
      <c r="AB17" s="648"/>
      <c r="AC17" s="648"/>
      <c r="AD17" s="649">
        <v>94824</v>
      </c>
      <c r="AE17" s="649"/>
      <c r="AF17" s="649"/>
      <c r="AG17" s="649"/>
      <c r="AH17" s="649"/>
      <c r="AI17" s="649"/>
      <c r="AJ17" s="649"/>
      <c r="AK17" s="649"/>
      <c r="AL17" s="650">
        <v>1.8</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236</v>
      </c>
      <c r="BH17" s="646"/>
      <c r="BI17" s="646"/>
      <c r="BJ17" s="646"/>
      <c r="BK17" s="646"/>
      <c r="BL17" s="646"/>
      <c r="BM17" s="646"/>
      <c r="BN17" s="647"/>
      <c r="BO17" s="648" t="s">
        <v>236</v>
      </c>
      <c r="BP17" s="648"/>
      <c r="BQ17" s="648"/>
      <c r="BR17" s="648"/>
      <c r="BS17" s="654" t="s">
        <v>233</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753166</v>
      </c>
      <c r="CS17" s="646"/>
      <c r="CT17" s="646"/>
      <c r="CU17" s="646"/>
      <c r="CV17" s="646"/>
      <c r="CW17" s="646"/>
      <c r="CX17" s="646"/>
      <c r="CY17" s="647"/>
      <c r="CZ17" s="648">
        <v>8.3000000000000007</v>
      </c>
      <c r="DA17" s="648"/>
      <c r="DB17" s="648"/>
      <c r="DC17" s="648"/>
      <c r="DD17" s="654" t="s">
        <v>233</v>
      </c>
      <c r="DE17" s="646"/>
      <c r="DF17" s="646"/>
      <c r="DG17" s="646"/>
      <c r="DH17" s="646"/>
      <c r="DI17" s="646"/>
      <c r="DJ17" s="646"/>
      <c r="DK17" s="646"/>
      <c r="DL17" s="646"/>
      <c r="DM17" s="646"/>
      <c r="DN17" s="646"/>
      <c r="DO17" s="646"/>
      <c r="DP17" s="647"/>
      <c r="DQ17" s="654">
        <v>753166</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22339</v>
      </c>
      <c r="S18" s="646"/>
      <c r="T18" s="646"/>
      <c r="U18" s="646"/>
      <c r="V18" s="646"/>
      <c r="W18" s="646"/>
      <c r="X18" s="646"/>
      <c r="Y18" s="647"/>
      <c r="Z18" s="648">
        <v>0.2</v>
      </c>
      <c r="AA18" s="648"/>
      <c r="AB18" s="648"/>
      <c r="AC18" s="648"/>
      <c r="AD18" s="649">
        <v>22339</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236</v>
      </c>
      <c r="BH18" s="646"/>
      <c r="BI18" s="646"/>
      <c r="BJ18" s="646"/>
      <c r="BK18" s="646"/>
      <c r="BL18" s="646"/>
      <c r="BM18" s="646"/>
      <c r="BN18" s="647"/>
      <c r="BO18" s="648" t="s">
        <v>236</v>
      </c>
      <c r="BP18" s="648"/>
      <c r="BQ18" s="648"/>
      <c r="BR18" s="648"/>
      <c r="BS18" s="654" t="s">
        <v>236</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236</v>
      </c>
      <c r="CS18" s="646"/>
      <c r="CT18" s="646"/>
      <c r="CU18" s="646"/>
      <c r="CV18" s="646"/>
      <c r="CW18" s="646"/>
      <c r="CX18" s="646"/>
      <c r="CY18" s="647"/>
      <c r="CZ18" s="648" t="s">
        <v>137</v>
      </c>
      <c r="DA18" s="648"/>
      <c r="DB18" s="648"/>
      <c r="DC18" s="648"/>
      <c r="DD18" s="654" t="s">
        <v>236</v>
      </c>
      <c r="DE18" s="646"/>
      <c r="DF18" s="646"/>
      <c r="DG18" s="646"/>
      <c r="DH18" s="646"/>
      <c r="DI18" s="646"/>
      <c r="DJ18" s="646"/>
      <c r="DK18" s="646"/>
      <c r="DL18" s="646"/>
      <c r="DM18" s="646"/>
      <c r="DN18" s="646"/>
      <c r="DO18" s="646"/>
      <c r="DP18" s="647"/>
      <c r="DQ18" s="654" t="s">
        <v>236</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2604</v>
      </c>
      <c r="S19" s="646"/>
      <c r="T19" s="646"/>
      <c r="U19" s="646"/>
      <c r="V19" s="646"/>
      <c r="W19" s="646"/>
      <c r="X19" s="646"/>
      <c r="Y19" s="647"/>
      <c r="Z19" s="648">
        <v>0</v>
      </c>
      <c r="AA19" s="648"/>
      <c r="AB19" s="648"/>
      <c r="AC19" s="648"/>
      <c r="AD19" s="649">
        <v>2604</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233</v>
      </c>
      <c r="BP19" s="648"/>
      <c r="BQ19" s="648"/>
      <c r="BR19" s="648"/>
      <c r="BS19" s="654" t="s">
        <v>137</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236</v>
      </c>
      <c r="CS19" s="646"/>
      <c r="CT19" s="646"/>
      <c r="CU19" s="646"/>
      <c r="CV19" s="646"/>
      <c r="CW19" s="646"/>
      <c r="CX19" s="646"/>
      <c r="CY19" s="647"/>
      <c r="CZ19" s="648" t="s">
        <v>236</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792</v>
      </c>
      <c r="S20" s="646"/>
      <c r="T20" s="646"/>
      <c r="U20" s="646"/>
      <c r="V20" s="646"/>
      <c r="W20" s="646"/>
      <c r="X20" s="646"/>
      <c r="Y20" s="647"/>
      <c r="Z20" s="648">
        <v>0</v>
      </c>
      <c r="AA20" s="648"/>
      <c r="AB20" s="648"/>
      <c r="AC20" s="648"/>
      <c r="AD20" s="649">
        <v>792</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137</v>
      </c>
      <c r="BP20" s="648"/>
      <c r="BQ20" s="648"/>
      <c r="BR20" s="648"/>
      <c r="BS20" s="654" t="s">
        <v>236</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9104600</v>
      </c>
      <c r="CS20" s="646"/>
      <c r="CT20" s="646"/>
      <c r="CU20" s="646"/>
      <c r="CV20" s="646"/>
      <c r="CW20" s="646"/>
      <c r="CX20" s="646"/>
      <c r="CY20" s="647"/>
      <c r="CZ20" s="648">
        <v>100</v>
      </c>
      <c r="DA20" s="648"/>
      <c r="DB20" s="648"/>
      <c r="DC20" s="648"/>
      <c r="DD20" s="654">
        <v>944056</v>
      </c>
      <c r="DE20" s="646"/>
      <c r="DF20" s="646"/>
      <c r="DG20" s="646"/>
      <c r="DH20" s="646"/>
      <c r="DI20" s="646"/>
      <c r="DJ20" s="646"/>
      <c r="DK20" s="646"/>
      <c r="DL20" s="646"/>
      <c r="DM20" s="646"/>
      <c r="DN20" s="646"/>
      <c r="DO20" s="646"/>
      <c r="DP20" s="647"/>
      <c r="DQ20" s="654">
        <v>5977514</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69089</v>
      </c>
      <c r="S21" s="646"/>
      <c r="T21" s="646"/>
      <c r="U21" s="646"/>
      <c r="V21" s="646"/>
      <c r="W21" s="646"/>
      <c r="X21" s="646"/>
      <c r="Y21" s="647"/>
      <c r="Z21" s="648">
        <v>0.7</v>
      </c>
      <c r="AA21" s="648"/>
      <c r="AB21" s="648"/>
      <c r="AC21" s="648"/>
      <c r="AD21" s="649">
        <v>69089</v>
      </c>
      <c r="AE21" s="649"/>
      <c r="AF21" s="649"/>
      <c r="AG21" s="649"/>
      <c r="AH21" s="649"/>
      <c r="AI21" s="649"/>
      <c r="AJ21" s="649"/>
      <c r="AK21" s="649"/>
      <c r="AL21" s="650">
        <v>1.3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233</v>
      </c>
      <c r="BH21" s="646"/>
      <c r="BI21" s="646"/>
      <c r="BJ21" s="646"/>
      <c r="BK21" s="646"/>
      <c r="BL21" s="646"/>
      <c r="BM21" s="646"/>
      <c r="BN21" s="647"/>
      <c r="BO21" s="648" t="s">
        <v>236</v>
      </c>
      <c r="BP21" s="648"/>
      <c r="BQ21" s="648"/>
      <c r="BR21" s="648"/>
      <c r="BS21" s="654" t="s">
        <v>236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1762901</v>
      </c>
      <c r="S22" s="646"/>
      <c r="T22" s="646"/>
      <c r="U22" s="646"/>
      <c r="V22" s="646"/>
      <c r="W22" s="646"/>
      <c r="X22" s="646"/>
      <c r="Y22" s="647"/>
      <c r="Z22" s="648">
        <v>18.600000000000001</v>
      </c>
      <c r="AA22" s="648"/>
      <c r="AB22" s="648"/>
      <c r="AC22" s="648"/>
      <c r="AD22" s="649">
        <v>1641427</v>
      </c>
      <c r="AE22" s="649"/>
      <c r="AF22" s="649"/>
      <c r="AG22" s="649"/>
      <c r="AH22" s="649"/>
      <c r="AI22" s="649"/>
      <c r="AJ22" s="649"/>
      <c r="AK22" s="649"/>
      <c r="AL22" s="650">
        <v>31.3</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137</v>
      </c>
      <c r="BP22" s="648"/>
      <c r="BQ22" s="648"/>
      <c r="BR22" s="648"/>
      <c r="BS22" s="654" t="s">
        <v>236</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1641427</v>
      </c>
      <c r="S23" s="646"/>
      <c r="T23" s="646"/>
      <c r="U23" s="646"/>
      <c r="V23" s="646"/>
      <c r="W23" s="646"/>
      <c r="X23" s="646"/>
      <c r="Y23" s="647"/>
      <c r="Z23" s="648">
        <v>17.3</v>
      </c>
      <c r="AA23" s="648"/>
      <c r="AB23" s="648"/>
      <c r="AC23" s="648"/>
      <c r="AD23" s="649">
        <v>1641427</v>
      </c>
      <c r="AE23" s="649"/>
      <c r="AF23" s="649"/>
      <c r="AG23" s="649"/>
      <c r="AH23" s="649"/>
      <c r="AI23" s="649"/>
      <c r="AJ23" s="649"/>
      <c r="AK23" s="649"/>
      <c r="AL23" s="650">
        <v>31.3</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236</v>
      </c>
      <c r="BH23" s="646"/>
      <c r="BI23" s="646"/>
      <c r="BJ23" s="646"/>
      <c r="BK23" s="646"/>
      <c r="BL23" s="646"/>
      <c r="BM23" s="646"/>
      <c r="BN23" s="647"/>
      <c r="BO23" s="648" t="s">
        <v>236</v>
      </c>
      <c r="BP23" s="648"/>
      <c r="BQ23" s="648"/>
      <c r="BR23" s="648"/>
      <c r="BS23" s="654" t="s">
        <v>137</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121474</v>
      </c>
      <c r="S24" s="646"/>
      <c r="T24" s="646"/>
      <c r="U24" s="646"/>
      <c r="V24" s="646"/>
      <c r="W24" s="646"/>
      <c r="X24" s="646"/>
      <c r="Y24" s="647"/>
      <c r="Z24" s="648">
        <v>1.3</v>
      </c>
      <c r="AA24" s="648"/>
      <c r="AB24" s="648"/>
      <c r="AC24" s="648"/>
      <c r="AD24" s="649" t="s">
        <v>236</v>
      </c>
      <c r="AE24" s="649"/>
      <c r="AF24" s="649"/>
      <c r="AG24" s="649"/>
      <c r="AH24" s="649"/>
      <c r="AI24" s="649"/>
      <c r="AJ24" s="649"/>
      <c r="AK24" s="649"/>
      <c r="AL24" s="650" t="s">
        <v>236</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236</v>
      </c>
      <c r="BP24" s="648"/>
      <c r="BQ24" s="648"/>
      <c r="BR24" s="648"/>
      <c r="BS24" s="654" t="s">
        <v>233</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3431395</v>
      </c>
      <c r="CS24" s="635"/>
      <c r="CT24" s="635"/>
      <c r="CU24" s="635"/>
      <c r="CV24" s="635"/>
      <c r="CW24" s="635"/>
      <c r="CX24" s="635"/>
      <c r="CY24" s="636"/>
      <c r="CZ24" s="639">
        <v>37.700000000000003</v>
      </c>
      <c r="DA24" s="640"/>
      <c r="DB24" s="640"/>
      <c r="DC24" s="659"/>
      <c r="DD24" s="684">
        <v>2015490</v>
      </c>
      <c r="DE24" s="635"/>
      <c r="DF24" s="635"/>
      <c r="DG24" s="635"/>
      <c r="DH24" s="635"/>
      <c r="DI24" s="635"/>
      <c r="DJ24" s="635"/>
      <c r="DK24" s="636"/>
      <c r="DL24" s="684">
        <v>2005498</v>
      </c>
      <c r="DM24" s="635"/>
      <c r="DN24" s="635"/>
      <c r="DO24" s="635"/>
      <c r="DP24" s="635"/>
      <c r="DQ24" s="635"/>
      <c r="DR24" s="635"/>
      <c r="DS24" s="635"/>
      <c r="DT24" s="635"/>
      <c r="DU24" s="635"/>
      <c r="DV24" s="636"/>
      <c r="DW24" s="639">
        <v>36</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236</v>
      </c>
      <c r="S25" s="646"/>
      <c r="T25" s="646"/>
      <c r="U25" s="646"/>
      <c r="V25" s="646"/>
      <c r="W25" s="646"/>
      <c r="X25" s="646"/>
      <c r="Y25" s="647"/>
      <c r="Z25" s="648" t="s">
        <v>236</v>
      </c>
      <c r="AA25" s="648"/>
      <c r="AB25" s="648"/>
      <c r="AC25" s="648"/>
      <c r="AD25" s="649" t="s">
        <v>137</v>
      </c>
      <c r="AE25" s="649"/>
      <c r="AF25" s="649"/>
      <c r="AG25" s="649"/>
      <c r="AH25" s="649"/>
      <c r="AI25" s="649"/>
      <c r="AJ25" s="649"/>
      <c r="AK25" s="649"/>
      <c r="AL25" s="650" t="s">
        <v>233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236</v>
      </c>
      <c r="BP25" s="648"/>
      <c r="BQ25" s="648"/>
      <c r="BR25" s="648"/>
      <c r="BS25" s="654" t="s">
        <v>236</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1274250</v>
      </c>
      <c r="CS25" s="681"/>
      <c r="CT25" s="681"/>
      <c r="CU25" s="681"/>
      <c r="CV25" s="681"/>
      <c r="CW25" s="681"/>
      <c r="CX25" s="681"/>
      <c r="CY25" s="682"/>
      <c r="CZ25" s="650">
        <v>14</v>
      </c>
      <c r="DA25" s="679"/>
      <c r="DB25" s="679"/>
      <c r="DC25" s="683"/>
      <c r="DD25" s="654">
        <v>888657</v>
      </c>
      <c r="DE25" s="681"/>
      <c r="DF25" s="681"/>
      <c r="DG25" s="681"/>
      <c r="DH25" s="681"/>
      <c r="DI25" s="681"/>
      <c r="DJ25" s="681"/>
      <c r="DK25" s="682"/>
      <c r="DL25" s="654">
        <v>888128</v>
      </c>
      <c r="DM25" s="681"/>
      <c r="DN25" s="681"/>
      <c r="DO25" s="681"/>
      <c r="DP25" s="681"/>
      <c r="DQ25" s="681"/>
      <c r="DR25" s="681"/>
      <c r="DS25" s="681"/>
      <c r="DT25" s="681"/>
      <c r="DU25" s="681"/>
      <c r="DV25" s="682"/>
      <c r="DW25" s="650">
        <v>15.9</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5351474</v>
      </c>
      <c r="S26" s="646"/>
      <c r="T26" s="646"/>
      <c r="U26" s="646"/>
      <c r="V26" s="646"/>
      <c r="W26" s="646"/>
      <c r="X26" s="646"/>
      <c r="Y26" s="647"/>
      <c r="Z26" s="648">
        <v>56.5</v>
      </c>
      <c r="AA26" s="648"/>
      <c r="AB26" s="648"/>
      <c r="AC26" s="648"/>
      <c r="AD26" s="649">
        <v>5230000</v>
      </c>
      <c r="AE26" s="649"/>
      <c r="AF26" s="649"/>
      <c r="AG26" s="649"/>
      <c r="AH26" s="649"/>
      <c r="AI26" s="649"/>
      <c r="AJ26" s="649"/>
      <c r="AK26" s="649"/>
      <c r="AL26" s="650">
        <v>99.6</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236</v>
      </c>
      <c r="BH26" s="646"/>
      <c r="BI26" s="646"/>
      <c r="BJ26" s="646"/>
      <c r="BK26" s="646"/>
      <c r="BL26" s="646"/>
      <c r="BM26" s="646"/>
      <c r="BN26" s="647"/>
      <c r="BO26" s="648" t="s">
        <v>236</v>
      </c>
      <c r="BP26" s="648"/>
      <c r="BQ26" s="648"/>
      <c r="BR26" s="648"/>
      <c r="BS26" s="654" t="s">
        <v>137</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851161</v>
      </c>
      <c r="CS26" s="646"/>
      <c r="CT26" s="646"/>
      <c r="CU26" s="646"/>
      <c r="CV26" s="646"/>
      <c r="CW26" s="646"/>
      <c r="CX26" s="646"/>
      <c r="CY26" s="647"/>
      <c r="CZ26" s="650">
        <v>9.3000000000000007</v>
      </c>
      <c r="DA26" s="679"/>
      <c r="DB26" s="679"/>
      <c r="DC26" s="683"/>
      <c r="DD26" s="654">
        <v>484711</v>
      </c>
      <c r="DE26" s="646"/>
      <c r="DF26" s="646"/>
      <c r="DG26" s="646"/>
      <c r="DH26" s="646"/>
      <c r="DI26" s="646"/>
      <c r="DJ26" s="646"/>
      <c r="DK26" s="647"/>
      <c r="DL26" s="654" t="s">
        <v>236</v>
      </c>
      <c r="DM26" s="646"/>
      <c r="DN26" s="646"/>
      <c r="DO26" s="646"/>
      <c r="DP26" s="646"/>
      <c r="DQ26" s="646"/>
      <c r="DR26" s="646"/>
      <c r="DS26" s="646"/>
      <c r="DT26" s="646"/>
      <c r="DU26" s="646"/>
      <c r="DV26" s="647"/>
      <c r="DW26" s="650" t="s">
        <v>236</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2016</v>
      </c>
      <c r="S27" s="646"/>
      <c r="T27" s="646"/>
      <c r="U27" s="646"/>
      <c r="V27" s="646"/>
      <c r="W27" s="646"/>
      <c r="X27" s="646"/>
      <c r="Y27" s="647"/>
      <c r="Z27" s="648">
        <v>0</v>
      </c>
      <c r="AA27" s="648"/>
      <c r="AB27" s="648"/>
      <c r="AC27" s="648"/>
      <c r="AD27" s="649">
        <v>2016</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2925715</v>
      </c>
      <c r="BH27" s="646"/>
      <c r="BI27" s="646"/>
      <c r="BJ27" s="646"/>
      <c r="BK27" s="646"/>
      <c r="BL27" s="646"/>
      <c r="BM27" s="646"/>
      <c r="BN27" s="647"/>
      <c r="BO27" s="648">
        <v>100</v>
      </c>
      <c r="BP27" s="648"/>
      <c r="BQ27" s="648"/>
      <c r="BR27" s="648"/>
      <c r="BS27" s="654" t="s">
        <v>236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1403979</v>
      </c>
      <c r="CS27" s="681"/>
      <c r="CT27" s="681"/>
      <c r="CU27" s="681"/>
      <c r="CV27" s="681"/>
      <c r="CW27" s="681"/>
      <c r="CX27" s="681"/>
      <c r="CY27" s="682"/>
      <c r="CZ27" s="650">
        <v>15.4</v>
      </c>
      <c r="DA27" s="679"/>
      <c r="DB27" s="679"/>
      <c r="DC27" s="683"/>
      <c r="DD27" s="654">
        <v>373667</v>
      </c>
      <c r="DE27" s="681"/>
      <c r="DF27" s="681"/>
      <c r="DG27" s="681"/>
      <c r="DH27" s="681"/>
      <c r="DI27" s="681"/>
      <c r="DJ27" s="681"/>
      <c r="DK27" s="682"/>
      <c r="DL27" s="654">
        <v>364204</v>
      </c>
      <c r="DM27" s="681"/>
      <c r="DN27" s="681"/>
      <c r="DO27" s="681"/>
      <c r="DP27" s="681"/>
      <c r="DQ27" s="681"/>
      <c r="DR27" s="681"/>
      <c r="DS27" s="681"/>
      <c r="DT27" s="681"/>
      <c r="DU27" s="681"/>
      <c r="DV27" s="682"/>
      <c r="DW27" s="650">
        <v>6.5</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83117</v>
      </c>
      <c r="S28" s="646"/>
      <c r="T28" s="646"/>
      <c r="U28" s="646"/>
      <c r="V28" s="646"/>
      <c r="W28" s="646"/>
      <c r="X28" s="646"/>
      <c r="Y28" s="647"/>
      <c r="Z28" s="648">
        <v>0.9</v>
      </c>
      <c r="AA28" s="648"/>
      <c r="AB28" s="648"/>
      <c r="AC28" s="648"/>
      <c r="AD28" s="649" t="s">
        <v>233</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753166</v>
      </c>
      <c r="CS28" s="646"/>
      <c r="CT28" s="646"/>
      <c r="CU28" s="646"/>
      <c r="CV28" s="646"/>
      <c r="CW28" s="646"/>
      <c r="CX28" s="646"/>
      <c r="CY28" s="647"/>
      <c r="CZ28" s="650">
        <v>8.3000000000000007</v>
      </c>
      <c r="DA28" s="679"/>
      <c r="DB28" s="679"/>
      <c r="DC28" s="683"/>
      <c r="DD28" s="654">
        <v>753166</v>
      </c>
      <c r="DE28" s="646"/>
      <c r="DF28" s="646"/>
      <c r="DG28" s="646"/>
      <c r="DH28" s="646"/>
      <c r="DI28" s="646"/>
      <c r="DJ28" s="646"/>
      <c r="DK28" s="647"/>
      <c r="DL28" s="654">
        <v>753166</v>
      </c>
      <c r="DM28" s="646"/>
      <c r="DN28" s="646"/>
      <c r="DO28" s="646"/>
      <c r="DP28" s="646"/>
      <c r="DQ28" s="646"/>
      <c r="DR28" s="646"/>
      <c r="DS28" s="646"/>
      <c r="DT28" s="646"/>
      <c r="DU28" s="646"/>
      <c r="DV28" s="647"/>
      <c r="DW28" s="650">
        <v>13.5</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116672</v>
      </c>
      <c r="S29" s="646"/>
      <c r="T29" s="646"/>
      <c r="U29" s="646"/>
      <c r="V29" s="646"/>
      <c r="W29" s="646"/>
      <c r="X29" s="646"/>
      <c r="Y29" s="647"/>
      <c r="Z29" s="648">
        <v>1.2</v>
      </c>
      <c r="AA29" s="648"/>
      <c r="AB29" s="648"/>
      <c r="AC29" s="648"/>
      <c r="AD29" s="649">
        <v>8943</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305</v>
      </c>
      <c r="CG29" s="661"/>
      <c r="CH29" s="661"/>
      <c r="CI29" s="661"/>
      <c r="CJ29" s="661"/>
      <c r="CK29" s="661"/>
      <c r="CL29" s="661"/>
      <c r="CM29" s="661"/>
      <c r="CN29" s="661"/>
      <c r="CO29" s="661"/>
      <c r="CP29" s="661"/>
      <c r="CQ29" s="662"/>
      <c r="CR29" s="645">
        <v>753166</v>
      </c>
      <c r="CS29" s="681"/>
      <c r="CT29" s="681"/>
      <c r="CU29" s="681"/>
      <c r="CV29" s="681"/>
      <c r="CW29" s="681"/>
      <c r="CX29" s="681"/>
      <c r="CY29" s="682"/>
      <c r="CZ29" s="650">
        <v>8.3000000000000007</v>
      </c>
      <c r="DA29" s="679"/>
      <c r="DB29" s="679"/>
      <c r="DC29" s="683"/>
      <c r="DD29" s="654">
        <v>753166</v>
      </c>
      <c r="DE29" s="681"/>
      <c r="DF29" s="681"/>
      <c r="DG29" s="681"/>
      <c r="DH29" s="681"/>
      <c r="DI29" s="681"/>
      <c r="DJ29" s="681"/>
      <c r="DK29" s="682"/>
      <c r="DL29" s="654">
        <v>753166</v>
      </c>
      <c r="DM29" s="681"/>
      <c r="DN29" s="681"/>
      <c r="DO29" s="681"/>
      <c r="DP29" s="681"/>
      <c r="DQ29" s="681"/>
      <c r="DR29" s="681"/>
      <c r="DS29" s="681"/>
      <c r="DT29" s="681"/>
      <c r="DU29" s="681"/>
      <c r="DV29" s="682"/>
      <c r="DW29" s="650">
        <v>13.5</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37881</v>
      </c>
      <c r="S30" s="646"/>
      <c r="T30" s="646"/>
      <c r="U30" s="646"/>
      <c r="V30" s="646"/>
      <c r="W30" s="646"/>
      <c r="X30" s="646"/>
      <c r="Y30" s="647"/>
      <c r="Z30" s="648">
        <v>0.4</v>
      </c>
      <c r="AA30" s="648"/>
      <c r="AB30" s="648"/>
      <c r="AC30" s="648"/>
      <c r="AD30" s="649" t="s">
        <v>236</v>
      </c>
      <c r="AE30" s="649"/>
      <c r="AF30" s="649"/>
      <c r="AG30" s="649"/>
      <c r="AH30" s="649"/>
      <c r="AI30" s="649"/>
      <c r="AJ30" s="649"/>
      <c r="AK30" s="649"/>
      <c r="AL30" s="650" t="s">
        <v>236</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87"/>
      <c r="CE30" s="688"/>
      <c r="CF30" s="660" t="s">
        <v>309</v>
      </c>
      <c r="CG30" s="661"/>
      <c r="CH30" s="661"/>
      <c r="CI30" s="661"/>
      <c r="CJ30" s="661"/>
      <c r="CK30" s="661"/>
      <c r="CL30" s="661"/>
      <c r="CM30" s="661"/>
      <c r="CN30" s="661"/>
      <c r="CO30" s="661"/>
      <c r="CP30" s="661"/>
      <c r="CQ30" s="662"/>
      <c r="CR30" s="645">
        <v>704238</v>
      </c>
      <c r="CS30" s="646"/>
      <c r="CT30" s="646"/>
      <c r="CU30" s="646"/>
      <c r="CV30" s="646"/>
      <c r="CW30" s="646"/>
      <c r="CX30" s="646"/>
      <c r="CY30" s="647"/>
      <c r="CZ30" s="650">
        <v>7.7</v>
      </c>
      <c r="DA30" s="679"/>
      <c r="DB30" s="679"/>
      <c r="DC30" s="683"/>
      <c r="DD30" s="654">
        <v>704238</v>
      </c>
      <c r="DE30" s="646"/>
      <c r="DF30" s="646"/>
      <c r="DG30" s="646"/>
      <c r="DH30" s="646"/>
      <c r="DI30" s="646"/>
      <c r="DJ30" s="646"/>
      <c r="DK30" s="647"/>
      <c r="DL30" s="654">
        <v>704238</v>
      </c>
      <c r="DM30" s="646"/>
      <c r="DN30" s="646"/>
      <c r="DO30" s="646"/>
      <c r="DP30" s="646"/>
      <c r="DQ30" s="646"/>
      <c r="DR30" s="646"/>
      <c r="DS30" s="646"/>
      <c r="DT30" s="646"/>
      <c r="DU30" s="646"/>
      <c r="DV30" s="647"/>
      <c r="DW30" s="650">
        <v>12.6</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736589</v>
      </c>
      <c r="S31" s="646"/>
      <c r="T31" s="646"/>
      <c r="U31" s="646"/>
      <c r="V31" s="646"/>
      <c r="W31" s="646"/>
      <c r="X31" s="646"/>
      <c r="Y31" s="647"/>
      <c r="Z31" s="648">
        <v>7.8</v>
      </c>
      <c r="AA31" s="648"/>
      <c r="AB31" s="648"/>
      <c r="AC31" s="648"/>
      <c r="AD31" s="649" t="s">
        <v>236</v>
      </c>
      <c r="AE31" s="649"/>
      <c r="AF31" s="649"/>
      <c r="AG31" s="649"/>
      <c r="AH31" s="649"/>
      <c r="AI31" s="649"/>
      <c r="AJ31" s="649"/>
      <c r="AK31" s="649"/>
      <c r="AL31" s="650" t="s">
        <v>236</v>
      </c>
      <c r="AM31" s="651"/>
      <c r="AN31" s="651"/>
      <c r="AO31" s="652"/>
      <c r="AP31" s="702" t="s">
        <v>311</v>
      </c>
      <c r="AQ31" s="703"/>
      <c r="AR31" s="703"/>
      <c r="AS31" s="703"/>
      <c r="AT31" s="708" t="s">
        <v>312</v>
      </c>
      <c r="AU31" s="231"/>
      <c r="AV31" s="231"/>
      <c r="AW31" s="231"/>
      <c r="AX31" s="631" t="s">
        <v>187</v>
      </c>
      <c r="AY31" s="632"/>
      <c r="AZ31" s="632"/>
      <c r="BA31" s="632"/>
      <c r="BB31" s="632"/>
      <c r="BC31" s="632"/>
      <c r="BD31" s="632"/>
      <c r="BE31" s="632"/>
      <c r="BF31" s="633"/>
      <c r="BG31" s="713">
        <v>99.6</v>
      </c>
      <c r="BH31" s="700"/>
      <c r="BI31" s="700"/>
      <c r="BJ31" s="700"/>
      <c r="BK31" s="700"/>
      <c r="BL31" s="700"/>
      <c r="BM31" s="640">
        <v>98.4</v>
      </c>
      <c r="BN31" s="700"/>
      <c r="BO31" s="700"/>
      <c r="BP31" s="700"/>
      <c r="BQ31" s="701"/>
      <c r="BR31" s="713">
        <v>99.6</v>
      </c>
      <c r="BS31" s="700"/>
      <c r="BT31" s="700"/>
      <c r="BU31" s="700"/>
      <c r="BV31" s="700"/>
      <c r="BW31" s="700"/>
      <c r="BX31" s="640">
        <v>98.3</v>
      </c>
      <c r="BY31" s="700"/>
      <c r="BZ31" s="700"/>
      <c r="CA31" s="700"/>
      <c r="CB31" s="701"/>
      <c r="CD31" s="687"/>
      <c r="CE31" s="688"/>
      <c r="CF31" s="660" t="s">
        <v>313</v>
      </c>
      <c r="CG31" s="661"/>
      <c r="CH31" s="661"/>
      <c r="CI31" s="661"/>
      <c r="CJ31" s="661"/>
      <c r="CK31" s="661"/>
      <c r="CL31" s="661"/>
      <c r="CM31" s="661"/>
      <c r="CN31" s="661"/>
      <c r="CO31" s="661"/>
      <c r="CP31" s="661"/>
      <c r="CQ31" s="662"/>
      <c r="CR31" s="645">
        <v>48928</v>
      </c>
      <c r="CS31" s="681"/>
      <c r="CT31" s="681"/>
      <c r="CU31" s="681"/>
      <c r="CV31" s="681"/>
      <c r="CW31" s="681"/>
      <c r="CX31" s="681"/>
      <c r="CY31" s="682"/>
      <c r="CZ31" s="650">
        <v>0.5</v>
      </c>
      <c r="DA31" s="679"/>
      <c r="DB31" s="679"/>
      <c r="DC31" s="683"/>
      <c r="DD31" s="654">
        <v>48928</v>
      </c>
      <c r="DE31" s="681"/>
      <c r="DF31" s="681"/>
      <c r="DG31" s="681"/>
      <c r="DH31" s="681"/>
      <c r="DI31" s="681"/>
      <c r="DJ31" s="681"/>
      <c r="DK31" s="682"/>
      <c r="DL31" s="654">
        <v>48928</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1" t="s">
        <v>314</v>
      </c>
      <c r="C32" s="692"/>
      <c r="D32" s="692"/>
      <c r="E32" s="692"/>
      <c r="F32" s="692"/>
      <c r="G32" s="692"/>
      <c r="H32" s="692"/>
      <c r="I32" s="692"/>
      <c r="J32" s="692"/>
      <c r="K32" s="692"/>
      <c r="L32" s="692"/>
      <c r="M32" s="692"/>
      <c r="N32" s="692"/>
      <c r="O32" s="692"/>
      <c r="P32" s="692"/>
      <c r="Q32" s="693"/>
      <c r="R32" s="645" t="s">
        <v>137</v>
      </c>
      <c r="S32" s="646"/>
      <c r="T32" s="646"/>
      <c r="U32" s="646"/>
      <c r="V32" s="646"/>
      <c r="W32" s="646"/>
      <c r="X32" s="646"/>
      <c r="Y32" s="647"/>
      <c r="Z32" s="648" t="s">
        <v>236</v>
      </c>
      <c r="AA32" s="648"/>
      <c r="AB32" s="648"/>
      <c r="AC32" s="648"/>
      <c r="AD32" s="649" t="s">
        <v>233</v>
      </c>
      <c r="AE32" s="649"/>
      <c r="AF32" s="649"/>
      <c r="AG32" s="649"/>
      <c r="AH32" s="649"/>
      <c r="AI32" s="649"/>
      <c r="AJ32" s="649"/>
      <c r="AK32" s="649"/>
      <c r="AL32" s="650" t="s">
        <v>236</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99.5</v>
      </c>
      <c r="BH32" s="681"/>
      <c r="BI32" s="681"/>
      <c r="BJ32" s="681"/>
      <c r="BK32" s="681"/>
      <c r="BL32" s="681"/>
      <c r="BM32" s="651">
        <v>98.7</v>
      </c>
      <c r="BN32" s="711"/>
      <c r="BO32" s="711"/>
      <c r="BP32" s="711"/>
      <c r="BQ32" s="712"/>
      <c r="BR32" s="714">
        <v>99.6</v>
      </c>
      <c r="BS32" s="681"/>
      <c r="BT32" s="681"/>
      <c r="BU32" s="681"/>
      <c r="BV32" s="681"/>
      <c r="BW32" s="681"/>
      <c r="BX32" s="651">
        <v>98.7</v>
      </c>
      <c r="BY32" s="711"/>
      <c r="BZ32" s="711"/>
      <c r="CA32" s="711"/>
      <c r="CB32" s="712"/>
      <c r="CD32" s="689"/>
      <c r="CE32" s="690"/>
      <c r="CF32" s="660" t="s">
        <v>317</v>
      </c>
      <c r="CG32" s="661"/>
      <c r="CH32" s="661"/>
      <c r="CI32" s="661"/>
      <c r="CJ32" s="661"/>
      <c r="CK32" s="661"/>
      <c r="CL32" s="661"/>
      <c r="CM32" s="661"/>
      <c r="CN32" s="661"/>
      <c r="CO32" s="661"/>
      <c r="CP32" s="661"/>
      <c r="CQ32" s="662"/>
      <c r="CR32" s="645" t="s">
        <v>233</v>
      </c>
      <c r="CS32" s="646"/>
      <c r="CT32" s="646"/>
      <c r="CU32" s="646"/>
      <c r="CV32" s="646"/>
      <c r="CW32" s="646"/>
      <c r="CX32" s="646"/>
      <c r="CY32" s="647"/>
      <c r="CZ32" s="650" t="s">
        <v>236</v>
      </c>
      <c r="DA32" s="679"/>
      <c r="DB32" s="679"/>
      <c r="DC32" s="683"/>
      <c r="DD32" s="654" t="s">
        <v>236</v>
      </c>
      <c r="DE32" s="646"/>
      <c r="DF32" s="646"/>
      <c r="DG32" s="646"/>
      <c r="DH32" s="646"/>
      <c r="DI32" s="646"/>
      <c r="DJ32" s="646"/>
      <c r="DK32" s="647"/>
      <c r="DL32" s="654" t="s">
        <v>233</v>
      </c>
      <c r="DM32" s="646"/>
      <c r="DN32" s="646"/>
      <c r="DO32" s="646"/>
      <c r="DP32" s="646"/>
      <c r="DQ32" s="646"/>
      <c r="DR32" s="646"/>
      <c r="DS32" s="646"/>
      <c r="DT32" s="646"/>
      <c r="DU32" s="646"/>
      <c r="DV32" s="647"/>
      <c r="DW32" s="650" t="s">
        <v>236</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683372</v>
      </c>
      <c r="S33" s="646"/>
      <c r="T33" s="646"/>
      <c r="U33" s="646"/>
      <c r="V33" s="646"/>
      <c r="W33" s="646"/>
      <c r="X33" s="646"/>
      <c r="Y33" s="647"/>
      <c r="Z33" s="648">
        <v>7.2</v>
      </c>
      <c r="AA33" s="648"/>
      <c r="AB33" s="648"/>
      <c r="AC33" s="648"/>
      <c r="AD33" s="649" t="s">
        <v>233</v>
      </c>
      <c r="AE33" s="649"/>
      <c r="AF33" s="649"/>
      <c r="AG33" s="649"/>
      <c r="AH33" s="649"/>
      <c r="AI33" s="649"/>
      <c r="AJ33" s="649"/>
      <c r="AK33" s="649"/>
      <c r="AL33" s="650" t="s">
        <v>236</v>
      </c>
      <c r="AM33" s="651"/>
      <c r="AN33" s="651"/>
      <c r="AO33" s="652"/>
      <c r="AP33" s="706"/>
      <c r="AQ33" s="707"/>
      <c r="AR33" s="707"/>
      <c r="AS33" s="707"/>
      <c r="AT33" s="710"/>
      <c r="AU33" s="232"/>
      <c r="AV33" s="232"/>
      <c r="AW33" s="232"/>
      <c r="AX33" s="695" t="s">
        <v>319</v>
      </c>
      <c r="AY33" s="696"/>
      <c r="AZ33" s="696"/>
      <c r="BA33" s="696"/>
      <c r="BB33" s="696"/>
      <c r="BC33" s="696"/>
      <c r="BD33" s="696"/>
      <c r="BE33" s="696"/>
      <c r="BF33" s="697"/>
      <c r="BG33" s="715">
        <v>99.6</v>
      </c>
      <c r="BH33" s="716"/>
      <c r="BI33" s="716"/>
      <c r="BJ33" s="716"/>
      <c r="BK33" s="716"/>
      <c r="BL33" s="716"/>
      <c r="BM33" s="717">
        <v>98.1</v>
      </c>
      <c r="BN33" s="716"/>
      <c r="BO33" s="716"/>
      <c r="BP33" s="716"/>
      <c r="BQ33" s="718"/>
      <c r="BR33" s="715">
        <v>99.6</v>
      </c>
      <c r="BS33" s="716"/>
      <c r="BT33" s="716"/>
      <c r="BU33" s="716"/>
      <c r="BV33" s="716"/>
      <c r="BW33" s="716"/>
      <c r="BX33" s="717">
        <v>97.9</v>
      </c>
      <c r="BY33" s="716"/>
      <c r="BZ33" s="716"/>
      <c r="CA33" s="716"/>
      <c r="CB33" s="718"/>
      <c r="CD33" s="660" t="s">
        <v>320</v>
      </c>
      <c r="CE33" s="661"/>
      <c r="CF33" s="661"/>
      <c r="CG33" s="661"/>
      <c r="CH33" s="661"/>
      <c r="CI33" s="661"/>
      <c r="CJ33" s="661"/>
      <c r="CK33" s="661"/>
      <c r="CL33" s="661"/>
      <c r="CM33" s="661"/>
      <c r="CN33" s="661"/>
      <c r="CO33" s="661"/>
      <c r="CP33" s="661"/>
      <c r="CQ33" s="662"/>
      <c r="CR33" s="645">
        <v>4729149</v>
      </c>
      <c r="CS33" s="681"/>
      <c r="CT33" s="681"/>
      <c r="CU33" s="681"/>
      <c r="CV33" s="681"/>
      <c r="CW33" s="681"/>
      <c r="CX33" s="681"/>
      <c r="CY33" s="682"/>
      <c r="CZ33" s="650">
        <v>51.9</v>
      </c>
      <c r="DA33" s="679"/>
      <c r="DB33" s="679"/>
      <c r="DC33" s="683"/>
      <c r="DD33" s="654">
        <v>3554390</v>
      </c>
      <c r="DE33" s="681"/>
      <c r="DF33" s="681"/>
      <c r="DG33" s="681"/>
      <c r="DH33" s="681"/>
      <c r="DI33" s="681"/>
      <c r="DJ33" s="681"/>
      <c r="DK33" s="682"/>
      <c r="DL33" s="654">
        <v>2424426</v>
      </c>
      <c r="DM33" s="681"/>
      <c r="DN33" s="681"/>
      <c r="DO33" s="681"/>
      <c r="DP33" s="681"/>
      <c r="DQ33" s="681"/>
      <c r="DR33" s="681"/>
      <c r="DS33" s="681"/>
      <c r="DT33" s="681"/>
      <c r="DU33" s="681"/>
      <c r="DV33" s="682"/>
      <c r="DW33" s="650">
        <v>43.5</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34235</v>
      </c>
      <c r="S34" s="646"/>
      <c r="T34" s="646"/>
      <c r="U34" s="646"/>
      <c r="V34" s="646"/>
      <c r="W34" s="646"/>
      <c r="X34" s="646"/>
      <c r="Y34" s="647"/>
      <c r="Z34" s="648">
        <v>0.4</v>
      </c>
      <c r="AA34" s="648"/>
      <c r="AB34" s="648"/>
      <c r="AC34" s="648"/>
      <c r="AD34" s="649">
        <v>4637</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1447340</v>
      </c>
      <c r="CS34" s="646"/>
      <c r="CT34" s="646"/>
      <c r="CU34" s="646"/>
      <c r="CV34" s="646"/>
      <c r="CW34" s="646"/>
      <c r="CX34" s="646"/>
      <c r="CY34" s="647"/>
      <c r="CZ34" s="650">
        <v>15.9</v>
      </c>
      <c r="DA34" s="679"/>
      <c r="DB34" s="679"/>
      <c r="DC34" s="683"/>
      <c r="DD34" s="654">
        <v>997178</v>
      </c>
      <c r="DE34" s="646"/>
      <c r="DF34" s="646"/>
      <c r="DG34" s="646"/>
      <c r="DH34" s="646"/>
      <c r="DI34" s="646"/>
      <c r="DJ34" s="646"/>
      <c r="DK34" s="647"/>
      <c r="DL34" s="654">
        <v>704187</v>
      </c>
      <c r="DM34" s="646"/>
      <c r="DN34" s="646"/>
      <c r="DO34" s="646"/>
      <c r="DP34" s="646"/>
      <c r="DQ34" s="646"/>
      <c r="DR34" s="646"/>
      <c r="DS34" s="646"/>
      <c r="DT34" s="646"/>
      <c r="DU34" s="646"/>
      <c r="DV34" s="647"/>
      <c r="DW34" s="650">
        <v>12.6</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407688</v>
      </c>
      <c r="S35" s="646"/>
      <c r="T35" s="646"/>
      <c r="U35" s="646"/>
      <c r="V35" s="646"/>
      <c r="W35" s="646"/>
      <c r="X35" s="646"/>
      <c r="Y35" s="647"/>
      <c r="Z35" s="648">
        <v>4.3</v>
      </c>
      <c r="AA35" s="648"/>
      <c r="AB35" s="648"/>
      <c r="AC35" s="648"/>
      <c r="AD35" s="649" t="s">
        <v>236</v>
      </c>
      <c r="AE35" s="649"/>
      <c r="AF35" s="649"/>
      <c r="AG35" s="649"/>
      <c r="AH35" s="649"/>
      <c r="AI35" s="649"/>
      <c r="AJ35" s="649"/>
      <c r="AK35" s="649"/>
      <c r="AL35" s="650" t="s">
        <v>236</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160146</v>
      </c>
      <c r="CS35" s="681"/>
      <c r="CT35" s="681"/>
      <c r="CU35" s="681"/>
      <c r="CV35" s="681"/>
      <c r="CW35" s="681"/>
      <c r="CX35" s="681"/>
      <c r="CY35" s="682"/>
      <c r="CZ35" s="650">
        <v>1.8</v>
      </c>
      <c r="DA35" s="679"/>
      <c r="DB35" s="679"/>
      <c r="DC35" s="683"/>
      <c r="DD35" s="654">
        <v>143551</v>
      </c>
      <c r="DE35" s="681"/>
      <c r="DF35" s="681"/>
      <c r="DG35" s="681"/>
      <c r="DH35" s="681"/>
      <c r="DI35" s="681"/>
      <c r="DJ35" s="681"/>
      <c r="DK35" s="682"/>
      <c r="DL35" s="654">
        <v>143551</v>
      </c>
      <c r="DM35" s="681"/>
      <c r="DN35" s="681"/>
      <c r="DO35" s="681"/>
      <c r="DP35" s="681"/>
      <c r="DQ35" s="681"/>
      <c r="DR35" s="681"/>
      <c r="DS35" s="681"/>
      <c r="DT35" s="681"/>
      <c r="DU35" s="681"/>
      <c r="DV35" s="682"/>
      <c r="DW35" s="650">
        <v>2.6</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481116</v>
      </c>
      <c r="S36" s="646"/>
      <c r="T36" s="646"/>
      <c r="U36" s="646"/>
      <c r="V36" s="646"/>
      <c r="W36" s="646"/>
      <c r="X36" s="646"/>
      <c r="Y36" s="647"/>
      <c r="Z36" s="648">
        <v>5.0999999999999996</v>
      </c>
      <c r="AA36" s="648"/>
      <c r="AB36" s="648"/>
      <c r="AC36" s="648"/>
      <c r="AD36" s="649">
        <v>1116</v>
      </c>
      <c r="AE36" s="649"/>
      <c r="AF36" s="649"/>
      <c r="AG36" s="649"/>
      <c r="AH36" s="649"/>
      <c r="AI36" s="649"/>
      <c r="AJ36" s="649"/>
      <c r="AK36" s="649"/>
      <c r="AL36" s="650">
        <v>0</v>
      </c>
      <c r="AM36" s="651"/>
      <c r="AN36" s="651"/>
      <c r="AO36" s="652"/>
      <c r="AP36" s="235"/>
      <c r="AQ36" s="719" t="s">
        <v>328</v>
      </c>
      <c r="AR36" s="720"/>
      <c r="AS36" s="720"/>
      <c r="AT36" s="720"/>
      <c r="AU36" s="720"/>
      <c r="AV36" s="720"/>
      <c r="AW36" s="720"/>
      <c r="AX36" s="720"/>
      <c r="AY36" s="721"/>
      <c r="AZ36" s="634">
        <v>1214663</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189548</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1454268</v>
      </c>
      <c r="CS36" s="646"/>
      <c r="CT36" s="646"/>
      <c r="CU36" s="646"/>
      <c r="CV36" s="646"/>
      <c r="CW36" s="646"/>
      <c r="CX36" s="646"/>
      <c r="CY36" s="647"/>
      <c r="CZ36" s="650">
        <v>16</v>
      </c>
      <c r="DA36" s="679"/>
      <c r="DB36" s="679"/>
      <c r="DC36" s="683"/>
      <c r="DD36" s="654">
        <v>1119544</v>
      </c>
      <c r="DE36" s="646"/>
      <c r="DF36" s="646"/>
      <c r="DG36" s="646"/>
      <c r="DH36" s="646"/>
      <c r="DI36" s="646"/>
      <c r="DJ36" s="646"/>
      <c r="DK36" s="647"/>
      <c r="DL36" s="654">
        <v>858721</v>
      </c>
      <c r="DM36" s="646"/>
      <c r="DN36" s="646"/>
      <c r="DO36" s="646"/>
      <c r="DP36" s="646"/>
      <c r="DQ36" s="646"/>
      <c r="DR36" s="646"/>
      <c r="DS36" s="646"/>
      <c r="DT36" s="646"/>
      <c r="DU36" s="646"/>
      <c r="DV36" s="647"/>
      <c r="DW36" s="650">
        <v>15.4</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503966</v>
      </c>
      <c r="S37" s="646"/>
      <c r="T37" s="646"/>
      <c r="U37" s="646"/>
      <c r="V37" s="646"/>
      <c r="W37" s="646"/>
      <c r="X37" s="646"/>
      <c r="Y37" s="647"/>
      <c r="Z37" s="648">
        <v>5.3</v>
      </c>
      <c r="AA37" s="648"/>
      <c r="AB37" s="648"/>
      <c r="AC37" s="648"/>
      <c r="AD37" s="649" t="s">
        <v>236</v>
      </c>
      <c r="AE37" s="649"/>
      <c r="AF37" s="649"/>
      <c r="AG37" s="649"/>
      <c r="AH37" s="649"/>
      <c r="AI37" s="649"/>
      <c r="AJ37" s="649"/>
      <c r="AK37" s="649"/>
      <c r="AL37" s="650" t="s">
        <v>236</v>
      </c>
      <c r="AM37" s="651"/>
      <c r="AN37" s="651"/>
      <c r="AO37" s="652"/>
      <c r="AQ37" s="723" t="s">
        <v>332</v>
      </c>
      <c r="AR37" s="724"/>
      <c r="AS37" s="724"/>
      <c r="AT37" s="724"/>
      <c r="AU37" s="724"/>
      <c r="AV37" s="724"/>
      <c r="AW37" s="724"/>
      <c r="AX37" s="724"/>
      <c r="AY37" s="725"/>
      <c r="AZ37" s="645">
        <v>496716</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175304</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657048</v>
      </c>
      <c r="CS37" s="681"/>
      <c r="CT37" s="681"/>
      <c r="CU37" s="681"/>
      <c r="CV37" s="681"/>
      <c r="CW37" s="681"/>
      <c r="CX37" s="681"/>
      <c r="CY37" s="682"/>
      <c r="CZ37" s="650">
        <v>7.2</v>
      </c>
      <c r="DA37" s="679"/>
      <c r="DB37" s="679"/>
      <c r="DC37" s="683"/>
      <c r="DD37" s="654">
        <v>654884</v>
      </c>
      <c r="DE37" s="681"/>
      <c r="DF37" s="681"/>
      <c r="DG37" s="681"/>
      <c r="DH37" s="681"/>
      <c r="DI37" s="681"/>
      <c r="DJ37" s="681"/>
      <c r="DK37" s="682"/>
      <c r="DL37" s="654">
        <v>554877</v>
      </c>
      <c r="DM37" s="681"/>
      <c r="DN37" s="681"/>
      <c r="DO37" s="681"/>
      <c r="DP37" s="681"/>
      <c r="DQ37" s="681"/>
      <c r="DR37" s="681"/>
      <c r="DS37" s="681"/>
      <c r="DT37" s="681"/>
      <c r="DU37" s="681"/>
      <c r="DV37" s="682"/>
      <c r="DW37" s="650">
        <v>10</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285738</v>
      </c>
      <c r="S38" s="646"/>
      <c r="T38" s="646"/>
      <c r="U38" s="646"/>
      <c r="V38" s="646"/>
      <c r="W38" s="646"/>
      <c r="X38" s="646"/>
      <c r="Y38" s="647"/>
      <c r="Z38" s="648">
        <v>3</v>
      </c>
      <c r="AA38" s="648"/>
      <c r="AB38" s="648"/>
      <c r="AC38" s="648"/>
      <c r="AD38" s="649">
        <v>3166</v>
      </c>
      <c r="AE38" s="649"/>
      <c r="AF38" s="649"/>
      <c r="AG38" s="649"/>
      <c r="AH38" s="649"/>
      <c r="AI38" s="649"/>
      <c r="AJ38" s="649"/>
      <c r="AK38" s="649"/>
      <c r="AL38" s="650">
        <v>0.1</v>
      </c>
      <c r="AM38" s="651"/>
      <c r="AN38" s="651"/>
      <c r="AO38" s="652"/>
      <c r="AQ38" s="723" t="s">
        <v>336</v>
      </c>
      <c r="AR38" s="724"/>
      <c r="AS38" s="724"/>
      <c r="AT38" s="724"/>
      <c r="AU38" s="724"/>
      <c r="AV38" s="724"/>
      <c r="AW38" s="724"/>
      <c r="AX38" s="724"/>
      <c r="AY38" s="725"/>
      <c r="AZ38" s="645" t="s">
        <v>236</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2886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1214663</v>
      </c>
      <c r="CS38" s="646"/>
      <c r="CT38" s="646"/>
      <c r="CU38" s="646"/>
      <c r="CV38" s="646"/>
      <c r="CW38" s="646"/>
      <c r="CX38" s="646"/>
      <c r="CY38" s="647"/>
      <c r="CZ38" s="650">
        <v>13.3</v>
      </c>
      <c r="DA38" s="679"/>
      <c r="DB38" s="679"/>
      <c r="DC38" s="683"/>
      <c r="DD38" s="654">
        <v>1071506</v>
      </c>
      <c r="DE38" s="646"/>
      <c r="DF38" s="646"/>
      <c r="DG38" s="646"/>
      <c r="DH38" s="646"/>
      <c r="DI38" s="646"/>
      <c r="DJ38" s="646"/>
      <c r="DK38" s="647"/>
      <c r="DL38" s="654">
        <v>717967</v>
      </c>
      <c r="DM38" s="646"/>
      <c r="DN38" s="646"/>
      <c r="DO38" s="646"/>
      <c r="DP38" s="646"/>
      <c r="DQ38" s="646"/>
      <c r="DR38" s="646"/>
      <c r="DS38" s="646"/>
      <c r="DT38" s="646"/>
      <c r="DU38" s="646"/>
      <c r="DV38" s="647"/>
      <c r="DW38" s="650">
        <v>12.9</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748313</v>
      </c>
      <c r="S39" s="646"/>
      <c r="T39" s="646"/>
      <c r="U39" s="646"/>
      <c r="V39" s="646"/>
      <c r="W39" s="646"/>
      <c r="X39" s="646"/>
      <c r="Y39" s="647"/>
      <c r="Z39" s="648">
        <v>7.9</v>
      </c>
      <c r="AA39" s="648"/>
      <c r="AB39" s="648"/>
      <c r="AC39" s="648"/>
      <c r="AD39" s="649" t="s">
        <v>233</v>
      </c>
      <c r="AE39" s="649"/>
      <c r="AF39" s="649"/>
      <c r="AG39" s="649"/>
      <c r="AH39" s="649"/>
      <c r="AI39" s="649"/>
      <c r="AJ39" s="649"/>
      <c r="AK39" s="649"/>
      <c r="AL39" s="650" t="s">
        <v>233</v>
      </c>
      <c r="AM39" s="651"/>
      <c r="AN39" s="651"/>
      <c r="AO39" s="652"/>
      <c r="AQ39" s="723" t="s">
        <v>340</v>
      </c>
      <c r="AR39" s="724"/>
      <c r="AS39" s="724"/>
      <c r="AT39" s="724"/>
      <c r="AU39" s="724"/>
      <c r="AV39" s="724"/>
      <c r="AW39" s="724"/>
      <c r="AX39" s="724"/>
      <c r="AY39" s="725"/>
      <c r="AZ39" s="645" t="s">
        <v>236</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4772</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452732</v>
      </c>
      <c r="CS39" s="681"/>
      <c r="CT39" s="681"/>
      <c r="CU39" s="681"/>
      <c r="CV39" s="681"/>
      <c r="CW39" s="681"/>
      <c r="CX39" s="681"/>
      <c r="CY39" s="682"/>
      <c r="CZ39" s="650">
        <v>5</v>
      </c>
      <c r="DA39" s="679"/>
      <c r="DB39" s="679"/>
      <c r="DC39" s="683"/>
      <c r="DD39" s="654">
        <v>222611</v>
      </c>
      <c r="DE39" s="681"/>
      <c r="DF39" s="681"/>
      <c r="DG39" s="681"/>
      <c r="DH39" s="681"/>
      <c r="DI39" s="681"/>
      <c r="DJ39" s="681"/>
      <c r="DK39" s="682"/>
      <c r="DL39" s="654" t="s">
        <v>236</v>
      </c>
      <c r="DM39" s="681"/>
      <c r="DN39" s="681"/>
      <c r="DO39" s="681"/>
      <c r="DP39" s="681"/>
      <c r="DQ39" s="681"/>
      <c r="DR39" s="681"/>
      <c r="DS39" s="681"/>
      <c r="DT39" s="681"/>
      <c r="DU39" s="681"/>
      <c r="DV39" s="682"/>
      <c r="DW39" s="650" t="s">
        <v>233</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233</v>
      </c>
      <c r="AA40" s="648"/>
      <c r="AB40" s="648"/>
      <c r="AC40" s="648"/>
      <c r="AD40" s="649" t="s">
        <v>236</v>
      </c>
      <c r="AE40" s="649"/>
      <c r="AF40" s="649"/>
      <c r="AG40" s="649"/>
      <c r="AH40" s="649"/>
      <c r="AI40" s="649"/>
      <c r="AJ40" s="649"/>
      <c r="AK40" s="649"/>
      <c r="AL40" s="650" t="s">
        <v>236</v>
      </c>
      <c r="AM40" s="651"/>
      <c r="AN40" s="651"/>
      <c r="AO40" s="652"/>
      <c r="AQ40" s="723" t="s">
        <v>344</v>
      </c>
      <c r="AR40" s="724"/>
      <c r="AS40" s="724"/>
      <c r="AT40" s="724"/>
      <c r="AU40" s="724"/>
      <c r="AV40" s="724"/>
      <c r="AW40" s="724"/>
      <c r="AX40" s="724"/>
      <c r="AY40" s="725"/>
      <c r="AZ40" s="645" t="s">
        <v>236</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119</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t="s">
        <v>236</v>
      </c>
      <c r="CS40" s="646"/>
      <c r="CT40" s="646"/>
      <c r="CU40" s="646"/>
      <c r="CV40" s="646"/>
      <c r="CW40" s="646"/>
      <c r="CX40" s="646"/>
      <c r="CY40" s="647"/>
      <c r="CZ40" s="650" t="s">
        <v>236</v>
      </c>
      <c r="DA40" s="679"/>
      <c r="DB40" s="679"/>
      <c r="DC40" s="683"/>
      <c r="DD40" s="654" t="s">
        <v>236</v>
      </c>
      <c r="DE40" s="646"/>
      <c r="DF40" s="646"/>
      <c r="DG40" s="646"/>
      <c r="DH40" s="646"/>
      <c r="DI40" s="646"/>
      <c r="DJ40" s="646"/>
      <c r="DK40" s="647"/>
      <c r="DL40" s="654" t="s">
        <v>137</v>
      </c>
      <c r="DM40" s="646"/>
      <c r="DN40" s="646"/>
      <c r="DO40" s="646"/>
      <c r="DP40" s="646"/>
      <c r="DQ40" s="646"/>
      <c r="DR40" s="646"/>
      <c r="DS40" s="646"/>
      <c r="DT40" s="646"/>
      <c r="DU40" s="646"/>
      <c r="DV40" s="647"/>
      <c r="DW40" s="650" t="s">
        <v>236</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318913</v>
      </c>
      <c r="S41" s="646"/>
      <c r="T41" s="646"/>
      <c r="U41" s="646"/>
      <c r="V41" s="646"/>
      <c r="W41" s="646"/>
      <c r="X41" s="646"/>
      <c r="Y41" s="647"/>
      <c r="Z41" s="648">
        <v>3.4</v>
      </c>
      <c r="AA41" s="648"/>
      <c r="AB41" s="648"/>
      <c r="AC41" s="648"/>
      <c r="AD41" s="649" t="s">
        <v>233</v>
      </c>
      <c r="AE41" s="649"/>
      <c r="AF41" s="649"/>
      <c r="AG41" s="649"/>
      <c r="AH41" s="649"/>
      <c r="AI41" s="649"/>
      <c r="AJ41" s="649"/>
      <c r="AK41" s="649"/>
      <c r="AL41" s="650" t="s">
        <v>137</v>
      </c>
      <c r="AM41" s="651"/>
      <c r="AN41" s="651"/>
      <c r="AO41" s="652"/>
      <c r="AQ41" s="723" t="s">
        <v>349</v>
      </c>
      <c r="AR41" s="724"/>
      <c r="AS41" s="724"/>
      <c r="AT41" s="724"/>
      <c r="AU41" s="724"/>
      <c r="AV41" s="724"/>
      <c r="AW41" s="724"/>
      <c r="AX41" s="724"/>
      <c r="AY41" s="725"/>
      <c r="AZ41" s="645">
        <v>164118</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233</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233</v>
      </c>
      <c r="CS41" s="681"/>
      <c r="CT41" s="681"/>
      <c r="CU41" s="681"/>
      <c r="CV41" s="681"/>
      <c r="CW41" s="681"/>
      <c r="CX41" s="681"/>
      <c r="CY41" s="682"/>
      <c r="CZ41" s="650" t="s">
        <v>236</v>
      </c>
      <c r="DA41" s="679"/>
      <c r="DB41" s="679"/>
      <c r="DC41" s="683"/>
      <c r="DD41" s="654" t="s">
        <v>236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352</v>
      </c>
      <c r="C42" s="696"/>
      <c r="D42" s="696"/>
      <c r="E42" s="696"/>
      <c r="F42" s="696"/>
      <c r="G42" s="696"/>
      <c r="H42" s="696"/>
      <c r="I42" s="696"/>
      <c r="J42" s="696"/>
      <c r="K42" s="696"/>
      <c r="L42" s="696"/>
      <c r="M42" s="696"/>
      <c r="N42" s="696"/>
      <c r="O42" s="696"/>
      <c r="P42" s="696"/>
      <c r="Q42" s="697"/>
      <c r="R42" s="730">
        <v>9472177</v>
      </c>
      <c r="S42" s="731"/>
      <c r="T42" s="731"/>
      <c r="U42" s="731"/>
      <c r="V42" s="731"/>
      <c r="W42" s="731"/>
      <c r="X42" s="731"/>
      <c r="Y42" s="739"/>
      <c r="Z42" s="740">
        <v>100</v>
      </c>
      <c r="AA42" s="740"/>
      <c r="AB42" s="740"/>
      <c r="AC42" s="740"/>
      <c r="AD42" s="741">
        <v>5249878</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553829</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339</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944056</v>
      </c>
      <c r="CS42" s="646"/>
      <c r="CT42" s="646"/>
      <c r="CU42" s="646"/>
      <c r="CV42" s="646"/>
      <c r="CW42" s="646"/>
      <c r="CX42" s="646"/>
      <c r="CY42" s="647"/>
      <c r="CZ42" s="650">
        <v>10.4</v>
      </c>
      <c r="DA42" s="651"/>
      <c r="DB42" s="651"/>
      <c r="DC42" s="663"/>
      <c r="DD42" s="654">
        <v>407634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22101</v>
      </c>
      <c r="CS43" s="681"/>
      <c r="CT43" s="681"/>
      <c r="CU43" s="681"/>
      <c r="CV43" s="681"/>
      <c r="CW43" s="681"/>
      <c r="CX43" s="681"/>
      <c r="CY43" s="682"/>
      <c r="CZ43" s="650">
        <v>0.2</v>
      </c>
      <c r="DA43" s="679"/>
      <c r="DB43" s="679"/>
      <c r="DC43" s="683"/>
      <c r="DD43" s="654">
        <v>22101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944056</v>
      </c>
      <c r="CS44" s="646"/>
      <c r="CT44" s="646"/>
      <c r="CU44" s="646"/>
      <c r="CV44" s="646"/>
      <c r="CW44" s="646"/>
      <c r="CX44" s="646"/>
      <c r="CY44" s="647"/>
      <c r="CZ44" s="650">
        <v>10.4</v>
      </c>
      <c r="DA44" s="651"/>
      <c r="DB44" s="651"/>
      <c r="DC44" s="663"/>
      <c r="DD44" s="654">
        <v>407634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163324</v>
      </c>
      <c r="CS45" s="681"/>
      <c r="CT45" s="681"/>
      <c r="CU45" s="681"/>
      <c r="CV45" s="681"/>
      <c r="CW45" s="681"/>
      <c r="CX45" s="681"/>
      <c r="CY45" s="682"/>
      <c r="CZ45" s="650">
        <v>1.8</v>
      </c>
      <c r="DA45" s="679"/>
      <c r="DB45" s="679"/>
      <c r="DC45" s="683"/>
      <c r="DD45" s="654">
        <v>91065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750017</v>
      </c>
      <c r="CS46" s="646"/>
      <c r="CT46" s="646"/>
      <c r="CU46" s="646"/>
      <c r="CV46" s="646"/>
      <c r="CW46" s="646"/>
      <c r="CX46" s="646"/>
      <c r="CY46" s="647"/>
      <c r="CZ46" s="650">
        <v>8.1999999999999993</v>
      </c>
      <c r="DA46" s="651"/>
      <c r="DB46" s="651"/>
      <c r="DC46" s="663"/>
      <c r="DD46" s="654">
        <v>285854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236</v>
      </c>
      <c r="CS47" s="681"/>
      <c r="CT47" s="681"/>
      <c r="CU47" s="681"/>
      <c r="CV47" s="681"/>
      <c r="CW47" s="681"/>
      <c r="CX47" s="681"/>
      <c r="CY47" s="682"/>
      <c r="CZ47" s="650" t="s">
        <v>236</v>
      </c>
      <c r="DA47" s="679"/>
      <c r="DB47" s="679"/>
      <c r="DC47" s="683"/>
      <c r="DD47" s="654" t="s">
        <v>233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236</v>
      </c>
      <c r="CS48" s="646"/>
      <c r="CT48" s="646"/>
      <c r="CU48" s="646"/>
      <c r="CV48" s="646"/>
      <c r="CW48" s="646"/>
      <c r="CX48" s="646"/>
      <c r="CY48" s="647"/>
      <c r="CZ48" s="650" t="s">
        <v>233</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365</v>
      </c>
      <c r="CE49" s="696"/>
      <c r="CF49" s="696"/>
      <c r="CG49" s="696"/>
      <c r="CH49" s="696"/>
      <c r="CI49" s="696"/>
      <c r="CJ49" s="696"/>
      <c r="CK49" s="696"/>
      <c r="CL49" s="696"/>
      <c r="CM49" s="696"/>
      <c r="CN49" s="696"/>
      <c r="CO49" s="696"/>
      <c r="CP49" s="696"/>
      <c r="CQ49" s="697"/>
      <c r="CR49" s="730">
        <v>9104600</v>
      </c>
      <c r="CS49" s="716"/>
      <c r="CT49" s="716"/>
      <c r="CU49" s="716"/>
      <c r="CV49" s="716"/>
      <c r="CW49" s="716"/>
      <c r="CX49" s="716"/>
      <c r="CY49" s="747"/>
      <c r="CZ49" s="742">
        <v>100</v>
      </c>
      <c r="DA49" s="748"/>
      <c r="DB49" s="748"/>
      <c r="DC49" s="749"/>
      <c r="DD49" s="750">
        <v>5977514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LpI9CA10MNnLWU73AyWGWHyrDJqY6xUYdCYymSHoKW3SklvkGqXsKO+97QvhXZ1C4JW65EchiQ6w0LcHbUquA==" saltValue="X+xnsmHqpR95Fk0kNmVgh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9472</v>
      </c>
      <c r="R7" s="781"/>
      <c r="S7" s="781"/>
      <c r="T7" s="781"/>
      <c r="U7" s="781"/>
      <c r="V7" s="781">
        <v>9105</v>
      </c>
      <c r="W7" s="781"/>
      <c r="X7" s="781"/>
      <c r="Y7" s="781"/>
      <c r="Z7" s="781"/>
      <c r="AA7" s="781">
        <v>368</v>
      </c>
      <c r="AB7" s="781"/>
      <c r="AC7" s="781"/>
      <c r="AD7" s="781"/>
      <c r="AE7" s="782"/>
      <c r="AF7" s="783">
        <v>361</v>
      </c>
      <c r="AG7" s="784"/>
      <c r="AH7" s="784"/>
      <c r="AI7" s="784"/>
      <c r="AJ7" s="785"/>
      <c r="AK7" s="820">
        <v>480</v>
      </c>
      <c r="AL7" s="821"/>
      <c r="AM7" s="821"/>
      <c r="AN7" s="821"/>
      <c r="AO7" s="821"/>
      <c r="AP7" s="821">
        <v>8780</v>
      </c>
      <c r="AQ7" s="821"/>
      <c r="AR7" s="821"/>
      <c r="AS7" s="821"/>
      <c r="AT7" s="821"/>
      <c r="AU7" s="822" t="s">
        <v>611</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589</v>
      </c>
      <c r="BS7" s="824" t="s">
        <v>590</v>
      </c>
      <c r="BT7" s="825"/>
      <c r="BU7" s="825"/>
      <c r="BV7" s="825"/>
      <c r="BW7" s="825"/>
      <c r="BX7" s="825"/>
      <c r="BY7" s="825"/>
      <c r="BZ7" s="825"/>
      <c r="CA7" s="825"/>
      <c r="CB7" s="825"/>
      <c r="CC7" s="825"/>
      <c r="CD7" s="825"/>
      <c r="CE7" s="825"/>
      <c r="CF7" s="825"/>
      <c r="CG7" s="826"/>
      <c r="CH7" s="817">
        <v>0</v>
      </c>
      <c r="CI7" s="818"/>
      <c r="CJ7" s="818"/>
      <c r="CK7" s="818"/>
      <c r="CL7" s="819"/>
      <c r="CM7" s="817">
        <v>122</v>
      </c>
      <c r="CN7" s="818"/>
      <c r="CO7" s="818"/>
      <c r="CP7" s="818"/>
      <c r="CQ7" s="819"/>
      <c r="CR7" s="817">
        <v>5</v>
      </c>
      <c r="CS7" s="818"/>
      <c r="CT7" s="818"/>
      <c r="CU7" s="818"/>
      <c r="CV7" s="819"/>
      <c r="CW7" s="817" t="s">
        <v>591</v>
      </c>
      <c r="CX7" s="818"/>
      <c r="CY7" s="818"/>
      <c r="CZ7" s="818"/>
      <c r="DA7" s="819"/>
      <c r="DB7" s="817" t="s">
        <v>591</v>
      </c>
      <c r="DC7" s="818"/>
      <c r="DD7" s="818"/>
      <c r="DE7" s="818"/>
      <c r="DF7" s="819"/>
      <c r="DG7" s="817">
        <v>119</v>
      </c>
      <c r="DH7" s="818"/>
      <c r="DI7" s="818"/>
      <c r="DJ7" s="818"/>
      <c r="DK7" s="819"/>
      <c r="DL7" s="817" t="s">
        <v>591</v>
      </c>
      <c r="DM7" s="818"/>
      <c r="DN7" s="818"/>
      <c r="DO7" s="818"/>
      <c r="DP7" s="819"/>
      <c r="DQ7" s="817" t="s">
        <v>591</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9472</v>
      </c>
      <c r="R23" s="840"/>
      <c r="S23" s="840"/>
      <c r="T23" s="840"/>
      <c r="U23" s="840"/>
      <c r="V23" s="840">
        <v>9105</v>
      </c>
      <c r="W23" s="840"/>
      <c r="X23" s="840"/>
      <c r="Y23" s="840"/>
      <c r="Z23" s="840"/>
      <c r="AA23" s="840">
        <v>368</v>
      </c>
      <c r="AB23" s="840"/>
      <c r="AC23" s="840"/>
      <c r="AD23" s="840"/>
      <c r="AE23" s="841"/>
      <c r="AF23" s="842">
        <v>361</v>
      </c>
      <c r="AG23" s="840"/>
      <c r="AH23" s="840"/>
      <c r="AI23" s="840"/>
      <c r="AJ23" s="843"/>
      <c r="AK23" s="844"/>
      <c r="AL23" s="845"/>
      <c r="AM23" s="845"/>
      <c r="AN23" s="845"/>
      <c r="AO23" s="845"/>
      <c r="AP23" s="840">
        <v>8780</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2614</v>
      </c>
      <c r="R28" s="869"/>
      <c r="S28" s="869"/>
      <c r="T28" s="869"/>
      <c r="U28" s="869"/>
      <c r="V28" s="869">
        <v>2425</v>
      </c>
      <c r="W28" s="869"/>
      <c r="X28" s="869"/>
      <c r="Y28" s="869"/>
      <c r="Z28" s="869"/>
      <c r="AA28" s="869">
        <v>190</v>
      </c>
      <c r="AB28" s="869"/>
      <c r="AC28" s="869"/>
      <c r="AD28" s="869"/>
      <c r="AE28" s="870"/>
      <c r="AF28" s="871">
        <v>190</v>
      </c>
      <c r="AG28" s="869"/>
      <c r="AH28" s="869"/>
      <c r="AI28" s="869"/>
      <c r="AJ28" s="872"/>
      <c r="AK28" s="873">
        <v>164</v>
      </c>
      <c r="AL28" s="864"/>
      <c r="AM28" s="864"/>
      <c r="AN28" s="864"/>
      <c r="AO28" s="864"/>
      <c r="AP28" s="864" t="s">
        <v>591</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271</v>
      </c>
      <c r="R29" s="805"/>
      <c r="S29" s="805"/>
      <c r="T29" s="805"/>
      <c r="U29" s="805"/>
      <c r="V29" s="805">
        <v>271</v>
      </c>
      <c r="W29" s="805"/>
      <c r="X29" s="805"/>
      <c r="Y29" s="805"/>
      <c r="Z29" s="805"/>
      <c r="AA29" s="805" t="s">
        <v>591</v>
      </c>
      <c r="AB29" s="805"/>
      <c r="AC29" s="805"/>
      <c r="AD29" s="805"/>
      <c r="AE29" s="806"/>
      <c r="AF29" s="807" t="s">
        <v>405</v>
      </c>
      <c r="AG29" s="808"/>
      <c r="AH29" s="808"/>
      <c r="AI29" s="808"/>
      <c r="AJ29" s="809"/>
      <c r="AK29" s="876">
        <v>71</v>
      </c>
      <c r="AL29" s="877"/>
      <c r="AM29" s="877"/>
      <c r="AN29" s="877"/>
      <c r="AO29" s="877"/>
      <c r="AP29" s="877" t="s">
        <v>591</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358</v>
      </c>
      <c r="R30" s="805"/>
      <c r="S30" s="805"/>
      <c r="T30" s="805"/>
      <c r="U30" s="805"/>
      <c r="V30" s="805">
        <v>301</v>
      </c>
      <c r="W30" s="805"/>
      <c r="X30" s="805"/>
      <c r="Y30" s="805"/>
      <c r="Z30" s="805"/>
      <c r="AA30" s="805">
        <v>56</v>
      </c>
      <c r="AB30" s="805"/>
      <c r="AC30" s="805"/>
      <c r="AD30" s="805"/>
      <c r="AE30" s="806"/>
      <c r="AF30" s="807">
        <v>768</v>
      </c>
      <c r="AG30" s="808"/>
      <c r="AH30" s="808"/>
      <c r="AI30" s="808"/>
      <c r="AJ30" s="809"/>
      <c r="AK30" s="876" t="s">
        <v>591</v>
      </c>
      <c r="AL30" s="877"/>
      <c r="AM30" s="877"/>
      <c r="AN30" s="877"/>
      <c r="AO30" s="877"/>
      <c r="AP30" s="877">
        <v>300</v>
      </c>
      <c r="AQ30" s="877"/>
      <c r="AR30" s="877"/>
      <c r="AS30" s="877"/>
      <c r="AT30" s="877"/>
      <c r="AU30" s="877" t="s">
        <v>591</v>
      </c>
      <c r="AV30" s="877"/>
      <c r="AW30" s="877"/>
      <c r="AX30" s="877"/>
      <c r="AY30" s="877"/>
      <c r="AZ30" s="878" t="s">
        <v>591</v>
      </c>
      <c r="BA30" s="878"/>
      <c r="BB30" s="878"/>
      <c r="BC30" s="878"/>
      <c r="BD30" s="878"/>
      <c r="BE30" s="874" t="s">
        <v>407</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372</v>
      </c>
      <c r="R31" s="805"/>
      <c r="S31" s="805"/>
      <c r="T31" s="805"/>
      <c r="U31" s="805"/>
      <c r="V31" s="805">
        <v>372</v>
      </c>
      <c r="W31" s="805"/>
      <c r="X31" s="805"/>
      <c r="Y31" s="805"/>
      <c r="Z31" s="805"/>
      <c r="AA31" s="805" t="s">
        <v>591</v>
      </c>
      <c r="AB31" s="805"/>
      <c r="AC31" s="805"/>
      <c r="AD31" s="805"/>
      <c r="AE31" s="806"/>
      <c r="AF31" s="807" t="s">
        <v>409</v>
      </c>
      <c r="AG31" s="808"/>
      <c r="AH31" s="808"/>
      <c r="AI31" s="808"/>
      <c r="AJ31" s="809"/>
      <c r="AK31" s="876">
        <v>258</v>
      </c>
      <c r="AL31" s="877"/>
      <c r="AM31" s="877"/>
      <c r="AN31" s="877"/>
      <c r="AO31" s="877"/>
      <c r="AP31" s="877">
        <v>1466</v>
      </c>
      <c r="AQ31" s="877"/>
      <c r="AR31" s="877"/>
      <c r="AS31" s="877"/>
      <c r="AT31" s="877"/>
      <c r="AU31" s="877">
        <v>1466</v>
      </c>
      <c r="AV31" s="877"/>
      <c r="AW31" s="877"/>
      <c r="AX31" s="877"/>
      <c r="AY31" s="877"/>
      <c r="AZ31" s="878" t="s">
        <v>591</v>
      </c>
      <c r="BA31" s="878"/>
      <c r="BB31" s="878"/>
      <c r="BC31" s="878"/>
      <c r="BD31" s="878"/>
      <c r="BE31" s="874" t="s">
        <v>410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1143</v>
      </c>
      <c r="R32" s="805"/>
      <c r="S32" s="805"/>
      <c r="T32" s="805"/>
      <c r="U32" s="805"/>
      <c r="V32" s="805">
        <v>1142</v>
      </c>
      <c r="W32" s="805"/>
      <c r="X32" s="805"/>
      <c r="Y32" s="805"/>
      <c r="Z32" s="805"/>
      <c r="AA32" s="805">
        <v>1</v>
      </c>
      <c r="AB32" s="805"/>
      <c r="AC32" s="805"/>
      <c r="AD32" s="805"/>
      <c r="AE32" s="806"/>
      <c r="AF32" s="807" t="s">
        <v>392</v>
      </c>
      <c r="AG32" s="808"/>
      <c r="AH32" s="808"/>
      <c r="AI32" s="808"/>
      <c r="AJ32" s="809"/>
      <c r="AK32" s="876">
        <v>239</v>
      </c>
      <c r="AL32" s="877"/>
      <c r="AM32" s="877"/>
      <c r="AN32" s="877"/>
      <c r="AO32" s="877"/>
      <c r="AP32" s="877">
        <v>4669</v>
      </c>
      <c r="AQ32" s="877"/>
      <c r="AR32" s="877"/>
      <c r="AS32" s="877"/>
      <c r="AT32" s="877"/>
      <c r="AU32" s="877">
        <v>4221</v>
      </c>
      <c r="AV32" s="877"/>
      <c r="AW32" s="877"/>
      <c r="AX32" s="877"/>
      <c r="AY32" s="877"/>
      <c r="AZ32" s="878" t="s">
        <v>591</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295</v>
      </c>
      <c r="R33" s="805"/>
      <c r="S33" s="805"/>
      <c r="T33" s="805"/>
      <c r="U33" s="805"/>
      <c r="V33" s="805">
        <v>279</v>
      </c>
      <c r="W33" s="805"/>
      <c r="X33" s="805"/>
      <c r="Y33" s="805"/>
      <c r="Z33" s="805"/>
      <c r="AA33" s="805">
        <v>16</v>
      </c>
      <c r="AB33" s="805"/>
      <c r="AC33" s="805"/>
      <c r="AD33" s="805"/>
      <c r="AE33" s="806"/>
      <c r="AF33" s="807">
        <v>16</v>
      </c>
      <c r="AG33" s="808"/>
      <c r="AH33" s="808"/>
      <c r="AI33" s="808"/>
      <c r="AJ33" s="809"/>
      <c r="AK33" s="876" t="s">
        <v>591</v>
      </c>
      <c r="AL33" s="877"/>
      <c r="AM33" s="877"/>
      <c r="AN33" s="877"/>
      <c r="AO33" s="877"/>
      <c r="AP33" s="877">
        <v>35</v>
      </c>
      <c r="AQ33" s="877"/>
      <c r="AR33" s="877"/>
      <c r="AS33" s="877"/>
      <c r="AT33" s="877"/>
      <c r="AU33" s="877" t="s">
        <v>591</v>
      </c>
      <c r="AV33" s="877"/>
      <c r="AW33" s="877"/>
      <c r="AX33" s="877"/>
      <c r="AY33" s="877"/>
      <c r="AZ33" s="878" t="s">
        <v>591</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7</v>
      </c>
      <c r="R34" s="805"/>
      <c r="S34" s="805"/>
      <c r="T34" s="805"/>
      <c r="U34" s="805"/>
      <c r="V34" s="805">
        <v>7</v>
      </c>
      <c r="W34" s="805"/>
      <c r="X34" s="805"/>
      <c r="Y34" s="805"/>
      <c r="Z34" s="805"/>
      <c r="AA34" s="805" t="s">
        <v>591</v>
      </c>
      <c r="AB34" s="805"/>
      <c r="AC34" s="805"/>
      <c r="AD34" s="805"/>
      <c r="AE34" s="806"/>
      <c r="AF34" s="807" t="s">
        <v>233</v>
      </c>
      <c r="AG34" s="808"/>
      <c r="AH34" s="808"/>
      <c r="AI34" s="808"/>
      <c r="AJ34" s="809"/>
      <c r="AK34" s="876" t="s">
        <v>591</v>
      </c>
      <c r="AL34" s="877"/>
      <c r="AM34" s="877"/>
      <c r="AN34" s="877"/>
      <c r="AO34" s="877"/>
      <c r="AP34" s="877" t="s">
        <v>591</v>
      </c>
      <c r="AQ34" s="877"/>
      <c r="AR34" s="877"/>
      <c r="AS34" s="877"/>
      <c r="AT34" s="877"/>
      <c r="AU34" s="877" t="s">
        <v>591</v>
      </c>
      <c r="AV34" s="877"/>
      <c r="AW34" s="877"/>
      <c r="AX34" s="877"/>
      <c r="AY34" s="877"/>
      <c r="AZ34" s="878" t="s">
        <v>591</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974</v>
      </c>
      <c r="AG63" s="888"/>
      <c r="AH63" s="888"/>
      <c r="AI63" s="888"/>
      <c r="AJ63" s="889"/>
      <c r="AK63" s="890"/>
      <c r="AL63" s="885"/>
      <c r="AM63" s="885"/>
      <c r="AN63" s="885"/>
      <c r="AO63" s="885"/>
      <c r="AP63" s="888">
        <v>6470</v>
      </c>
      <c r="AQ63" s="888"/>
      <c r="AR63" s="888"/>
      <c r="AS63" s="888"/>
      <c r="AT63" s="888"/>
      <c r="AU63" s="888">
        <v>5687</v>
      </c>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399</v>
      </c>
      <c r="AL66" s="787"/>
      <c r="AM66" s="787"/>
      <c r="AN66" s="787"/>
      <c r="AO66" s="788"/>
      <c r="AP66" s="763" t="s">
        <v>424</v>
      </c>
      <c r="AQ66" s="764"/>
      <c r="AR66" s="764"/>
      <c r="AS66" s="764"/>
      <c r="AT66" s="765"/>
      <c r="AU66" s="763" t="s">
        <v>425</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563</v>
      </c>
      <c r="R68" s="912"/>
      <c r="S68" s="912"/>
      <c r="T68" s="912"/>
      <c r="U68" s="912"/>
      <c r="V68" s="912">
        <v>485</v>
      </c>
      <c r="W68" s="912"/>
      <c r="X68" s="912"/>
      <c r="Y68" s="912"/>
      <c r="Z68" s="912"/>
      <c r="AA68" s="912">
        <v>77</v>
      </c>
      <c r="AB68" s="912"/>
      <c r="AC68" s="912"/>
      <c r="AD68" s="912"/>
      <c r="AE68" s="912"/>
      <c r="AF68" s="912">
        <v>77</v>
      </c>
      <c r="AG68" s="912"/>
      <c r="AH68" s="912"/>
      <c r="AI68" s="912"/>
      <c r="AJ68" s="912"/>
      <c r="AK68" s="912">
        <v>21</v>
      </c>
      <c r="AL68" s="912"/>
      <c r="AM68" s="912"/>
      <c r="AN68" s="912"/>
      <c r="AO68" s="912"/>
      <c r="AP68" s="912" t="s">
        <v>607</v>
      </c>
      <c r="AQ68" s="912"/>
      <c r="AR68" s="912"/>
      <c r="AS68" s="912"/>
      <c r="AT68" s="912"/>
      <c r="AU68" s="912" t="s">
        <v>607</v>
      </c>
      <c r="AV68" s="912"/>
      <c r="AW68" s="912"/>
      <c r="AX68" s="912"/>
      <c r="AY68" s="912"/>
      <c r="AZ68" s="913" t="s">
        <v>608</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2</v>
      </c>
      <c r="R69" s="877"/>
      <c r="S69" s="877"/>
      <c r="T69" s="877"/>
      <c r="U69" s="877"/>
      <c r="V69" s="877">
        <v>1</v>
      </c>
      <c r="W69" s="877"/>
      <c r="X69" s="877"/>
      <c r="Y69" s="877"/>
      <c r="Z69" s="877"/>
      <c r="AA69" s="877">
        <v>1</v>
      </c>
      <c r="AB69" s="877"/>
      <c r="AC69" s="877"/>
      <c r="AD69" s="877"/>
      <c r="AE69" s="877"/>
      <c r="AF69" s="877">
        <v>1</v>
      </c>
      <c r="AG69" s="877"/>
      <c r="AH69" s="877"/>
      <c r="AI69" s="877"/>
      <c r="AJ69" s="877"/>
      <c r="AK69" s="877" t="s">
        <v>607</v>
      </c>
      <c r="AL69" s="877"/>
      <c r="AM69" s="877"/>
      <c r="AN69" s="877"/>
      <c r="AO69" s="877"/>
      <c r="AP69" s="877" t="s">
        <v>607</v>
      </c>
      <c r="AQ69" s="877"/>
      <c r="AR69" s="877"/>
      <c r="AS69" s="877"/>
      <c r="AT69" s="877"/>
      <c r="AU69" s="877" t="s">
        <v>607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196</v>
      </c>
      <c r="R70" s="877"/>
      <c r="S70" s="877"/>
      <c r="T70" s="877"/>
      <c r="U70" s="877"/>
      <c r="V70" s="877">
        <v>182</v>
      </c>
      <c r="W70" s="877"/>
      <c r="X70" s="877"/>
      <c r="Y70" s="877"/>
      <c r="Z70" s="877"/>
      <c r="AA70" s="877">
        <v>14</v>
      </c>
      <c r="AB70" s="877"/>
      <c r="AC70" s="877"/>
      <c r="AD70" s="877"/>
      <c r="AE70" s="877"/>
      <c r="AF70" s="877">
        <v>14</v>
      </c>
      <c r="AG70" s="877"/>
      <c r="AH70" s="877"/>
      <c r="AI70" s="877"/>
      <c r="AJ70" s="877"/>
      <c r="AK70" s="877" t="s">
        <v>607</v>
      </c>
      <c r="AL70" s="877"/>
      <c r="AM70" s="877"/>
      <c r="AN70" s="877"/>
      <c r="AO70" s="877"/>
      <c r="AP70" s="877">
        <v>110</v>
      </c>
      <c r="AQ70" s="877"/>
      <c r="AR70" s="877"/>
      <c r="AS70" s="877"/>
      <c r="AT70" s="877"/>
      <c r="AU70" s="877">
        <v>55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72</v>
      </c>
      <c r="R71" s="877"/>
      <c r="S71" s="877"/>
      <c r="T71" s="877"/>
      <c r="U71" s="877"/>
      <c r="V71" s="877">
        <v>69</v>
      </c>
      <c r="W71" s="877"/>
      <c r="X71" s="877"/>
      <c r="Y71" s="877"/>
      <c r="Z71" s="877"/>
      <c r="AA71" s="877">
        <v>3</v>
      </c>
      <c r="AB71" s="877"/>
      <c r="AC71" s="877"/>
      <c r="AD71" s="877"/>
      <c r="AE71" s="877"/>
      <c r="AF71" s="877">
        <v>3</v>
      </c>
      <c r="AG71" s="877"/>
      <c r="AH71" s="877"/>
      <c r="AI71" s="877"/>
      <c r="AJ71" s="877"/>
      <c r="AK71" s="877" t="s">
        <v>607</v>
      </c>
      <c r="AL71" s="877"/>
      <c r="AM71" s="877"/>
      <c r="AN71" s="877"/>
      <c r="AO71" s="877"/>
      <c r="AP71" s="877" t="s">
        <v>607</v>
      </c>
      <c r="AQ71" s="877"/>
      <c r="AR71" s="877"/>
      <c r="AS71" s="877"/>
      <c r="AT71" s="877"/>
      <c r="AU71" s="877" t="s">
        <v>607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2</v>
      </c>
      <c r="R72" s="877"/>
      <c r="S72" s="877"/>
      <c r="T72" s="877"/>
      <c r="U72" s="877"/>
      <c r="V72" s="877">
        <v>1</v>
      </c>
      <c r="W72" s="877"/>
      <c r="X72" s="877"/>
      <c r="Y72" s="877"/>
      <c r="Z72" s="877"/>
      <c r="AA72" s="877">
        <v>0</v>
      </c>
      <c r="AB72" s="877"/>
      <c r="AC72" s="877"/>
      <c r="AD72" s="877"/>
      <c r="AE72" s="877"/>
      <c r="AF72" s="877">
        <v>0</v>
      </c>
      <c r="AG72" s="877"/>
      <c r="AH72" s="877"/>
      <c r="AI72" s="877"/>
      <c r="AJ72" s="877"/>
      <c r="AK72" s="877" t="s">
        <v>607</v>
      </c>
      <c r="AL72" s="877"/>
      <c r="AM72" s="877"/>
      <c r="AN72" s="877"/>
      <c r="AO72" s="877"/>
      <c r="AP72" s="877" t="s">
        <v>607</v>
      </c>
      <c r="AQ72" s="877"/>
      <c r="AR72" s="877"/>
      <c r="AS72" s="877"/>
      <c r="AT72" s="877"/>
      <c r="AU72" s="877" t="s">
        <v>607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6</v>
      </c>
      <c r="R73" s="877"/>
      <c r="S73" s="877"/>
      <c r="T73" s="877"/>
      <c r="U73" s="877"/>
      <c r="V73" s="877">
        <v>3</v>
      </c>
      <c r="W73" s="877"/>
      <c r="X73" s="877"/>
      <c r="Y73" s="877"/>
      <c r="Z73" s="877"/>
      <c r="AA73" s="877">
        <v>3</v>
      </c>
      <c r="AB73" s="877"/>
      <c r="AC73" s="877"/>
      <c r="AD73" s="877"/>
      <c r="AE73" s="877"/>
      <c r="AF73" s="877">
        <v>3</v>
      </c>
      <c r="AG73" s="877"/>
      <c r="AH73" s="877"/>
      <c r="AI73" s="877"/>
      <c r="AJ73" s="877"/>
      <c r="AK73" s="877" t="s">
        <v>607</v>
      </c>
      <c r="AL73" s="877"/>
      <c r="AM73" s="877"/>
      <c r="AN73" s="877"/>
      <c r="AO73" s="877"/>
      <c r="AP73" s="877" t="s">
        <v>607</v>
      </c>
      <c r="AQ73" s="877"/>
      <c r="AR73" s="877"/>
      <c r="AS73" s="877"/>
      <c r="AT73" s="877"/>
      <c r="AU73" s="877" t="s">
        <v>607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10088</v>
      </c>
      <c r="R74" s="877"/>
      <c r="S74" s="877"/>
      <c r="T74" s="877"/>
      <c r="U74" s="877"/>
      <c r="V74" s="877">
        <v>10036</v>
      </c>
      <c r="W74" s="877"/>
      <c r="X74" s="877"/>
      <c r="Y74" s="877"/>
      <c r="Z74" s="877"/>
      <c r="AA74" s="877">
        <v>51</v>
      </c>
      <c r="AB74" s="877"/>
      <c r="AC74" s="877"/>
      <c r="AD74" s="877"/>
      <c r="AE74" s="877"/>
      <c r="AF74" s="877">
        <v>51</v>
      </c>
      <c r="AG74" s="877"/>
      <c r="AH74" s="877"/>
      <c r="AI74" s="877"/>
      <c r="AJ74" s="877"/>
      <c r="AK74" s="877">
        <v>2348</v>
      </c>
      <c r="AL74" s="877"/>
      <c r="AM74" s="877"/>
      <c r="AN74" s="877"/>
      <c r="AO74" s="877"/>
      <c r="AP74" s="877" t="s">
        <v>607</v>
      </c>
      <c r="AQ74" s="877"/>
      <c r="AR74" s="877"/>
      <c r="AS74" s="877"/>
      <c r="AT74" s="877"/>
      <c r="AU74" s="877" t="s">
        <v>607</v>
      </c>
      <c r="AV74" s="877"/>
      <c r="AW74" s="877"/>
      <c r="AX74" s="877"/>
      <c r="AY74" s="877"/>
      <c r="AZ74" s="923" t="s">
        <v>610</v>
      </c>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2887</v>
      </c>
      <c r="R75" s="926"/>
      <c r="S75" s="926"/>
      <c r="T75" s="926"/>
      <c r="U75" s="876"/>
      <c r="V75" s="927">
        <v>2789</v>
      </c>
      <c r="W75" s="926"/>
      <c r="X75" s="926"/>
      <c r="Y75" s="926"/>
      <c r="Z75" s="876"/>
      <c r="AA75" s="927">
        <v>98</v>
      </c>
      <c r="AB75" s="926"/>
      <c r="AC75" s="926"/>
      <c r="AD75" s="926"/>
      <c r="AE75" s="876"/>
      <c r="AF75" s="927">
        <v>98</v>
      </c>
      <c r="AG75" s="926"/>
      <c r="AH75" s="926"/>
      <c r="AI75" s="926"/>
      <c r="AJ75" s="876"/>
      <c r="AK75" s="927">
        <v>116</v>
      </c>
      <c r="AL75" s="926"/>
      <c r="AM75" s="926"/>
      <c r="AN75" s="926"/>
      <c r="AO75" s="876"/>
      <c r="AP75" s="927">
        <v>1339</v>
      </c>
      <c r="AQ75" s="926"/>
      <c r="AR75" s="926"/>
      <c r="AS75" s="926"/>
      <c r="AT75" s="876"/>
      <c r="AU75" s="927">
        <v>159</v>
      </c>
      <c r="AV75" s="926"/>
      <c r="AW75" s="926"/>
      <c r="AX75" s="926"/>
      <c r="AY75" s="876"/>
      <c r="AZ75" s="923" t="s">
        <v>609</v>
      </c>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600</v>
      </c>
      <c r="C76" s="920"/>
      <c r="D76" s="920"/>
      <c r="E76" s="920"/>
      <c r="F76" s="920"/>
      <c r="G76" s="920"/>
      <c r="H76" s="920"/>
      <c r="I76" s="920"/>
      <c r="J76" s="920"/>
      <c r="K76" s="920"/>
      <c r="L76" s="920"/>
      <c r="M76" s="920"/>
      <c r="N76" s="920"/>
      <c r="O76" s="920"/>
      <c r="P76" s="921"/>
      <c r="Q76" s="925">
        <v>1413</v>
      </c>
      <c r="R76" s="926"/>
      <c r="S76" s="926"/>
      <c r="T76" s="926"/>
      <c r="U76" s="876"/>
      <c r="V76" s="927">
        <v>1352</v>
      </c>
      <c r="W76" s="926"/>
      <c r="X76" s="926"/>
      <c r="Y76" s="926"/>
      <c r="Z76" s="876"/>
      <c r="AA76" s="927">
        <v>61</v>
      </c>
      <c r="AB76" s="926"/>
      <c r="AC76" s="926"/>
      <c r="AD76" s="926"/>
      <c r="AE76" s="876"/>
      <c r="AF76" s="927">
        <v>61</v>
      </c>
      <c r="AG76" s="926"/>
      <c r="AH76" s="926"/>
      <c r="AI76" s="926"/>
      <c r="AJ76" s="876"/>
      <c r="AK76" s="927">
        <v>21</v>
      </c>
      <c r="AL76" s="926"/>
      <c r="AM76" s="926"/>
      <c r="AN76" s="926"/>
      <c r="AO76" s="876"/>
      <c r="AP76" s="927">
        <v>2159</v>
      </c>
      <c r="AQ76" s="926"/>
      <c r="AR76" s="926"/>
      <c r="AS76" s="926"/>
      <c r="AT76" s="876"/>
      <c r="AU76" s="927">
        <v>195</v>
      </c>
      <c r="AV76" s="926"/>
      <c r="AW76" s="926"/>
      <c r="AX76" s="926"/>
      <c r="AY76" s="876"/>
      <c r="AZ76" s="923" t="s">
        <v>608</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601</v>
      </c>
      <c r="C77" s="920"/>
      <c r="D77" s="920"/>
      <c r="E77" s="920"/>
      <c r="F77" s="920"/>
      <c r="G77" s="920"/>
      <c r="H77" s="920"/>
      <c r="I77" s="920"/>
      <c r="J77" s="920"/>
      <c r="K77" s="920"/>
      <c r="L77" s="920"/>
      <c r="M77" s="920"/>
      <c r="N77" s="920"/>
      <c r="O77" s="920"/>
      <c r="P77" s="921"/>
      <c r="Q77" s="925">
        <v>384</v>
      </c>
      <c r="R77" s="926"/>
      <c r="S77" s="926"/>
      <c r="T77" s="926"/>
      <c r="U77" s="876"/>
      <c r="V77" s="927">
        <v>375</v>
      </c>
      <c r="W77" s="926"/>
      <c r="X77" s="926"/>
      <c r="Y77" s="926"/>
      <c r="Z77" s="876"/>
      <c r="AA77" s="927">
        <v>9</v>
      </c>
      <c r="AB77" s="926"/>
      <c r="AC77" s="926"/>
      <c r="AD77" s="926"/>
      <c r="AE77" s="876"/>
      <c r="AF77" s="927">
        <v>9</v>
      </c>
      <c r="AG77" s="926"/>
      <c r="AH77" s="926"/>
      <c r="AI77" s="926"/>
      <c r="AJ77" s="876"/>
      <c r="AK77" s="927" t="s">
        <v>607</v>
      </c>
      <c r="AL77" s="926"/>
      <c r="AM77" s="926"/>
      <c r="AN77" s="926"/>
      <c r="AO77" s="876"/>
      <c r="AP77" s="927">
        <v>277</v>
      </c>
      <c r="AQ77" s="926"/>
      <c r="AR77" s="926"/>
      <c r="AS77" s="926"/>
      <c r="AT77" s="876"/>
      <c r="AU77" s="927">
        <v>85</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602</v>
      </c>
      <c r="C78" s="920"/>
      <c r="D78" s="920"/>
      <c r="E78" s="920"/>
      <c r="F78" s="920"/>
      <c r="G78" s="920"/>
      <c r="H78" s="920"/>
      <c r="I78" s="920"/>
      <c r="J78" s="920"/>
      <c r="K78" s="920"/>
      <c r="L78" s="920"/>
      <c r="M78" s="920"/>
      <c r="N78" s="920"/>
      <c r="O78" s="920"/>
      <c r="P78" s="921"/>
      <c r="Q78" s="922">
        <v>6970</v>
      </c>
      <c r="R78" s="877"/>
      <c r="S78" s="877"/>
      <c r="T78" s="877"/>
      <c r="U78" s="877"/>
      <c r="V78" s="877">
        <v>6567</v>
      </c>
      <c r="W78" s="877"/>
      <c r="X78" s="877"/>
      <c r="Y78" s="877"/>
      <c r="Z78" s="877"/>
      <c r="AA78" s="877">
        <v>403</v>
      </c>
      <c r="AB78" s="877"/>
      <c r="AC78" s="877"/>
      <c r="AD78" s="877"/>
      <c r="AE78" s="877"/>
      <c r="AF78" s="877">
        <v>403</v>
      </c>
      <c r="AG78" s="877"/>
      <c r="AH78" s="877"/>
      <c r="AI78" s="877"/>
      <c r="AJ78" s="877"/>
      <c r="AK78" s="877" t="s">
        <v>607</v>
      </c>
      <c r="AL78" s="877"/>
      <c r="AM78" s="877"/>
      <c r="AN78" s="877"/>
      <c r="AO78" s="877"/>
      <c r="AP78" s="877" t="s">
        <v>607</v>
      </c>
      <c r="AQ78" s="877"/>
      <c r="AR78" s="877"/>
      <c r="AS78" s="877"/>
      <c r="AT78" s="877"/>
      <c r="AU78" s="877" t="s">
        <v>607</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603</v>
      </c>
      <c r="C79" s="920"/>
      <c r="D79" s="920"/>
      <c r="E79" s="920"/>
      <c r="F79" s="920"/>
      <c r="G79" s="920"/>
      <c r="H79" s="920"/>
      <c r="I79" s="920"/>
      <c r="J79" s="920"/>
      <c r="K79" s="920"/>
      <c r="L79" s="920"/>
      <c r="M79" s="920"/>
      <c r="N79" s="920"/>
      <c r="O79" s="920"/>
      <c r="P79" s="921"/>
      <c r="Q79" s="922">
        <v>271</v>
      </c>
      <c r="R79" s="877"/>
      <c r="S79" s="877"/>
      <c r="T79" s="877"/>
      <c r="U79" s="877"/>
      <c r="V79" s="877">
        <v>275</v>
      </c>
      <c r="W79" s="877"/>
      <c r="X79" s="877"/>
      <c r="Y79" s="877"/>
      <c r="Z79" s="877"/>
      <c r="AA79" s="877">
        <v>37</v>
      </c>
      <c r="AB79" s="877"/>
      <c r="AC79" s="877"/>
      <c r="AD79" s="877"/>
      <c r="AE79" s="877"/>
      <c r="AF79" s="877">
        <v>37</v>
      </c>
      <c r="AG79" s="877"/>
      <c r="AH79" s="877"/>
      <c r="AI79" s="877"/>
      <c r="AJ79" s="877"/>
      <c r="AK79" s="877" t="s">
        <v>607</v>
      </c>
      <c r="AL79" s="877"/>
      <c r="AM79" s="877"/>
      <c r="AN79" s="877"/>
      <c r="AO79" s="877"/>
      <c r="AP79" s="877" t="s">
        <v>607</v>
      </c>
      <c r="AQ79" s="877"/>
      <c r="AR79" s="877"/>
      <c r="AS79" s="877"/>
      <c r="AT79" s="877"/>
      <c r="AU79" s="877" t="s">
        <v>607</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604</v>
      </c>
      <c r="C80" s="920"/>
      <c r="D80" s="920"/>
      <c r="E80" s="920"/>
      <c r="F80" s="920"/>
      <c r="G80" s="920"/>
      <c r="H80" s="920"/>
      <c r="I80" s="920"/>
      <c r="J80" s="920"/>
      <c r="K80" s="920"/>
      <c r="L80" s="920"/>
      <c r="M80" s="920"/>
      <c r="N80" s="920"/>
      <c r="O80" s="920"/>
      <c r="P80" s="921"/>
      <c r="Q80" s="922">
        <v>261265</v>
      </c>
      <c r="R80" s="877"/>
      <c r="S80" s="877"/>
      <c r="T80" s="877"/>
      <c r="U80" s="877"/>
      <c r="V80" s="877">
        <v>253642</v>
      </c>
      <c r="W80" s="877"/>
      <c r="X80" s="877"/>
      <c r="Y80" s="877"/>
      <c r="Z80" s="877"/>
      <c r="AA80" s="877">
        <v>7623</v>
      </c>
      <c r="AB80" s="877"/>
      <c r="AC80" s="877"/>
      <c r="AD80" s="877"/>
      <c r="AE80" s="877"/>
      <c r="AF80" s="877">
        <v>7623</v>
      </c>
      <c r="AG80" s="877"/>
      <c r="AH80" s="877"/>
      <c r="AI80" s="877"/>
      <c r="AJ80" s="877"/>
      <c r="AK80" s="877" t="s">
        <v>607</v>
      </c>
      <c r="AL80" s="877"/>
      <c r="AM80" s="877"/>
      <c r="AN80" s="877"/>
      <c r="AO80" s="877"/>
      <c r="AP80" s="877" t="s">
        <v>607</v>
      </c>
      <c r="AQ80" s="877"/>
      <c r="AR80" s="877"/>
      <c r="AS80" s="877"/>
      <c r="AT80" s="877"/>
      <c r="AU80" s="877" t="s">
        <v>607</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605</v>
      </c>
      <c r="C81" s="920"/>
      <c r="D81" s="920"/>
      <c r="E81" s="920"/>
      <c r="F81" s="920"/>
      <c r="G81" s="920"/>
      <c r="H81" s="920"/>
      <c r="I81" s="920"/>
      <c r="J81" s="920"/>
      <c r="K81" s="920"/>
      <c r="L81" s="920"/>
      <c r="M81" s="920"/>
      <c r="N81" s="920"/>
      <c r="O81" s="920"/>
      <c r="P81" s="921"/>
      <c r="Q81" s="922">
        <v>167</v>
      </c>
      <c r="R81" s="877"/>
      <c r="S81" s="877"/>
      <c r="T81" s="877"/>
      <c r="U81" s="877"/>
      <c r="V81" s="877">
        <v>78</v>
      </c>
      <c r="W81" s="877"/>
      <c r="X81" s="877"/>
      <c r="Y81" s="877"/>
      <c r="Z81" s="877"/>
      <c r="AA81" s="877">
        <v>89</v>
      </c>
      <c r="AB81" s="877"/>
      <c r="AC81" s="877"/>
      <c r="AD81" s="877"/>
      <c r="AE81" s="877"/>
      <c r="AF81" s="877">
        <v>1164</v>
      </c>
      <c r="AG81" s="877"/>
      <c r="AH81" s="877"/>
      <c r="AI81" s="877"/>
      <c r="AJ81" s="877"/>
      <c r="AK81" s="877" t="s">
        <v>607</v>
      </c>
      <c r="AL81" s="877"/>
      <c r="AM81" s="877"/>
      <c r="AN81" s="877"/>
      <c r="AO81" s="877"/>
      <c r="AP81" s="877">
        <v>420</v>
      </c>
      <c r="AQ81" s="877"/>
      <c r="AR81" s="877"/>
      <c r="AS81" s="877"/>
      <c r="AT81" s="877"/>
      <c r="AU81" s="877" t="s">
        <v>607</v>
      </c>
      <c r="AV81" s="877"/>
      <c r="AW81" s="877"/>
      <c r="AX81" s="877"/>
      <c r="AY81" s="877"/>
      <c r="AZ81" s="923" t="s">
        <v>606</v>
      </c>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9544</v>
      </c>
      <c r="AG88" s="888"/>
      <c r="AH88" s="888"/>
      <c r="AI88" s="888"/>
      <c r="AJ88" s="888"/>
      <c r="AK88" s="885"/>
      <c r="AL88" s="885"/>
      <c r="AM88" s="885"/>
      <c r="AN88" s="885"/>
      <c r="AO88" s="885"/>
      <c r="AP88" s="888">
        <v>4305</v>
      </c>
      <c r="AQ88" s="888"/>
      <c r="AR88" s="888"/>
      <c r="AS88" s="888"/>
      <c r="AT88" s="888"/>
      <c r="AU88" s="888">
        <v>494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c r="CX102" s="896"/>
      <c r="CY102" s="896"/>
      <c r="CZ102" s="896"/>
      <c r="DA102" s="939"/>
      <c r="DB102" s="938"/>
      <c r="DC102" s="896"/>
      <c r="DD102" s="896"/>
      <c r="DE102" s="896"/>
      <c r="DF102" s="939"/>
      <c r="DG102" s="938">
        <v>119</v>
      </c>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308</v>
      </c>
      <c r="AG109" s="941"/>
      <c r="AH109" s="941"/>
      <c r="AI109" s="941"/>
      <c r="AJ109" s="942"/>
      <c r="AK109" s="940" t="s">
        <v>307</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308</v>
      </c>
      <c r="BW109" s="941"/>
      <c r="BX109" s="941"/>
      <c r="BY109" s="941"/>
      <c r="BZ109" s="942"/>
      <c r="CA109" s="940" t="s">
        <v>307</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308</v>
      </c>
      <c r="DM109" s="941"/>
      <c r="DN109" s="941"/>
      <c r="DO109" s="941"/>
      <c r="DP109" s="942"/>
      <c r="DQ109" s="940" t="s">
        <v>307</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690190</v>
      </c>
      <c r="AB110" s="948"/>
      <c r="AC110" s="948"/>
      <c r="AD110" s="948"/>
      <c r="AE110" s="949"/>
      <c r="AF110" s="950">
        <v>714474</v>
      </c>
      <c r="AG110" s="948"/>
      <c r="AH110" s="948"/>
      <c r="AI110" s="948"/>
      <c r="AJ110" s="949"/>
      <c r="AK110" s="950">
        <v>753166</v>
      </c>
      <c r="AL110" s="948"/>
      <c r="AM110" s="948"/>
      <c r="AN110" s="948"/>
      <c r="AO110" s="949"/>
      <c r="AP110" s="951">
        <v>15.9</v>
      </c>
      <c r="AQ110" s="952"/>
      <c r="AR110" s="952"/>
      <c r="AS110" s="952"/>
      <c r="AT110" s="953"/>
      <c r="AU110" s="954" t="s">
        <v>73</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8299530</v>
      </c>
      <c r="BR110" s="983"/>
      <c r="BS110" s="983"/>
      <c r="BT110" s="983"/>
      <c r="BU110" s="983"/>
      <c r="BV110" s="983">
        <v>8735899</v>
      </c>
      <c r="BW110" s="983"/>
      <c r="BX110" s="983"/>
      <c r="BY110" s="983"/>
      <c r="BZ110" s="983"/>
      <c r="CA110" s="983">
        <v>8779974</v>
      </c>
      <c r="CB110" s="983"/>
      <c r="CC110" s="983"/>
      <c r="CD110" s="983"/>
      <c r="CE110" s="983"/>
      <c r="CF110" s="997">
        <v>184.9</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233</v>
      </c>
      <c r="DH110" s="983"/>
      <c r="DI110" s="983"/>
      <c r="DJ110" s="983"/>
      <c r="DK110" s="983"/>
      <c r="DL110" s="983" t="s">
        <v>409</v>
      </c>
      <c r="DM110" s="983"/>
      <c r="DN110" s="983"/>
      <c r="DO110" s="983"/>
      <c r="DP110" s="983"/>
      <c r="DQ110" s="983" t="s">
        <v>442</v>
      </c>
      <c r="DR110" s="983"/>
      <c r="DS110" s="983"/>
      <c r="DT110" s="983"/>
      <c r="DU110" s="983"/>
      <c r="DV110" s="984" t="s">
        <v>409</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444</v>
      </c>
      <c r="AB111" s="990"/>
      <c r="AC111" s="990"/>
      <c r="AD111" s="990"/>
      <c r="AE111" s="991"/>
      <c r="AF111" s="992" t="s">
        <v>409</v>
      </c>
      <c r="AG111" s="990"/>
      <c r="AH111" s="990"/>
      <c r="AI111" s="990"/>
      <c r="AJ111" s="991"/>
      <c r="AK111" s="992" t="s">
        <v>444</v>
      </c>
      <c r="AL111" s="990"/>
      <c r="AM111" s="990"/>
      <c r="AN111" s="990"/>
      <c r="AO111" s="991"/>
      <c r="AP111" s="993" t="s">
        <v>233</v>
      </c>
      <c r="AQ111" s="994"/>
      <c r="AR111" s="994"/>
      <c r="AS111" s="994"/>
      <c r="AT111" s="995"/>
      <c r="AU111" s="956"/>
      <c r="AV111" s="957"/>
      <c r="AW111" s="957"/>
      <c r="AX111" s="957"/>
      <c r="AY111" s="957"/>
      <c r="AZ111" s="1005" t="s">
        <v>445</v>
      </c>
      <c r="BA111" s="1006"/>
      <c r="BB111" s="1006"/>
      <c r="BC111" s="1006"/>
      <c r="BD111" s="1006"/>
      <c r="BE111" s="1006"/>
      <c r="BF111" s="1006"/>
      <c r="BG111" s="1006"/>
      <c r="BH111" s="1006"/>
      <c r="BI111" s="1006"/>
      <c r="BJ111" s="1006"/>
      <c r="BK111" s="1006"/>
      <c r="BL111" s="1006"/>
      <c r="BM111" s="1006"/>
      <c r="BN111" s="1006"/>
      <c r="BO111" s="1006"/>
      <c r="BP111" s="1007"/>
      <c r="BQ111" s="975">
        <v>194407</v>
      </c>
      <c r="BR111" s="976"/>
      <c r="BS111" s="976"/>
      <c r="BT111" s="976"/>
      <c r="BU111" s="976"/>
      <c r="BV111" s="976">
        <v>191043</v>
      </c>
      <c r="BW111" s="976"/>
      <c r="BX111" s="976"/>
      <c r="BY111" s="976"/>
      <c r="BZ111" s="976"/>
      <c r="CA111" s="976">
        <v>121264</v>
      </c>
      <c r="CB111" s="976"/>
      <c r="CC111" s="976"/>
      <c r="CD111" s="976"/>
      <c r="CE111" s="976"/>
      <c r="CF111" s="970">
        <v>2.6</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233</v>
      </c>
      <c r="DH111" s="976"/>
      <c r="DI111" s="976"/>
      <c r="DJ111" s="976"/>
      <c r="DK111" s="976"/>
      <c r="DL111" s="976" t="s">
        <v>444</v>
      </c>
      <c r="DM111" s="976"/>
      <c r="DN111" s="976"/>
      <c r="DO111" s="976"/>
      <c r="DP111" s="976"/>
      <c r="DQ111" s="976" t="s">
        <v>392</v>
      </c>
      <c r="DR111" s="976"/>
      <c r="DS111" s="976"/>
      <c r="DT111" s="976"/>
      <c r="DU111" s="976"/>
      <c r="DV111" s="977" t="s">
        <v>444</v>
      </c>
      <c r="DW111" s="977"/>
      <c r="DX111" s="977"/>
      <c r="DY111" s="977"/>
      <c r="DZ111" s="978"/>
    </row>
    <row r="112" spans="1:131" s="247" customFormat="1" ht="26.25" customHeight="1" x14ac:dyDescent="0.15">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409</v>
      </c>
      <c r="AB112" s="1015"/>
      <c r="AC112" s="1015"/>
      <c r="AD112" s="1015"/>
      <c r="AE112" s="1016"/>
      <c r="AF112" s="1017" t="s">
        <v>444</v>
      </c>
      <c r="AG112" s="1015"/>
      <c r="AH112" s="1015"/>
      <c r="AI112" s="1015"/>
      <c r="AJ112" s="1016"/>
      <c r="AK112" s="1017" t="s">
        <v>233</v>
      </c>
      <c r="AL112" s="1015"/>
      <c r="AM112" s="1015"/>
      <c r="AN112" s="1015"/>
      <c r="AO112" s="1016"/>
      <c r="AP112" s="1018" t="s">
        <v>444</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5121391</v>
      </c>
      <c r="BR112" s="976"/>
      <c r="BS112" s="976"/>
      <c r="BT112" s="976"/>
      <c r="BU112" s="976"/>
      <c r="BV112" s="976">
        <v>5486597</v>
      </c>
      <c r="BW112" s="976"/>
      <c r="BX112" s="976"/>
      <c r="BY112" s="976"/>
      <c r="BZ112" s="976"/>
      <c r="CA112" s="976">
        <v>5687340</v>
      </c>
      <c r="CB112" s="976"/>
      <c r="CC112" s="976"/>
      <c r="CD112" s="976"/>
      <c r="CE112" s="976"/>
      <c r="CF112" s="970">
        <v>119.8</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409</v>
      </c>
      <c r="DH112" s="976"/>
      <c r="DI112" s="976"/>
      <c r="DJ112" s="976"/>
      <c r="DK112" s="976"/>
      <c r="DL112" s="976" t="s">
        <v>233</v>
      </c>
      <c r="DM112" s="976"/>
      <c r="DN112" s="976"/>
      <c r="DO112" s="976"/>
      <c r="DP112" s="976"/>
      <c r="DQ112" s="976" t="s">
        <v>451</v>
      </c>
      <c r="DR112" s="976"/>
      <c r="DS112" s="976"/>
      <c r="DT112" s="976"/>
      <c r="DU112" s="976"/>
      <c r="DV112" s="977" t="s">
        <v>444</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370138</v>
      </c>
      <c r="AB113" s="990"/>
      <c r="AC113" s="990"/>
      <c r="AD113" s="990"/>
      <c r="AE113" s="991"/>
      <c r="AF113" s="992">
        <v>419404</v>
      </c>
      <c r="AG113" s="990"/>
      <c r="AH113" s="990"/>
      <c r="AI113" s="990"/>
      <c r="AJ113" s="991"/>
      <c r="AK113" s="992">
        <v>398805</v>
      </c>
      <c r="AL113" s="990"/>
      <c r="AM113" s="990"/>
      <c r="AN113" s="990"/>
      <c r="AO113" s="991"/>
      <c r="AP113" s="993">
        <v>8.4</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530682</v>
      </c>
      <c r="BR113" s="976"/>
      <c r="BS113" s="976"/>
      <c r="BT113" s="976"/>
      <c r="BU113" s="976"/>
      <c r="BV113" s="976">
        <v>505291</v>
      </c>
      <c r="BW113" s="976"/>
      <c r="BX113" s="976"/>
      <c r="BY113" s="976"/>
      <c r="BZ113" s="976"/>
      <c r="CA113" s="976">
        <v>494616</v>
      </c>
      <c r="CB113" s="976"/>
      <c r="CC113" s="976"/>
      <c r="CD113" s="976"/>
      <c r="CE113" s="976"/>
      <c r="CF113" s="970">
        <v>10.4</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442</v>
      </c>
      <c r="DH113" s="1015"/>
      <c r="DI113" s="1015"/>
      <c r="DJ113" s="1015"/>
      <c r="DK113" s="1016"/>
      <c r="DL113" s="1017" t="s">
        <v>451</v>
      </c>
      <c r="DM113" s="1015"/>
      <c r="DN113" s="1015"/>
      <c r="DO113" s="1015"/>
      <c r="DP113" s="1016"/>
      <c r="DQ113" s="1017" t="s">
        <v>444</v>
      </c>
      <c r="DR113" s="1015"/>
      <c r="DS113" s="1015"/>
      <c r="DT113" s="1015"/>
      <c r="DU113" s="1016"/>
      <c r="DV113" s="1018" t="s">
        <v>451</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59694</v>
      </c>
      <c r="AB114" s="1015"/>
      <c r="AC114" s="1015"/>
      <c r="AD114" s="1015"/>
      <c r="AE114" s="1016"/>
      <c r="AF114" s="1017">
        <v>61116</v>
      </c>
      <c r="AG114" s="1015"/>
      <c r="AH114" s="1015"/>
      <c r="AI114" s="1015"/>
      <c r="AJ114" s="1016"/>
      <c r="AK114" s="1017">
        <v>54982</v>
      </c>
      <c r="AL114" s="1015"/>
      <c r="AM114" s="1015"/>
      <c r="AN114" s="1015"/>
      <c r="AO114" s="1016"/>
      <c r="AP114" s="1018">
        <v>1.2</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739454</v>
      </c>
      <c r="BR114" s="976"/>
      <c r="BS114" s="976"/>
      <c r="BT114" s="976"/>
      <c r="BU114" s="976"/>
      <c r="BV114" s="976">
        <v>684085</v>
      </c>
      <c r="BW114" s="976"/>
      <c r="BX114" s="976"/>
      <c r="BY114" s="976"/>
      <c r="BZ114" s="976"/>
      <c r="CA114" s="976">
        <v>703564</v>
      </c>
      <c r="CB114" s="976"/>
      <c r="CC114" s="976"/>
      <c r="CD114" s="976"/>
      <c r="CE114" s="976"/>
      <c r="CF114" s="970">
        <v>14.8</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444</v>
      </c>
      <c r="DH114" s="1015"/>
      <c r="DI114" s="1015"/>
      <c r="DJ114" s="1015"/>
      <c r="DK114" s="1016"/>
      <c r="DL114" s="1017" t="s">
        <v>444</v>
      </c>
      <c r="DM114" s="1015"/>
      <c r="DN114" s="1015"/>
      <c r="DO114" s="1015"/>
      <c r="DP114" s="1016"/>
      <c r="DQ114" s="1017" t="s">
        <v>442</v>
      </c>
      <c r="DR114" s="1015"/>
      <c r="DS114" s="1015"/>
      <c r="DT114" s="1015"/>
      <c r="DU114" s="1016"/>
      <c r="DV114" s="1018" t="s">
        <v>442</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2266</v>
      </c>
      <c r="AB115" s="990"/>
      <c r="AC115" s="990"/>
      <c r="AD115" s="990"/>
      <c r="AE115" s="991"/>
      <c r="AF115" s="992">
        <v>2232</v>
      </c>
      <c r="AG115" s="990"/>
      <c r="AH115" s="990"/>
      <c r="AI115" s="990"/>
      <c r="AJ115" s="991"/>
      <c r="AK115" s="992">
        <v>2198</v>
      </c>
      <c r="AL115" s="990"/>
      <c r="AM115" s="990"/>
      <c r="AN115" s="990"/>
      <c r="AO115" s="991"/>
      <c r="AP115" s="993">
        <v>0</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444</v>
      </c>
      <c r="BR115" s="976"/>
      <c r="BS115" s="976"/>
      <c r="BT115" s="976"/>
      <c r="BU115" s="976"/>
      <c r="BV115" s="976" t="s">
        <v>392</v>
      </c>
      <c r="BW115" s="976"/>
      <c r="BX115" s="976"/>
      <c r="BY115" s="976"/>
      <c r="BZ115" s="976"/>
      <c r="CA115" s="976" t="s">
        <v>409</v>
      </c>
      <c r="CB115" s="976"/>
      <c r="CC115" s="976"/>
      <c r="CD115" s="976"/>
      <c r="CE115" s="976"/>
      <c r="CF115" s="970" t="s">
        <v>444</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187812</v>
      </c>
      <c r="DH115" s="1015"/>
      <c r="DI115" s="1015"/>
      <c r="DJ115" s="1015"/>
      <c r="DK115" s="1016"/>
      <c r="DL115" s="1017">
        <v>186680</v>
      </c>
      <c r="DM115" s="1015"/>
      <c r="DN115" s="1015"/>
      <c r="DO115" s="1015"/>
      <c r="DP115" s="1016"/>
      <c r="DQ115" s="1017">
        <v>119100</v>
      </c>
      <c r="DR115" s="1015"/>
      <c r="DS115" s="1015"/>
      <c r="DT115" s="1015"/>
      <c r="DU115" s="1016"/>
      <c r="DV115" s="1018">
        <v>2.5</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444</v>
      </c>
      <c r="AB116" s="1015"/>
      <c r="AC116" s="1015"/>
      <c r="AD116" s="1015"/>
      <c r="AE116" s="1016"/>
      <c r="AF116" s="1017" t="s">
        <v>444</v>
      </c>
      <c r="AG116" s="1015"/>
      <c r="AH116" s="1015"/>
      <c r="AI116" s="1015"/>
      <c r="AJ116" s="1016"/>
      <c r="AK116" s="1017" t="s">
        <v>444</v>
      </c>
      <c r="AL116" s="1015"/>
      <c r="AM116" s="1015"/>
      <c r="AN116" s="1015"/>
      <c r="AO116" s="1016"/>
      <c r="AP116" s="1018" t="s">
        <v>444</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392</v>
      </c>
      <c r="BR116" s="976"/>
      <c r="BS116" s="976"/>
      <c r="BT116" s="976"/>
      <c r="BU116" s="976"/>
      <c r="BV116" s="976" t="s">
        <v>233</v>
      </c>
      <c r="BW116" s="976"/>
      <c r="BX116" s="976"/>
      <c r="BY116" s="976"/>
      <c r="BZ116" s="976"/>
      <c r="CA116" s="976" t="s">
        <v>444</v>
      </c>
      <c r="CB116" s="976"/>
      <c r="CC116" s="976"/>
      <c r="CD116" s="976"/>
      <c r="CE116" s="976"/>
      <c r="CF116" s="970" t="s">
        <v>444</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6595</v>
      </c>
      <c r="DH116" s="1015"/>
      <c r="DI116" s="1015"/>
      <c r="DJ116" s="1015"/>
      <c r="DK116" s="1016"/>
      <c r="DL116" s="1017">
        <v>4363</v>
      </c>
      <c r="DM116" s="1015"/>
      <c r="DN116" s="1015"/>
      <c r="DO116" s="1015"/>
      <c r="DP116" s="1016"/>
      <c r="DQ116" s="1017">
        <v>2164</v>
      </c>
      <c r="DR116" s="1015"/>
      <c r="DS116" s="1015"/>
      <c r="DT116" s="1015"/>
      <c r="DU116" s="1016"/>
      <c r="DV116" s="1018">
        <v>0</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1122288</v>
      </c>
      <c r="AB117" s="1033"/>
      <c r="AC117" s="1033"/>
      <c r="AD117" s="1033"/>
      <c r="AE117" s="1034"/>
      <c r="AF117" s="1035">
        <v>1197226</v>
      </c>
      <c r="AG117" s="1033"/>
      <c r="AH117" s="1033"/>
      <c r="AI117" s="1033"/>
      <c r="AJ117" s="1034"/>
      <c r="AK117" s="1035">
        <v>1209151</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466</v>
      </c>
      <c r="BR117" s="976"/>
      <c r="BS117" s="976"/>
      <c r="BT117" s="976"/>
      <c r="BU117" s="976"/>
      <c r="BV117" s="976" t="s">
        <v>392</v>
      </c>
      <c r="BW117" s="976"/>
      <c r="BX117" s="976"/>
      <c r="BY117" s="976"/>
      <c r="BZ117" s="976"/>
      <c r="CA117" s="976" t="s">
        <v>444</v>
      </c>
      <c r="CB117" s="976"/>
      <c r="CC117" s="976"/>
      <c r="CD117" s="976"/>
      <c r="CE117" s="976"/>
      <c r="CF117" s="970" t="s">
        <v>233</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466</v>
      </c>
      <c r="DH117" s="1015"/>
      <c r="DI117" s="1015"/>
      <c r="DJ117" s="1015"/>
      <c r="DK117" s="1016"/>
      <c r="DL117" s="1017" t="s">
        <v>233</v>
      </c>
      <c r="DM117" s="1015"/>
      <c r="DN117" s="1015"/>
      <c r="DO117" s="1015"/>
      <c r="DP117" s="1016"/>
      <c r="DQ117" s="1017" t="s">
        <v>409</v>
      </c>
      <c r="DR117" s="1015"/>
      <c r="DS117" s="1015"/>
      <c r="DT117" s="1015"/>
      <c r="DU117" s="1016"/>
      <c r="DV117" s="1018" t="s">
        <v>409</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308</v>
      </c>
      <c r="AG118" s="941"/>
      <c r="AH118" s="941"/>
      <c r="AI118" s="941"/>
      <c r="AJ118" s="942"/>
      <c r="AK118" s="940" t="s">
        <v>307</v>
      </c>
      <c r="AL118" s="941"/>
      <c r="AM118" s="941"/>
      <c r="AN118" s="941"/>
      <c r="AO118" s="942"/>
      <c r="AP118" s="1027" t="s">
        <v>436</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466</v>
      </c>
      <c r="BR118" s="1054"/>
      <c r="BS118" s="1054"/>
      <c r="BT118" s="1054"/>
      <c r="BU118" s="1054"/>
      <c r="BV118" s="1054" t="s">
        <v>442</v>
      </c>
      <c r="BW118" s="1054"/>
      <c r="BX118" s="1054"/>
      <c r="BY118" s="1054"/>
      <c r="BZ118" s="1054"/>
      <c r="CA118" s="1054" t="s">
        <v>444</v>
      </c>
      <c r="CB118" s="1054"/>
      <c r="CC118" s="1054"/>
      <c r="CD118" s="1054"/>
      <c r="CE118" s="1054"/>
      <c r="CF118" s="970" t="s">
        <v>466</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233</v>
      </c>
      <c r="DH118" s="1015"/>
      <c r="DI118" s="1015"/>
      <c r="DJ118" s="1015"/>
      <c r="DK118" s="1016"/>
      <c r="DL118" s="1017" t="s">
        <v>392</v>
      </c>
      <c r="DM118" s="1015"/>
      <c r="DN118" s="1015"/>
      <c r="DO118" s="1015"/>
      <c r="DP118" s="1016"/>
      <c r="DQ118" s="1017" t="s">
        <v>444</v>
      </c>
      <c r="DR118" s="1015"/>
      <c r="DS118" s="1015"/>
      <c r="DT118" s="1015"/>
      <c r="DU118" s="1016"/>
      <c r="DV118" s="1018" t="s">
        <v>444</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466</v>
      </c>
      <c r="AB119" s="948"/>
      <c r="AC119" s="948"/>
      <c r="AD119" s="948"/>
      <c r="AE119" s="949"/>
      <c r="AF119" s="950" t="s">
        <v>444</v>
      </c>
      <c r="AG119" s="948"/>
      <c r="AH119" s="948"/>
      <c r="AI119" s="948"/>
      <c r="AJ119" s="949"/>
      <c r="AK119" s="950" t="s">
        <v>233</v>
      </c>
      <c r="AL119" s="948"/>
      <c r="AM119" s="948"/>
      <c r="AN119" s="948"/>
      <c r="AO119" s="949"/>
      <c r="AP119" s="951" t="s">
        <v>392</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470</v>
      </c>
      <c r="BP119" s="1062"/>
      <c r="BQ119" s="1053">
        <v>14885464</v>
      </c>
      <c r="BR119" s="1054"/>
      <c r="BS119" s="1054"/>
      <c r="BT119" s="1054"/>
      <c r="BU119" s="1054"/>
      <c r="BV119" s="1054">
        <v>15602915</v>
      </c>
      <c r="BW119" s="1054"/>
      <c r="BX119" s="1054"/>
      <c r="BY119" s="1054"/>
      <c r="BZ119" s="1054"/>
      <c r="CA119" s="1054">
        <v>15786758</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466</v>
      </c>
      <c r="DH119" s="1040"/>
      <c r="DI119" s="1040"/>
      <c r="DJ119" s="1040"/>
      <c r="DK119" s="1041"/>
      <c r="DL119" s="1039" t="s">
        <v>444</v>
      </c>
      <c r="DM119" s="1040"/>
      <c r="DN119" s="1040"/>
      <c r="DO119" s="1040"/>
      <c r="DP119" s="1041"/>
      <c r="DQ119" s="1039" t="s">
        <v>442</v>
      </c>
      <c r="DR119" s="1040"/>
      <c r="DS119" s="1040"/>
      <c r="DT119" s="1040"/>
      <c r="DU119" s="1041"/>
      <c r="DV119" s="1042" t="s">
        <v>466</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466</v>
      </c>
      <c r="AB120" s="1015"/>
      <c r="AC120" s="1015"/>
      <c r="AD120" s="1015"/>
      <c r="AE120" s="1016"/>
      <c r="AF120" s="1017" t="s">
        <v>444</v>
      </c>
      <c r="AG120" s="1015"/>
      <c r="AH120" s="1015"/>
      <c r="AI120" s="1015"/>
      <c r="AJ120" s="1016"/>
      <c r="AK120" s="1017" t="s">
        <v>444</v>
      </c>
      <c r="AL120" s="1015"/>
      <c r="AM120" s="1015"/>
      <c r="AN120" s="1015"/>
      <c r="AO120" s="1016"/>
      <c r="AP120" s="1018" t="s">
        <v>444</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3044110</v>
      </c>
      <c r="BR120" s="983"/>
      <c r="BS120" s="983"/>
      <c r="BT120" s="983"/>
      <c r="BU120" s="983"/>
      <c r="BV120" s="983">
        <v>3163281</v>
      </c>
      <c r="BW120" s="983"/>
      <c r="BX120" s="983"/>
      <c r="BY120" s="983"/>
      <c r="BZ120" s="983"/>
      <c r="CA120" s="983">
        <v>3287093</v>
      </c>
      <c r="CB120" s="983"/>
      <c r="CC120" s="983"/>
      <c r="CD120" s="983"/>
      <c r="CE120" s="983"/>
      <c r="CF120" s="997">
        <v>69.2</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3436669</v>
      </c>
      <c r="DH120" s="983"/>
      <c r="DI120" s="983"/>
      <c r="DJ120" s="983"/>
      <c r="DK120" s="983"/>
      <c r="DL120" s="983">
        <v>3882131</v>
      </c>
      <c r="DM120" s="983"/>
      <c r="DN120" s="983"/>
      <c r="DO120" s="983"/>
      <c r="DP120" s="983"/>
      <c r="DQ120" s="983">
        <v>4221031</v>
      </c>
      <c r="DR120" s="983"/>
      <c r="DS120" s="983"/>
      <c r="DT120" s="983"/>
      <c r="DU120" s="983"/>
      <c r="DV120" s="984">
        <v>88.9</v>
      </c>
      <c r="DW120" s="984"/>
      <c r="DX120" s="984"/>
      <c r="DY120" s="984"/>
      <c r="DZ120" s="985"/>
    </row>
    <row r="121" spans="1:130" s="247" customFormat="1" ht="26.25" customHeight="1" x14ac:dyDescent="0.15">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444</v>
      </c>
      <c r="AB121" s="1015"/>
      <c r="AC121" s="1015"/>
      <c r="AD121" s="1015"/>
      <c r="AE121" s="1016"/>
      <c r="AF121" s="1017" t="s">
        <v>466</v>
      </c>
      <c r="AG121" s="1015"/>
      <c r="AH121" s="1015"/>
      <c r="AI121" s="1015"/>
      <c r="AJ121" s="1016"/>
      <c r="AK121" s="1017" t="s">
        <v>444</v>
      </c>
      <c r="AL121" s="1015"/>
      <c r="AM121" s="1015"/>
      <c r="AN121" s="1015"/>
      <c r="AO121" s="1016"/>
      <c r="AP121" s="1018" t="s">
        <v>444</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5559</v>
      </c>
      <c r="BR121" s="976"/>
      <c r="BS121" s="976"/>
      <c r="BT121" s="976"/>
      <c r="BU121" s="976"/>
      <c r="BV121" s="976" t="s">
        <v>444</v>
      </c>
      <c r="BW121" s="976"/>
      <c r="BX121" s="976"/>
      <c r="BY121" s="976"/>
      <c r="BZ121" s="976"/>
      <c r="CA121" s="976" t="s">
        <v>444</v>
      </c>
      <c r="CB121" s="976"/>
      <c r="CC121" s="976"/>
      <c r="CD121" s="976"/>
      <c r="CE121" s="976"/>
      <c r="CF121" s="970" t="s">
        <v>466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1665033</v>
      </c>
      <c r="DH121" s="976"/>
      <c r="DI121" s="976"/>
      <c r="DJ121" s="976"/>
      <c r="DK121" s="976"/>
      <c r="DL121" s="976">
        <v>1589397</v>
      </c>
      <c r="DM121" s="976"/>
      <c r="DN121" s="976"/>
      <c r="DO121" s="976"/>
      <c r="DP121" s="976"/>
      <c r="DQ121" s="976">
        <v>1466309</v>
      </c>
      <c r="DR121" s="976"/>
      <c r="DS121" s="976"/>
      <c r="DT121" s="976"/>
      <c r="DU121" s="976"/>
      <c r="DV121" s="977">
        <v>30.9</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444</v>
      </c>
      <c r="AB122" s="1015"/>
      <c r="AC122" s="1015"/>
      <c r="AD122" s="1015"/>
      <c r="AE122" s="1016"/>
      <c r="AF122" s="1017" t="s">
        <v>392</v>
      </c>
      <c r="AG122" s="1015"/>
      <c r="AH122" s="1015"/>
      <c r="AI122" s="1015"/>
      <c r="AJ122" s="1016"/>
      <c r="AK122" s="1017" t="s">
        <v>392</v>
      </c>
      <c r="AL122" s="1015"/>
      <c r="AM122" s="1015"/>
      <c r="AN122" s="1015"/>
      <c r="AO122" s="1016"/>
      <c r="AP122" s="1018" t="s">
        <v>444</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8579514</v>
      </c>
      <c r="BR122" s="1054"/>
      <c r="BS122" s="1054"/>
      <c r="BT122" s="1054"/>
      <c r="BU122" s="1054"/>
      <c r="BV122" s="1054">
        <v>8704580</v>
      </c>
      <c r="BW122" s="1054"/>
      <c r="BX122" s="1054"/>
      <c r="BY122" s="1054"/>
      <c r="BZ122" s="1054"/>
      <c r="CA122" s="1054">
        <v>8557903</v>
      </c>
      <c r="CB122" s="1054"/>
      <c r="CC122" s="1054"/>
      <c r="CD122" s="1054"/>
      <c r="CE122" s="1054"/>
      <c r="CF122" s="1074">
        <v>180.3</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442</v>
      </c>
      <c r="DH122" s="976"/>
      <c r="DI122" s="976"/>
      <c r="DJ122" s="976"/>
      <c r="DK122" s="976"/>
      <c r="DL122" s="976" t="s">
        <v>442</v>
      </c>
      <c r="DM122" s="976"/>
      <c r="DN122" s="976"/>
      <c r="DO122" s="976"/>
      <c r="DP122" s="976"/>
      <c r="DQ122" s="976" t="s">
        <v>444</v>
      </c>
      <c r="DR122" s="976"/>
      <c r="DS122" s="976"/>
      <c r="DT122" s="976"/>
      <c r="DU122" s="976"/>
      <c r="DV122" s="977" t="s">
        <v>442</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2266</v>
      </c>
      <c r="AB123" s="1015"/>
      <c r="AC123" s="1015"/>
      <c r="AD123" s="1015"/>
      <c r="AE123" s="1016"/>
      <c r="AF123" s="1017">
        <v>2232</v>
      </c>
      <c r="AG123" s="1015"/>
      <c r="AH123" s="1015"/>
      <c r="AI123" s="1015"/>
      <c r="AJ123" s="1016"/>
      <c r="AK123" s="1017">
        <v>2198</v>
      </c>
      <c r="AL123" s="1015"/>
      <c r="AM123" s="1015"/>
      <c r="AN123" s="1015"/>
      <c r="AO123" s="1016"/>
      <c r="AP123" s="1018">
        <v>0</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481</v>
      </c>
      <c r="BP123" s="1062"/>
      <c r="BQ123" s="1121">
        <v>11629183</v>
      </c>
      <c r="BR123" s="1122"/>
      <c r="BS123" s="1122"/>
      <c r="BT123" s="1122"/>
      <c r="BU123" s="1122"/>
      <c r="BV123" s="1122">
        <v>11867861</v>
      </c>
      <c r="BW123" s="1122"/>
      <c r="BX123" s="1122"/>
      <c r="BY123" s="1122"/>
      <c r="BZ123" s="1122"/>
      <c r="CA123" s="1122">
        <v>11844996</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392</v>
      </c>
      <c r="DH123" s="1015"/>
      <c r="DI123" s="1015"/>
      <c r="DJ123" s="1015"/>
      <c r="DK123" s="1016"/>
      <c r="DL123" s="1017" t="s">
        <v>392</v>
      </c>
      <c r="DM123" s="1015"/>
      <c r="DN123" s="1015"/>
      <c r="DO123" s="1015"/>
      <c r="DP123" s="1016"/>
      <c r="DQ123" s="1017" t="s">
        <v>392</v>
      </c>
      <c r="DR123" s="1015"/>
      <c r="DS123" s="1015"/>
      <c r="DT123" s="1015"/>
      <c r="DU123" s="1016"/>
      <c r="DV123" s="1018" t="s">
        <v>392</v>
      </c>
      <c r="DW123" s="1019"/>
      <c r="DX123" s="1019"/>
      <c r="DY123" s="1019"/>
      <c r="DZ123" s="1020"/>
    </row>
    <row r="124" spans="1:130" s="247" customFormat="1" ht="26.25" customHeight="1" thickBot="1" x14ac:dyDescent="0.2">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392</v>
      </c>
      <c r="AB124" s="1015"/>
      <c r="AC124" s="1015"/>
      <c r="AD124" s="1015"/>
      <c r="AE124" s="1016"/>
      <c r="AF124" s="1017" t="s">
        <v>392</v>
      </c>
      <c r="AG124" s="1015"/>
      <c r="AH124" s="1015"/>
      <c r="AI124" s="1015"/>
      <c r="AJ124" s="1016"/>
      <c r="AK124" s="1017" t="s">
        <v>392</v>
      </c>
      <c r="AL124" s="1015"/>
      <c r="AM124" s="1015"/>
      <c r="AN124" s="1015"/>
      <c r="AO124" s="1016"/>
      <c r="AP124" s="1018" t="s">
        <v>392</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69.8</v>
      </c>
      <c r="BR124" s="1084"/>
      <c r="BS124" s="1084"/>
      <c r="BT124" s="1084"/>
      <c r="BU124" s="1084"/>
      <c r="BV124" s="1084">
        <v>78.2</v>
      </c>
      <c r="BW124" s="1084"/>
      <c r="BX124" s="1084"/>
      <c r="BY124" s="1084"/>
      <c r="BZ124" s="1084"/>
      <c r="CA124" s="1084">
        <v>83</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v>19689</v>
      </c>
      <c r="DH124" s="1040"/>
      <c r="DI124" s="1040"/>
      <c r="DJ124" s="1040"/>
      <c r="DK124" s="1041"/>
      <c r="DL124" s="1039">
        <v>15069</v>
      </c>
      <c r="DM124" s="1040"/>
      <c r="DN124" s="1040"/>
      <c r="DO124" s="1040"/>
      <c r="DP124" s="1041"/>
      <c r="DQ124" s="1039" t="s">
        <v>485</v>
      </c>
      <c r="DR124" s="1040"/>
      <c r="DS124" s="1040"/>
      <c r="DT124" s="1040"/>
      <c r="DU124" s="1041"/>
      <c r="DV124" s="1042" t="s">
        <v>485</v>
      </c>
      <c r="DW124" s="1043"/>
      <c r="DX124" s="1043"/>
      <c r="DY124" s="1043"/>
      <c r="DZ124" s="1044"/>
    </row>
    <row r="125" spans="1:130" s="247" customFormat="1" ht="26.25" customHeight="1" x14ac:dyDescent="0.15">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486</v>
      </c>
      <c r="AB125" s="1015"/>
      <c r="AC125" s="1015"/>
      <c r="AD125" s="1015"/>
      <c r="AE125" s="1016"/>
      <c r="AF125" s="1017" t="s">
        <v>485</v>
      </c>
      <c r="AG125" s="1015"/>
      <c r="AH125" s="1015"/>
      <c r="AI125" s="1015"/>
      <c r="AJ125" s="1016"/>
      <c r="AK125" s="1017" t="s">
        <v>486</v>
      </c>
      <c r="AL125" s="1015"/>
      <c r="AM125" s="1015"/>
      <c r="AN125" s="1015"/>
      <c r="AO125" s="1016"/>
      <c r="AP125" s="1018" t="s">
        <v>233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487</v>
      </c>
      <c r="CL125" s="1064"/>
      <c r="CM125" s="1064"/>
      <c r="CN125" s="1064"/>
      <c r="CO125" s="1065"/>
      <c r="CP125" s="996" t="s">
        <v>488</v>
      </c>
      <c r="CQ125" s="945"/>
      <c r="CR125" s="945"/>
      <c r="CS125" s="945"/>
      <c r="CT125" s="945"/>
      <c r="CU125" s="945"/>
      <c r="CV125" s="945"/>
      <c r="CW125" s="945"/>
      <c r="CX125" s="945"/>
      <c r="CY125" s="945"/>
      <c r="CZ125" s="945"/>
      <c r="DA125" s="945"/>
      <c r="DB125" s="945"/>
      <c r="DC125" s="945"/>
      <c r="DD125" s="945"/>
      <c r="DE125" s="945"/>
      <c r="DF125" s="946"/>
      <c r="DG125" s="982" t="s">
        <v>466</v>
      </c>
      <c r="DH125" s="983"/>
      <c r="DI125" s="983"/>
      <c r="DJ125" s="983"/>
      <c r="DK125" s="983"/>
      <c r="DL125" s="983" t="s">
        <v>485</v>
      </c>
      <c r="DM125" s="983"/>
      <c r="DN125" s="983"/>
      <c r="DO125" s="983"/>
      <c r="DP125" s="983"/>
      <c r="DQ125" s="983" t="s">
        <v>233</v>
      </c>
      <c r="DR125" s="983"/>
      <c r="DS125" s="983"/>
      <c r="DT125" s="983"/>
      <c r="DU125" s="983"/>
      <c r="DV125" s="984" t="s">
        <v>485</v>
      </c>
      <c r="DW125" s="984"/>
      <c r="DX125" s="984"/>
      <c r="DY125" s="984"/>
      <c r="DZ125" s="985"/>
    </row>
    <row r="126" spans="1:130" s="247" customFormat="1" ht="26.25" customHeight="1" thickBot="1" x14ac:dyDescent="0.2">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466</v>
      </c>
      <c r="AB126" s="1015"/>
      <c r="AC126" s="1015"/>
      <c r="AD126" s="1015"/>
      <c r="AE126" s="1016"/>
      <c r="AF126" s="1017" t="s">
        <v>409</v>
      </c>
      <c r="AG126" s="1015"/>
      <c r="AH126" s="1015"/>
      <c r="AI126" s="1015"/>
      <c r="AJ126" s="1016"/>
      <c r="AK126" s="1017" t="s">
        <v>233</v>
      </c>
      <c r="AL126" s="1015"/>
      <c r="AM126" s="1015"/>
      <c r="AN126" s="1015"/>
      <c r="AO126" s="1016"/>
      <c r="AP126" s="1018" t="s">
        <v>489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489</v>
      </c>
      <c r="DH126" s="976"/>
      <c r="DI126" s="976"/>
      <c r="DJ126" s="976"/>
      <c r="DK126" s="976"/>
      <c r="DL126" s="976" t="s">
        <v>409</v>
      </c>
      <c r="DM126" s="976"/>
      <c r="DN126" s="976"/>
      <c r="DO126" s="976"/>
      <c r="DP126" s="976"/>
      <c r="DQ126" s="976" t="s">
        <v>233</v>
      </c>
      <c r="DR126" s="976"/>
      <c r="DS126" s="976"/>
      <c r="DT126" s="976"/>
      <c r="DU126" s="976"/>
      <c r="DV126" s="977" t="s">
        <v>466</v>
      </c>
      <c r="DW126" s="977"/>
      <c r="DX126" s="977"/>
      <c r="DY126" s="977"/>
      <c r="DZ126" s="978"/>
    </row>
    <row r="127" spans="1:130" s="247" customFormat="1" ht="26.25" customHeight="1" x14ac:dyDescent="0.15">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485</v>
      </c>
      <c r="AB127" s="1015"/>
      <c r="AC127" s="1015"/>
      <c r="AD127" s="1015"/>
      <c r="AE127" s="1016"/>
      <c r="AF127" s="1017" t="s">
        <v>485</v>
      </c>
      <c r="AG127" s="1015"/>
      <c r="AH127" s="1015"/>
      <c r="AI127" s="1015"/>
      <c r="AJ127" s="1016"/>
      <c r="AK127" s="1017" t="s">
        <v>409</v>
      </c>
      <c r="AL127" s="1015"/>
      <c r="AM127" s="1015"/>
      <c r="AN127" s="1015"/>
      <c r="AO127" s="1016"/>
      <c r="AP127" s="1018" t="s">
        <v>485</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486</v>
      </c>
      <c r="DH127" s="976"/>
      <c r="DI127" s="976"/>
      <c r="DJ127" s="976"/>
      <c r="DK127" s="976"/>
      <c r="DL127" s="976" t="s">
        <v>442</v>
      </c>
      <c r="DM127" s="976"/>
      <c r="DN127" s="976"/>
      <c r="DO127" s="976"/>
      <c r="DP127" s="976"/>
      <c r="DQ127" s="976" t="s">
        <v>486</v>
      </c>
      <c r="DR127" s="976"/>
      <c r="DS127" s="976"/>
      <c r="DT127" s="976"/>
      <c r="DU127" s="976"/>
      <c r="DV127" s="977" t="s">
        <v>409</v>
      </c>
      <c r="DW127" s="977"/>
      <c r="DX127" s="977"/>
      <c r="DY127" s="977"/>
      <c r="DZ127" s="978"/>
    </row>
    <row r="128" spans="1:130" s="247" customFormat="1" ht="26.25" customHeight="1" thickBot="1" x14ac:dyDescent="0.2">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8935</v>
      </c>
      <c r="AB128" s="1104"/>
      <c r="AC128" s="1104"/>
      <c r="AD128" s="1104"/>
      <c r="AE128" s="1105"/>
      <c r="AF128" s="1106">
        <v>6691</v>
      </c>
      <c r="AG128" s="1104"/>
      <c r="AH128" s="1104"/>
      <c r="AI128" s="1104"/>
      <c r="AJ128" s="1105"/>
      <c r="AK128" s="1106" t="s">
        <v>489</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442</v>
      </c>
      <c r="BG128" s="1111"/>
      <c r="BH128" s="1111"/>
      <c r="BI128" s="1111"/>
      <c r="BJ128" s="1111"/>
      <c r="BK128" s="1111"/>
      <c r="BL128" s="1112"/>
      <c r="BM128" s="1110">
        <v>14.72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409</v>
      </c>
      <c r="DH128" s="1096"/>
      <c r="DI128" s="1096"/>
      <c r="DJ128" s="1096"/>
      <c r="DK128" s="1096"/>
      <c r="DL128" s="1096" t="s">
        <v>409</v>
      </c>
      <c r="DM128" s="1096"/>
      <c r="DN128" s="1096"/>
      <c r="DO128" s="1096"/>
      <c r="DP128" s="1096"/>
      <c r="DQ128" s="1096" t="s">
        <v>409</v>
      </c>
      <c r="DR128" s="1096"/>
      <c r="DS128" s="1096"/>
      <c r="DT128" s="1096"/>
      <c r="DU128" s="1096"/>
      <c r="DV128" s="1097" t="s">
        <v>489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5406583</v>
      </c>
      <c r="AB129" s="1015"/>
      <c r="AC129" s="1015"/>
      <c r="AD129" s="1015"/>
      <c r="AE129" s="1016"/>
      <c r="AF129" s="1017">
        <v>5495189</v>
      </c>
      <c r="AG129" s="1015"/>
      <c r="AH129" s="1015"/>
      <c r="AI129" s="1015"/>
      <c r="AJ129" s="1016"/>
      <c r="AK129" s="1017">
        <v>5465989</v>
      </c>
      <c r="AL129" s="1015"/>
      <c r="AM129" s="1015"/>
      <c r="AN129" s="1015"/>
      <c r="AO129" s="1016"/>
      <c r="AP129" s="1132"/>
      <c r="AQ129" s="1133"/>
      <c r="AR129" s="1133"/>
      <c r="AS129" s="1133"/>
      <c r="AT129" s="1134"/>
      <c r="AU129" s="285"/>
      <c r="AV129" s="285"/>
      <c r="AW129" s="285"/>
      <c r="AX129" s="1123" t="s">
        <v>502</v>
      </c>
      <c r="AY129" s="1006"/>
      <c r="AZ129" s="1006"/>
      <c r="BA129" s="1006"/>
      <c r="BB129" s="1006"/>
      <c r="BC129" s="1006"/>
      <c r="BD129" s="1006"/>
      <c r="BE129" s="1007"/>
      <c r="BF129" s="1124" t="s">
        <v>409</v>
      </c>
      <c r="BG129" s="1125"/>
      <c r="BH129" s="1125"/>
      <c r="BI129" s="1125"/>
      <c r="BJ129" s="1125"/>
      <c r="BK129" s="1125"/>
      <c r="BL129" s="1126"/>
      <c r="BM129" s="1124">
        <v>19.72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744305</v>
      </c>
      <c r="AB130" s="1015"/>
      <c r="AC130" s="1015"/>
      <c r="AD130" s="1015"/>
      <c r="AE130" s="1016"/>
      <c r="AF130" s="1017">
        <v>722667</v>
      </c>
      <c r="AG130" s="1015"/>
      <c r="AH130" s="1015"/>
      <c r="AI130" s="1015"/>
      <c r="AJ130" s="1016"/>
      <c r="AK130" s="1017">
        <v>718347</v>
      </c>
      <c r="AL130" s="1015"/>
      <c r="AM130" s="1015"/>
      <c r="AN130" s="1015"/>
      <c r="AO130" s="1016"/>
      <c r="AP130" s="1132"/>
      <c r="AQ130" s="1133"/>
      <c r="AR130" s="1133"/>
      <c r="AS130" s="1133"/>
      <c r="AT130" s="1134"/>
      <c r="AU130" s="285"/>
      <c r="AV130" s="285"/>
      <c r="AW130" s="285"/>
      <c r="AX130" s="1123" t="s">
        <v>505</v>
      </c>
      <c r="AY130" s="1006"/>
      <c r="AZ130" s="1006"/>
      <c r="BA130" s="1006"/>
      <c r="BB130" s="1006"/>
      <c r="BC130" s="1006"/>
      <c r="BD130" s="1006"/>
      <c r="BE130" s="1007"/>
      <c r="BF130" s="1160">
        <v>9.3000000000000007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4662278</v>
      </c>
      <c r="AB131" s="1040"/>
      <c r="AC131" s="1040"/>
      <c r="AD131" s="1040"/>
      <c r="AE131" s="1041"/>
      <c r="AF131" s="1039">
        <v>4772522</v>
      </c>
      <c r="AG131" s="1040"/>
      <c r="AH131" s="1040"/>
      <c r="AI131" s="1040"/>
      <c r="AJ131" s="1041"/>
      <c r="AK131" s="1039">
        <v>4747642</v>
      </c>
      <c r="AL131" s="1040"/>
      <c r="AM131" s="1040"/>
      <c r="AN131" s="1040"/>
      <c r="AO131" s="1041"/>
      <c r="AP131" s="1170"/>
      <c r="AQ131" s="1171"/>
      <c r="AR131" s="1171"/>
      <c r="AS131" s="1171"/>
      <c r="AT131" s="1172"/>
      <c r="AU131" s="285"/>
      <c r="AV131" s="285"/>
      <c r="AW131" s="285"/>
      <c r="AX131" s="1142" t="s">
        <v>507</v>
      </c>
      <c r="AY131" s="1093"/>
      <c r="AZ131" s="1093"/>
      <c r="BA131" s="1093"/>
      <c r="BB131" s="1093"/>
      <c r="BC131" s="1093"/>
      <c r="BD131" s="1093"/>
      <c r="BE131" s="1094"/>
      <c r="BF131" s="1143">
        <v>83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7.9156155000000004</v>
      </c>
      <c r="AB132" s="1156"/>
      <c r="AC132" s="1156"/>
      <c r="AD132" s="1156"/>
      <c r="AE132" s="1157"/>
      <c r="AF132" s="1158">
        <v>9.8033702100000006</v>
      </c>
      <c r="AG132" s="1156"/>
      <c r="AH132" s="1156"/>
      <c r="AI132" s="1156"/>
      <c r="AJ132" s="1157"/>
      <c r="AK132" s="1158">
        <v>10.33784771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7.5</v>
      </c>
      <c r="AB133" s="1139"/>
      <c r="AC133" s="1139"/>
      <c r="AD133" s="1139"/>
      <c r="AE133" s="1140"/>
      <c r="AF133" s="1138">
        <v>8.3000000000000007</v>
      </c>
      <c r="AG133" s="1139"/>
      <c r="AH133" s="1139"/>
      <c r="AI133" s="1139"/>
      <c r="AJ133" s="1140"/>
      <c r="AK133" s="1138">
        <v>9.3000000000000007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fVQjUiSMjsXVLz1d+xrjNsjOez26RV9uFwmrkGHok6rTZ42L4mb+pndNaG8s4V+DtWVxcNpFAeSxGHokIsH4A==" saltValue="pOmONpEaRiZvccU+zxe+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6" zoomScaleNormal="85" zoomScaleSheetLayoutView="86"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bxFje1b0XZdQCCGT1jMhkJ8LrSfA1I4ZFTLaCfIf/7pf1DzAPs7WMsOBRZn24Scf+9yZeH/ioRT1HJQ+hncQA==" saltValue="33Tw3Gifmp2RETbhhWja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Zw1+LX48tcC7hE52K9Ac5w0aDEft5RWT/RyNhCNWPNhDu/PjnPfjG5ft+n96zHATo1VzYbQGdB08cS5R54kcA==" saltValue="dzaEYAtSOFTfg4U/4PJG/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2" zoomScaleSheetLayoutView="8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519</v>
      </c>
      <c r="AL9" s="1179"/>
      <c r="AM9" s="1179"/>
      <c r="AN9" s="1180"/>
      <c r="AO9" s="313">
        <v>1274250</v>
      </c>
      <c r="AP9" s="313">
        <v>53587</v>
      </c>
      <c r="AQ9" s="314">
        <v>62963</v>
      </c>
      <c r="AR9" s="315">
        <v>-14.9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520</v>
      </c>
      <c r="AL10" s="1179"/>
      <c r="AM10" s="1179"/>
      <c r="AN10" s="1180"/>
      <c r="AO10" s="316">
        <v>141255</v>
      </c>
      <c r="AP10" s="316">
        <v>5940</v>
      </c>
      <c r="AQ10" s="317">
        <v>6807</v>
      </c>
      <c r="AR10" s="318">
        <v>-12.7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521</v>
      </c>
      <c r="AL11" s="1179"/>
      <c r="AM11" s="1179"/>
      <c r="AN11" s="1180"/>
      <c r="AO11" s="316">
        <v>284219</v>
      </c>
      <c r="AP11" s="316">
        <v>11953</v>
      </c>
      <c r="AQ11" s="317">
        <v>9161</v>
      </c>
      <c r="AR11" s="318">
        <v>30.5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522</v>
      </c>
      <c r="AL12" s="1179"/>
      <c r="AM12" s="1179"/>
      <c r="AN12" s="1180"/>
      <c r="AO12" s="316" t="s">
        <v>523</v>
      </c>
      <c r="AP12" s="316" t="s">
        <v>523</v>
      </c>
      <c r="AQ12" s="317">
        <v>469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525</v>
      </c>
      <c r="AL14" s="1179"/>
      <c r="AM14" s="1179"/>
      <c r="AN14" s="1180"/>
      <c r="AO14" s="316">
        <v>11059</v>
      </c>
      <c r="AP14" s="316">
        <v>465</v>
      </c>
      <c r="AQ14" s="317">
        <v>2905</v>
      </c>
      <c r="AR14" s="318">
        <v>-84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526</v>
      </c>
      <c r="AL15" s="1179"/>
      <c r="AM15" s="1179"/>
      <c r="AN15" s="1180"/>
      <c r="AO15" s="316">
        <v>22101</v>
      </c>
      <c r="AP15" s="316">
        <v>929</v>
      </c>
      <c r="AQ15" s="317">
        <v>1486</v>
      </c>
      <c r="AR15" s="318">
        <v>-37.5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527</v>
      </c>
      <c r="AL16" s="1182"/>
      <c r="AM16" s="1182"/>
      <c r="AN16" s="1183"/>
      <c r="AO16" s="316">
        <v>-104775</v>
      </c>
      <c r="AP16" s="316">
        <v>-4406</v>
      </c>
      <c r="AQ16" s="317">
        <v>-5107</v>
      </c>
      <c r="AR16" s="318">
        <v>-13.7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1628109</v>
      </c>
      <c r="AP17" s="316">
        <v>68468</v>
      </c>
      <c r="AQ17" s="317">
        <v>78684</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532</v>
      </c>
      <c r="AL21" s="1174"/>
      <c r="AM21" s="1174"/>
      <c r="AN21" s="1175"/>
      <c r="AO21" s="328">
        <v>7.4</v>
      </c>
      <c r="AP21" s="329">
        <v>7.53</v>
      </c>
      <c r="AQ21" s="330">
        <v>-0.13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533</v>
      </c>
      <c r="AL22" s="1174"/>
      <c r="AM22" s="1174"/>
      <c r="AN22" s="1175"/>
      <c r="AO22" s="333">
        <v>93.4</v>
      </c>
      <c r="AP22" s="334">
        <v>97.4</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537</v>
      </c>
      <c r="AL32" s="1190"/>
      <c r="AM32" s="1190"/>
      <c r="AN32" s="1191"/>
      <c r="AO32" s="343">
        <v>753166</v>
      </c>
      <c r="AP32" s="343">
        <v>31674</v>
      </c>
      <c r="AQ32" s="344">
        <v>34297</v>
      </c>
      <c r="AR32" s="345">
        <v>-7.6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538</v>
      </c>
      <c r="AL33" s="1190"/>
      <c r="AM33" s="1190"/>
      <c r="AN33" s="1191"/>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539</v>
      </c>
      <c r="AL34" s="1190"/>
      <c r="AM34" s="1190"/>
      <c r="AN34" s="1191"/>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540</v>
      </c>
      <c r="AL35" s="1190"/>
      <c r="AM35" s="1190"/>
      <c r="AN35" s="1191"/>
      <c r="AO35" s="343">
        <v>398805</v>
      </c>
      <c r="AP35" s="343">
        <v>16771</v>
      </c>
      <c r="AQ35" s="344">
        <v>14866</v>
      </c>
      <c r="AR35" s="345">
        <v>12.8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541</v>
      </c>
      <c r="AL36" s="1190"/>
      <c r="AM36" s="1190"/>
      <c r="AN36" s="1191"/>
      <c r="AO36" s="343">
        <v>54982</v>
      </c>
      <c r="AP36" s="343">
        <v>2312</v>
      </c>
      <c r="AQ36" s="344">
        <v>2278</v>
      </c>
      <c r="AR36" s="345">
        <v>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542</v>
      </c>
      <c r="AL37" s="1190"/>
      <c r="AM37" s="1190"/>
      <c r="AN37" s="1191"/>
      <c r="AO37" s="343">
        <v>2198</v>
      </c>
      <c r="AP37" s="343">
        <v>92</v>
      </c>
      <c r="AQ37" s="344">
        <v>453</v>
      </c>
      <c r="AR37" s="345">
        <v>-79.7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543</v>
      </c>
      <c r="AL38" s="1193"/>
      <c r="AM38" s="1193"/>
      <c r="AN38" s="1194"/>
      <c r="AO38" s="346" t="s">
        <v>523</v>
      </c>
      <c r="AP38" s="346" t="s">
        <v>523</v>
      </c>
      <c r="AQ38" s="347">
        <v>1</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544</v>
      </c>
      <c r="AL39" s="1193"/>
      <c r="AM39" s="1193"/>
      <c r="AN39" s="1194"/>
      <c r="AO39" s="343" t="s">
        <v>523</v>
      </c>
      <c r="AP39" s="343" t="s">
        <v>523</v>
      </c>
      <c r="AQ39" s="344">
        <v>-3000</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545</v>
      </c>
      <c r="AL40" s="1190"/>
      <c r="AM40" s="1190"/>
      <c r="AN40" s="1191"/>
      <c r="AO40" s="343">
        <v>-718347</v>
      </c>
      <c r="AP40" s="343">
        <v>-30209</v>
      </c>
      <c r="AQ40" s="344">
        <v>-34641</v>
      </c>
      <c r="AR40" s="345">
        <v>-12.8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490804</v>
      </c>
      <c r="AP41" s="343">
        <v>20640</v>
      </c>
      <c r="AQ41" s="344">
        <v>14254</v>
      </c>
      <c r="AR41" s="345">
        <v>44.8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514</v>
      </c>
      <c r="AN49" s="1186" t="s">
        <v>549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1052493</v>
      </c>
      <c r="AN51" s="365">
        <v>42833</v>
      </c>
      <c r="AO51" s="366">
        <v>0.5</v>
      </c>
      <c r="AP51" s="367">
        <v>56894</v>
      </c>
      <c r="AQ51" s="368">
        <v>-4.5999999999999996</v>
      </c>
      <c r="AR51" s="369">
        <v>5.0999999999999996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730513</v>
      </c>
      <c r="AN52" s="373">
        <v>29729</v>
      </c>
      <c r="AO52" s="374">
        <v>-7.8</v>
      </c>
      <c r="AP52" s="375">
        <v>32548</v>
      </c>
      <c r="AQ52" s="376">
        <v>3.3</v>
      </c>
      <c r="AR52" s="377">
        <v>-11.1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2934670</v>
      </c>
      <c r="AN53" s="365">
        <v>120323</v>
      </c>
      <c r="AO53" s="366">
        <v>180.9</v>
      </c>
      <c r="AP53" s="367">
        <v>57122</v>
      </c>
      <c r="AQ53" s="368">
        <v>0.4</v>
      </c>
      <c r="AR53" s="369">
        <v>180.5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2285398</v>
      </c>
      <c r="AN54" s="373">
        <v>93702</v>
      </c>
      <c r="AO54" s="374">
        <v>215.2</v>
      </c>
      <c r="AP54" s="375">
        <v>36191</v>
      </c>
      <c r="AQ54" s="376">
        <v>11.2</v>
      </c>
      <c r="AR54" s="377">
        <v>204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1192865</v>
      </c>
      <c r="AN55" s="365">
        <v>49229</v>
      </c>
      <c r="AO55" s="366">
        <v>-59.1</v>
      </c>
      <c r="AP55" s="367">
        <v>53655</v>
      </c>
      <c r="AQ55" s="368">
        <v>-6.1</v>
      </c>
      <c r="AR55" s="369">
        <v>-53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773532</v>
      </c>
      <c r="AN56" s="373">
        <v>31923</v>
      </c>
      <c r="AO56" s="374">
        <v>-65.900000000000006</v>
      </c>
      <c r="AP56" s="375">
        <v>32719</v>
      </c>
      <c r="AQ56" s="376">
        <v>-9.6</v>
      </c>
      <c r="AR56" s="377">
        <v>-56.3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1571074</v>
      </c>
      <c r="AN57" s="365">
        <v>65429</v>
      </c>
      <c r="AO57" s="366">
        <v>32.9</v>
      </c>
      <c r="AP57" s="367">
        <v>53869</v>
      </c>
      <c r="AQ57" s="368">
        <v>0.4</v>
      </c>
      <c r="AR57" s="369">
        <v>32.5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897862</v>
      </c>
      <c r="AN58" s="373">
        <v>37392</v>
      </c>
      <c r="AO58" s="374">
        <v>17.100000000000001</v>
      </c>
      <c r="AP58" s="375">
        <v>35046</v>
      </c>
      <c r="AQ58" s="376">
        <v>7.1</v>
      </c>
      <c r="AR58" s="377">
        <v>10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944056</v>
      </c>
      <c r="AN59" s="365">
        <v>39701</v>
      </c>
      <c r="AO59" s="366">
        <v>-39.299999999999997</v>
      </c>
      <c r="AP59" s="367">
        <v>59119</v>
      </c>
      <c r="AQ59" s="368">
        <v>9.6999999999999993</v>
      </c>
      <c r="AR59" s="369">
        <v>-49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750017</v>
      </c>
      <c r="AN60" s="373">
        <v>31541</v>
      </c>
      <c r="AO60" s="374">
        <v>-15.6</v>
      </c>
      <c r="AP60" s="375">
        <v>29900</v>
      </c>
      <c r="AQ60" s="376">
        <v>-14.7</v>
      </c>
      <c r="AR60" s="377">
        <v>-0.9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1539032</v>
      </c>
      <c r="AN61" s="380">
        <v>63503</v>
      </c>
      <c r="AO61" s="381">
        <v>23.2</v>
      </c>
      <c r="AP61" s="382">
        <v>56132</v>
      </c>
      <c r="AQ61" s="383">
        <v>0</v>
      </c>
      <c r="AR61" s="369">
        <v>23.2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1087464</v>
      </c>
      <c r="AN62" s="373">
        <v>44857</v>
      </c>
      <c r="AO62" s="374">
        <v>28.6</v>
      </c>
      <c r="AP62" s="375">
        <v>33281</v>
      </c>
      <c r="AQ62" s="376">
        <v>-0.5</v>
      </c>
      <c r="AR62" s="377">
        <v>29.1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DsH5153N5LOUgKLh5ftZbQvjFC/bTimB9ezutwOnW/Uqp4PZQWaPSaI7ktv6yaV9MkXnR3n6v6OJB0IebSCug==" saltValue="mNI2QHQM1LtY7TuOh1L2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3" zoomScaleNormal="73"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0733cUCyd8PkujFtHMStlXBiyfAHv3dZE5wlNDBgoLZlBVlg8W8LlR8e3W2jZFRw94HLlkk9zceJsit2fU3NFw==" saltValue="6xgH+OLSkqsvnnwk8iW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9" zoomScaleNormal="89"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zua+RjlfdRoMMmdKcWWaGvtGmVoK0s9qowKe/44k4FW6/dtlSp6rWUNuTLAcTFSV0jhuBW4ij+01VeWNVQ7e0g==" saltValue="IKV819RuWvxhK3qzyjII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1" zoomScaleNormal="8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30.24</v>
      </c>
      <c r="G47" s="12">
        <v>29.73</v>
      </c>
      <c r="H47" s="12">
        <v>29.21</v>
      </c>
      <c r="I47" s="12">
        <v>27.93</v>
      </c>
      <c r="J47" s="13">
        <v>30.07</v>
      </c>
    </row>
    <row r="48" spans="2:10" ht="57.75" customHeight="1" x14ac:dyDescent="0.15">
      <c r="B48" s="14"/>
      <c r="C48" s="1200" t="s">
        <v>4</v>
      </c>
      <c r="D48" s="1200"/>
      <c r="E48" s="1201"/>
      <c r="F48" s="15">
        <v>7.57</v>
      </c>
      <c r="G48" s="16">
        <v>6.46</v>
      </c>
      <c r="H48" s="16">
        <v>5.48</v>
      </c>
      <c r="I48" s="16">
        <v>8</v>
      </c>
      <c r="J48" s="17">
        <v>6.61</v>
      </c>
    </row>
    <row r="49" spans="2:10" ht="57.75" customHeight="1" thickBot="1" x14ac:dyDescent="0.2">
      <c r="B49" s="18"/>
      <c r="C49" s="1202" t="s">
        <v>5</v>
      </c>
      <c r="D49" s="1202"/>
      <c r="E49" s="1203"/>
      <c r="F49" s="19" t="s">
        <v>570</v>
      </c>
      <c r="G49" s="20" t="s">
        <v>571</v>
      </c>
      <c r="H49" s="20" t="s">
        <v>572</v>
      </c>
      <c r="I49" s="20">
        <v>1.8</v>
      </c>
      <c r="J49" s="21">
        <v>0.56000000000000005</v>
      </c>
    </row>
    <row r="50" spans="2:10" ht="13.5" customHeight="1" x14ac:dyDescent="0.15"/>
  </sheetData>
  <sheetProtection algorithmName="SHA-512" hashValue="eAE6DU1TBmApnyP9SLngaBV1axI6ejbclFeDdrbxrzlEzsPE0buEuw7rUNn7Pig0I34d+h+zPKarnXtzvAIw0w==" saltValue="pXcx2zkAQaMRXxyL7+0m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2021-10-07T01:31:33Z</cp:lastPrinted>
  <dcterms:created xsi:type="dcterms:W3CDTF">2021-02-05T02:47:51Z</dcterms:created>
  <dcterms:modified xsi:type="dcterms:W3CDTF">2021-10-07T01:31:39Z</dcterms:modified>
  <cp:category/>
</cp:coreProperties>
</file>