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<sst xmlns="http://schemas.openxmlformats.org/spreadsheetml/2006/main" count="1184" uniqueCount="651">
  <si>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</si>
  <si>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</si>
  <si>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</si>
  <si>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</si>
  <si>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</si>
  <si>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</si>
  <si>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</si>
  <si>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</si>
  <si>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</si>
  <si>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</si>
  <si>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</si>
  <si>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</si>
  <si>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</si>
  <si>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</si>
  <si>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</si>
  <si>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</si>
  <si>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</si>
  <si>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</si>
  <si>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</si>
  <si>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</si>
  <si>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</si>
  <si>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</si>
  <si>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</si>
  <si>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</si>
  <si>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</si>
  <si>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</si>
  <si>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</si>
  <si>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</si>
  <si>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</si>
  <si>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</si>
  <si>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</si>
  <si>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</si>
  <si>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</si>
  <si>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</si>
  <si>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</si>
  <si>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</si>
  <si>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</si>
  <si>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</si>
  <si>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</si>
  <si>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</si>
  <si>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</si>
  <si>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</si>
  <si>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</si>
  <si>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</si>
  <si>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</si>
  <si>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</si>
  <si>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</si>
  <si>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</si>
  <si>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</si>
  <si>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</si>
  <si>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</si>
  <si>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</si>
  <si>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</si>
  <si>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</si>
  <si>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</si>
  <si>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</si>
  <si>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</si>
  <si>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</si>
  <si>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</si>
  <si>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</si>
  <si>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</si>
  <si>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</si>
  <si>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</si>
  <si>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</si>
  <si>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</si>
  <si>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</si>
  <si>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</si>
  <si>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</si>
  <si>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</si>
  <si>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</si>
  <si>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</si>
  <si>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</si>
  <si>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</si>
  <si>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</si>
  <si>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</si>
  <si>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</si>
  <si>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</si>
  <si>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</si>
  <si>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</si>
  <si>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</si>
  <si>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</si>
  <si>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</si>
  <si>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</si>
  <si>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</si>
  <si>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</si>
  <si>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</si>
  <si>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</si>
  <si>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</si>
  <si>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</si>
  <si>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</si>
  <si>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</si>
  <si>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</si>
  <si>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</si>
  <si>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</si>
  <si>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</si>
  <si>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</si>
  <si>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</si>
  <si>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</si>
  <si>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多治見市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</si>
  <si>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</si>
  <si>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</si>
  <si>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</si>
  <si>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</si>
  <si>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</si>
  <si>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</si>
  <si>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</si>
  <si>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</si>
  <si>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</si>
  <si>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</si>
  <si>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</si>
  <si>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</si>
  <si>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</si>
  <si>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</si>
  <si>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</si>
  <si>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</si>
  <si>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</si>
  <si>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</si>
  <si>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</si>
  <si>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</si>
  <si>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</si>
  <si>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</si>
  <si>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</si>
  <si>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</si>
  <si>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</si>
  <si>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</si>
  <si>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</si>
  <si>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</si>
  <si>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</si>
  <si>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</si>
  <si>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</si>
  <si>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</si>
  <si>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</si>
  <si>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</si>
  <si>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</si>
  <si>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</si>
  <si>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</si>
  <si>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</si>
  <si>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</si>
  <si>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</si>
  <si>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</si>
  <si>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</si>
  <si>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</si>
  <si>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</si>
  <si>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</si>
  <si>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</si>
  <si>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</si>
  <si>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</si>
  <si>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</si>
  <si>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</si>
  <si>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</si>
  <si>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</si>
  <si>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</si>
  <si>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</si>
  <si>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</si>
  <si>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</si>
  <si>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</si>
  <si>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</si>
  <si>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</si>
  <si>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</si>
  <si>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</si>
  <si>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</si>
  <si>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</si>
  <si>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</si>
  <si>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</si>
  <si>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</si>
  <si>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</si>
  <si>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</si>
  <si>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</si>
  <si>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</si>
  <si>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</si>
  <si>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</si>
  <si>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</si>
  <si>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</si>
  <si>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</si>
  <si>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</si>
  <si>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</si>
  <si>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</si>
  <si>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</si>
  <si>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</si>
  <si>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</si>
  <si>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</si>
  <si>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</si>
  <si>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</si>
  <si>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</si>
  <si>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</si>
  <si>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</si>
  <si>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</si>
  <si>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</si>
  <si>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</si>
  <si>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</si>
  <si>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</si>
  <si>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</si>
  <si>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</si>
  <si>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</si>
  <si>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</si>
  <si>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</si>
  <si>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</si>
  <si>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</si>
  <si>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</si>
  <si>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</si>
  <si>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</si>
  <si>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</si>
  <si>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</si>
  <si>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</si>
  <si>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</si>
  <si>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</si>
  <si>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</si>
  <si>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</si>
  <si>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</si>
  <si>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</si>
  <si>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</si>
  <si>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</si>
  <si>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</si>
  <si>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岐阜県多治見市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</si>
  <si>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</si>
  <si>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</si>
  <si>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</si>
  <si>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</si>
  <si>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</si>
  <si>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</si>
  <si>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</si>
  <si>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</si>
  <si>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</si>
  <si>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</si>
  <si>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</si>
  <si>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</si>
  <si>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</si>
  <si>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</si>
  <si>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</si>
  <si>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</si>
  <si>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</si>
  <si>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</si>
  <si>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</si>
  <si>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</si>
  <si>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</si>
  <si>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</si>
  <si>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</si>
  <si>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</si>
  <si>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</si>
  <si>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</si>
  <si>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</si>
  <si>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</si>
  <si>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</si>
  <si>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</si>
  <si>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</si>
  <si>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</si>
  <si>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</si>
  <si>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</si>
  <si>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</si>
  <si>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</si>
  <si>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</si>
  <si>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</si>
  <si>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</si>
  <si>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</si>
  <si>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</si>
  <si>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</si>
  <si>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</si>
  <si>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</si>
  <si>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</si>
  <si>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</si>
  <si>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</si>
  <si>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</si>
  <si>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</si>
  <si>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</si>
  <si>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</si>
  <si>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</si>
  <si>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</si>
  <si>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</si>
  <si>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</si>
  <si>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</si>
  <si>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</si>
  <si>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</si>
  <si>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</si>
  <si>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</si>
  <si>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</si>
  <si>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</si>
  <si>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</si>
  <si>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</si>
  <si>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</si>
  <si>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</si>
  <si>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</si>
  <si>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</si>
  <si>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</si>
  <si>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</si>
  <si>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</si>
  <si>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</si>
  <si>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</si>
  <si>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</si>
  <si>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</si>
  <si>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</si>
  <si>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</si>
  <si>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</si>
  <si>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</si>
  <si>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</si>
  <si>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</si>
  <si>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</si>
  <si>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</si>
  <si>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</si>
  <si>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</si>
  <si>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</si>
  <si>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</si>
  <si>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</si>
  <si>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</si>
  <si>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</si>
  <si>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</si>
  <si>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</si>
  <si>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</si>
  <si>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</si>
  <si>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</si>
  <si>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</si>
  <si>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</si>
  <si>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</si>
  <si>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</si>
  <si>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</si>
  <si>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</si>
  <si>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</si>
  <si>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</si>
  <si>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</si>
  <si>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</si>
  <si>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</si>
  <si>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</si>
  <si>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</si>
  <si>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</si>
  <si>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</si>
  <si>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</si>
  <si>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</si>
  <si>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</si>
  <si>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</si>
  <si>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</si>
  <si>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</si>
  <si>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</si>
  <si>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</si>
  <si>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</si>
  <si>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</si>
  <si>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</si>
  <si>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</si>
  <si>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</si>
  <si>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</si>
  <si>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</si>
  <si>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</si>
  <si>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</si>
  <si>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</si>
  <si>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</si>
  <si>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</si>
  <si>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</si>
  <si>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</si>
  <si>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</si>
  <si>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</si>
  <si>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</si>
  <si>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</si>
  <si>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</si>
  <si>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</si>
  <si>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</si>
  <si>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</si>
  <si>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</si>
  <si>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</si>
  <si>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</si>
  <si>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</si>
  <si>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</si>
  <si>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</si>
  <si>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</si>
  <si>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</si>
  <si>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</si>
  <si>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</si>
  <si>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</si>
  <si>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</si>
  <si>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岐阜県多治見市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</si>
  <si>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</si>
  <si>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</si>
  <si>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</si>
  <si>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</si>
  <si>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</si>
  <si>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</si>
  <si>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</si>
  <si>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</si>
  <si>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</si>
  <si>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</si>
  <si>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</si>
  <si>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</si>
  <si>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</si>
  <si>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</si>
  <si>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</si>
  <si>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</si>
  <si>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</si>
  <si>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</si>
  <si>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</si>
  <si>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</si>
  <si>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</si>
  <si>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市営住宅敷金等特別会計</t>
    <phoneticPr fontId="5"/>
  </si>
  <si>
    <t>多治見駅北土地区画整理事業特別会計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</si>
  <si>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</si>
  <si>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</si>
  <si>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</si>
  <si>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</si>
  <si>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</si>
  <si>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</si>
  <si>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</si>
  <si>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</si>
  <si>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</si>
  <si>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</si>
  <si>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</si>
  <si>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</si>
  <si>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</si>
  <si>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</si>
  <si>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</si>
  <si>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</si>
  <si>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</si>
  <si>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</si>
  <si>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</si>
  <si>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</si>
  <si>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</si>
  <si>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法適用企業</t>
    <phoneticPr fontId="5"/>
  </si>
  <si>
    <t>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</si>
  <si>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</si>
  <si>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</si>
  <si>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</si>
  <si>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</si>
  <si>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</si>
  <si>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</si>
  <si>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</si>
  <si>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</si>
  <si>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</si>
  <si>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</si>
  <si>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</si>
  <si>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</si>
  <si>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</si>
  <si>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</si>
  <si>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</si>
  <si>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</si>
  <si>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</si>
  <si>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</si>
  <si>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</si>
  <si>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</si>
  <si>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</si>
  <si>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</si>
  <si>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</si>
  <si>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</si>
  <si>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</si>
  <si>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</si>
  <si>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</si>
  <si>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</si>
  <si>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</si>
  <si>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</si>
  <si>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</si>
  <si>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</si>
  <si>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</si>
  <si>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</si>
  <si>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</si>
  <si>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</si>
  <si>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</si>
  <si>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</si>
  <si>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</si>
  <si>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</si>
  <si>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</si>
  <si>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</si>
  <si>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</si>
  <si>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</si>
  <si>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</si>
  <si>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</si>
  <si>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</si>
  <si>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</si>
  <si>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</si>
  <si>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</si>
  <si>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</si>
  <si>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</si>
  <si>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</si>
  <si>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</si>
  <si>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</si>
  <si>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</si>
  <si>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</si>
  <si>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</si>
  <si>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</si>
  <si>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</si>
  <si>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</si>
  <si>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</si>
  <si>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</si>
  <si>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</si>
  <si>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</si>
  <si>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</si>
  <si>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</si>
  <si>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</si>
  <si>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</si>
  <si>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</si>
  <si>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</si>
  <si>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</si>
  <si>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</si>
  <si>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</si>
  <si>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</si>
  <si>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</si>
  <si>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</si>
  <si>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</si>
  <si>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</si>
  <si>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</si>
  <si>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</si>
  <si>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</si>
  <si>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</si>
  <si>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</si>
  <si>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</si>
  <si>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</si>
  <si>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</si>
  <si>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</si>
  <si>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</si>
  <si>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</si>
  <si>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</si>
  <si>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</si>
  <si>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</si>
  <si>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</si>
  <si>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</si>
  <si>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</si>
  <si>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</si>
  <si>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</si>
  <si>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</si>
  <si>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</si>
  <si>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</si>
  <si>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</si>
  <si>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</si>
  <si>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</si>
  <si>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</si>
  <si>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</si>
  <si>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</si>
  <si>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</si>
  <si>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</si>
  <si>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</si>
  <si>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</si>
  <si>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</si>
  <si>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</si>
  <si>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</si>
  <si>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</si>
  <si>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</si>
  <si>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</si>
  <si>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</si>
  <si>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</si>
  <si>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</si>
  <si>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</si>
  <si>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</si>
  <si>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</si>
  <si>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</si>
  <si>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</si>
  <si>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</si>
  <si>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</si>
  <si>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</si>
  <si>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</si>
  <si>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</si>
  <si>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</si>
  <si>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</si>
  <si>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</si>
  <si>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</si>
  <si>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</si>
  <si>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</si>
  <si>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</si>
  <si>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</si>
  <si>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</si>
  <si>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</si>
  <si>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</si>
  <si>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</si>
  <si>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</si>
  <si>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</si>
  <si>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</si>
  <si>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</si>
  <si>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</si>
  <si>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</si>
  <si>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</si>
  <si>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</si>
  <si>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</si>
  <si>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</si>
  <si>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</si>
  <si>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</si>
  <si>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</si>
  <si>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</si>
  <si>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</si>
  <si>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</si>
  <si>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</si>
  <si>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1.59</t>
  </si>
  <si>
    <t>▲ 2.81</t>
  </si>
  <si>
    <t>▲ 3.64</t>
  </si>
  <si>
    <t>▲ 7.56</t>
  </si>
  <si>
    <t>▲ 3.56</t>
  </si>
  <si>
    <t>一般会計</t>
  </si>
  <si>
    <t>水道事業会計</t>
  </si>
  <si>
    <t>下水道事業会計</t>
  </si>
  <si>
    <t>病院事業会計</t>
  </si>
  <si>
    <t>介護保険事業特別会計</t>
  </si>
  <si>
    <t>国民健康保険事業特別会計</t>
  </si>
  <si>
    <t>後期高齢者医療特別会計</t>
  </si>
  <si>
    <t>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</si>
  <si>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</si>
  <si>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</si>
  <si>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</si>
  <si>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</si>
  <si>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</si>
  <si>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</si>
  <si>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</si>
  <si>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</si>
  <si>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法非適用企業</t>
    <phoneticPr fontId="2"/>
  </si>
  <si>
    <t>基金繰入金
2,702
財産区基金繰入金8</t>
    <rPh sb="0" eb="2">
      <t>キキン</t>
    </rPh>
    <rPh sb="2" eb="4">
      <t>クリイレ</t>
    </rPh>
    <rPh sb="4" eb="5">
      <t>キン</t>
    </rPh>
    <rPh sb="12" eb="14">
      <t>ザイサン</t>
    </rPh>
    <rPh sb="14" eb="15">
      <t>ク</t>
    </rPh>
    <rPh sb="15" eb="17">
      <t>キキン</t>
    </rPh>
    <rPh sb="17" eb="19">
      <t>クリイレ</t>
    </rPh>
    <rPh sb="19" eb="20">
      <t>キン</t>
    </rPh>
    <phoneticPr fontId="2"/>
  </si>
  <si>
    <t>-</t>
    <phoneticPr fontId="2"/>
  </si>
  <si>
    <t>基金繰入金2</t>
    <rPh sb="0" eb="5">
      <t>キキンクリイレキン</t>
    </rPh>
    <phoneticPr fontId="2"/>
  </si>
  <si>
    <t>基金繰入金120</t>
    <rPh sb="0" eb="5">
      <t>キキンクリイレキン</t>
    </rPh>
    <phoneticPr fontId="2"/>
  </si>
  <si>
    <t>-</t>
    <phoneticPr fontId="2"/>
  </si>
  <si>
    <t>-</t>
    <phoneticPr fontId="2"/>
  </si>
  <si>
    <t>多治見市文化振興事業団</t>
    <rPh sb="0" eb="4">
      <t>タジミシ</t>
    </rPh>
    <rPh sb="4" eb="11">
      <t>ブンカシンコウジギョウダン</t>
    </rPh>
    <phoneticPr fontId="2"/>
  </si>
  <si>
    <t>多治見市土地開発公社</t>
    <rPh sb="0" eb="4">
      <t>タジミシ</t>
    </rPh>
    <rPh sb="4" eb="6">
      <t>トチ</t>
    </rPh>
    <rPh sb="6" eb="8">
      <t>カイハツ</t>
    </rPh>
    <rPh sb="8" eb="10">
      <t>コウシャ</t>
    </rPh>
    <phoneticPr fontId="2"/>
  </si>
  <si>
    <t>多治見まちづくり</t>
    <rPh sb="0" eb="3">
      <t>タジミ</t>
    </rPh>
    <phoneticPr fontId="2"/>
  </si>
  <si>
    <t>セラミックパーク美濃</t>
    <rPh sb="8" eb="10">
      <t>ミノ</t>
    </rPh>
    <phoneticPr fontId="2"/>
  </si>
  <si>
    <t>多治見市衛生公社</t>
    <rPh sb="0" eb="4">
      <t>タジミシ</t>
    </rPh>
    <rPh sb="4" eb="6">
      <t>エイセイ</t>
    </rPh>
    <rPh sb="6" eb="8">
      <t>コウシャ</t>
    </rPh>
    <phoneticPr fontId="2"/>
  </si>
  <si>
    <t>エフエムたじみ</t>
    <phoneticPr fontId="2"/>
  </si>
  <si>
    <t>多治見市観光協会</t>
    <rPh sb="0" eb="4">
      <t>タジミシ</t>
    </rPh>
    <rPh sb="4" eb="6">
      <t>カンコウ</t>
    </rPh>
    <rPh sb="6" eb="8">
      <t>キョウカイ</t>
    </rPh>
    <phoneticPr fontId="2"/>
  </si>
  <si>
    <t>東濃西部広域行政事務組合（一般会計）</t>
    <rPh sb="0" eb="1">
      <t>ヒガシ</t>
    </rPh>
    <rPh sb="2" eb="4">
      <t>セイブ</t>
    </rPh>
    <rPh sb="4" eb="6">
      <t>コウイキ</t>
    </rPh>
    <rPh sb="6" eb="8">
      <t>ギョウセイ</t>
    </rPh>
    <rPh sb="8" eb="10">
      <t>ジム</t>
    </rPh>
    <rPh sb="10" eb="12">
      <t>クミアイ</t>
    </rPh>
    <rPh sb="13" eb="15">
      <t>イッパン</t>
    </rPh>
    <rPh sb="15" eb="17">
      <t>カイケイ</t>
    </rPh>
    <phoneticPr fontId="2"/>
  </si>
  <si>
    <t>東濃西部広域行政事務組合（東濃西部ふるさと活性化基金特別会計）</t>
    <rPh sb="0" eb="1">
      <t>ヒガシ</t>
    </rPh>
    <rPh sb="2" eb="4">
      <t>セイブ</t>
    </rPh>
    <rPh sb="4" eb="6">
      <t>コウイキ</t>
    </rPh>
    <rPh sb="6" eb="8">
      <t>ギョウセイ</t>
    </rPh>
    <rPh sb="8" eb="10">
      <t>ジム</t>
    </rPh>
    <rPh sb="10" eb="12">
      <t>クミアイ</t>
    </rPh>
    <rPh sb="13" eb="14">
      <t>ヒガシ</t>
    </rPh>
    <rPh sb="15" eb="17">
      <t>セイブ</t>
    </rPh>
    <rPh sb="21" eb="24">
      <t>カッセイカ</t>
    </rPh>
    <rPh sb="24" eb="26">
      <t>キキン</t>
    </rPh>
    <rPh sb="26" eb="28">
      <t>トクベツ</t>
    </rPh>
    <rPh sb="28" eb="30">
      <t>カイケイ</t>
    </rPh>
    <phoneticPr fontId="2"/>
  </si>
  <si>
    <t>東濃西部広域行政事務組合（東濃看護専門学校事業特別会計）</t>
    <rPh sb="0" eb="1">
      <t>ヒガシ</t>
    </rPh>
    <rPh sb="2" eb="4">
      <t>セイブ</t>
    </rPh>
    <rPh sb="4" eb="6">
      <t>コウイキ</t>
    </rPh>
    <rPh sb="6" eb="8">
      <t>ギョウセイ</t>
    </rPh>
    <rPh sb="8" eb="10">
      <t>ジム</t>
    </rPh>
    <rPh sb="10" eb="12">
      <t>クミアイ</t>
    </rPh>
    <rPh sb="13" eb="15">
      <t>トウノウ</t>
    </rPh>
    <rPh sb="15" eb="17">
      <t>カンゴ</t>
    </rPh>
    <rPh sb="17" eb="19">
      <t>センモン</t>
    </rPh>
    <rPh sb="19" eb="21">
      <t>ガッコウ</t>
    </rPh>
    <rPh sb="21" eb="23">
      <t>ジギョウ</t>
    </rPh>
    <rPh sb="23" eb="25">
      <t>トクベツ</t>
    </rPh>
    <rPh sb="25" eb="27">
      <t>カイケイ</t>
    </rPh>
    <phoneticPr fontId="2"/>
  </si>
  <si>
    <t>東濃西部広域行政事務組合（東濃西部少年センター事業特別会計）</t>
    <rPh sb="0" eb="1">
      <t>ヒガシ</t>
    </rPh>
    <rPh sb="2" eb="4">
      <t>セイブ</t>
    </rPh>
    <rPh sb="4" eb="6">
      <t>コウイキ</t>
    </rPh>
    <rPh sb="6" eb="8">
      <t>ギョウセイ</t>
    </rPh>
    <rPh sb="8" eb="10">
      <t>ジム</t>
    </rPh>
    <rPh sb="10" eb="12">
      <t>クミアイ</t>
    </rPh>
    <rPh sb="13" eb="15">
      <t>トウノウ</t>
    </rPh>
    <rPh sb="15" eb="17">
      <t>セイブ</t>
    </rPh>
    <rPh sb="17" eb="19">
      <t>ショウネン</t>
    </rPh>
    <rPh sb="23" eb="25">
      <t>ジギョウ</t>
    </rPh>
    <rPh sb="25" eb="27">
      <t>トクベツ</t>
    </rPh>
    <rPh sb="27" eb="29">
      <t>カイケイ</t>
    </rPh>
    <phoneticPr fontId="2"/>
  </si>
  <si>
    <t>東濃西部広域行政事務組合（東濃地域医師確保奨学金等貸付事業特別会計）</t>
    <rPh sb="0" eb="1">
      <t>ヒガシ</t>
    </rPh>
    <rPh sb="2" eb="4">
      <t>セイブ</t>
    </rPh>
    <rPh sb="4" eb="6">
      <t>コウイキ</t>
    </rPh>
    <rPh sb="6" eb="8">
      <t>ギョウセイ</t>
    </rPh>
    <rPh sb="8" eb="10">
      <t>ジム</t>
    </rPh>
    <rPh sb="10" eb="12">
      <t>クミアイ</t>
    </rPh>
    <rPh sb="13" eb="15">
      <t>トウノウ</t>
    </rPh>
    <rPh sb="15" eb="17">
      <t>チイキ</t>
    </rPh>
    <rPh sb="17" eb="19">
      <t>イシ</t>
    </rPh>
    <rPh sb="19" eb="21">
      <t>カクホ</t>
    </rPh>
    <rPh sb="21" eb="25">
      <t>ショウガクキンナド</t>
    </rPh>
    <rPh sb="25" eb="27">
      <t>カシツケ</t>
    </rPh>
    <rPh sb="27" eb="29">
      <t>ジギョウ</t>
    </rPh>
    <rPh sb="29" eb="31">
      <t>トクベツ</t>
    </rPh>
    <rPh sb="31" eb="33">
      <t>カイケイ</t>
    </rPh>
    <phoneticPr fontId="2"/>
  </si>
  <si>
    <t>東濃西部広域行政事務組合（東濃西部看護師修学資金貸付事業特別会計）</t>
    <rPh sb="0" eb="1">
      <t>ヒガシ</t>
    </rPh>
    <rPh sb="2" eb="4">
      <t>セイブ</t>
    </rPh>
    <rPh sb="4" eb="6">
      <t>コウイキ</t>
    </rPh>
    <rPh sb="6" eb="8">
      <t>ギョウセイ</t>
    </rPh>
    <rPh sb="8" eb="10">
      <t>ジム</t>
    </rPh>
    <rPh sb="10" eb="12">
      <t>クミアイ</t>
    </rPh>
    <rPh sb="13" eb="14">
      <t>ヒガシ</t>
    </rPh>
    <rPh sb="15" eb="17">
      <t>セイブ</t>
    </rPh>
    <rPh sb="17" eb="20">
      <t>カンゴシ</t>
    </rPh>
    <rPh sb="20" eb="22">
      <t>シュウガク</t>
    </rPh>
    <rPh sb="22" eb="24">
      <t>シキン</t>
    </rPh>
    <rPh sb="24" eb="26">
      <t>カシツケ</t>
    </rPh>
    <rPh sb="26" eb="28">
      <t>ジギョウ</t>
    </rPh>
    <rPh sb="28" eb="30">
      <t>トクベツ</t>
    </rPh>
    <rPh sb="30" eb="32">
      <t>カイケイ</t>
    </rPh>
    <phoneticPr fontId="2"/>
  </si>
  <si>
    <t>東濃西部広域行政事務組合（東濃西部地域消費生活相談事業特別会計）</t>
    <rPh sb="0" eb="1">
      <t>ヒガシ</t>
    </rPh>
    <rPh sb="2" eb="4">
      <t>セイブ</t>
    </rPh>
    <rPh sb="4" eb="6">
      <t>コウイキ</t>
    </rPh>
    <rPh sb="6" eb="8">
      <t>ギョウセイ</t>
    </rPh>
    <rPh sb="8" eb="10">
      <t>ジム</t>
    </rPh>
    <rPh sb="10" eb="12">
      <t>クミアイ</t>
    </rPh>
    <rPh sb="13" eb="15">
      <t>トウノウ</t>
    </rPh>
    <rPh sb="15" eb="17">
      <t>セイブ</t>
    </rPh>
    <rPh sb="17" eb="19">
      <t>チイキ</t>
    </rPh>
    <rPh sb="19" eb="21">
      <t>ショウヒ</t>
    </rPh>
    <rPh sb="21" eb="23">
      <t>セイカツ</t>
    </rPh>
    <rPh sb="23" eb="25">
      <t>ソウダン</t>
    </rPh>
    <rPh sb="25" eb="27">
      <t>ジギョウ</t>
    </rPh>
    <rPh sb="27" eb="29">
      <t>トクベツ</t>
    </rPh>
    <rPh sb="29" eb="31">
      <t>カイケイ</t>
    </rPh>
    <phoneticPr fontId="2"/>
  </si>
  <si>
    <t>可児川防災等ため池組合</t>
    <rPh sb="0" eb="2">
      <t>カニ</t>
    </rPh>
    <rPh sb="2" eb="3">
      <t>カワ</t>
    </rPh>
    <rPh sb="3" eb="5">
      <t>ボウサイ</t>
    </rPh>
    <rPh sb="5" eb="6">
      <t>ナド</t>
    </rPh>
    <rPh sb="8" eb="9">
      <t>イケ</t>
    </rPh>
    <rPh sb="9" eb="11">
      <t>クミアイ</t>
    </rPh>
    <phoneticPr fontId="2"/>
  </si>
  <si>
    <t>土岐川防災ダム一部事務組合</t>
    <rPh sb="0" eb="2">
      <t>トキ</t>
    </rPh>
    <rPh sb="2" eb="3">
      <t>カワ</t>
    </rPh>
    <rPh sb="3" eb="5">
      <t>ボウサイ</t>
    </rPh>
    <rPh sb="7" eb="9">
      <t>イチブ</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</si>
  <si>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</si>
  <si>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岐阜県後期高齢者医療広域組合（一般会計）</t>
    <rPh sb="0" eb="3">
      <t>ギフケン</t>
    </rPh>
    <rPh sb="3" eb="5">
      <t>コウキ</t>
    </rPh>
    <rPh sb="5" eb="7">
      <t>コウレイ</t>
    </rPh>
    <rPh sb="7" eb="8">
      <t>シャ</t>
    </rPh>
    <rPh sb="8" eb="10">
      <t>イリョウ</t>
    </rPh>
    <rPh sb="10" eb="12">
      <t>コウイキ</t>
    </rPh>
    <rPh sb="12" eb="14">
      <t>クミアイ</t>
    </rPh>
    <rPh sb="15" eb="17">
      <t>イッパン</t>
    </rPh>
    <rPh sb="17" eb="19">
      <t>カイケイ</t>
    </rPh>
    <phoneticPr fontId="2"/>
  </si>
  <si>
    <t>岐阜県後期高齢者医療広域組合（特別会計）</t>
    <rPh sb="0" eb="3">
      <t>ギフケン</t>
    </rPh>
    <rPh sb="3" eb="5">
      <t>コウキ</t>
    </rPh>
    <rPh sb="5" eb="8">
      <t>コウレイシャ</t>
    </rPh>
    <rPh sb="8" eb="10">
      <t>イリョウ</t>
    </rPh>
    <rPh sb="10" eb="12">
      <t>コウイキ</t>
    </rPh>
    <rPh sb="12" eb="14">
      <t>クミアイ</t>
    </rPh>
    <rPh sb="15" eb="17">
      <t>トクベツ</t>
    </rPh>
    <rPh sb="17" eb="19">
      <t>カイケイ</t>
    </rPh>
    <phoneticPr fontId="2"/>
  </si>
  <si>
    <t>東濃農業共済事務組合</t>
    <rPh sb="0" eb="1">
      <t>ヒガシ</t>
    </rPh>
    <rPh sb="2" eb="4">
      <t>ノウギョウ</t>
    </rPh>
    <rPh sb="4" eb="6">
      <t>キョウサイ</t>
    </rPh>
    <rPh sb="6" eb="8">
      <t>ジム</t>
    </rPh>
    <rPh sb="8" eb="10">
      <t>クミアイ</t>
    </rPh>
    <phoneticPr fontId="2"/>
  </si>
  <si>
    <t>-</t>
    <phoneticPr fontId="2"/>
  </si>
  <si>
    <t>-</t>
    <phoneticPr fontId="2"/>
  </si>
  <si>
    <t>-</t>
    <phoneticPr fontId="2"/>
  </si>
  <si>
    <t>-</t>
    <phoneticPr fontId="2"/>
  </si>
  <si>
    <t>-</t>
    <phoneticPr fontId="2"/>
  </si>
  <si>
    <t>基金繰入金54</t>
    <rPh sb="0" eb="2">
      <t>キキン</t>
    </rPh>
    <rPh sb="2" eb="4">
      <t>クリイレ</t>
    </rPh>
    <rPh sb="4" eb="5">
      <t>キン</t>
    </rPh>
    <phoneticPr fontId="2"/>
  </si>
  <si>
    <t>-</t>
    <phoneticPr fontId="2"/>
  </si>
  <si>
    <t>法適用企業</t>
    <rPh sb="0" eb="1">
      <t>ホウ</t>
    </rPh>
    <rPh sb="1" eb="3">
      <t>テキヨウ</t>
    </rPh>
    <rPh sb="3" eb="5">
      <t>キギョウ</t>
    </rPh>
    <phoneticPr fontId="2"/>
  </si>
  <si>
    <t>-</t>
    <phoneticPr fontId="2"/>
  </si>
  <si>
    <t>職員退職手当基金</t>
    <rPh sb="0" eb="2">
      <t>ショクイン</t>
    </rPh>
    <rPh sb="2" eb="4">
      <t>タイショク</t>
    </rPh>
    <rPh sb="4" eb="6">
      <t>テアテ</t>
    </rPh>
    <rPh sb="6" eb="8">
      <t>キキン</t>
    </rPh>
    <phoneticPr fontId="2"/>
  </si>
  <si>
    <t>庁舎建設基金</t>
    <rPh sb="0" eb="2">
      <t>チョウシャ</t>
    </rPh>
    <rPh sb="2" eb="4">
      <t>ケンセツ</t>
    </rPh>
    <rPh sb="4" eb="6">
      <t>キキン</t>
    </rPh>
    <phoneticPr fontId="5"/>
  </si>
  <si>
    <t>地域振興基金</t>
    <rPh sb="0" eb="2">
      <t>チイキ</t>
    </rPh>
    <rPh sb="2" eb="4">
      <t>シンコウ</t>
    </rPh>
    <rPh sb="4" eb="6">
      <t>キキン</t>
    </rPh>
    <phoneticPr fontId="5"/>
  </si>
  <si>
    <t>修繕引当基金</t>
    <rPh sb="0" eb="2">
      <t>シュウゼン</t>
    </rPh>
    <rPh sb="2" eb="4">
      <t>ヒキアテ</t>
    </rPh>
    <rPh sb="4" eb="6">
      <t>キキン</t>
    </rPh>
    <phoneticPr fontId="5"/>
  </si>
  <si>
    <t>一般廃棄物処理施設等整備基金</t>
    <rPh sb="0" eb="2">
      <t>イッパン</t>
    </rPh>
    <rPh sb="2" eb="5">
      <t>ハイキブツ</t>
    </rPh>
    <rPh sb="5" eb="7">
      <t>ショリ</t>
    </rPh>
    <rPh sb="7" eb="9">
      <t>シセツ</t>
    </rPh>
    <rPh sb="9" eb="10">
      <t>トウ</t>
    </rPh>
    <rPh sb="10" eb="12">
      <t>セイビ</t>
    </rPh>
    <rPh sb="12" eb="14">
      <t>キキン</t>
    </rPh>
    <phoneticPr fontId="5"/>
  </si>
  <si>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</si>
  <si>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</si>
  <si>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</si>
  <si>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</si>
  <si>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</si>
  <si>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</si>
  <si>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</si>
  <si>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</si>
  <si>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</si>
  <si>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</si>
  <si>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実質公債費比率については、令和元年度において▲3.0％と類似団体平均と比較しても低い数値になっている。
実質公債費比率は年々減少傾向にあるため、今後も引き続き健全な財政状況が維持できるよう努める。
</t>
    <rPh sb="13" eb="15">
      <t>レイワ</t>
    </rPh>
    <rPh sb="15" eb="16">
      <t>ガン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</si>
  <si>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</si>
  <si>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</si>
  <si>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</si>
  <si>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将来負担比率については市債の発行、基金の積み立てを計画的に行ってきた結果、平成27年度から令和元年度までは０以下の数値となっている。
しかし、有形固定資産減価償却率は類似団体よりも高く、上昇傾向にある。主要な原因としては、公営住宅の86.5％、消防施設の75.3％であることなどが挙げられる。
今後も引き続き、老朽化した公共施設等についても統廃合等を検討していく必要がある。</t>
    <rPh sb="45" eb="47">
      <t>レイワ</t>
    </rPh>
    <rPh sb="47" eb="48">
      <t>ガン</t>
    </rPh>
    <rPh sb="85" eb="87">
      <t>ダンタイ</t>
    </rPh>
    <rPh sb="90" eb="91">
      <t>タカ</t>
    </rPh>
    <rPh sb="93" eb="95">
      <t>ジョウショウ</t>
    </rPh>
    <rPh sb="95" eb="97">
      <t>ケイコウ</t>
    </rPh>
    <rPh sb="101" eb="103">
      <t>シュヨウ</t>
    </rPh>
    <rPh sb="104" eb="106">
      <t>ゲンイン</t>
    </rPh>
    <rPh sb="111" eb="113">
      <t>コウエイ</t>
    </rPh>
    <rPh sb="113" eb="115">
      <t>ジュウタク</t>
    </rPh>
    <rPh sb="122" eb="124">
      <t>ショウボウ</t>
    </rPh>
    <rPh sb="124" eb="126">
      <t>シセツ</t>
    </rPh>
    <rPh sb="140" eb="141">
      <t>ア</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</si>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</sst>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wrapText="1"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c:ext xmlns:c16="http://schemas.microsoft.com/office/drawing/2014/chart" uri="{C3380CC4-5D6E-409C-BE32-E72D297353CC}">
              <c16:uniqueId val="{00000000-FCAE-4CBD-B4D9-E40D921866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54928</c:v>
                </c:pt>
                <c:pt idx="1">
                  <c:v>31110</c:v>
                </c:pt>
                <c:pt idx="2">
                  <c:v>30454</c:v>
                </c:pt>
                <c:pt idx="3">
                  <c:v>42713</c:v>
                </c:pt>
                <c:pt idx="4">
                  <c:v>61679</c:v>
                </c:pt>
              </c:numCache>
            </c:numRef>
          </c:val>
          <c:smooth val="0"/>
          <c:extLst>
            <c:ext xmlns:c16="http://schemas.microsoft.com/office/drawing/2014/chart" uri="{C3380CC4-5D6E-409C-BE32-E72D297353CC}">
              <c16:uniqueId val="{00000001-FCAE-4CBD-B4D9-E40D921866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10.55</c:v>
                </c:pt>
                <c:pt idx="1">
                  <c:v>10.89</c:v>
                </c:pt>
                <c:pt idx="2">
                  <c:v>12.12</c:v>
                </c:pt>
                <c:pt idx="3">
                  <c:v>12.6</c:v>
                </c:pt>
                <c:pt idx="4">
                  <c:v>13.46</c:v>
                </c:pt>
              </c:numCache>
            </c:numRef>
          </c:val>
          <c:extLst>
            <c:ext xmlns:c16="http://schemas.microsoft.com/office/drawing/2014/chart" uri="{C3380CC4-5D6E-409C-BE32-E72D297353CC}">
              <c16:uniqueId val="{00000000-CA50-4D37-8467-2FC8B66C09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19.72</c:v>
                </c:pt>
                <c:pt idx="1">
                  <c:v>22.13</c:v>
                </c:pt>
                <c:pt idx="2">
                  <c:v>23.13</c:v>
                </c:pt>
                <c:pt idx="3">
                  <c:v>20.55</c:v>
                </c:pt>
                <c:pt idx="4">
                  <c:v>22.41</c:v>
                </c:pt>
              </c:numCache>
            </c:numRef>
          </c:val>
          <c:extLst>
            <c:ext xmlns:c16="http://schemas.microsoft.com/office/drawing/2014/chart" uri="{C3380CC4-5D6E-409C-BE32-E72D297353CC}">
              <c16:uniqueId val="{00000001-CA50-4D37-8467-2FC8B66C09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-1.59</c:v>
                </c:pt>
                <c:pt idx="1">
                  <c:v>-2.81</c:v>
                </c:pt>
                <c:pt idx="2">
                  <c:v>-3.64</c:v>
                </c:pt>
                <c:pt idx="3">
                  <c:v>-7.56</c:v>
                </c:pt>
                <c:pt idx="4">
                  <c:v>-3.56</c:v>
                </c:pt>
              </c:numCache>
            </c:numRef>
          </c:val>
          <c:smooth val="0"/>
          <c:extLst>
            <c:ext xmlns:c16="http://schemas.microsoft.com/office/drawing/2014/chart" uri="{C3380CC4-5D6E-409C-BE32-E72D297353CC}">
              <c16:uniqueId val="{00000002-CA50-4D37-8467-2FC8B66C09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1.47</c:v>
                </c:pt>
                <c:pt idx="2">
                  <c:v>#N/A</c:v>
                </c:pt>
                <c:pt idx="3">
                  <c:v>1.48</c:v>
                </c:pt>
                <c:pt idx="4">
                  <c:v>#N/A</c:v>
                </c:pt>
                <c:pt idx="5">
                  <c:v>1.8</c:v>
                </c:pt>
                <c:pt idx="6">
                  <c:v>#N/A</c:v>
                </c:pt>
                <c:pt idx="7">
                  <c:v>3.54</c:v>
                </c:pt>
                <c:pt idx="8">
                  <c:v>#N/A</c:v>
                </c:pt>
                <c:pt idx="9">
                  <c:v>0.05</c:v>
                </c:pt>
              </c:numCache>
            </c:numRef>
          </c:val>
          <c:extLst>
            <c:ext xmlns:c16="http://schemas.microsoft.com/office/drawing/2014/chart" uri="{C3380CC4-5D6E-409C-BE32-E72D297353CC}">
              <c16:uniqueId val="{00000000-049D-40C3-AAD2-A55FAA9072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9D-40C3-AAD2-A55FAA90723D}"/>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0.02</c:v>
                </c:pt>
                <c:pt idx="4">
                  <c:v>#N/A</c:v>
                </c:pt>
                <c:pt idx="5">
                  <c:v>0</c:v>
                </c:pt>
                <c:pt idx="6">
                  <c:v>#N/A</c:v>
                </c:pt>
                <c:pt idx="7">
                  <c:v>0</c:v>
                </c:pt>
                <c:pt idx="8">
                  <c:v>#N/A</c:v>
                </c:pt>
                <c:pt idx="9">
                  <c:v>0.05</c:v>
                </c:pt>
              </c:numCache>
            </c:numRef>
          </c:val>
          <c:extLst>
            <c:ext xmlns:c16="http://schemas.microsoft.com/office/drawing/2014/chart" uri="{C3380CC4-5D6E-409C-BE32-E72D297353CC}">
              <c16:uniqueId val="{00000002-049D-40C3-AAD2-A55FAA90723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0.12</c:v>
                </c:pt>
                <c:pt idx="4">
                  <c:v>#N/A</c:v>
                </c:pt>
                <c:pt idx="5">
                  <c:v>0.12</c:v>
                </c:pt>
                <c:pt idx="6">
                  <c:v>#N/A</c:v>
                </c:pt>
                <c:pt idx="7">
                  <c:v>0.11</c:v>
                </c:pt>
                <c:pt idx="8">
                  <c:v>#N/A</c:v>
                </c:pt>
                <c:pt idx="9">
                  <c:v>0.13</c:v>
                </c:pt>
              </c:numCache>
            </c:numRef>
          </c:val>
          <c:extLst>
            <c:ext xmlns:c16="http://schemas.microsoft.com/office/drawing/2014/chart" uri="{C3380CC4-5D6E-409C-BE32-E72D297353CC}">
              <c16:uniqueId val="{00000003-049D-40C3-AAD2-A55FAA90723D}"/>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c:v>
                </c:pt>
                <c:pt idx="2">
                  <c:v>#N/A</c:v>
                </c:pt>
                <c:pt idx="3">
                  <c:v>1.95</c:v>
                </c:pt>
                <c:pt idx="4">
                  <c:v>#N/A</c:v>
                </c:pt>
                <c:pt idx="5">
                  <c:v>2.2200000000000002</c:v>
                </c:pt>
                <c:pt idx="6">
                  <c:v>#N/A</c:v>
                </c:pt>
                <c:pt idx="7">
                  <c:v>1.61</c:v>
                </c:pt>
                <c:pt idx="8">
                  <c:v>#N/A</c:v>
                </c:pt>
                <c:pt idx="9">
                  <c:v>0.45</c:v>
                </c:pt>
              </c:numCache>
            </c:numRef>
          </c:val>
          <c:extLst>
            <c:ext xmlns:c16="http://schemas.microsoft.com/office/drawing/2014/chart" uri="{C3380CC4-5D6E-409C-BE32-E72D297353CC}">
              <c16:uniqueId val="{00000004-049D-40C3-AAD2-A55FAA90723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1.1399999999999999</c:v>
                </c:pt>
                <c:pt idx="2">
                  <c:v>#N/A</c:v>
                </c:pt>
                <c:pt idx="3">
                  <c:v>1.26</c:v>
                </c:pt>
                <c:pt idx="4">
                  <c:v>#N/A</c:v>
                </c:pt>
                <c:pt idx="5">
                  <c:v>1.38</c:v>
                </c:pt>
                <c:pt idx="6">
                  <c:v>#N/A</c:v>
                </c:pt>
                <c:pt idx="7">
                  <c:v>1.41</c:v>
                </c:pt>
                <c:pt idx="8">
                  <c:v>#N/A</c:v>
                </c:pt>
                <c:pt idx="9">
                  <c:v>1.25</c:v>
                </c:pt>
              </c:numCache>
            </c:numRef>
          </c:val>
          <c:extLst>
            <c:ext xmlns:c16="http://schemas.microsoft.com/office/drawing/2014/chart" uri="{C3380CC4-5D6E-409C-BE32-E72D297353CC}">
              <c16:uniqueId val="{00000005-049D-40C3-AAD2-A55FAA90723D}"/>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2.2400000000000002</c:v>
                </c:pt>
                <c:pt idx="2">
                  <c:v>#N/A</c:v>
                </c:pt>
                <c:pt idx="3">
                  <c:v>2.2799999999999998</c:v>
                </c:pt>
                <c:pt idx="4">
                  <c:v>#N/A</c:v>
                </c:pt>
                <c:pt idx="5">
                  <c:v>2.29</c:v>
                </c:pt>
                <c:pt idx="6">
                  <c:v>#N/A</c:v>
                </c:pt>
                <c:pt idx="7">
                  <c:v>2.25</c:v>
                </c:pt>
                <c:pt idx="8">
                  <c:v>#N/A</c:v>
                </c:pt>
                <c:pt idx="9">
                  <c:v>2.25</c:v>
                </c:pt>
              </c:numCache>
            </c:numRef>
          </c:val>
          <c:extLst>
            <c:ext xmlns:c16="http://schemas.microsoft.com/office/drawing/2014/chart" uri="{C3380CC4-5D6E-409C-BE32-E72D297353CC}">
              <c16:uniqueId val="{00000006-049D-40C3-AAD2-A55FAA90723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3.33</c:v>
                </c:pt>
              </c:numCache>
            </c:numRef>
          </c:val>
          <c:extLst>
            <c:ext xmlns:c16="http://schemas.microsoft.com/office/drawing/2014/chart" uri="{C3380CC4-5D6E-409C-BE32-E72D297353CC}">
              <c16:uniqueId val="{00000007-049D-40C3-AAD2-A55FAA90723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4.3099999999999996</c:v>
                </c:pt>
                <c:pt idx="2">
                  <c:v>#N/A</c:v>
                </c:pt>
                <c:pt idx="3">
                  <c:v>5.17</c:v>
                </c:pt>
                <c:pt idx="4">
                  <c:v>#N/A</c:v>
                </c:pt>
                <c:pt idx="5">
                  <c:v>5.81</c:v>
                </c:pt>
                <c:pt idx="6">
                  <c:v>#N/A</c:v>
                </c:pt>
                <c:pt idx="7">
                  <c:v>5.95</c:v>
                </c:pt>
                <c:pt idx="8">
                  <c:v>#N/A</c:v>
                </c:pt>
                <c:pt idx="9">
                  <c:v>6.2</c:v>
                </c:pt>
              </c:numCache>
            </c:numRef>
          </c:val>
          <c:extLst>
            <c:ext xmlns:c16="http://schemas.microsoft.com/office/drawing/2014/chart" uri="{C3380CC4-5D6E-409C-BE32-E72D297353CC}">
              <c16:uniqueId val="{00000008-049D-40C3-AAD2-A55FAA90723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10.55</c:v>
                </c:pt>
                <c:pt idx="2">
                  <c:v>#N/A</c:v>
                </c:pt>
                <c:pt idx="3">
                  <c:v>10.88</c:v>
                </c:pt>
                <c:pt idx="4">
                  <c:v>#N/A</c:v>
                </c:pt>
                <c:pt idx="5">
                  <c:v>12.12</c:v>
                </c:pt>
                <c:pt idx="6">
                  <c:v>#N/A</c:v>
                </c:pt>
                <c:pt idx="7">
                  <c:v>12.6</c:v>
                </c:pt>
                <c:pt idx="8">
                  <c:v>#N/A</c:v>
                </c:pt>
                <c:pt idx="9">
                  <c:v>13.41</c:v>
                </c:pt>
              </c:numCache>
            </c:numRef>
          </c:val>
          <c:extLst>
            <c:ext xmlns:c16="http://schemas.microsoft.com/office/drawing/2014/chart" uri="{C3380CC4-5D6E-409C-BE32-E72D297353CC}">
              <c16:uniqueId val="{00000009-049D-40C3-AAD2-A55FAA9072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4809</c:v>
                </c:pt>
                <c:pt idx="5">
                  <c:v>4970</c:v>
                </c:pt>
                <c:pt idx="8">
                  <c:v>4889</c:v>
                </c:pt>
                <c:pt idx="11">
                  <c:v>4973</c:v>
                </c:pt>
                <c:pt idx="14">
                  <c:v>4970</c:v>
                </c:pt>
              </c:numCache>
            </c:numRef>
          </c:val>
          <c:extLst>
            <c:ext xmlns:c16="http://schemas.microsoft.com/office/drawing/2014/chart" uri="{C3380CC4-5D6E-409C-BE32-E72D297353CC}">
              <c16:uniqueId val="{00000000-0E05-4302-939F-4BCFC02157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05-4302-939F-4BCFC02157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c:v>
                </c:pt>
                <c:pt idx="3">
                  <c:v>15</c:v>
                </c:pt>
                <c:pt idx="6">
                  <c:v>15</c:v>
                </c:pt>
                <c:pt idx="9">
                  <c:v>15</c:v>
                </c:pt>
                <c:pt idx="12">
                  <c:v>15</c:v>
                </c:pt>
              </c:numCache>
            </c:numRef>
          </c:val>
          <c:extLst>
            <c:ext xmlns:c16="http://schemas.microsoft.com/office/drawing/2014/chart" uri="{C3380CC4-5D6E-409C-BE32-E72D297353CC}">
              <c16:uniqueId val="{00000002-0E05-4302-939F-4BCFC02157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05-4302-939F-4BCFC02157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1007</c:v>
                </c:pt>
                <c:pt idx="3">
                  <c:v>942</c:v>
                </c:pt>
                <c:pt idx="6">
                  <c:v>688</c:v>
                </c:pt>
                <c:pt idx="9">
                  <c:v>989</c:v>
                </c:pt>
                <c:pt idx="12">
                  <c:v>626</c:v>
                </c:pt>
              </c:numCache>
            </c:numRef>
          </c:val>
          <c:extLst>
            <c:ext xmlns:c16="http://schemas.microsoft.com/office/drawing/2014/chart" uri="{C3380CC4-5D6E-409C-BE32-E72D297353CC}">
              <c16:uniqueId val="{00000004-0E05-4302-939F-4BCFC02157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05-4302-939F-4BCFC02157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05-4302-939F-4BCFC02157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3528</c:v>
                </c:pt>
                <c:pt idx="3">
                  <c:v>3696</c:v>
                </c:pt>
                <c:pt idx="6">
                  <c:v>3658</c:v>
                </c:pt>
                <c:pt idx="9">
                  <c:v>3431</c:v>
                </c:pt>
                <c:pt idx="12">
                  <c:v>3653</c:v>
                </c:pt>
              </c:numCache>
            </c:numRef>
          </c:val>
          <c:extLst>
            <c:ext xmlns:c16="http://schemas.microsoft.com/office/drawing/2014/chart" uri="{C3380CC4-5D6E-409C-BE32-E72D297353CC}">
              <c16:uniqueId val="{00000007-0E05-4302-939F-4BCFC02157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-260</c:v>
                </c:pt>
                <c:pt idx="2">
                  <c:v>#N/A</c:v>
                </c:pt>
                <c:pt idx="3">
                  <c:v>#N/A</c:v>
                </c:pt>
                <c:pt idx="4">
                  <c:v>-317</c:v>
                </c:pt>
                <c:pt idx="5">
                  <c:v>#N/A</c:v>
                </c:pt>
                <c:pt idx="6">
                  <c:v>#N/A</c:v>
                </c:pt>
                <c:pt idx="7">
                  <c:v>-528</c:v>
                </c:pt>
                <c:pt idx="8">
                  <c:v>#N/A</c:v>
                </c:pt>
                <c:pt idx="9">
                  <c:v>#N/A</c:v>
                </c:pt>
                <c:pt idx="10">
                  <c:v>-538</c:v>
                </c:pt>
                <c:pt idx="11">
                  <c:v>#N/A</c:v>
                </c:pt>
                <c:pt idx="12">
                  <c:v>#N/A</c:v>
                </c:pt>
                <c:pt idx="13">
                  <c:v>-676</c:v>
                </c:pt>
                <c:pt idx="14">
                  <c:v>#N/A</c:v>
                </c:pt>
              </c:numCache>
            </c:numRef>
          </c:val>
          <c:smooth val="0"/>
          <c:extLst>
            <c:ext xmlns:c16="http://schemas.microsoft.com/office/drawing/2014/chart" uri="{C3380CC4-5D6E-409C-BE32-E72D297353CC}">
              <c16:uniqueId val="{00000008-0E05-4302-939F-4BCFC02157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46386</c:v>
                </c:pt>
                <c:pt idx="5">
                  <c:v>45262</c:v>
                </c:pt>
                <c:pt idx="8">
                  <c:v>44325</c:v>
                </c:pt>
                <c:pt idx="11">
                  <c:v>43322</c:v>
                </c:pt>
                <c:pt idx="14">
                  <c:v>42498</c:v>
                </c:pt>
              </c:numCache>
            </c:numRef>
          </c:val>
          <c:extLst>
            <c:ext xmlns:c16="http://schemas.microsoft.com/office/drawing/2014/chart" uri="{C3380CC4-5D6E-409C-BE32-E72D297353CC}">
              <c16:uniqueId val="{00000000-1FDB-412A-A066-238FBCD31A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9636</c:v>
                </c:pt>
                <c:pt idx="5">
                  <c:v>8897</c:v>
                </c:pt>
                <c:pt idx="8">
                  <c:v>8423</c:v>
                </c:pt>
                <c:pt idx="11">
                  <c:v>9815</c:v>
                </c:pt>
                <c:pt idx="14">
                  <c:v>5118</c:v>
                </c:pt>
              </c:numCache>
            </c:numRef>
          </c:val>
          <c:extLst>
            <c:ext xmlns:c16="http://schemas.microsoft.com/office/drawing/2014/chart" uri="{C3380CC4-5D6E-409C-BE32-E72D297353CC}">
              <c16:uniqueId val="{00000001-1FDB-412A-A066-238FBCD31A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21738</c:v>
                </c:pt>
                <c:pt idx="5">
                  <c:v>22055</c:v>
                </c:pt>
                <c:pt idx="8">
                  <c:v>22939</c:v>
                </c:pt>
                <c:pt idx="11">
                  <c:v>22361</c:v>
                </c:pt>
                <c:pt idx="14">
                  <c:v>22598</c:v>
                </c:pt>
              </c:numCache>
            </c:numRef>
          </c:val>
          <c:extLst>
            <c:ext xmlns:c16="http://schemas.microsoft.com/office/drawing/2014/chart" uri="{C3380CC4-5D6E-409C-BE32-E72D297353CC}">
              <c16:uniqueId val="{00000002-1FDB-412A-A066-238FBCD31A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DB-412A-A066-238FBCD31A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DB-412A-A066-238FBCD31A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DB-412A-A066-238FBCD31A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5006</c:v>
                </c:pt>
                <c:pt idx="3">
                  <c:v>5075</c:v>
                </c:pt>
                <c:pt idx="6">
                  <c:v>5321</c:v>
                </c:pt>
                <c:pt idx="9">
                  <c:v>5453</c:v>
                </c:pt>
                <c:pt idx="12">
                  <c:v>5164</c:v>
                </c:pt>
              </c:numCache>
            </c:numRef>
          </c:val>
          <c:extLst>
            <c:ext xmlns:c16="http://schemas.microsoft.com/office/drawing/2014/chart" uri="{C3380CC4-5D6E-409C-BE32-E72D297353CC}">
              <c16:uniqueId val="{00000006-1FDB-412A-A066-238FBCD31A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FDB-412A-A066-238FBCD31A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11342</c:v>
                </c:pt>
                <c:pt idx="3">
                  <c:v>10840</c:v>
                </c:pt>
                <c:pt idx="6">
                  <c:v>10237</c:v>
                </c:pt>
                <c:pt idx="9">
                  <c:v>10605</c:v>
                </c:pt>
                <c:pt idx="12">
                  <c:v>9755</c:v>
                </c:pt>
              </c:numCache>
            </c:numRef>
          </c:val>
          <c:extLst>
            <c:ext xmlns:c16="http://schemas.microsoft.com/office/drawing/2014/chart" uri="{C3380CC4-5D6E-409C-BE32-E72D297353CC}">
              <c16:uniqueId val="{00000008-1FDB-412A-A066-238FBCD31A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131</c:v>
                </c:pt>
                <c:pt idx="3">
                  <c:v>118</c:v>
                </c:pt>
                <c:pt idx="6">
                  <c:v>78</c:v>
                </c:pt>
                <c:pt idx="9">
                  <c:v>66</c:v>
                </c:pt>
                <c:pt idx="12">
                  <c:v>53</c:v>
                </c:pt>
              </c:numCache>
            </c:numRef>
          </c:val>
          <c:extLst>
            <c:ext xmlns:c16="http://schemas.microsoft.com/office/drawing/2014/chart" uri="{C3380CC4-5D6E-409C-BE32-E72D297353CC}">
              <c16:uniqueId val="{00000009-1FDB-412A-A066-238FBCD31A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36476</c:v>
                </c:pt>
                <c:pt idx="3">
                  <c:v>34520</c:v>
                </c:pt>
                <c:pt idx="6">
                  <c:v>33385</c:v>
                </c:pt>
                <c:pt idx="9">
                  <c:v>32757</c:v>
                </c:pt>
                <c:pt idx="12">
                  <c:v>32570</c:v>
                </c:pt>
              </c:numCache>
            </c:numRef>
          </c:val>
          <c:extLst>
            <c:ext xmlns:c16="http://schemas.microsoft.com/office/drawing/2014/chart" uri="{C3380CC4-5D6E-409C-BE32-E72D297353CC}">
              <c16:uniqueId val="{0000000A-1FDB-412A-A066-238FBCD31AE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FDB-412A-A066-238FBCD31AE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5176</c:v>
                </c:pt>
                <c:pt idx="1">
                  <c:v>4688</c:v>
                </c:pt>
                <c:pt idx="2">
                  <c:v>5151</c:v>
                </c:pt>
              </c:numCache>
            </c:numRef>
          </c:val>
          <c:extLst>
            <c:ext xmlns:c16="http://schemas.microsoft.com/office/drawing/2014/chart" uri="{C3380CC4-5D6E-409C-BE32-E72D297353CC}">
              <c16:uniqueId val="{00000000-B620-41FF-AB76-9F465F0D51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5235</c:v>
                </c:pt>
                <c:pt idx="1">
                  <c:v>4866</c:v>
                </c:pt>
                <c:pt idx="2">
                  <c:v>4537</c:v>
                </c:pt>
              </c:numCache>
            </c:numRef>
          </c:val>
          <c:extLst>
            <c:ext xmlns:c16="http://schemas.microsoft.com/office/drawing/2014/chart" uri="{C3380CC4-5D6E-409C-BE32-E72D297353CC}">
              <c16:uniqueId val="{00000001-B620-41FF-AB76-9F465F0D51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10674</c:v>
                </c:pt>
                <c:pt idx="1">
                  <c:v>10649</c:v>
                </c:pt>
                <c:pt idx="2">
                  <c:v>10498</c:v>
                </c:pt>
              </c:numCache>
            </c:numRef>
          </c:val>
          <c:extLst>
            <c:ext xmlns:c16="http://schemas.microsoft.com/office/drawing/2014/chart" uri="{C3380CC4-5D6E-409C-BE32-E72D297353CC}">
              <c16:uniqueId val="{00000002-B620-41FF-AB76-9F465F0D51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{50656985-3D86-4612-B6F5-BA891C76A52E}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78D-4D49-B5F4-3CCBE0119B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{CC6D80B5-A538-430B-AF17-0A09107E7884}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8D-4D49-B5F4-3CCBE0119B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{40916B53-3D48-4D8A-977F-A1033022F8C2}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8D-4D49-B5F4-3CCBE0119B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{631B421F-240A-4C4A-8B84-00724EA12155}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8D-4D49-B5F4-3CCBE0119B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{24663C7D-23FC-4A9E-A21D-FADFCDFC2B07}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8D-4D49-B5F4-3CCBE0119B7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{ECCB676B-97E4-44C0-8EE8-742725244128}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78D-4D49-B5F4-3CCBE0119B7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{FAC0ABF4-3832-4926-96A9-926AED1FAF6E}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78D-4D49-B5F4-3CCBE0119B7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{CD571B8A-0EBE-4F8F-B617-364366484E17}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78D-4D49-B5F4-3CCBE0119B7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{4A050731-E3F3-41A2-9537-E4C04A128CFE}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78D-4D49-B5F4-3CCBE0119B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57.3</c:v>
                </c:pt>
                <c:pt idx="8">
                  <c:v>62.9</c:v>
                </c:pt>
                <c:pt idx="16">
                  <c:v>64.5</c:v>
                </c:pt>
                <c:pt idx="24">
                  <c:v>65.099999999999994</c:v>
                </c:pt>
                <c:pt idx="32">
                  <c:v>65.8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78D-4D49-B5F4-3CCBE0119B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{57994D4D-2CB1-4C9D-8B21-15D89054BE27}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78D-4D49-B5F4-3CCBE0119B7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{E8F63615-46FB-44B3-83CD-CE1D76569C0B}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8D-4D49-B5F4-3CCBE0119B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{4989474D-C7AA-4539-8D31-076FFAA797C5}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8D-4D49-B5F4-3CCBE0119B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{0A0E4385-75B3-4EAE-A64E-20F5D5FA68B5}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8D-4D49-B5F4-3CCBE0119B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{83A6260B-F031-44F9-A386-41B2BE4D5D10}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8D-4D49-B5F4-3CCBE0119B7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{C0A2F831-BEF7-4B37-800E-145904842797}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78D-4D49-B5F4-3CCBE0119B7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{59509606-1307-4529-8AFF-60FB640C994A}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78D-4D49-B5F4-3CCBE0119B7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{971DA876-9DB4-48D5-ADEC-AED19B80E2BD}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78D-4D49-B5F4-3CCBE0119B7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{36DACFBB-E855-441F-AAE1-132EF320E605}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78D-4D49-B5F4-3CCBE0119B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60.1</c:v>
                </c:pt>
                <c:pt idx="16">
                  <c:v>61.2</c:v>
                </c:pt>
                <c:pt idx="24">
                  <c:v>61.7</c:v>
                </c:pt>
                <c:pt idx="32">
                  <c:v>62.6</c:v>
                </c:pt>
              </c:numCache>
            </c:numRef>
          </c:xVal>
          <c:yVal>
            <c:numRef>
              <c:f>公会計指標分析・財政指標組合せ分析表!$BP$55:$DC$55</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178D-4D49-B5F4-3CCBE0119B79}"/>
            </c:ext>
          </c:extLst>
        </c:ser>
        <c:dLbls>
          <c:showLegendKey val="0"/>
          <c:showVal val="1"/>
          <c:showCatName val="0"/>
          <c:showSerName val="0"/>
          <c:showPercent val="0"/>
          <c:showBubbleSize val="0"/>
        </c:dLbls>
        <c:axId val="46179840"/>
        <c:axId val="46181760"/>
      </c:scatterChart>
      <c:valAx>
        <c:axId val="46179840"/>
        <c:scaling>
          <c:orientation val="minMax"/>
          <c:max val="63.2"/>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{D3488C71-48B8-47FF-BA07-00EE71F38C79}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082-4D2B-9341-29420D95A7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{E96473E3-4242-4F07-B735-3E4DCEB6F99C}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82-4D2B-9341-29420D95A7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{0888A43D-10FB-4126-A7F8-473E415EBDD3}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82-4D2B-9341-29420D95A7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{42B91F01-D93E-4009-B1C2-45738425365B}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82-4D2B-9341-29420D95A7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{1E7EC24A-1698-40D8-9201-F72E23D9E4C2}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82-4D2B-9341-29420D95A75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{A246356B-9FD7-4E11-8DFE-1EDD5B321725}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082-4D2B-9341-29420D95A75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{F5529FE2-FB38-4E1B-BEBC-E5E55FD3169B}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082-4D2B-9341-29420D95A75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{161579B2-496E-441E-9C1A-E4F8A3634130}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082-4D2B-9341-29420D95A75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{4D581C66-4779-435E-A881-E835AFDD9372}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082-4D2B-9341-29420D95A7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-1.6</c:v>
                </c:pt>
                <c:pt idx="16">
                  <c:v>-1.9</c:v>
                </c:pt>
                <c:pt idx="24">
                  <c:v>-2.4</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082-4D2B-9341-29420D95A75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{7A50F18C-63FB-47F2-A286-18E0A150A607}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082-4D2B-9341-29420D95A75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{0BA0320E-0A12-4029-903E-86C31ED55F43}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82-4D2B-9341-29420D95A7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{4ADF6D34-6F0A-4A3A-BFAD-905CF0B82E3C}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82-4D2B-9341-29420D95A7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{6338B3D7-774D-45BD-BB53-F2A299144432}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82-4D2B-9341-29420D95A7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{DA56285F-CBB9-4217-91D8-E6CC724F6069}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82-4D2B-9341-29420D95A75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{AA15E63E-13FD-476A-AA63-F2849C568504}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082-4D2B-9341-29420D95A75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{3527EE28-8992-4DBD-AFA0-3CCE2C2A6D5B}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082-4D2B-9341-29420D95A75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{7120D6A6-DC4C-423C-8203-19F15FE52B65}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082-4D2B-9341-29420D95A75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{4543ED7D-F67A-4BB0-A46C-3E4F76F917C8}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082-4D2B-9341-29420D95A7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F082-4D2B-9341-29420D95A75A}"/>
            </c:ext>
          </c:extLst>
        </c:ser>
        <c:dLbls>
          <c:showLegendKey val="0"/>
          <c:showVal val="1"/>
          <c:showCatName val="0"/>
          <c:showSerName val="0"/>
          <c:showPercent val="0"/>
          <c:showBubbleSize val="0"/>
        </c:dLbls>
        <c:axId val="84219776"/>
        <c:axId val="84234240"/>
      </c:scatterChart>
      <c:valAx>
        <c:axId val="84219776"/>
        <c:scaling>
          <c:orientation val="minMax"/>
          <c:max val="5.3999999999999995"/>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年度に引き続き、算入公債費等が元利償還金等を上回っている。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主な理由としては、臨時財政対策債を抑制しているため。</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将来負担比率の分子は、算定が始まった平成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年度以降マイナスとなっており、将来負担が発生していない状況である。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岐阜県多治見市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億円積立てた一方、一般財源の不足を補うため同基金を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億円取り崩したこと、市債償還対策基金を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億円取り崩したこと、大原区運営基金を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財政調整基金、市債償還対策基金、退職手当基金及び庁舎建設基金については、多治見市財政向上指針に従い、運用を行う。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退職手当基金：職員退職手当の支給に要する財源に充てるもの。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庁舎建設基金：庁舎の建設に要する財源に充てるもの。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年度から取り崩しを行ったことによる減少。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修繕引当基金：取り崩し額の増額による減少。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庁舎建設基金：多治見市財政向上指針により、令和４年度末残高を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年度以後、年間処分上限額を１億円として、取り崩しを行う。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一般財源の不足を補うため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億円を取り崩したものの、決算剰余金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一般財源の不足を補うための取り崩しを行うため、今後は減少する見込み。</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多治見市財政向上指針により、令和５年度末残高（合併特例債分を除く）を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7602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1318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31318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110,308
108,219
91.25
42,523,420
38,861,422
3,093,874
22,981,201
32,569,682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16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51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4796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146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495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65.8</a:t>
          </a:r>
          <a:r>
            <a:rPr kumimoji="1" lang="ja-JP" altLang="en-US" sz="1100">
              <a:latin typeface="ＭＳ Ｐゴシック" panose="020B0600070205080204" pitchFamily="50" charset="-128"/>
              <a:ea typeface="ＭＳ Ｐゴシック" panose="020B0600070205080204" pitchFamily="50" charset="-128"/>
            </a:rPr>
            <a:t>％であり、類似団体等と比べて高い水準にある。このことから他の類似団体等と比べて老朽化した施設等を多く保有しているといえる。</a:t>
          </a:r>
        </a:p>
        <a:p>
          <a:r>
            <a:rPr kumimoji="1" lang="ja-JP" altLang="en-US" sz="1100">
              <a:latin typeface="ＭＳ Ｐゴシック" panose="020B0600070205080204" pitchFamily="50" charset="-128"/>
              <a:ea typeface="ＭＳ Ｐゴシック" panose="020B0600070205080204" pitchFamily="50" charset="-128"/>
            </a:rPr>
            <a:t>当市では、優先順位の高いものから大規模修繕等を実施しており、有形固定資産減価償却率については、上昇傾向にはあるものの、その伸びは緩やかになっている。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152525" y="56927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786781" y="5605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152525" y="52800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786781" y="51862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152525" y="48609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786781" y="4773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152525" y="44481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786781" y="4354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73" name="直線コネクタ 72"/>
        <xdr:cNvCxnSpPr/>
      </xdr:nvCxnSpPr>
      <xdr:spPr>
        <a:xfrm flipV="1">
          <a:off x="4300220" y="4443857"/>
          <a:ext cx="1270" cy="12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74" name="有形固定資産減価償却率最小値テキスト"/>
        <xdr:cNvSpPr txBox="1"/>
      </xdr:nvSpPr>
      <xdr:spPr>
        <a:xfrm>
          <a:off x="4352925" y="5726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75" name="直線コネクタ 74"/>
        <xdr:cNvCxnSpPr/>
      </xdr:nvCxnSpPr>
      <xdr:spPr>
        <a:xfrm>
          <a:off x="4213225" y="572300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6" name="有形固定資産減価償却率最大値テキスト"/>
        <xdr:cNvSpPr txBox="1"/>
      </xdr:nvSpPr>
      <xdr:spPr>
        <a:xfrm>
          <a:off x="4352925" y="422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7" name="直線コネクタ 76"/>
        <xdr:cNvCxnSpPr/>
      </xdr:nvCxnSpPr>
      <xdr:spPr>
        <a:xfrm>
          <a:off x="4213225" y="44438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78" name="有形固定資産減価償却率平均値テキスト"/>
        <xdr:cNvSpPr txBox="1"/>
      </xdr:nvSpPr>
      <xdr:spPr>
        <a:xfrm>
          <a:off x="4352925" y="4780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9" name="フローチャート: 判断 78"/>
        <xdr:cNvSpPr/>
      </xdr:nvSpPr>
      <xdr:spPr>
        <a:xfrm>
          <a:off x="4251325" y="49223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80" name="フローチャート: 判断 79"/>
        <xdr:cNvSpPr/>
      </xdr:nvSpPr>
      <xdr:spPr>
        <a:xfrm>
          <a:off x="3616325" y="48835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81" name="フローチャート: 判断 80"/>
        <xdr:cNvSpPr/>
      </xdr:nvSpPr>
      <xdr:spPr>
        <a:xfrm>
          <a:off x="2930525" y="48619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2" name="フローチャート: 判断 81"/>
        <xdr:cNvSpPr/>
      </xdr:nvSpPr>
      <xdr:spPr>
        <a:xfrm>
          <a:off x="2244725" y="48144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83" name="フローチャート: 判断 82"/>
        <xdr:cNvSpPr/>
      </xdr:nvSpPr>
      <xdr:spPr>
        <a:xfrm>
          <a:off x="1558925" y="46523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101219</xdr:rowOff>
    </xdr:from>
    <xdr:to>
      <xdr:col>23</xdr:col>
      <xdr:colOff>136525</xdr:colOff>
      <xdr:row>31</xdr:row>
      <xdr:rowOff>31369</xdr:rowOff>
    </xdr:to>
    <xdr:sp macro="" textlink="">
      <xdr:nvSpPr>
        <xdr:cNvPr id="89" name="楕円 88"/>
        <xdr:cNvSpPr/>
      </xdr:nvSpPr>
      <xdr:spPr>
        <a:xfrm>
          <a:off x="4251325" y="50542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79646</xdr:rowOff>
    </xdr:from>
    <xdr:ext cx="405111" cy="259045"/>
    <xdr:sp macro="" textlink="">
      <xdr:nvSpPr>
        <xdr:cNvPr id="90" name="有形固定資産減価償却率該当値テキスト"/>
        <xdr:cNvSpPr txBox="1"/>
      </xdr:nvSpPr>
      <xdr:spPr>
        <a:xfrm>
          <a:off x="4352925" y="503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70993</xdr:rowOff>
    </xdr:from>
    <xdr:to>
      <xdr:col>19</xdr:col>
      <xdr:colOff>187325</xdr:colOff>
      <xdr:row>31</xdr:row>
      <xdr:rowOff>1143</xdr:rowOff>
    </xdr:to>
    <xdr:sp macro="" textlink="">
      <xdr:nvSpPr>
        <xdr:cNvPr id="91" name="楕円 90"/>
        <xdr:cNvSpPr/>
      </xdr:nvSpPr>
      <xdr:spPr>
        <a:xfrm>
          <a:off x="3616325" y="50239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121793</xdr:rowOff>
    </xdr:from>
    <xdr:to>
      <xdr:col>23</xdr:col>
      <xdr:colOff>85725</xdr:colOff>
      <xdr:row>30</xdr:row>
      <xdr:rowOff>152019</xdr:rowOff>
    </xdr:to>
    <xdr:cxnSp macro="">
      <xdr:nvCxnSpPr>
        <xdr:cNvPr id="92" name="直線コネクタ 91"/>
        <xdr:cNvCxnSpPr/>
      </xdr:nvCxnSpPr>
      <xdr:spPr>
        <a:xfrm>
          <a:off x="3667125" y="5074793"/>
          <a:ext cx="635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93" name="楕円 92"/>
        <xdr:cNvSpPr/>
      </xdr:nvSpPr>
      <xdr:spPr>
        <a:xfrm>
          <a:off x="2930525" y="49980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121793</xdr:rowOff>
    </xdr:to>
    <xdr:cxnSp macro="">
      <xdr:nvCxnSpPr>
        <xdr:cNvPr id="94" name="直線コネクタ 93"/>
        <xdr:cNvCxnSpPr/>
      </xdr:nvCxnSpPr>
      <xdr:spPr>
        <a:xfrm>
          <a:off x="2981325" y="5048885"/>
          <a:ext cx="6858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147447</xdr:rowOff>
    </xdr:from>
    <xdr:to>
      <xdr:col>11</xdr:col>
      <xdr:colOff>187325</xdr:colOff>
      <xdr:row>30</xdr:row>
      <xdr:rowOff>77597</xdr:rowOff>
    </xdr:to>
    <xdr:sp macro="" textlink="">
      <xdr:nvSpPr>
        <xdr:cNvPr id="95" name="楕円 94"/>
        <xdr:cNvSpPr/>
      </xdr:nvSpPr>
      <xdr:spPr>
        <a:xfrm>
          <a:off x="2244725" y="49353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26797</xdr:rowOff>
    </xdr:from>
    <xdr:to>
      <xdr:col>15</xdr:col>
      <xdr:colOff>136525</xdr:colOff>
      <xdr:row>30</xdr:row>
      <xdr:rowOff>95885</xdr:rowOff>
    </xdr:to>
    <xdr:cxnSp macro="">
      <xdr:nvCxnSpPr>
        <xdr:cNvPr id="96" name="直線コネクタ 95"/>
        <xdr:cNvCxnSpPr/>
      </xdr:nvCxnSpPr>
      <xdr:spPr>
        <a:xfrm>
          <a:off x="2295525" y="4979797"/>
          <a:ext cx="6858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77089</xdr:rowOff>
    </xdr:from>
    <xdr:to>
      <xdr:col>7</xdr:col>
      <xdr:colOff>187325</xdr:colOff>
      <xdr:row>29</xdr:row>
      <xdr:rowOff>7239</xdr:rowOff>
    </xdr:to>
    <xdr:sp macro="" textlink="">
      <xdr:nvSpPr>
        <xdr:cNvPr id="97" name="楕円 96"/>
        <xdr:cNvSpPr/>
      </xdr:nvSpPr>
      <xdr:spPr>
        <a:xfrm>
          <a:off x="1558925" y="46998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127889</xdr:rowOff>
    </xdr:from>
    <xdr:to>
      <xdr:col>11</xdr:col>
      <xdr:colOff>136525</xdr:colOff>
      <xdr:row>30</xdr:row>
      <xdr:rowOff>26797</xdr:rowOff>
    </xdr:to>
    <xdr:cxnSp macro="">
      <xdr:nvCxnSpPr>
        <xdr:cNvPr id="98" name="直線コネクタ 97"/>
        <xdr:cNvCxnSpPr/>
      </xdr:nvCxnSpPr>
      <xdr:spPr>
        <a:xfrm>
          <a:off x="1609725" y="4750689"/>
          <a:ext cx="685800" cy="2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99" name="n_1aveValue有形固定資産減価償却率"/>
        <xdr:cNvSpPr txBox="1"/>
      </xdr:nvSpPr>
      <xdr:spPr>
        <a:xfrm>
          <a:off x="3470919" y="46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100" name="n_2aveValue有形固定資産減価償却率"/>
        <xdr:cNvSpPr txBox="1"/>
      </xdr:nvSpPr>
      <xdr:spPr>
        <a:xfrm>
          <a:off x="2797819" y="4643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101" name="n_3aveValue有形固定資産減価償却率"/>
        <xdr:cNvSpPr txBox="1"/>
      </xdr:nvSpPr>
      <xdr:spPr>
        <a:xfrm>
          <a:off x="2112019" y="4602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102" name="n_4aveValue有形固定資産減価償却率"/>
        <xdr:cNvSpPr txBox="1"/>
      </xdr:nvSpPr>
      <xdr:spPr>
        <a:xfrm>
          <a:off x="1426219" y="4440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163720</xdr:rowOff>
    </xdr:from>
    <xdr:ext cx="405111" cy="259045"/>
    <xdr:sp macro="" textlink="">
      <xdr:nvSpPr>
        <xdr:cNvPr id="103" name="n_1mainValue有形固定資産減価償却率"/>
        <xdr:cNvSpPr txBox="1"/>
      </xdr:nvSpPr>
      <xdr:spPr>
        <a:xfrm>
          <a:off x="3470919" y="5116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104" name="n_2mainValue有形固定資産減価償却率"/>
        <xdr:cNvSpPr txBox="1"/>
      </xdr:nvSpPr>
      <xdr:spPr>
        <a:xfrm>
          <a:off x="2797819" y="509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68724</xdr:rowOff>
    </xdr:from>
    <xdr:ext cx="405111" cy="259045"/>
    <xdr:sp macro="" textlink="">
      <xdr:nvSpPr>
        <xdr:cNvPr id="105" name="n_3mainValue有形固定資産減価償却率"/>
        <xdr:cNvSpPr txBox="1"/>
      </xdr:nvSpPr>
      <xdr:spPr>
        <a:xfrm>
          <a:off x="2112019" y="502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169816</xdr:rowOff>
    </xdr:from>
    <xdr:ext cx="405111" cy="259045"/>
    <xdr:sp macro="" textlink="">
      <xdr:nvSpPr>
        <xdr:cNvPr id="106" name="n_4mainValue有形固定資産減価償却率"/>
        <xdr:cNvSpPr txBox="1"/>
      </xdr:nvSpPr>
      <xdr:spPr>
        <a:xfrm>
          <a:off x="1426219" y="478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278.0</a:t>
          </a:r>
          <a:r>
            <a:rPr kumimoji="1" lang="ja-JP" altLang="en-US" sz="1100">
              <a:latin typeface="ＭＳ Ｐゴシック" panose="020B0600070205080204" pitchFamily="50" charset="-128"/>
              <a:ea typeface="ＭＳ Ｐゴシック" panose="020B0600070205080204" pitchFamily="50" charset="-128"/>
            </a:rPr>
            <a:t>％であり、類似団体等平均値と比べて数値が大きく下回っている。今後も地方債の発行については、有利なものを優先し、計画的に基金の積み立てを行うなど、引き続き財政の健全化に努めていく。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705751" y="6018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0194925" y="580979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9705751" y="57223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0194925" y="551406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9705751" y="54266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0194925" y="521833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9758836" y="512453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0194925" y="492261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9758836" y="482881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0194925" y="462053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9758836" y="45330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0194925" y="432480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9861428" y="42373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7" name="直線コネクタ 136"/>
        <xdr:cNvCxnSpPr/>
      </xdr:nvCxnSpPr>
      <xdr:spPr>
        <a:xfrm flipV="1">
          <a:off x="13323570" y="4324803"/>
          <a:ext cx="1269" cy="1302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8" name="債務償還比率最小値テキスト"/>
        <xdr:cNvSpPr txBox="1"/>
      </xdr:nvSpPr>
      <xdr:spPr>
        <a:xfrm>
          <a:off x="13376275" y="56311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9" name="直線コネクタ 138"/>
        <xdr:cNvCxnSpPr/>
      </xdr:nvCxnSpPr>
      <xdr:spPr>
        <a:xfrm>
          <a:off x="13255625" y="5627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3376275" y="41127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3255625" y="4324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67787</xdr:rowOff>
    </xdr:from>
    <xdr:ext cx="469744" cy="259045"/>
    <xdr:sp macro="" textlink="">
      <xdr:nvSpPr>
        <xdr:cNvPr id="142" name="債務償還比率平均値テキスト"/>
        <xdr:cNvSpPr txBox="1"/>
      </xdr:nvSpPr>
      <xdr:spPr>
        <a:xfrm>
          <a:off x="13376275" y="485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43" name="フローチャート: 判断 142"/>
        <xdr:cNvSpPr/>
      </xdr:nvSpPr>
      <xdr:spPr>
        <a:xfrm>
          <a:off x="13293725" y="48772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44" name="フローチャート: 判断 143"/>
        <xdr:cNvSpPr/>
      </xdr:nvSpPr>
      <xdr:spPr>
        <a:xfrm>
          <a:off x="12639675" y="48646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5" name="フローチャート: 判断 144"/>
        <xdr:cNvSpPr/>
      </xdr:nvSpPr>
      <xdr:spPr>
        <a:xfrm>
          <a:off x="11953875" y="48835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6" name="フローチャート: 判断 145"/>
        <xdr:cNvSpPr/>
      </xdr:nvSpPr>
      <xdr:spPr>
        <a:xfrm>
          <a:off x="11268075" y="49053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47" name="フローチャート: 判断 146"/>
        <xdr:cNvSpPr/>
      </xdr:nvSpPr>
      <xdr:spPr>
        <a:xfrm>
          <a:off x="10582275" y="48767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95764</xdr:rowOff>
    </xdr:from>
    <xdr:to>
      <xdr:col>76</xdr:col>
      <xdr:colOff>73025</xdr:colOff>
      <xdr:row>28</xdr:row>
      <xdr:rowOff>25914</xdr:rowOff>
    </xdr:to>
    <xdr:sp macro="" textlink="">
      <xdr:nvSpPr>
        <xdr:cNvPr id="153" name="楕円 152"/>
        <xdr:cNvSpPr/>
      </xdr:nvSpPr>
      <xdr:spPr>
        <a:xfrm>
          <a:off x="13293725" y="45534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118641</xdr:rowOff>
    </xdr:from>
    <xdr:ext cx="469744" cy="259045"/>
    <xdr:sp macro="" textlink="">
      <xdr:nvSpPr>
        <xdr:cNvPr id="154" name="債務償還比率該当値テキスト"/>
        <xdr:cNvSpPr txBox="1"/>
      </xdr:nvSpPr>
      <xdr:spPr>
        <a:xfrm>
          <a:off x="13376275" y="441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28321</xdr:rowOff>
    </xdr:from>
    <xdr:to>
      <xdr:col>72</xdr:col>
      <xdr:colOff>123825</xdr:colOff>
      <xdr:row>27</xdr:row>
      <xdr:rowOff>129921</xdr:rowOff>
    </xdr:to>
    <xdr:sp macro="" textlink="">
      <xdr:nvSpPr>
        <xdr:cNvPr id="155" name="楕円 154"/>
        <xdr:cNvSpPr/>
      </xdr:nvSpPr>
      <xdr:spPr>
        <a:xfrm>
          <a:off x="12639675" y="448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79121</xdr:rowOff>
    </xdr:from>
    <xdr:to>
      <xdr:col>76</xdr:col>
      <xdr:colOff>22225</xdr:colOff>
      <xdr:row>27</xdr:row>
      <xdr:rowOff>146564</xdr:rowOff>
    </xdr:to>
    <xdr:cxnSp macro="">
      <xdr:nvCxnSpPr>
        <xdr:cNvPr id="156" name="直線コネクタ 155"/>
        <xdr:cNvCxnSpPr/>
      </xdr:nvCxnSpPr>
      <xdr:spPr>
        <a:xfrm>
          <a:off x="12690475" y="4536821"/>
          <a:ext cx="635000" cy="6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55463</xdr:rowOff>
    </xdr:from>
    <xdr:to>
      <xdr:col>68</xdr:col>
      <xdr:colOff>123825</xdr:colOff>
      <xdr:row>27</xdr:row>
      <xdr:rowOff>157063</xdr:rowOff>
    </xdr:to>
    <xdr:sp macro="" textlink="">
      <xdr:nvSpPr>
        <xdr:cNvPr id="157" name="楕円 156"/>
        <xdr:cNvSpPr/>
      </xdr:nvSpPr>
      <xdr:spPr>
        <a:xfrm>
          <a:off x="11953875" y="45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79121</xdr:rowOff>
    </xdr:from>
    <xdr:to>
      <xdr:col>72</xdr:col>
      <xdr:colOff>73025</xdr:colOff>
      <xdr:row>27</xdr:row>
      <xdr:rowOff>106263</xdr:rowOff>
    </xdr:to>
    <xdr:cxnSp macro="">
      <xdr:nvCxnSpPr>
        <xdr:cNvPr id="158" name="直線コネクタ 157"/>
        <xdr:cNvCxnSpPr/>
      </xdr:nvCxnSpPr>
      <xdr:spPr>
        <a:xfrm flipV="1">
          <a:off x="12004675" y="4536821"/>
          <a:ext cx="685800" cy="2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64715</xdr:rowOff>
    </xdr:from>
    <xdr:to>
      <xdr:col>64</xdr:col>
      <xdr:colOff>123825</xdr:colOff>
      <xdr:row>27</xdr:row>
      <xdr:rowOff>166315</xdr:rowOff>
    </xdr:to>
    <xdr:sp macro="" textlink="">
      <xdr:nvSpPr>
        <xdr:cNvPr id="159" name="楕円 158"/>
        <xdr:cNvSpPr/>
      </xdr:nvSpPr>
      <xdr:spPr>
        <a:xfrm>
          <a:off x="11268075" y="45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106263</xdr:rowOff>
    </xdr:from>
    <xdr:to>
      <xdr:col>68</xdr:col>
      <xdr:colOff>73025</xdr:colOff>
      <xdr:row>27</xdr:row>
      <xdr:rowOff>115515</xdr:rowOff>
    </xdr:to>
    <xdr:cxnSp macro="">
      <xdr:nvCxnSpPr>
        <xdr:cNvPr id="160" name="直線コネクタ 159"/>
        <xdr:cNvCxnSpPr/>
      </xdr:nvCxnSpPr>
      <xdr:spPr>
        <a:xfrm flipV="1">
          <a:off x="11318875" y="4563963"/>
          <a:ext cx="6858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79315</xdr:rowOff>
    </xdr:from>
    <xdr:to>
      <xdr:col>60</xdr:col>
      <xdr:colOff>123825</xdr:colOff>
      <xdr:row>28</xdr:row>
      <xdr:rowOff>9465</xdr:rowOff>
    </xdr:to>
    <xdr:sp macro="" textlink="">
      <xdr:nvSpPr>
        <xdr:cNvPr id="161" name="楕円 160"/>
        <xdr:cNvSpPr/>
      </xdr:nvSpPr>
      <xdr:spPr>
        <a:xfrm>
          <a:off x="10582275" y="45370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115515</xdr:rowOff>
    </xdr:from>
    <xdr:to>
      <xdr:col>64</xdr:col>
      <xdr:colOff>73025</xdr:colOff>
      <xdr:row>27</xdr:row>
      <xdr:rowOff>130115</xdr:rowOff>
    </xdr:to>
    <xdr:cxnSp macro="">
      <xdr:nvCxnSpPr>
        <xdr:cNvPr id="162" name="直線コネクタ 161"/>
        <xdr:cNvCxnSpPr/>
      </xdr:nvCxnSpPr>
      <xdr:spPr>
        <a:xfrm flipV="1">
          <a:off x="10633075" y="4573215"/>
          <a:ext cx="685800" cy="1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169441</xdr:rowOff>
    </xdr:from>
    <xdr:ext cx="469744" cy="259045"/>
    <xdr:sp macro="" textlink="">
      <xdr:nvSpPr>
        <xdr:cNvPr id="163" name="n_1aveValue債務償還比率"/>
        <xdr:cNvSpPr txBox="1"/>
      </xdr:nvSpPr>
      <xdr:spPr>
        <a:xfrm>
          <a:off x="12461952" y="495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64" name="n_2aveValue債務償還比率"/>
        <xdr:cNvSpPr txBox="1"/>
      </xdr:nvSpPr>
      <xdr:spPr>
        <a:xfrm>
          <a:off x="11788852" y="49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65" name="n_3aveValue債務償還比率"/>
        <xdr:cNvSpPr txBox="1"/>
      </xdr:nvSpPr>
      <xdr:spPr>
        <a:xfrm>
          <a:off x="11103052" y="499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10123</xdr:rowOff>
    </xdr:from>
    <xdr:ext cx="469744" cy="259045"/>
    <xdr:sp macro="" textlink="">
      <xdr:nvSpPr>
        <xdr:cNvPr id="166" name="n_4aveValue債務償還比率"/>
        <xdr:cNvSpPr txBox="1"/>
      </xdr:nvSpPr>
      <xdr:spPr>
        <a:xfrm>
          <a:off x="10417252" y="496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146448</xdr:rowOff>
    </xdr:from>
    <xdr:ext cx="469744" cy="259045"/>
    <xdr:sp macro="" textlink="">
      <xdr:nvSpPr>
        <xdr:cNvPr id="167" name="n_1mainValue債務償還比率"/>
        <xdr:cNvSpPr txBox="1"/>
      </xdr:nvSpPr>
      <xdr:spPr>
        <a:xfrm>
          <a:off x="12461952" y="427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2140</xdr:rowOff>
    </xdr:from>
    <xdr:ext cx="469744" cy="259045"/>
    <xdr:sp macro="" textlink="">
      <xdr:nvSpPr>
        <xdr:cNvPr id="168" name="n_2mainValue債務償還比率"/>
        <xdr:cNvSpPr txBox="1"/>
      </xdr:nvSpPr>
      <xdr:spPr>
        <a:xfrm>
          <a:off x="11788852" y="429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11392</xdr:rowOff>
    </xdr:from>
    <xdr:ext cx="469744" cy="259045"/>
    <xdr:sp macro="" textlink="">
      <xdr:nvSpPr>
        <xdr:cNvPr id="169" name="n_3mainValue債務償還比率"/>
        <xdr:cNvSpPr txBox="1"/>
      </xdr:nvSpPr>
      <xdr:spPr>
        <a:xfrm>
          <a:off x="11103052" y="430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25992</xdr:rowOff>
    </xdr:from>
    <xdr:ext cx="469744" cy="259045"/>
    <xdr:sp macro="" textlink="">
      <xdr:nvSpPr>
        <xdr:cNvPr id="170" name="n_4mainValue債務償還比率"/>
        <xdr:cNvSpPr txBox="1"/>
      </xdr:nvSpPr>
      <xdr:spPr>
        <a:xfrm>
          <a:off x="10417252" y="431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110,308
108,219
91.25
42,523,420
38,861,422
3,093,874
22,981,201
32,569,682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577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83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9891" y="500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177665" y="5650738"/>
          <a:ext cx="0" cy="11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216400" y="6805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108450" y="68018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216400" y="543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108450" y="56507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158005</xdr:rowOff>
    </xdr:from>
    <xdr:ext cx="405111" cy="259045"/>
    <xdr:sp macro="" textlink="">
      <xdr:nvSpPr>
        <xdr:cNvPr id="60" name="【道路】&#10;有形固定資産減価償却率平均値テキスト"/>
        <xdr:cNvSpPr txBox="1"/>
      </xdr:nvSpPr>
      <xdr:spPr>
        <a:xfrm>
          <a:off x="4216400" y="5936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127500" y="60787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384550" y="60467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571750" y="60238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778000" y="59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984250" y="58541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xdr:rowOff>
    </xdr:from>
    <xdr:to>
      <xdr:col>24</xdr:col>
      <xdr:colOff>114300</xdr:colOff>
      <xdr:row>37</xdr:row>
      <xdr:rowOff>113284</xdr:rowOff>
    </xdr:to>
    <xdr:sp macro="" textlink="">
      <xdr:nvSpPr>
        <xdr:cNvPr id="71" name="楕円 70"/>
        <xdr:cNvSpPr/>
      </xdr:nvSpPr>
      <xdr:spPr>
        <a:xfrm>
          <a:off x="41275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161561</xdr:rowOff>
    </xdr:from>
    <xdr:ext cx="405111" cy="259045"/>
    <xdr:sp macro="" textlink="">
      <xdr:nvSpPr>
        <xdr:cNvPr id="72" name="【道路】&#10;有形固定資産減価償却率該当値テキスト"/>
        <xdr:cNvSpPr txBox="1"/>
      </xdr:nvSpPr>
      <xdr:spPr>
        <a:xfrm>
          <a:off x="4216400" y="610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130556</xdr:rowOff>
    </xdr:from>
    <xdr:to>
      <xdr:col>20</xdr:col>
      <xdr:colOff>38100</xdr:colOff>
      <xdr:row>37</xdr:row>
      <xdr:rowOff>60706</xdr:rowOff>
    </xdr:to>
    <xdr:sp macro="" textlink="">
      <xdr:nvSpPr>
        <xdr:cNvPr id="73" name="楕円 72"/>
        <xdr:cNvSpPr/>
      </xdr:nvSpPr>
      <xdr:spPr>
        <a:xfrm>
          <a:off x="3384550" y="60741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xdr:rowOff>
    </xdr:from>
    <xdr:to>
      <xdr:col>24</xdr:col>
      <xdr:colOff>63500</xdr:colOff>
      <xdr:row>37</xdr:row>
      <xdr:rowOff>62484</xdr:rowOff>
    </xdr:to>
    <xdr:cxnSp macro="">
      <xdr:nvCxnSpPr>
        <xdr:cNvPr id="74" name="直線コネクタ 73"/>
        <xdr:cNvCxnSpPr/>
      </xdr:nvCxnSpPr>
      <xdr:spPr>
        <a:xfrm>
          <a:off x="3429000" y="6118606"/>
          <a:ext cx="7493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130556</xdr:rowOff>
    </xdr:from>
    <xdr:to>
      <xdr:col>15</xdr:col>
      <xdr:colOff>101600</xdr:colOff>
      <xdr:row>37</xdr:row>
      <xdr:rowOff>60706</xdr:rowOff>
    </xdr:to>
    <xdr:sp macro="" textlink="">
      <xdr:nvSpPr>
        <xdr:cNvPr id="75" name="楕円 74"/>
        <xdr:cNvSpPr/>
      </xdr:nvSpPr>
      <xdr:spPr>
        <a:xfrm>
          <a:off x="2571750" y="60741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xdr:rowOff>
    </xdr:from>
    <xdr:to>
      <xdr:col>19</xdr:col>
      <xdr:colOff>177800</xdr:colOff>
      <xdr:row>37</xdr:row>
      <xdr:rowOff>9906</xdr:rowOff>
    </xdr:to>
    <xdr:cxnSp macro="">
      <xdr:nvCxnSpPr>
        <xdr:cNvPr id="76" name="直線コネクタ 75"/>
        <xdr:cNvCxnSpPr/>
      </xdr:nvCxnSpPr>
      <xdr:spPr>
        <a:xfrm>
          <a:off x="2622550" y="611860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82550</xdr:rowOff>
    </xdr:from>
    <xdr:to>
      <xdr:col>10</xdr:col>
      <xdr:colOff>165100</xdr:colOff>
      <xdr:row>37</xdr:row>
      <xdr:rowOff>12700</xdr:rowOff>
    </xdr:to>
    <xdr:sp macro="" textlink="">
      <xdr:nvSpPr>
        <xdr:cNvPr id="77" name="楕円 76"/>
        <xdr:cNvSpPr/>
      </xdr:nvSpPr>
      <xdr:spPr>
        <a:xfrm>
          <a:off x="1778000" y="6026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133350</xdr:rowOff>
    </xdr:from>
    <xdr:to>
      <xdr:col>15</xdr:col>
      <xdr:colOff>50800</xdr:colOff>
      <xdr:row>37</xdr:row>
      <xdr:rowOff>9906</xdr:rowOff>
    </xdr:to>
    <xdr:cxnSp macro="">
      <xdr:nvCxnSpPr>
        <xdr:cNvPr id="78" name="直線コネクタ 77"/>
        <xdr:cNvCxnSpPr/>
      </xdr:nvCxnSpPr>
      <xdr:spPr>
        <a:xfrm>
          <a:off x="1828800" y="6076950"/>
          <a:ext cx="79375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91694</xdr:rowOff>
    </xdr:from>
    <xdr:to>
      <xdr:col>6</xdr:col>
      <xdr:colOff>38100</xdr:colOff>
      <xdr:row>37</xdr:row>
      <xdr:rowOff>21844</xdr:rowOff>
    </xdr:to>
    <xdr:sp macro="" textlink="">
      <xdr:nvSpPr>
        <xdr:cNvPr id="79" name="楕円 78"/>
        <xdr:cNvSpPr/>
      </xdr:nvSpPr>
      <xdr:spPr>
        <a:xfrm>
          <a:off x="984250" y="60352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133350</xdr:rowOff>
    </xdr:from>
    <xdr:to>
      <xdr:col>10</xdr:col>
      <xdr:colOff>114300</xdr:colOff>
      <xdr:row>36</xdr:row>
      <xdr:rowOff>142494</xdr:rowOff>
    </xdr:to>
    <xdr:cxnSp macro="">
      <xdr:nvCxnSpPr>
        <xdr:cNvPr id="80" name="直線コネクタ 79"/>
        <xdr:cNvCxnSpPr/>
      </xdr:nvCxnSpPr>
      <xdr:spPr>
        <a:xfrm flipV="1">
          <a:off x="1028700" y="6076950"/>
          <a:ext cx="8001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xdr:cNvSpPr txBox="1"/>
      </xdr:nvSpPr>
      <xdr:spPr>
        <a:xfrm>
          <a:off x="3239144" y="5828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xdr:cNvSpPr txBox="1"/>
      </xdr:nvSpPr>
      <xdr:spPr>
        <a:xfrm>
          <a:off x="2439044" y="5805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xdr:cNvSpPr txBox="1"/>
      </xdr:nvSpPr>
      <xdr:spPr>
        <a:xfrm>
          <a:off x="1645294" y="578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84" name="n_4aveValue【道路】&#10;有形固定資産減価償却率"/>
        <xdr:cNvSpPr txBox="1"/>
      </xdr:nvSpPr>
      <xdr:spPr>
        <a:xfrm>
          <a:off x="851544" y="5635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51833</xdr:rowOff>
    </xdr:from>
    <xdr:ext cx="405111" cy="259045"/>
    <xdr:sp macro="" textlink="">
      <xdr:nvSpPr>
        <xdr:cNvPr id="85" name="n_1mainValue【道路】&#10;有形固定資産減価償却率"/>
        <xdr:cNvSpPr txBox="1"/>
      </xdr:nvSpPr>
      <xdr:spPr>
        <a:xfrm>
          <a:off x="3239144" y="6160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51833</xdr:rowOff>
    </xdr:from>
    <xdr:ext cx="405111" cy="259045"/>
    <xdr:sp macro="" textlink="">
      <xdr:nvSpPr>
        <xdr:cNvPr id="86" name="n_2mainValue【道路】&#10;有形固定資産減価償却率"/>
        <xdr:cNvSpPr txBox="1"/>
      </xdr:nvSpPr>
      <xdr:spPr>
        <a:xfrm>
          <a:off x="2439044" y="6160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3827</xdr:rowOff>
    </xdr:from>
    <xdr:ext cx="405111" cy="259045"/>
    <xdr:sp macro="" textlink="">
      <xdr:nvSpPr>
        <xdr:cNvPr id="87" name="n_3mainValue【道路】&#10;有形固定資産減価償却率"/>
        <xdr:cNvSpPr txBox="1"/>
      </xdr:nvSpPr>
      <xdr:spPr>
        <a:xfrm>
          <a:off x="1645294" y="611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12971</xdr:rowOff>
    </xdr:from>
    <xdr:ext cx="405111" cy="259045"/>
    <xdr:sp macro="" textlink="">
      <xdr:nvSpPr>
        <xdr:cNvPr id="88" name="n_4mainValue【道路】&#10;有形固定資産減価償却率"/>
        <xdr:cNvSpPr txBox="1"/>
      </xdr:nvSpPr>
      <xdr:spPr>
        <a:xfrm>
          <a:off x="851544" y="6121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4821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482151" y="5737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482151" y="536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482151" y="500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12" name="直線コネクタ 111"/>
        <xdr:cNvCxnSpPr/>
      </xdr:nvCxnSpPr>
      <xdr:spPr>
        <a:xfrm flipV="1">
          <a:off x="9429115" y="571848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3" name="【道路】&#10;一人当たり延長最小値テキスト"/>
        <xdr:cNvSpPr txBox="1"/>
      </xdr:nvSpPr>
      <xdr:spPr>
        <a:xfrm>
          <a:off x="9467850" y="69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4" name="直線コネクタ 113"/>
        <xdr:cNvCxnSpPr/>
      </xdr:nvCxnSpPr>
      <xdr:spPr>
        <a:xfrm>
          <a:off x="9359900" y="6912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5" name="【道路】&#10;一人当たり延長最大値テキスト"/>
        <xdr:cNvSpPr txBox="1"/>
      </xdr:nvSpPr>
      <xdr:spPr>
        <a:xfrm>
          <a:off x="9467850" y="550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6" name="直線コネクタ 115"/>
        <xdr:cNvCxnSpPr/>
      </xdr:nvCxnSpPr>
      <xdr:spPr>
        <a:xfrm>
          <a:off x="9359900" y="5718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60368</xdr:rowOff>
    </xdr:from>
    <xdr:ext cx="469744" cy="259045"/>
    <xdr:sp macro="" textlink="">
      <xdr:nvSpPr>
        <xdr:cNvPr id="117" name="【道路】&#10;一人当たり延長平均値テキスト"/>
        <xdr:cNvSpPr txBox="1"/>
      </xdr:nvSpPr>
      <xdr:spPr>
        <a:xfrm>
          <a:off x="9467850" y="6499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8" name="フローチャート: 判断 117"/>
        <xdr:cNvSpPr/>
      </xdr:nvSpPr>
      <xdr:spPr>
        <a:xfrm>
          <a:off x="9398000" y="65208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9" name="フローチャート: 判断 118"/>
        <xdr:cNvSpPr/>
      </xdr:nvSpPr>
      <xdr:spPr>
        <a:xfrm>
          <a:off x="8636000" y="65207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20" name="フローチャート: 判断 119"/>
        <xdr:cNvSpPr/>
      </xdr:nvSpPr>
      <xdr:spPr>
        <a:xfrm>
          <a:off x="7842250" y="65243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21" name="フローチャート: 判断 120"/>
        <xdr:cNvSpPr/>
      </xdr:nvSpPr>
      <xdr:spPr>
        <a:xfrm>
          <a:off x="7029450" y="65179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22" name="フローチャート: 判断 121"/>
        <xdr:cNvSpPr/>
      </xdr:nvSpPr>
      <xdr:spPr>
        <a:xfrm>
          <a:off x="6235700" y="64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48031</xdr:rowOff>
    </xdr:from>
    <xdr:to>
      <xdr:col>55</xdr:col>
      <xdr:colOff>50800</xdr:colOff>
      <xdr:row>39</xdr:row>
      <xdr:rowOff>149631</xdr:rowOff>
    </xdr:to>
    <xdr:sp macro="" textlink="">
      <xdr:nvSpPr>
        <xdr:cNvPr id="128" name="楕円 127"/>
        <xdr:cNvSpPr/>
      </xdr:nvSpPr>
      <xdr:spPr>
        <a:xfrm>
          <a:off x="9398000" y="64869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70908</xdr:rowOff>
    </xdr:from>
    <xdr:ext cx="469744" cy="259045"/>
    <xdr:sp macro="" textlink="">
      <xdr:nvSpPr>
        <xdr:cNvPr id="129" name="【道路】&#10;一人当たり延長該当値テキスト"/>
        <xdr:cNvSpPr txBox="1"/>
      </xdr:nvSpPr>
      <xdr:spPr>
        <a:xfrm>
          <a:off x="9467850" y="634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50470</xdr:rowOff>
    </xdr:from>
    <xdr:to>
      <xdr:col>50</xdr:col>
      <xdr:colOff>165100</xdr:colOff>
      <xdr:row>39</xdr:row>
      <xdr:rowOff>152070</xdr:rowOff>
    </xdr:to>
    <xdr:sp macro="" textlink="">
      <xdr:nvSpPr>
        <xdr:cNvPr id="130" name="楕円 129"/>
        <xdr:cNvSpPr/>
      </xdr:nvSpPr>
      <xdr:spPr>
        <a:xfrm>
          <a:off x="8636000" y="64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98831</xdr:rowOff>
    </xdr:from>
    <xdr:to>
      <xdr:col>55</xdr:col>
      <xdr:colOff>0</xdr:colOff>
      <xdr:row>39</xdr:row>
      <xdr:rowOff>101270</xdr:rowOff>
    </xdr:to>
    <xdr:cxnSp macro="">
      <xdr:nvCxnSpPr>
        <xdr:cNvPr id="131" name="直線コネクタ 130"/>
        <xdr:cNvCxnSpPr/>
      </xdr:nvCxnSpPr>
      <xdr:spPr>
        <a:xfrm flipV="1">
          <a:off x="8686800" y="6537731"/>
          <a:ext cx="74295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54813</xdr:rowOff>
    </xdr:from>
    <xdr:to>
      <xdr:col>46</xdr:col>
      <xdr:colOff>38100</xdr:colOff>
      <xdr:row>39</xdr:row>
      <xdr:rowOff>156413</xdr:rowOff>
    </xdr:to>
    <xdr:sp macro="" textlink="">
      <xdr:nvSpPr>
        <xdr:cNvPr id="132" name="楕円 131"/>
        <xdr:cNvSpPr/>
      </xdr:nvSpPr>
      <xdr:spPr>
        <a:xfrm>
          <a:off x="7842250" y="64937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101270</xdr:rowOff>
    </xdr:from>
    <xdr:to>
      <xdr:col>50</xdr:col>
      <xdr:colOff>114300</xdr:colOff>
      <xdr:row>39</xdr:row>
      <xdr:rowOff>105613</xdr:rowOff>
    </xdr:to>
    <xdr:cxnSp macro="">
      <xdr:nvCxnSpPr>
        <xdr:cNvPr id="133" name="直線コネクタ 132"/>
        <xdr:cNvCxnSpPr/>
      </xdr:nvCxnSpPr>
      <xdr:spPr>
        <a:xfrm flipV="1">
          <a:off x="7886700" y="6540170"/>
          <a:ext cx="8001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58928</xdr:rowOff>
    </xdr:from>
    <xdr:to>
      <xdr:col>41</xdr:col>
      <xdr:colOff>101600</xdr:colOff>
      <xdr:row>39</xdr:row>
      <xdr:rowOff>160528</xdr:rowOff>
    </xdr:to>
    <xdr:sp macro="" textlink="">
      <xdr:nvSpPr>
        <xdr:cNvPr id="134" name="楕円 133"/>
        <xdr:cNvSpPr/>
      </xdr:nvSpPr>
      <xdr:spPr>
        <a:xfrm>
          <a:off x="7029450" y="64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105613</xdr:rowOff>
    </xdr:from>
    <xdr:to>
      <xdr:col>45</xdr:col>
      <xdr:colOff>177800</xdr:colOff>
      <xdr:row>39</xdr:row>
      <xdr:rowOff>109728</xdr:rowOff>
    </xdr:to>
    <xdr:cxnSp macro="">
      <xdr:nvCxnSpPr>
        <xdr:cNvPr id="135" name="直線コネクタ 134"/>
        <xdr:cNvCxnSpPr/>
      </xdr:nvCxnSpPr>
      <xdr:spPr>
        <a:xfrm flipV="1">
          <a:off x="7080250" y="6544513"/>
          <a:ext cx="80645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35992</xdr:rowOff>
    </xdr:from>
    <xdr:to>
      <xdr:col>36</xdr:col>
      <xdr:colOff>165100</xdr:colOff>
      <xdr:row>39</xdr:row>
      <xdr:rowOff>137592</xdr:rowOff>
    </xdr:to>
    <xdr:sp macro="" textlink="">
      <xdr:nvSpPr>
        <xdr:cNvPr id="136" name="楕円 135"/>
        <xdr:cNvSpPr/>
      </xdr:nvSpPr>
      <xdr:spPr>
        <a:xfrm>
          <a:off x="6235700" y="64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86792</xdr:rowOff>
    </xdr:from>
    <xdr:to>
      <xdr:col>41</xdr:col>
      <xdr:colOff>50800</xdr:colOff>
      <xdr:row>39</xdr:row>
      <xdr:rowOff>109728</xdr:rowOff>
    </xdr:to>
    <xdr:cxnSp macro="">
      <xdr:nvCxnSpPr>
        <xdr:cNvPr id="137" name="直線コネクタ 136"/>
        <xdr:cNvCxnSpPr/>
      </xdr:nvCxnSpPr>
      <xdr:spPr>
        <a:xfrm>
          <a:off x="6286500" y="6525692"/>
          <a:ext cx="79375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3141</xdr:rowOff>
    </xdr:from>
    <xdr:ext cx="469744" cy="259045"/>
    <xdr:sp macro="" textlink="">
      <xdr:nvSpPr>
        <xdr:cNvPr id="138" name="n_1aveValue【道路】&#10;一人当たり延長"/>
        <xdr:cNvSpPr txBox="1"/>
      </xdr:nvSpPr>
      <xdr:spPr>
        <a:xfrm>
          <a:off x="8458277" y="660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6723</xdr:rowOff>
    </xdr:from>
    <xdr:ext cx="469744" cy="259045"/>
    <xdr:sp macro="" textlink="">
      <xdr:nvSpPr>
        <xdr:cNvPr id="139" name="n_2aveValue【道路】&#10;一人当たり延長"/>
        <xdr:cNvSpPr txBox="1"/>
      </xdr:nvSpPr>
      <xdr:spPr>
        <a:xfrm>
          <a:off x="7677227" y="661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322</xdr:rowOff>
    </xdr:from>
    <xdr:ext cx="469744" cy="259045"/>
    <xdr:sp macro="" textlink="">
      <xdr:nvSpPr>
        <xdr:cNvPr id="140" name="n_3aveValue【道路】&#10;一人当たり延長"/>
        <xdr:cNvSpPr txBox="1"/>
      </xdr:nvSpPr>
      <xdr:spPr>
        <a:xfrm>
          <a:off x="6864427" y="66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41" name="n_4aveValue【道路】&#10;一人当たり延長"/>
        <xdr:cNvSpPr txBox="1"/>
      </xdr:nvSpPr>
      <xdr:spPr>
        <a:xfrm>
          <a:off x="6070677" y="626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168597</xdr:rowOff>
    </xdr:from>
    <xdr:ext cx="469744" cy="259045"/>
    <xdr:sp macro="" textlink="">
      <xdr:nvSpPr>
        <xdr:cNvPr id="142" name="n_1mainValue【道路】&#10;一人当たり延長"/>
        <xdr:cNvSpPr txBox="1"/>
      </xdr:nvSpPr>
      <xdr:spPr>
        <a:xfrm>
          <a:off x="8458277" y="62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1490</xdr:rowOff>
    </xdr:from>
    <xdr:ext cx="469744" cy="259045"/>
    <xdr:sp macro="" textlink="">
      <xdr:nvSpPr>
        <xdr:cNvPr id="143" name="n_2mainValue【道路】&#10;一人当たり延長"/>
        <xdr:cNvSpPr txBox="1"/>
      </xdr:nvSpPr>
      <xdr:spPr>
        <a:xfrm>
          <a:off x="7677227" y="62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5605</xdr:rowOff>
    </xdr:from>
    <xdr:ext cx="469744" cy="259045"/>
    <xdr:sp macro="" textlink="">
      <xdr:nvSpPr>
        <xdr:cNvPr id="144" name="n_3mainValue【道路】&#10;一人当たり延長"/>
        <xdr:cNvSpPr txBox="1"/>
      </xdr:nvSpPr>
      <xdr:spPr>
        <a:xfrm>
          <a:off x="6864427" y="627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128719</xdr:rowOff>
    </xdr:from>
    <xdr:ext cx="469744" cy="259045"/>
    <xdr:sp macro="" textlink="">
      <xdr:nvSpPr>
        <xdr:cNvPr id="145" name="n_4mainValue【道路】&#10;一人当たり延長"/>
        <xdr:cNvSpPr txBox="1"/>
      </xdr:nvSpPr>
      <xdr:spPr>
        <a:xfrm>
          <a:off x="6070677" y="656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6858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7577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6858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39891" y="999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6858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39891" y="955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6858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39891" y="9109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398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8" name="直線コネクタ 167"/>
        <xdr:cNvCxnSpPr/>
      </xdr:nvCxnSpPr>
      <xdr:spPr>
        <a:xfrm flipV="1">
          <a:off x="4177665" y="9293606"/>
          <a:ext cx="0" cy="110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9" name="【橋りょう・トンネル】&#10;有形固定資産減価償却率最小値テキスト"/>
        <xdr:cNvSpPr txBox="1"/>
      </xdr:nvSpPr>
      <xdr:spPr>
        <a:xfrm>
          <a:off x="4216400" y="1040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70" name="直線コネクタ 169"/>
        <xdr:cNvCxnSpPr/>
      </xdr:nvCxnSpPr>
      <xdr:spPr>
        <a:xfrm>
          <a:off x="4108450" y="104035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71" name="【橋りょう・トンネル】&#10;有形固定資産減価償却率最大値テキスト"/>
        <xdr:cNvSpPr txBox="1"/>
      </xdr:nvSpPr>
      <xdr:spPr>
        <a:xfrm>
          <a:off x="4216400" y="9081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72" name="直線コネクタ 171"/>
        <xdr:cNvCxnSpPr/>
      </xdr:nvCxnSpPr>
      <xdr:spPr>
        <a:xfrm>
          <a:off x="4108450" y="92936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157243</xdr:rowOff>
    </xdr:from>
    <xdr:ext cx="405111" cy="259045"/>
    <xdr:sp macro="" textlink="">
      <xdr:nvSpPr>
        <xdr:cNvPr id="173" name="【橋りょう・トンネル】&#10;有形固定資産減価償却率平均値テキスト"/>
        <xdr:cNvSpPr txBox="1"/>
      </xdr:nvSpPr>
      <xdr:spPr>
        <a:xfrm>
          <a:off x="4216400" y="9567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74" name="フローチャート: 判断 173"/>
        <xdr:cNvSpPr/>
      </xdr:nvSpPr>
      <xdr:spPr>
        <a:xfrm>
          <a:off x="4127500" y="97101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75" name="フローチャート: 判断 174"/>
        <xdr:cNvSpPr/>
      </xdr:nvSpPr>
      <xdr:spPr>
        <a:xfrm>
          <a:off x="3384550" y="96827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6" name="フローチャート: 判断 175"/>
        <xdr:cNvSpPr/>
      </xdr:nvSpPr>
      <xdr:spPr>
        <a:xfrm>
          <a:off x="2571750" y="96804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7" name="フローチャート: 判断 176"/>
        <xdr:cNvSpPr/>
      </xdr:nvSpPr>
      <xdr:spPr>
        <a:xfrm>
          <a:off x="1778000" y="96484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8" name="フローチャート: 判断 177"/>
        <xdr:cNvSpPr/>
      </xdr:nvSpPr>
      <xdr:spPr>
        <a:xfrm>
          <a:off x="984250" y="96415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84" name="楕円 183"/>
        <xdr:cNvSpPr/>
      </xdr:nvSpPr>
      <xdr:spPr>
        <a:xfrm>
          <a:off x="4127500" y="98318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69359</xdr:rowOff>
    </xdr:from>
    <xdr:ext cx="405111" cy="259045"/>
    <xdr:sp macro="" textlink="">
      <xdr:nvSpPr>
        <xdr:cNvPr id="185" name="【橋りょう・トンネル】&#10;有形固定資産減価償却率該当値テキスト"/>
        <xdr:cNvSpPr txBox="1"/>
      </xdr:nvSpPr>
      <xdr:spPr>
        <a:xfrm>
          <a:off x="4216400" y="981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84074</xdr:rowOff>
    </xdr:from>
    <xdr:to>
      <xdr:col>20</xdr:col>
      <xdr:colOff>38100</xdr:colOff>
      <xdr:row>60</xdr:row>
      <xdr:rowOff>14224</xdr:rowOff>
    </xdr:to>
    <xdr:sp macro="" textlink="">
      <xdr:nvSpPr>
        <xdr:cNvPr id="186" name="楕円 185"/>
        <xdr:cNvSpPr/>
      </xdr:nvSpPr>
      <xdr:spPr>
        <a:xfrm>
          <a:off x="3384550" y="98249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134874</xdr:rowOff>
    </xdr:from>
    <xdr:to>
      <xdr:col>24</xdr:col>
      <xdr:colOff>63500</xdr:colOff>
      <xdr:row>59</xdr:row>
      <xdr:rowOff>141732</xdr:rowOff>
    </xdr:to>
    <xdr:cxnSp macro="">
      <xdr:nvCxnSpPr>
        <xdr:cNvPr id="187" name="直線コネクタ 186"/>
        <xdr:cNvCxnSpPr/>
      </xdr:nvCxnSpPr>
      <xdr:spPr>
        <a:xfrm>
          <a:off x="3429000" y="9875774"/>
          <a:ext cx="7493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88" name="楕円 187"/>
        <xdr:cNvSpPr/>
      </xdr:nvSpPr>
      <xdr:spPr>
        <a:xfrm>
          <a:off x="2571750" y="9815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134874</xdr:rowOff>
    </xdr:to>
    <xdr:cxnSp macro="">
      <xdr:nvCxnSpPr>
        <xdr:cNvPr id="189" name="直線コネクタ 188"/>
        <xdr:cNvCxnSpPr/>
      </xdr:nvCxnSpPr>
      <xdr:spPr>
        <a:xfrm>
          <a:off x="2622550" y="9866630"/>
          <a:ext cx="8064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47498</xdr:rowOff>
    </xdr:from>
    <xdr:to>
      <xdr:col>10</xdr:col>
      <xdr:colOff>165100</xdr:colOff>
      <xdr:row>59</xdr:row>
      <xdr:rowOff>149098</xdr:rowOff>
    </xdr:to>
    <xdr:sp macro="" textlink="">
      <xdr:nvSpPr>
        <xdr:cNvPr id="190" name="楕円 189"/>
        <xdr:cNvSpPr/>
      </xdr:nvSpPr>
      <xdr:spPr>
        <a:xfrm>
          <a:off x="1778000" y="97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98298</xdr:rowOff>
    </xdr:from>
    <xdr:to>
      <xdr:col>15</xdr:col>
      <xdr:colOff>50800</xdr:colOff>
      <xdr:row>59</xdr:row>
      <xdr:rowOff>125730</xdr:rowOff>
    </xdr:to>
    <xdr:cxnSp macro="">
      <xdr:nvCxnSpPr>
        <xdr:cNvPr id="191" name="直線コネクタ 190"/>
        <xdr:cNvCxnSpPr/>
      </xdr:nvCxnSpPr>
      <xdr:spPr>
        <a:xfrm>
          <a:off x="1828800" y="9839198"/>
          <a:ext cx="7937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49784</xdr:rowOff>
    </xdr:from>
    <xdr:to>
      <xdr:col>6</xdr:col>
      <xdr:colOff>38100</xdr:colOff>
      <xdr:row>59</xdr:row>
      <xdr:rowOff>151384</xdr:rowOff>
    </xdr:to>
    <xdr:sp macro="" textlink="">
      <xdr:nvSpPr>
        <xdr:cNvPr id="192" name="楕円 191"/>
        <xdr:cNvSpPr/>
      </xdr:nvSpPr>
      <xdr:spPr>
        <a:xfrm>
          <a:off x="984250" y="97906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98298</xdr:rowOff>
    </xdr:from>
    <xdr:to>
      <xdr:col>10</xdr:col>
      <xdr:colOff>114300</xdr:colOff>
      <xdr:row>59</xdr:row>
      <xdr:rowOff>100584</xdr:rowOff>
    </xdr:to>
    <xdr:cxnSp macro="">
      <xdr:nvCxnSpPr>
        <xdr:cNvPr id="193" name="直線コネクタ 192"/>
        <xdr:cNvCxnSpPr/>
      </xdr:nvCxnSpPr>
      <xdr:spPr>
        <a:xfrm flipV="1">
          <a:off x="1028700" y="9839198"/>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53611</xdr:rowOff>
    </xdr:from>
    <xdr:ext cx="405111" cy="259045"/>
    <xdr:sp macro="" textlink="">
      <xdr:nvSpPr>
        <xdr:cNvPr id="194" name="n_1aveValue【橋りょう・トンネル】&#10;有形固定資産減価償却率"/>
        <xdr:cNvSpPr txBox="1"/>
      </xdr:nvSpPr>
      <xdr:spPr>
        <a:xfrm>
          <a:off x="3239144" y="94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51325</xdr:rowOff>
    </xdr:from>
    <xdr:ext cx="405111" cy="259045"/>
    <xdr:sp macro="" textlink="">
      <xdr:nvSpPr>
        <xdr:cNvPr id="195" name="n_2aveValue【橋りょう・トンネル】&#10;有形固定資産減価償却率"/>
        <xdr:cNvSpPr txBox="1"/>
      </xdr:nvSpPr>
      <xdr:spPr>
        <a:xfrm>
          <a:off x="2439044" y="946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196" name="n_3aveValue【橋りょう・トンネル】&#10;有形固定資産減価償却率"/>
        <xdr:cNvSpPr txBox="1"/>
      </xdr:nvSpPr>
      <xdr:spPr>
        <a:xfrm>
          <a:off x="1645294" y="94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7" name="n_4aveValue【橋りょう・トンネル】&#10;有形固定資産減価償却率"/>
        <xdr:cNvSpPr txBox="1"/>
      </xdr:nvSpPr>
      <xdr:spPr>
        <a:xfrm>
          <a:off x="851544" y="942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5351</xdr:rowOff>
    </xdr:from>
    <xdr:ext cx="405111" cy="259045"/>
    <xdr:sp macro="" textlink="">
      <xdr:nvSpPr>
        <xdr:cNvPr id="198" name="n_1mainValue【橋りょう・トンネル】&#10;有形固定資産減価償却率"/>
        <xdr:cNvSpPr txBox="1"/>
      </xdr:nvSpPr>
      <xdr:spPr>
        <a:xfrm>
          <a:off x="3239144" y="991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9" name="n_2mainValue【橋りょう・トンネル】&#10;有形固定資産減価償却率"/>
        <xdr:cNvSpPr txBox="1"/>
      </xdr:nvSpPr>
      <xdr:spPr>
        <a:xfrm>
          <a:off x="2439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140225</xdr:rowOff>
    </xdr:from>
    <xdr:ext cx="405111" cy="259045"/>
    <xdr:sp macro="" textlink="">
      <xdr:nvSpPr>
        <xdr:cNvPr id="200" name="n_3mainValue【橋りょう・トンネル】&#10;有形固定資産減価償却率"/>
        <xdr:cNvSpPr txBox="1"/>
      </xdr:nvSpPr>
      <xdr:spPr>
        <a:xfrm>
          <a:off x="164529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142511</xdr:rowOff>
    </xdr:from>
    <xdr:ext cx="405111" cy="259045"/>
    <xdr:sp macro="" textlink="">
      <xdr:nvSpPr>
        <xdr:cNvPr id="201" name="n_4mainValue【橋りょう・トンネル】&#10;有形固定資産減価償却率"/>
        <xdr:cNvSpPr txBox="1"/>
      </xdr:nvSpPr>
      <xdr:spPr>
        <a:xfrm>
          <a:off x="8515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xdr:cNvSpPr txBox="1"/>
      </xdr:nvSpPr>
      <xdr:spPr>
        <a:xfrm>
          <a:off x="5726564" y="10506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xdr:cNvSpPr txBox="1"/>
      </xdr:nvSpPr>
      <xdr:spPr>
        <a:xfrm>
          <a:off x="5418031" y="1013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5418031" y="9770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xdr:cNvSpPr txBox="1"/>
      </xdr:nvSpPr>
      <xdr:spPr>
        <a:xfrm>
          <a:off x="5418031" y="940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xdr:cNvSpPr txBox="1"/>
      </xdr:nvSpPr>
      <xdr:spPr>
        <a:xfrm>
          <a:off x="5418031" y="9039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5418031" y="867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25" name="直線コネクタ 224"/>
        <xdr:cNvCxnSpPr/>
      </xdr:nvCxnSpPr>
      <xdr:spPr>
        <a:xfrm flipV="1">
          <a:off x="9429115" y="9135463"/>
          <a:ext cx="0" cy="149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26" name="【橋りょう・トンネル】&#10;一人当たり有形固定資産（償却資産）額最小値テキスト"/>
        <xdr:cNvSpPr txBox="1"/>
      </xdr:nvSpPr>
      <xdr:spPr>
        <a:xfrm>
          <a:off x="9467850" y="1063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27" name="直線コネクタ 226"/>
        <xdr:cNvCxnSpPr/>
      </xdr:nvCxnSpPr>
      <xdr:spPr>
        <a:xfrm>
          <a:off x="9359900" y="106300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28" name="【橋りょう・トンネル】&#10;一人当たり有形固定資産（償却資産）額最大値テキスト"/>
        <xdr:cNvSpPr txBox="1"/>
      </xdr:nvSpPr>
      <xdr:spPr>
        <a:xfrm>
          <a:off x="9467850" y="891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9" name="直線コネクタ 228"/>
        <xdr:cNvCxnSpPr/>
      </xdr:nvCxnSpPr>
      <xdr:spPr>
        <a:xfrm>
          <a:off x="9359900" y="9135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3103</xdr:rowOff>
    </xdr:from>
    <xdr:ext cx="534377" cy="259045"/>
    <xdr:sp macro="" textlink="">
      <xdr:nvSpPr>
        <xdr:cNvPr id="230" name="【橋りょう・トンネル】&#10;一人当たり有形固定資産（償却資産）額平均値テキスト"/>
        <xdr:cNvSpPr txBox="1"/>
      </xdr:nvSpPr>
      <xdr:spPr>
        <a:xfrm>
          <a:off x="9467850" y="10239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31" name="フローチャート: 判断 230"/>
        <xdr:cNvSpPr/>
      </xdr:nvSpPr>
      <xdr:spPr>
        <a:xfrm>
          <a:off x="9398000" y="102608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32" name="フローチャート: 判断 231"/>
        <xdr:cNvSpPr/>
      </xdr:nvSpPr>
      <xdr:spPr>
        <a:xfrm>
          <a:off x="8636000" y="102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33" name="フローチャート: 判断 232"/>
        <xdr:cNvSpPr/>
      </xdr:nvSpPr>
      <xdr:spPr>
        <a:xfrm>
          <a:off x="7842250" y="102668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34" name="フローチャート: 判断 233"/>
        <xdr:cNvSpPr/>
      </xdr:nvSpPr>
      <xdr:spPr>
        <a:xfrm>
          <a:off x="7029450" y="102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35" name="フローチャート: 判断 234"/>
        <xdr:cNvSpPr/>
      </xdr:nvSpPr>
      <xdr:spPr>
        <a:xfrm>
          <a:off x="6235700" y="1027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37752</xdr:rowOff>
    </xdr:from>
    <xdr:to>
      <xdr:col>55</xdr:col>
      <xdr:colOff>50800</xdr:colOff>
      <xdr:row>61</xdr:row>
      <xdr:rowOff>139352</xdr:rowOff>
    </xdr:to>
    <xdr:sp macro="" textlink="">
      <xdr:nvSpPr>
        <xdr:cNvPr id="241" name="楕円 240"/>
        <xdr:cNvSpPr/>
      </xdr:nvSpPr>
      <xdr:spPr>
        <a:xfrm>
          <a:off x="9398000" y="101088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60629</xdr:rowOff>
    </xdr:from>
    <xdr:ext cx="599010" cy="259045"/>
    <xdr:sp macro="" textlink="">
      <xdr:nvSpPr>
        <xdr:cNvPr id="242" name="【橋りょう・トンネル】&#10;一人当たり有形固定資産（償却資産）額該当値テキスト"/>
        <xdr:cNvSpPr txBox="1"/>
      </xdr:nvSpPr>
      <xdr:spPr>
        <a:xfrm>
          <a:off x="9467850" y="996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48066</xdr:rowOff>
    </xdr:from>
    <xdr:to>
      <xdr:col>50</xdr:col>
      <xdr:colOff>165100</xdr:colOff>
      <xdr:row>61</xdr:row>
      <xdr:rowOff>149666</xdr:rowOff>
    </xdr:to>
    <xdr:sp macro="" textlink="">
      <xdr:nvSpPr>
        <xdr:cNvPr id="243" name="楕円 242"/>
        <xdr:cNvSpPr/>
      </xdr:nvSpPr>
      <xdr:spPr>
        <a:xfrm>
          <a:off x="8636000" y="101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88552</xdr:rowOff>
    </xdr:from>
    <xdr:to>
      <xdr:col>55</xdr:col>
      <xdr:colOff>0</xdr:colOff>
      <xdr:row>61</xdr:row>
      <xdr:rowOff>98866</xdr:rowOff>
    </xdr:to>
    <xdr:cxnSp macro="">
      <xdr:nvCxnSpPr>
        <xdr:cNvPr id="244" name="直線コネクタ 243"/>
        <xdr:cNvCxnSpPr/>
      </xdr:nvCxnSpPr>
      <xdr:spPr>
        <a:xfrm flipV="1">
          <a:off x="8686800" y="10159652"/>
          <a:ext cx="742950" cy="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58612</xdr:rowOff>
    </xdr:from>
    <xdr:to>
      <xdr:col>46</xdr:col>
      <xdr:colOff>38100</xdr:colOff>
      <xdr:row>61</xdr:row>
      <xdr:rowOff>160212</xdr:rowOff>
    </xdr:to>
    <xdr:sp macro="" textlink="">
      <xdr:nvSpPr>
        <xdr:cNvPr id="245" name="楕円 244"/>
        <xdr:cNvSpPr/>
      </xdr:nvSpPr>
      <xdr:spPr>
        <a:xfrm>
          <a:off x="7842250" y="101297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98866</xdr:rowOff>
    </xdr:from>
    <xdr:to>
      <xdr:col>50</xdr:col>
      <xdr:colOff>114300</xdr:colOff>
      <xdr:row>61</xdr:row>
      <xdr:rowOff>109412</xdr:rowOff>
    </xdr:to>
    <xdr:cxnSp macro="">
      <xdr:nvCxnSpPr>
        <xdr:cNvPr id="246" name="直線コネクタ 245"/>
        <xdr:cNvCxnSpPr/>
      </xdr:nvCxnSpPr>
      <xdr:spPr>
        <a:xfrm flipV="1">
          <a:off x="7886700" y="10169966"/>
          <a:ext cx="800100" cy="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62559</xdr:rowOff>
    </xdr:from>
    <xdr:to>
      <xdr:col>41</xdr:col>
      <xdr:colOff>101600</xdr:colOff>
      <xdr:row>61</xdr:row>
      <xdr:rowOff>164159</xdr:rowOff>
    </xdr:to>
    <xdr:sp macro="" textlink="">
      <xdr:nvSpPr>
        <xdr:cNvPr id="247" name="楕円 246"/>
        <xdr:cNvSpPr/>
      </xdr:nvSpPr>
      <xdr:spPr>
        <a:xfrm>
          <a:off x="7029450" y="1013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109412</xdr:rowOff>
    </xdr:from>
    <xdr:to>
      <xdr:col>45</xdr:col>
      <xdr:colOff>177800</xdr:colOff>
      <xdr:row>61</xdr:row>
      <xdr:rowOff>113359</xdr:rowOff>
    </xdr:to>
    <xdr:cxnSp macro="">
      <xdr:nvCxnSpPr>
        <xdr:cNvPr id="248" name="直線コネクタ 247"/>
        <xdr:cNvCxnSpPr/>
      </xdr:nvCxnSpPr>
      <xdr:spPr>
        <a:xfrm flipV="1">
          <a:off x="7080250" y="10180512"/>
          <a:ext cx="80645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65859</xdr:rowOff>
    </xdr:from>
    <xdr:to>
      <xdr:col>36</xdr:col>
      <xdr:colOff>165100</xdr:colOff>
      <xdr:row>61</xdr:row>
      <xdr:rowOff>167459</xdr:rowOff>
    </xdr:to>
    <xdr:sp macro="" textlink="">
      <xdr:nvSpPr>
        <xdr:cNvPr id="249" name="楕円 248"/>
        <xdr:cNvSpPr/>
      </xdr:nvSpPr>
      <xdr:spPr>
        <a:xfrm>
          <a:off x="6235700" y="1013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113359</xdr:rowOff>
    </xdr:from>
    <xdr:to>
      <xdr:col>41</xdr:col>
      <xdr:colOff>50800</xdr:colOff>
      <xdr:row>61</xdr:row>
      <xdr:rowOff>116659</xdr:rowOff>
    </xdr:to>
    <xdr:cxnSp macro="">
      <xdr:nvCxnSpPr>
        <xdr:cNvPr id="250" name="直線コネクタ 249"/>
        <xdr:cNvCxnSpPr/>
      </xdr:nvCxnSpPr>
      <xdr:spPr>
        <a:xfrm flipV="1">
          <a:off x="6286500" y="10184459"/>
          <a:ext cx="79375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120443</xdr:rowOff>
    </xdr:from>
    <xdr:ext cx="534377" cy="259045"/>
    <xdr:sp macro="" textlink="">
      <xdr:nvSpPr>
        <xdr:cNvPr id="251" name="n_1aveValue【橋りょう・トンネル】&#10;一人当たり有形固定資産（償却資産）額"/>
        <xdr:cNvSpPr txBox="1"/>
      </xdr:nvSpPr>
      <xdr:spPr>
        <a:xfrm>
          <a:off x="8425961" y="1035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123393</xdr:rowOff>
    </xdr:from>
    <xdr:ext cx="534377" cy="259045"/>
    <xdr:sp macro="" textlink="">
      <xdr:nvSpPr>
        <xdr:cNvPr id="252" name="n_2aveValue【橋りょう・トンネル】&#10;一人当たり有形固定資産（償却資産）額"/>
        <xdr:cNvSpPr txBox="1"/>
      </xdr:nvSpPr>
      <xdr:spPr>
        <a:xfrm>
          <a:off x="7644911" y="103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97130</xdr:rowOff>
    </xdr:from>
    <xdr:ext cx="534377" cy="259045"/>
    <xdr:sp macro="" textlink="">
      <xdr:nvSpPr>
        <xdr:cNvPr id="253" name="n_3aveValue【橋りょう・トンネル】&#10;一人当たり有形固定資産（償却資産）額"/>
        <xdr:cNvSpPr txBox="1"/>
      </xdr:nvSpPr>
      <xdr:spPr>
        <a:xfrm>
          <a:off x="6851161" y="103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136194</xdr:rowOff>
    </xdr:from>
    <xdr:ext cx="534377" cy="259045"/>
    <xdr:sp macro="" textlink="">
      <xdr:nvSpPr>
        <xdr:cNvPr id="254" name="n_4aveValue【橋りょう・トンネル】&#10;一人当たり有形固定資産（償却資産）額"/>
        <xdr:cNvSpPr txBox="1"/>
      </xdr:nvSpPr>
      <xdr:spPr>
        <a:xfrm>
          <a:off x="6038361" y="1037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166193</xdr:rowOff>
    </xdr:from>
    <xdr:ext cx="599010" cy="259045"/>
    <xdr:sp macro="" textlink="">
      <xdr:nvSpPr>
        <xdr:cNvPr id="255" name="n_1mainValue【橋りょう・トンネル】&#10;一人当たり有形固定資産（償却資産）額"/>
        <xdr:cNvSpPr txBox="1"/>
      </xdr:nvSpPr>
      <xdr:spPr>
        <a:xfrm>
          <a:off x="8399995" y="990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5289</xdr:rowOff>
    </xdr:from>
    <xdr:ext cx="599010" cy="259045"/>
    <xdr:sp macro="" textlink="">
      <xdr:nvSpPr>
        <xdr:cNvPr id="256" name="n_2mainValue【橋りょう・トンネル】&#10;一人当たり有形固定資産（償却資産）額"/>
        <xdr:cNvSpPr txBox="1"/>
      </xdr:nvSpPr>
      <xdr:spPr>
        <a:xfrm>
          <a:off x="7612595" y="991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9236</xdr:rowOff>
    </xdr:from>
    <xdr:ext cx="599010" cy="259045"/>
    <xdr:sp macro="" textlink="">
      <xdr:nvSpPr>
        <xdr:cNvPr id="257" name="n_3mainValue【橋りょう・トンネル】&#10;一人当たり有形固定資産（償却資産）額"/>
        <xdr:cNvSpPr txBox="1"/>
      </xdr:nvSpPr>
      <xdr:spPr>
        <a:xfrm>
          <a:off x="6818845" y="991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12536</xdr:rowOff>
    </xdr:from>
    <xdr:ext cx="599010" cy="259045"/>
    <xdr:sp macro="" textlink="">
      <xdr:nvSpPr>
        <xdr:cNvPr id="258" name="n_4mainValue【橋りょう・トンネル】&#10;一人当たり有形固定資産（償却資産）額"/>
        <xdr:cNvSpPr txBox="1"/>
      </xdr:nvSpPr>
      <xdr:spPr>
        <a:xfrm>
          <a:off x="6006045" y="991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757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38496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83" name="直線コネクタ 282"/>
        <xdr:cNvCxnSpPr/>
      </xdr:nvCxnSpPr>
      <xdr:spPr>
        <a:xfrm flipV="1">
          <a:off x="4177665" y="12986386"/>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84" name="【公営住宅】&#10;有形固定資産減価償却率最小値テキスト"/>
        <xdr:cNvSpPr txBox="1"/>
      </xdr:nvSpPr>
      <xdr:spPr>
        <a:xfrm>
          <a:off x="4216400" y="14272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85" name="直線コネクタ 284"/>
        <xdr:cNvCxnSpPr/>
      </xdr:nvCxnSpPr>
      <xdr:spPr>
        <a:xfrm>
          <a:off x="4108450" y="14269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公営住宅】&#10;有形固定資産減価償却率最大値テキスト"/>
        <xdr:cNvSpPr txBox="1"/>
      </xdr:nvSpPr>
      <xdr:spPr>
        <a:xfrm>
          <a:off x="4216400" y="1276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xdr:cNvCxnSpPr/>
      </xdr:nvCxnSpPr>
      <xdr:spPr>
        <a:xfrm>
          <a:off x="4108450" y="129863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216400" y="13526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127500" y="13668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90" name="フローチャート: 判断 289"/>
        <xdr:cNvSpPr/>
      </xdr:nvSpPr>
      <xdr:spPr>
        <a:xfrm>
          <a:off x="3384550" y="136740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フローチャート: 判断 290"/>
        <xdr:cNvSpPr/>
      </xdr:nvSpPr>
      <xdr:spPr>
        <a:xfrm>
          <a:off x="2571750" y="13639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778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93" name="フローチャート: 判断 292"/>
        <xdr:cNvSpPr/>
      </xdr:nvSpPr>
      <xdr:spPr>
        <a:xfrm>
          <a:off x="984250" y="13590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149225</xdr:rowOff>
    </xdr:from>
    <xdr:to>
      <xdr:col>24</xdr:col>
      <xdr:colOff>114300</xdr:colOff>
      <xdr:row>85</xdr:row>
      <xdr:rowOff>79375</xdr:rowOff>
    </xdr:to>
    <xdr:sp macro="" textlink="">
      <xdr:nvSpPr>
        <xdr:cNvPr id="299" name="楕円 298"/>
        <xdr:cNvSpPr/>
      </xdr:nvSpPr>
      <xdr:spPr>
        <a:xfrm>
          <a:off x="4127500" y="140176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127652</xdr:rowOff>
    </xdr:from>
    <xdr:ext cx="405111" cy="259045"/>
    <xdr:sp macro="" textlink="">
      <xdr:nvSpPr>
        <xdr:cNvPr id="300" name="【公営住宅】&#10;有形固定資産減価償却率該当値テキスト"/>
        <xdr:cNvSpPr txBox="1"/>
      </xdr:nvSpPr>
      <xdr:spPr>
        <a:xfrm>
          <a:off x="4216400"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133986</xdr:rowOff>
    </xdr:from>
    <xdr:to>
      <xdr:col>20</xdr:col>
      <xdr:colOff>38100</xdr:colOff>
      <xdr:row>85</xdr:row>
      <xdr:rowOff>64136</xdr:rowOff>
    </xdr:to>
    <xdr:sp macro="" textlink="">
      <xdr:nvSpPr>
        <xdr:cNvPr id="301" name="楕円 300"/>
        <xdr:cNvSpPr/>
      </xdr:nvSpPr>
      <xdr:spPr>
        <a:xfrm>
          <a:off x="3384550" y="140023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13336</xdr:rowOff>
    </xdr:from>
    <xdr:to>
      <xdr:col>24</xdr:col>
      <xdr:colOff>63500</xdr:colOff>
      <xdr:row>85</xdr:row>
      <xdr:rowOff>28575</xdr:rowOff>
    </xdr:to>
    <xdr:cxnSp macro="">
      <xdr:nvCxnSpPr>
        <xdr:cNvPr id="302" name="直線コネクタ 301"/>
        <xdr:cNvCxnSpPr/>
      </xdr:nvCxnSpPr>
      <xdr:spPr>
        <a:xfrm>
          <a:off x="3429000" y="14046836"/>
          <a:ext cx="7493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151130</xdr:rowOff>
    </xdr:from>
    <xdr:to>
      <xdr:col>15</xdr:col>
      <xdr:colOff>101600</xdr:colOff>
      <xdr:row>85</xdr:row>
      <xdr:rowOff>81280</xdr:rowOff>
    </xdr:to>
    <xdr:sp macro="" textlink="">
      <xdr:nvSpPr>
        <xdr:cNvPr id="303" name="楕円 302"/>
        <xdr:cNvSpPr/>
      </xdr:nvSpPr>
      <xdr:spPr>
        <a:xfrm>
          <a:off x="2571750" y="14019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13336</xdr:rowOff>
    </xdr:from>
    <xdr:to>
      <xdr:col>19</xdr:col>
      <xdr:colOff>177800</xdr:colOff>
      <xdr:row>85</xdr:row>
      <xdr:rowOff>30480</xdr:rowOff>
    </xdr:to>
    <xdr:cxnSp macro="">
      <xdr:nvCxnSpPr>
        <xdr:cNvPr id="304" name="直線コネクタ 303"/>
        <xdr:cNvCxnSpPr/>
      </xdr:nvCxnSpPr>
      <xdr:spPr>
        <a:xfrm flipV="1">
          <a:off x="2622550" y="14046836"/>
          <a:ext cx="80645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126364</xdr:rowOff>
    </xdr:from>
    <xdr:to>
      <xdr:col>10</xdr:col>
      <xdr:colOff>165100</xdr:colOff>
      <xdr:row>85</xdr:row>
      <xdr:rowOff>56514</xdr:rowOff>
    </xdr:to>
    <xdr:sp macro="" textlink="">
      <xdr:nvSpPr>
        <xdr:cNvPr id="305" name="楕円 304"/>
        <xdr:cNvSpPr/>
      </xdr:nvSpPr>
      <xdr:spPr>
        <a:xfrm>
          <a:off x="1778000" y="139947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5714</xdr:rowOff>
    </xdr:from>
    <xdr:to>
      <xdr:col>15</xdr:col>
      <xdr:colOff>50800</xdr:colOff>
      <xdr:row>85</xdr:row>
      <xdr:rowOff>30480</xdr:rowOff>
    </xdr:to>
    <xdr:cxnSp macro="">
      <xdr:nvCxnSpPr>
        <xdr:cNvPr id="306" name="直線コネクタ 305"/>
        <xdr:cNvCxnSpPr/>
      </xdr:nvCxnSpPr>
      <xdr:spPr>
        <a:xfrm>
          <a:off x="1828800" y="14039214"/>
          <a:ext cx="79375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97789</xdr:rowOff>
    </xdr:from>
    <xdr:to>
      <xdr:col>6</xdr:col>
      <xdr:colOff>38100</xdr:colOff>
      <xdr:row>85</xdr:row>
      <xdr:rowOff>27939</xdr:rowOff>
    </xdr:to>
    <xdr:sp macro="" textlink="">
      <xdr:nvSpPr>
        <xdr:cNvPr id="307" name="楕円 306"/>
        <xdr:cNvSpPr/>
      </xdr:nvSpPr>
      <xdr:spPr>
        <a:xfrm>
          <a:off x="984250" y="139661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148589</xdr:rowOff>
    </xdr:from>
    <xdr:to>
      <xdr:col>10</xdr:col>
      <xdr:colOff>114300</xdr:colOff>
      <xdr:row>85</xdr:row>
      <xdr:rowOff>5714</xdr:rowOff>
    </xdr:to>
    <xdr:cxnSp macro="">
      <xdr:nvCxnSpPr>
        <xdr:cNvPr id="308" name="直線コネクタ 307"/>
        <xdr:cNvCxnSpPr/>
      </xdr:nvCxnSpPr>
      <xdr:spPr>
        <a:xfrm>
          <a:off x="1028700" y="14016989"/>
          <a:ext cx="8001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82566</xdr:rowOff>
    </xdr:from>
    <xdr:ext cx="405111" cy="259045"/>
    <xdr:sp macro="" textlink="">
      <xdr:nvSpPr>
        <xdr:cNvPr id="309" name="n_1aveValue【公営住宅】&#10;有形固定資産減価償却率"/>
        <xdr:cNvSpPr txBox="1"/>
      </xdr:nvSpPr>
      <xdr:spPr>
        <a:xfrm>
          <a:off x="32391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310" name="n_2aveValue【公営住宅】&#10;有形固定資産減価償却率"/>
        <xdr:cNvSpPr txBox="1"/>
      </xdr:nvSpPr>
      <xdr:spPr>
        <a:xfrm>
          <a:off x="2439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64529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170197</xdr:rowOff>
    </xdr:from>
    <xdr:ext cx="405111" cy="259045"/>
    <xdr:sp macro="" textlink="">
      <xdr:nvSpPr>
        <xdr:cNvPr id="312" name="n_4aveValue【公営住宅】&#10;有形固定資産減価償却率"/>
        <xdr:cNvSpPr txBox="1"/>
      </xdr:nvSpPr>
      <xdr:spPr>
        <a:xfrm>
          <a:off x="8515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55263</xdr:rowOff>
    </xdr:from>
    <xdr:ext cx="405111" cy="259045"/>
    <xdr:sp macro="" textlink="">
      <xdr:nvSpPr>
        <xdr:cNvPr id="313" name="n_1mainValue【公営住宅】&#10;有形固定資産減価償却率"/>
        <xdr:cNvSpPr txBox="1"/>
      </xdr:nvSpPr>
      <xdr:spPr>
        <a:xfrm>
          <a:off x="3239144" y="14088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72407</xdr:rowOff>
    </xdr:from>
    <xdr:ext cx="405111" cy="259045"/>
    <xdr:sp macro="" textlink="">
      <xdr:nvSpPr>
        <xdr:cNvPr id="314" name="n_2mainValue【公営住宅】&#10;有形固定資産減価償却率"/>
        <xdr:cNvSpPr txBox="1"/>
      </xdr:nvSpPr>
      <xdr:spPr>
        <a:xfrm>
          <a:off x="2439044" y="1410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47641</xdr:rowOff>
    </xdr:from>
    <xdr:ext cx="405111" cy="259045"/>
    <xdr:sp macro="" textlink="">
      <xdr:nvSpPr>
        <xdr:cNvPr id="315" name="n_3mainValue【公営住宅】&#10;有形固定資産減価償却率"/>
        <xdr:cNvSpPr txBox="1"/>
      </xdr:nvSpPr>
      <xdr:spPr>
        <a:xfrm>
          <a:off x="1645294" y="14081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19066</xdr:rowOff>
    </xdr:from>
    <xdr:ext cx="405111" cy="259045"/>
    <xdr:sp macro="" textlink="">
      <xdr:nvSpPr>
        <xdr:cNvPr id="316" name="n_4mainValue【公営住宅】&#10;有形固定資産減価償却率"/>
        <xdr:cNvSpPr txBox="1"/>
      </xdr:nvSpPr>
      <xdr:spPr>
        <a:xfrm>
          <a:off x="851544" y="14052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xdr:cNvCxnSpPr/>
      </xdr:nvCxnSpPr>
      <xdr:spPr>
        <a:xfrm>
          <a:off x="5956300" y="1412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xdr:cNvSpPr txBox="1"/>
      </xdr:nvSpPr>
      <xdr:spPr>
        <a:xfrm>
          <a:off x="5527221" y="13992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xdr:cNvCxnSpPr/>
      </xdr:nvCxnSpPr>
      <xdr:spPr>
        <a:xfrm>
          <a:off x="5956300" y="1303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xdr:cNvSpPr txBox="1"/>
      </xdr:nvSpPr>
      <xdr:spPr>
        <a:xfrm>
          <a:off x="5527221" y="1288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36" name="直線コネクタ 335"/>
        <xdr:cNvCxnSpPr/>
      </xdr:nvCxnSpPr>
      <xdr:spPr>
        <a:xfrm flipV="1">
          <a:off x="9429115" y="12889040"/>
          <a:ext cx="0" cy="1229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37" name="【公営住宅】&#10;一人当たり面積最小値テキスト"/>
        <xdr:cNvSpPr txBox="1"/>
      </xdr:nvSpPr>
      <xdr:spPr>
        <a:xfrm>
          <a:off x="9467850" y="1412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38" name="直線コネクタ 337"/>
        <xdr:cNvCxnSpPr/>
      </xdr:nvCxnSpPr>
      <xdr:spPr>
        <a:xfrm>
          <a:off x="9359900" y="141184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39" name="【公営住宅】&#10;一人当たり面積最大値テキスト"/>
        <xdr:cNvSpPr txBox="1"/>
      </xdr:nvSpPr>
      <xdr:spPr>
        <a:xfrm>
          <a:off x="9467850" y="1267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40" name="直線コネクタ 339"/>
        <xdr:cNvCxnSpPr/>
      </xdr:nvCxnSpPr>
      <xdr:spPr>
        <a:xfrm>
          <a:off x="9359900" y="12889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134890</xdr:rowOff>
    </xdr:from>
    <xdr:ext cx="469744" cy="259045"/>
    <xdr:sp macro="" textlink="">
      <xdr:nvSpPr>
        <xdr:cNvPr id="341" name="【公営住宅】&#10;一人当たり面積平均値テキスト"/>
        <xdr:cNvSpPr txBox="1"/>
      </xdr:nvSpPr>
      <xdr:spPr>
        <a:xfrm>
          <a:off x="9467850" y="13838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42" name="フローチャート: 判断 341"/>
        <xdr:cNvSpPr/>
      </xdr:nvSpPr>
      <xdr:spPr>
        <a:xfrm>
          <a:off x="9398000" y="138597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43" name="フローチャート: 判断 342"/>
        <xdr:cNvSpPr/>
      </xdr:nvSpPr>
      <xdr:spPr>
        <a:xfrm>
          <a:off x="8636000" y="13866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44" name="フローチャート: 判断 343"/>
        <xdr:cNvSpPr/>
      </xdr:nvSpPr>
      <xdr:spPr>
        <a:xfrm>
          <a:off x="7842250" y="138563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45" name="フローチャート: 判断 344"/>
        <xdr:cNvSpPr/>
      </xdr:nvSpPr>
      <xdr:spPr>
        <a:xfrm>
          <a:off x="7029450" y="13847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46" name="フローチャート: 判断 345"/>
        <xdr:cNvSpPr/>
      </xdr:nvSpPr>
      <xdr:spPr>
        <a:xfrm>
          <a:off x="6235700" y="138671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90170</xdr:rowOff>
    </xdr:from>
    <xdr:to>
      <xdr:col>55</xdr:col>
      <xdr:colOff>50800</xdr:colOff>
      <xdr:row>84</xdr:row>
      <xdr:rowOff>20320</xdr:rowOff>
    </xdr:to>
    <xdr:sp macro="" textlink="">
      <xdr:nvSpPr>
        <xdr:cNvPr id="352" name="楕円 351"/>
        <xdr:cNvSpPr/>
      </xdr:nvSpPr>
      <xdr:spPr>
        <a:xfrm>
          <a:off x="9398000" y="13793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113047</xdr:rowOff>
    </xdr:from>
    <xdr:ext cx="469744" cy="259045"/>
    <xdr:sp macro="" textlink="">
      <xdr:nvSpPr>
        <xdr:cNvPr id="353" name="【公営住宅】&#10;一人当たり面積該当値テキスト"/>
        <xdr:cNvSpPr txBox="1"/>
      </xdr:nvSpPr>
      <xdr:spPr>
        <a:xfrm>
          <a:off x="9467850" y="1365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92456</xdr:rowOff>
    </xdr:from>
    <xdr:to>
      <xdr:col>50</xdr:col>
      <xdr:colOff>165100</xdr:colOff>
      <xdr:row>84</xdr:row>
      <xdr:rowOff>22606</xdr:rowOff>
    </xdr:to>
    <xdr:sp macro="" textlink="">
      <xdr:nvSpPr>
        <xdr:cNvPr id="354" name="楕円 353"/>
        <xdr:cNvSpPr/>
      </xdr:nvSpPr>
      <xdr:spPr>
        <a:xfrm>
          <a:off x="8636000" y="137957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140970</xdr:rowOff>
    </xdr:from>
    <xdr:to>
      <xdr:col>55</xdr:col>
      <xdr:colOff>0</xdr:colOff>
      <xdr:row>83</xdr:row>
      <xdr:rowOff>143256</xdr:rowOff>
    </xdr:to>
    <xdr:cxnSp macro="">
      <xdr:nvCxnSpPr>
        <xdr:cNvPr id="355" name="直線コネクタ 354"/>
        <xdr:cNvCxnSpPr/>
      </xdr:nvCxnSpPr>
      <xdr:spPr>
        <a:xfrm flipV="1">
          <a:off x="8686800" y="13844270"/>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93599</xdr:rowOff>
    </xdr:from>
    <xdr:to>
      <xdr:col>46</xdr:col>
      <xdr:colOff>38100</xdr:colOff>
      <xdr:row>84</xdr:row>
      <xdr:rowOff>23749</xdr:rowOff>
    </xdr:to>
    <xdr:sp macro="" textlink="">
      <xdr:nvSpPr>
        <xdr:cNvPr id="356" name="楕円 355"/>
        <xdr:cNvSpPr/>
      </xdr:nvSpPr>
      <xdr:spPr>
        <a:xfrm>
          <a:off x="7842250" y="137968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143256</xdr:rowOff>
    </xdr:from>
    <xdr:to>
      <xdr:col>50</xdr:col>
      <xdr:colOff>114300</xdr:colOff>
      <xdr:row>83</xdr:row>
      <xdr:rowOff>144399</xdr:rowOff>
    </xdr:to>
    <xdr:cxnSp macro="">
      <xdr:nvCxnSpPr>
        <xdr:cNvPr id="357" name="直線コネクタ 356"/>
        <xdr:cNvCxnSpPr/>
      </xdr:nvCxnSpPr>
      <xdr:spPr>
        <a:xfrm flipV="1">
          <a:off x="7886700" y="13846556"/>
          <a:ext cx="8001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95886</xdr:rowOff>
    </xdr:from>
    <xdr:to>
      <xdr:col>41</xdr:col>
      <xdr:colOff>101600</xdr:colOff>
      <xdr:row>84</xdr:row>
      <xdr:rowOff>26036</xdr:rowOff>
    </xdr:to>
    <xdr:sp macro="" textlink="">
      <xdr:nvSpPr>
        <xdr:cNvPr id="358" name="楕円 357"/>
        <xdr:cNvSpPr/>
      </xdr:nvSpPr>
      <xdr:spPr>
        <a:xfrm>
          <a:off x="7029450" y="137991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144399</xdr:rowOff>
    </xdr:from>
    <xdr:to>
      <xdr:col>45</xdr:col>
      <xdr:colOff>177800</xdr:colOff>
      <xdr:row>83</xdr:row>
      <xdr:rowOff>146686</xdr:rowOff>
    </xdr:to>
    <xdr:cxnSp macro="">
      <xdr:nvCxnSpPr>
        <xdr:cNvPr id="359" name="直線コネクタ 358"/>
        <xdr:cNvCxnSpPr/>
      </xdr:nvCxnSpPr>
      <xdr:spPr>
        <a:xfrm flipV="1">
          <a:off x="7080250" y="13847699"/>
          <a:ext cx="8064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97600</xdr:rowOff>
    </xdr:from>
    <xdr:to>
      <xdr:col>36</xdr:col>
      <xdr:colOff>165100</xdr:colOff>
      <xdr:row>84</xdr:row>
      <xdr:rowOff>27750</xdr:rowOff>
    </xdr:to>
    <xdr:sp macro="" textlink="">
      <xdr:nvSpPr>
        <xdr:cNvPr id="360" name="楕円 359"/>
        <xdr:cNvSpPr/>
      </xdr:nvSpPr>
      <xdr:spPr>
        <a:xfrm>
          <a:off x="6235700" y="13800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146686</xdr:rowOff>
    </xdr:from>
    <xdr:to>
      <xdr:col>41</xdr:col>
      <xdr:colOff>50800</xdr:colOff>
      <xdr:row>83</xdr:row>
      <xdr:rowOff>148400</xdr:rowOff>
    </xdr:to>
    <xdr:cxnSp macro="">
      <xdr:nvCxnSpPr>
        <xdr:cNvPr id="361" name="直線コネクタ 360"/>
        <xdr:cNvCxnSpPr/>
      </xdr:nvCxnSpPr>
      <xdr:spPr>
        <a:xfrm flipV="1">
          <a:off x="6286500" y="13849986"/>
          <a:ext cx="79375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84027</xdr:rowOff>
    </xdr:from>
    <xdr:ext cx="469744" cy="259045"/>
    <xdr:sp macro="" textlink="">
      <xdr:nvSpPr>
        <xdr:cNvPr id="362" name="n_1aveValue【公営住宅】&#10;一人当たり面積"/>
        <xdr:cNvSpPr txBox="1"/>
      </xdr:nvSpPr>
      <xdr:spPr>
        <a:xfrm>
          <a:off x="8458277" y="139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74313</xdr:rowOff>
    </xdr:from>
    <xdr:ext cx="469744" cy="259045"/>
    <xdr:sp macro="" textlink="">
      <xdr:nvSpPr>
        <xdr:cNvPr id="363" name="n_2aveValue【公営住宅】&#10;一人当たり面積"/>
        <xdr:cNvSpPr txBox="1"/>
      </xdr:nvSpPr>
      <xdr:spPr>
        <a:xfrm>
          <a:off x="7677227" y="1394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65167</xdr:rowOff>
    </xdr:from>
    <xdr:ext cx="469744" cy="259045"/>
    <xdr:sp macro="" textlink="">
      <xdr:nvSpPr>
        <xdr:cNvPr id="364" name="n_3aveValue【公営住宅】&#10;一人当たり面積"/>
        <xdr:cNvSpPr txBox="1"/>
      </xdr:nvSpPr>
      <xdr:spPr>
        <a:xfrm>
          <a:off x="6864427" y="1393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85171</xdr:rowOff>
    </xdr:from>
    <xdr:ext cx="469744" cy="259045"/>
    <xdr:sp macro="" textlink="">
      <xdr:nvSpPr>
        <xdr:cNvPr id="365" name="n_4aveValue【公営住宅】&#10;一人当たり面積"/>
        <xdr:cNvSpPr txBox="1"/>
      </xdr:nvSpPr>
      <xdr:spPr>
        <a:xfrm>
          <a:off x="6070677" y="1395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39133</xdr:rowOff>
    </xdr:from>
    <xdr:ext cx="469744" cy="259045"/>
    <xdr:sp macro="" textlink="">
      <xdr:nvSpPr>
        <xdr:cNvPr id="366" name="n_1mainValue【公営住宅】&#10;一人当たり面積"/>
        <xdr:cNvSpPr txBox="1"/>
      </xdr:nvSpPr>
      <xdr:spPr>
        <a:xfrm>
          <a:off x="8458277" y="1357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40276</xdr:rowOff>
    </xdr:from>
    <xdr:ext cx="469744" cy="259045"/>
    <xdr:sp macro="" textlink="">
      <xdr:nvSpPr>
        <xdr:cNvPr id="367" name="n_2mainValue【公営住宅】&#10;一人当たり面積"/>
        <xdr:cNvSpPr txBox="1"/>
      </xdr:nvSpPr>
      <xdr:spPr>
        <a:xfrm>
          <a:off x="7677227" y="1357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42563</xdr:rowOff>
    </xdr:from>
    <xdr:ext cx="469744" cy="259045"/>
    <xdr:sp macro="" textlink="">
      <xdr:nvSpPr>
        <xdr:cNvPr id="368" name="n_3mainValue【公営住宅】&#10;一人当たり面積"/>
        <xdr:cNvSpPr txBox="1"/>
      </xdr:nvSpPr>
      <xdr:spPr>
        <a:xfrm>
          <a:off x="6864427" y="1358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44277</xdr:rowOff>
    </xdr:from>
    <xdr:ext cx="469744" cy="259045"/>
    <xdr:sp macro="" textlink="">
      <xdr:nvSpPr>
        <xdr:cNvPr id="369" name="n_4mainValue【公営住宅】&#10;一人当たり面積"/>
        <xdr:cNvSpPr txBox="1"/>
      </xdr:nvSpPr>
      <xdr:spPr>
        <a:xfrm>
          <a:off x="6070677" y="135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xdr:cNvSpPr txBox="1"/>
      </xdr:nvSpPr>
      <xdr:spPr>
        <a:xfrm>
          <a:off x="107977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xdr:cNvSpPr txBox="1"/>
      </xdr:nvSpPr>
      <xdr:spPr>
        <a:xfrm>
          <a:off x="108427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xdr:cNvSpPr txBox="1"/>
      </xdr:nvSpPr>
      <xdr:spPr>
        <a:xfrm>
          <a:off x="1090691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410" name="直線コネクタ 409"/>
        <xdr:cNvCxnSpPr/>
      </xdr:nvCxnSpPr>
      <xdr:spPr>
        <a:xfrm flipV="1">
          <a:off x="14699614" y="5513070"/>
          <a:ext cx="0" cy="127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1" name="【認定こども園・幼稚園・保育所】&#10;有形固定資産減価償却率最小値テキスト"/>
        <xdr:cNvSpPr txBox="1"/>
      </xdr:nvSpPr>
      <xdr:spPr>
        <a:xfrm>
          <a:off x="14738350" y="679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2" name="直線コネクタ 411"/>
        <xdr:cNvCxnSpPr/>
      </xdr:nvCxnSpPr>
      <xdr:spPr>
        <a:xfrm>
          <a:off x="14611350" y="6790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3" name="【認定こども園・幼稚園・保育所】&#10;有形固定資産減価償却率最大値テキスト"/>
        <xdr:cNvSpPr txBox="1"/>
      </xdr:nvSpPr>
      <xdr:spPr>
        <a:xfrm>
          <a:off x="14738350" y="52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4" name="直線コネクタ 413"/>
        <xdr:cNvCxnSpPr/>
      </xdr:nvCxnSpPr>
      <xdr:spPr>
        <a:xfrm>
          <a:off x="14611350" y="5513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15" name="【認定こども園・幼稚園・保育所】&#10;有形固定資産減価償却率平均値テキスト"/>
        <xdr:cNvSpPr txBox="1"/>
      </xdr:nvSpPr>
      <xdr:spPr>
        <a:xfrm>
          <a:off x="14738350" y="609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6" name="フローチャート: 判断 415"/>
        <xdr:cNvSpPr/>
      </xdr:nvSpPr>
      <xdr:spPr>
        <a:xfrm>
          <a:off x="14649450" y="61150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17" name="フローチャート: 判断 416"/>
        <xdr:cNvSpPr/>
      </xdr:nvSpPr>
      <xdr:spPr>
        <a:xfrm>
          <a:off x="13887450" y="61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18" name="フローチャート: 判断 417"/>
        <xdr:cNvSpPr/>
      </xdr:nvSpPr>
      <xdr:spPr>
        <a:xfrm>
          <a:off x="13093700" y="61042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19" name="フローチャート: 判断 418"/>
        <xdr:cNvSpPr/>
      </xdr:nvSpPr>
      <xdr:spPr>
        <a:xfrm>
          <a:off x="12299950" y="6115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20" name="フローチャート: 判断 419"/>
        <xdr:cNvSpPr/>
      </xdr:nvSpPr>
      <xdr:spPr>
        <a:xfrm>
          <a:off x="11487150" y="60547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132080</xdr:rowOff>
    </xdr:from>
    <xdr:to>
      <xdr:col>85</xdr:col>
      <xdr:colOff>177800</xdr:colOff>
      <xdr:row>36</xdr:row>
      <xdr:rowOff>62230</xdr:rowOff>
    </xdr:to>
    <xdr:sp macro="" textlink="">
      <xdr:nvSpPr>
        <xdr:cNvPr id="426" name="楕円 425"/>
        <xdr:cNvSpPr/>
      </xdr:nvSpPr>
      <xdr:spPr>
        <a:xfrm>
          <a:off x="14649450" y="59105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154957</xdr:rowOff>
    </xdr:from>
    <xdr:ext cx="405111" cy="259045"/>
    <xdr:sp macro="" textlink="">
      <xdr:nvSpPr>
        <xdr:cNvPr id="427" name="【認定こども園・幼稚園・保育所】&#10;有形固定資産減価償却率該当値テキスト"/>
        <xdr:cNvSpPr txBox="1"/>
      </xdr:nvSpPr>
      <xdr:spPr>
        <a:xfrm>
          <a:off x="14738350" y="57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73025</xdr:rowOff>
    </xdr:from>
    <xdr:to>
      <xdr:col>81</xdr:col>
      <xdr:colOff>101600</xdr:colOff>
      <xdr:row>36</xdr:row>
      <xdr:rowOff>3175</xdr:rowOff>
    </xdr:to>
    <xdr:sp macro="" textlink="">
      <xdr:nvSpPr>
        <xdr:cNvPr id="428" name="楕円 427"/>
        <xdr:cNvSpPr/>
      </xdr:nvSpPr>
      <xdr:spPr>
        <a:xfrm>
          <a:off x="13887450" y="58515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123825</xdr:rowOff>
    </xdr:from>
    <xdr:to>
      <xdr:col>85</xdr:col>
      <xdr:colOff>127000</xdr:colOff>
      <xdr:row>36</xdr:row>
      <xdr:rowOff>11430</xdr:rowOff>
    </xdr:to>
    <xdr:cxnSp macro="">
      <xdr:nvCxnSpPr>
        <xdr:cNvPr id="429" name="直線コネクタ 428"/>
        <xdr:cNvCxnSpPr/>
      </xdr:nvCxnSpPr>
      <xdr:spPr>
        <a:xfrm>
          <a:off x="13938250" y="5902325"/>
          <a:ext cx="762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40640</xdr:rowOff>
    </xdr:from>
    <xdr:to>
      <xdr:col>76</xdr:col>
      <xdr:colOff>165100</xdr:colOff>
      <xdr:row>36</xdr:row>
      <xdr:rowOff>142240</xdr:rowOff>
    </xdr:to>
    <xdr:sp macro="" textlink="">
      <xdr:nvSpPr>
        <xdr:cNvPr id="430" name="楕円 429"/>
        <xdr:cNvSpPr/>
      </xdr:nvSpPr>
      <xdr:spPr>
        <a:xfrm>
          <a:off x="130937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123825</xdr:rowOff>
    </xdr:from>
    <xdr:to>
      <xdr:col>81</xdr:col>
      <xdr:colOff>50800</xdr:colOff>
      <xdr:row>36</xdr:row>
      <xdr:rowOff>91440</xdr:rowOff>
    </xdr:to>
    <xdr:cxnSp macro="">
      <xdr:nvCxnSpPr>
        <xdr:cNvPr id="431" name="直線コネクタ 430"/>
        <xdr:cNvCxnSpPr/>
      </xdr:nvCxnSpPr>
      <xdr:spPr>
        <a:xfrm flipV="1">
          <a:off x="13144500" y="5902325"/>
          <a:ext cx="79375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162560</xdr:rowOff>
    </xdr:from>
    <xdr:to>
      <xdr:col>72</xdr:col>
      <xdr:colOff>38100</xdr:colOff>
      <xdr:row>36</xdr:row>
      <xdr:rowOff>92710</xdr:rowOff>
    </xdr:to>
    <xdr:sp macro="" textlink="">
      <xdr:nvSpPr>
        <xdr:cNvPr id="432" name="楕円 431"/>
        <xdr:cNvSpPr/>
      </xdr:nvSpPr>
      <xdr:spPr>
        <a:xfrm>
          <a:off x="12299950" y="59410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41910</xdr:rowOff>
    </xdr:from>
    <xdr:to>
      <xdr:col>76</xdr:col>
      <xdr:colOff>114300</xdr:colOff>
      <xdr:row>36</xdr:row>
      <xdr:rowOff>91440</xdr:rowOff>
    </xdr:to>
    <xdr:cxnSp macro="">
      <xdr:nvCxnSpPr>
        <xdr:cNvPr id="433" name="直線コネクタ 432"/>
        <xdr:cNvCxnSpPr/>
      </xdr:nvCxnSpPr>
      <xdr:spPr>
        <a:xfrm>
          <a:off x="12344400" y="5985510"/>
          <a:ext cx="8001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67310</xdr:rowOff>
    </xdr:from>
    <xdr:to>
      <xdr:col>67</xdr:col>
      <xdr:colOff>101600</xdr:colOff>
      <xdr:row>36</xdr:row>
      <xdr:rowOff>168910</xdr:rowOff>
    </xdr:to>
    <xdr:sp macro="" textlink="">
      <xdr:nvSpPr>
        <xdr:cNvPr id="434" name="楕円 433"/>
        <xdr:cNvSpPr/>
      </xdr:nvSpPr>
      <xdr:spPr>
        <a:xfrm>
          <a:off x="11487150" y="6010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41910</xdr:rowOff>
    </xdr:from>
    <xdr:to>
      <xdr:col>71</xdr:col>
      <xdr:colOff>177800</xdr:colOff>
      <xdr:row>36</xdr:row>
      <xdr:rowOff>118110</xdr:rowOff>
    </xdr:to>
    <xdr:cxnSp macro="">
      <xdr:nvCxnSpPr>
        <xdr:cNvPr id="435" name="直線コネクタ 434"/>
        <xdr:cNvCxnSpPr/>
      </xdr:nvCxnSpPr>
      <xdr:spPr>
        <a:xfrm flipV="1">
          <a:off x="11537950" y="5985510"/>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97172</xdr:rowOff>
    </xdr:from>
    <xdr:ext cx="405111" cy="259045"/>
    <xdr:sp macro="" textlink="">
      <xdr:nvSpPr>
        <xdr:cNvPr id="436" name="n_1aveValue【認定こども園・幼稚園・保育所】&#10;有形固定資産減価償却率"/>
        <xdr:cNvSpPr txBox="1"/>
      </xdr:nvSpPr>
      <xdr:spPr>
        <a:xfrm>
          <a:off x="13742044" y="6205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437" name="n_2aveValue【認定こども園・幼稚園・保育所】&#10;有形固定資産減価償却率"/>
        <xdr:cNvSpPr txBox="1"/>
      </xdr:nvSpPr>
      <xdr:spPr>
        <a:xfrm>
          <a:off x="12960994" y="619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99077</xdr:rowOff>
    </xdr:from>
    <xdr:ext cx="405111" cy="259045"/>
    <xdr:sp macro="" textlink="">
      <xdr:nvSpPr>
        <xdr:cNvPr id="438" name="n_3aveValue【認定こども園・幼稚園・保育所】&#10;有形固定資産減価償却率"/>
        <xdr:cNvSpPr txBox="1"/>
      </xdr:nvSpPr>
      <xdr:spPr>
        <a:xfrm>
          <a:off x="12167244" y="620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32402</xdr:rowOff>
    </xdr:from>
    <xdr:ext cx="405111" cy="259045"/>
    <xdr:sp macro="" textlink="">
      <xdr:nvSpPr>
        <xdr:cNvPr id="439" name="n_4aveValue【認定こども園・幼稚園・保育所】&#10;有形固定資産減価償却率"/>
        <xdr:cNvSpPr txBox="1"/>
      </xdr:nvSpPr>
      <xdr:spPr>
        <a:xfrm>
          <a:off x="11354444" y="6141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19702</xdr:rowOff>
    </xdr:from>
    <xdr:ext cx="405111" cy="259045"/>
    <xdr:sp macro="" textlink="">
      <xdr:nvSpPr>
        <xdr:cNvPr id="440" name="n_1mainValue【認定こども園・幼稚園・保育所】&#10;有形固定資産減価償却率"/>
        <xdr:cNvSpPr txBox="1"/>
      </xdr:nvSpPr>
      <xdr:spPr>
        <a:xfrm>
          <a:off x="13742044"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158767</xdr:rowOff>
    </xdr:from>
    <xdr:ext cx="405111" cy="259045"/>
    <xdr:sp macro="" textlink="">
      <xdr:nvSpPr>
        <xdr:cNvPr id="441" name="n_2mainValue【認定こども園・幼稚園・保育所】&#10;有形固定資産減価償却率"/>
        <xdr:cNvSpPr txBox="1"/>
      </xdr:nvSpPr>
      <xdr:spPr>
        <a:xfrm>
          <a:off x="12960994"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109237</xdr:rowOff>
    </xdr:from>
    <xdr:ext cx="405111" cy="259045"/>
    <xdr:sp macro="" textlink="">
      <xdr:nvSpPr>
        <xdr:cNvPr id="442" name="n_3mainValue【認定こども園・幼稚園・保育所】&#10;有形固定資産減価償却率"/>
        <xdr:cNvSpPr txBox="1"/>
      </xdr:nvSpPr>
      <xdr:spPr>
        <a:xfrm>
          <a:off x="12167244"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13987</xdr:rowOff>
    </xdr:from>
    <xdr:ext cx="405111" cy="259045"/>
    <xdr:sp macro="" textlink="">
      <xdr:nvSpPr>
        <xdr:cNvPr id="443" name="n_4mainValue【認定こども園・幼稚園・保育所】&#10;有形固定資産減価償却率"/>
        <xdr:cNvSpPr txBox="1"/>
      </xdr:nvSpPr>
      <xdr:spPr>
        <a:xfrm>
          <a:off x="11354444" y="5792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xdr:cNvCxnSpPr/>
      </xdr:nvCxnSpPr>
      <xdr:spPr>
        <a:xfrm>
          <a:off x="164592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5" name="テキスト ボックス 454"/>
        <xdr:cNvSpPr txBox="1"/>
      </xdr:nvSpPr>
      <xdr:spPr>
        <a:xfrm>
          <a:off x="1604917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xdr:cNvCxnSpPr/>
      </xdr:nvCxnSpPr>
      <xdr:spPr>
        <a:xfrm>
          <a:off x="164592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7" name="テキスト ボックス 456"/>
        <xdr:cNvSpPr txBox="1"/>
      </xdr:nvSpPr>
      <xdr:spPr>
        <a:xfrm>
          <a:off x="1604917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xdr:cNvCxnSpPr/>
      </xdr:nvCxnSpPr>
      <xdr:spPr>
        <a:xfrm>
          <a:off x="164592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9" name="テキスト ボックス 458"/>
        <xdr:cNvSpPr txBox="1"/>
      </xdr:nvSpPr>
      <xdr:spPr>
        <a:xfrm>
          <a:off x="1604917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xdr:cNvCxnSpPr/>
      </xdr:nvCxnSpPr>
      <xdr:spPr>
        <a:xfrm>
          <a:off x="164592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1" name="テキスト ボックス 460"/>
        <xdr:cNvSpPr txBox="1"/>
      </xdr:nvSpPr>
      <xdr:spPr>
        <a:xfrm>
          <a:off x="1604917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5334</xdr:rowOff>
    </xdr:from>
    <xdr:to>
      <xdr:col>116</xdr:col>
      <xdr:colOff>62864</xdr:colOff>
      <xdr:row>41</xdr:row>
      <xdr:rowOff>115062</xdr:rowOff>
    </xdr:to>
    <xdr:cxnSp macro="">
      <xdr:nvCxnSpPr>
        <xdr:cNvPr id="465" name="直線コネクタ 464"/>
        <xdr:cNvCxnSpPr/>
      </xdr:nvCxnSpPr>
      <xdr:spPr>
        <a:xfrm flipV="1">
          <a:off x="19951064" y="6114034"/>
          <a:ext cx="0" cy="77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66" name="【認定こども園・幼稚園・保育所】&#10;一人当たり面積最小値テキスト"/>
        <xdr:cNvSpPr txBox="1"/>
      </xdr:nvSpPr>
      <xdr:spPr>
        <a:xfrm>
          <a:off x="19989800" y="68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67" name="直線コネクタ 466"/>
        <xdr:cNvCxnSpPr/>
      </xdr:nvCxnSpPr>
      <xdr:spPr>
        <a:xfrm>
          <a:off x="19881850" y="68841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123461</xdr:rowOff>
    </xdr:from>
    <xdr:ext cx="469744" cy="259045"/>
    <xdr:sp macro="" textlink="">
      <xdr:nvSpPr>
        <xdr:cNvPr id="468" name="【認定こども園・幼稚園・保育所】&#10;一人当たり面積最大値テキスト"/>
        <xdr:cNvSpPr txBox="1"/>
      </xdr:nvSpPr>
      <xdr:spPr>
        <a:xfrm>
          <a:off x="19989800"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5334</xdr:rowOff>
    </xdr:from>
    <xdr:to>
      <xdr:col>116</xdr:col>
      <xdr:colOff>152400</xdr:colOff>
      <xdr:row>37</xdr:row>
      <xdr:rowOff>5334</xdr:rowOff>
    </xdr:to>
    <xdr:cxnSp macro="">
      <xdr:nvCxnSpPr>
        <xdr:cNvPr id="469" name="直線コネクタ 468"/>
        <xdr:cNvCxnSpPr/>
      </xdr:nvCxnSpPr>
      <xdr:spPr>
        <a:xfrm>
          <a:off x="19881850" y="61140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0" name="【認定こども園・幼稚園・保育所】&#10;一人当たり面積平均値テキスト"/>
        <xdr:cNvSpPr txBox="1"/>
      </xdr:nvSpPr>
      <xdr:spPr>
        <a:xfrm>
          <a:off x="19989800" y="6563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1" name="フローチャート: 判断 470"/>
        <xdr:cNvSpPr/>
      </xdr:nvSpPr>
      <xdr:spPr>
        <a:xfrm>
          <a:off x="19900900" y="65854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146558</xdr:rowOff>
    </xdr:from>
    <xdr:to>
      <xdr:col>112</xdr:col>
      <xdr:colOff>38100</xdr:colOff>
      <xdr:row>40</xdr:row>
      <xdr:rowOff>76708</xdr:rowOff>
    </xdr:to>
    <xdr:sp macro="" textlink="">
      <xdr:nvSpPr>
        <xdr:cNvPr id="472" name="フローチャート: 判断 471"/>
        <xdr:cNvSpPr/>
      </xdr:nvSpPr>
      <xdr:spPr>
        <a:xfrm>
          <a:off x="19157950" y="65854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137414</xdr:rowOff>
    </xdr:from>
    <xdr:to>
      <xdr:col>107</xdr:col>
      <xdr:colOff>101600</xdr:colOff>
      <xdr:row>40</xdr:row>
      <xdr:rowOff>67564</xdr:rowOff>
    </xdr:to>
    <xdr:sp macro="" textlink="">
      <xdr:nvSpPr>
        <xdr:cNvPr id="473" name="フローチャート: 判断 472"/>
        <xdr:cNvSpPr/>
      </xdr:nvSpPr>
      <xdr:spPr>
        <a:xfrm>
          <a:off x="18345150" y="65763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74" name="フローチャート: 判断 473"/>
        <xdr:cNvSpPr/>
      </xdr:nvSpPr>
      <xdr:spPr>
        <a:xfrm>
          <a:off x="17551400" y="65717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114554</xdr:rowOff>
    </xdr:from>
    <xdr:to>
      <xdr:col>98</xdr:col>
      <xdr:colOff>38100</xdr:colOff>
      <xdr:row>40</xdr:row>
      <xdr:rowOff>44704</xdr:rowOff>
    </xdr:to>
    <xdr:sp macro="" textlink="">
      <xdr:nvSpPr>
        <xdr:cNvPr id="475" name="フローチャート: 判断 474"/>
        <xdr:cNvSpPr/>
      </xdr:nvSpPr>
      <xdr:spPr>
        <a:xfrm>
          <a:off x="16757650" y="65534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32258</xdr:rowOff>
    </xdr:from>
    <xdr:to>
      <xdr:col>116</xdr:col>
      <xdr:colOff>114300</xdr:colOff>
      <xdr:row>37</xdr:row>
      <xdr:rowOff>133858</xdr:rowOff>
    </xdr:to>
    <xdr:sp macro="" textlink="">
      <xdr:nvSpPr>
        <xdr:cNvPr id="481" name="楕円 480"/>
        <xdr:cNvSpPr/>
      </xdr:nvSpPr>
      <xdr:spPr>
        <a:xfrm>
          <a:off x="19900900" y="61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118635</xdr:rowOff>
    </xdr:from>
    <xdr:ext cx="469744" cy="259045"/>
    <xdr:sp macro="" textlink="">
      <xdr:nvSpPr>
        <xdr:cNvPr id="482" name="【認定こども園・幼稚園・保育所】&#10;一人当たり面積該当値テキスト"/>
        <xdr:cNvSpPr txBox="1"/>
      </xdr:nvSpPr>
      <xdr:spPr>
        <a:xfrm>
          <a:off x="19989800" y="606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36830</xdr:rowOff>
    </xdr:from>
    <xdr:to>
      <xdr:col>112</xdr:col>
      <xdr:colOff>38100</xdr:colOff>
      <xdr:row>37</xdr:row>
      <xdr:rowOff>138430</xdr:rowOff>
    </xdr:to>
    <xdr:sp macro="" textlink="">
      <xdr:nvSpPr>
        <xdr:cNvPr id="483" name="楕円 482"/>
        <xdr:cNvSpPr/>
      </xdr:nvSpPr>
      <xdr:spPr>
        <a:xfrm>
          <a:off x="19157950" y="6145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83058</xdr:rowOff>
    </xdr:from>
    <xdr:to>
      <xdr:col>116</xdr:col>
      <xdr:colOff>63500</xdr:colOff>
      <xdr:row>37</xdr:row>
      <xdr:rowOff>87630</xdr:rowOff>
    </xdr:to>
    <xdr:cxnSp macro="">
      <xdr:nvCxnSpPr>
        <xdr:cNvPr id="484" name="直線コネクタ 483"/>
        <xdr:cNvCxnSpPr/>
      </xdr:nvCxnSpPr>
      <xdr:spPr>
        <a:xfrm flipV="1">
          <a:off x="19202400" y="6191758"/>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125984</xdr:rowOff>
    </xdr:from>
    <xdr:to>
      <xdr:col>107</xdr:col>
      <xdr:colOff>101600</xdr:colOff>
      <xdr:row>35</xdr:row>
      <xdr:rowOff>56134</xdr:rowOff>
    </xdr:to>
    <xdr:sp macro="" textlink="">
      <xdr:nvSpPr>
        <xdr:cNvPr id="485" name="楕円 484"/>
        <xdr:cNvSpPr/>
      </xdr:nvSpPr>
      <xdr:spPr>
        <a:xfrm>
          <a:off x="18345150" y="57393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5334</xdr:rowOff>
    </xdr:from>
    <xdr:to>
      <xdr:col>111</xdr:col>
      <xdr:colOff>177800</xdr:colOff>
      <xdr:row>37</xdr:row>
      <xdr:rowOff>87630</xdr:rowOff>
    </xdr:to>
    <xdr:cxnSp macro="">
      <xdr:nvCxnSpPr>
        <xdr:cNvPr id="486" name="直線コネクタ 485"/>
        <xdr:cNvCxnSpPr/>
      </xdr:nvCxnSpPr>
      <xdr:spPr>
        <a:xfrm>
          <a:off x="18395950" y="5783834"/>
          <a:ext cx="806450" cy="4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135128</xdr:rowOff>
    </xdr:from>
    <xdr:to>
      <xdr:col>102</xdr:col>
      <xdr:colOff>165100</xdr:colOff>
      <xdr:row>35</xdr:row>
      <xdr:rowOff>65278</xdr:rowOff>
    </xdr:to>
    <xdr:sp macro="" textlink="">
      <xdr:nvSpPr>
        <xdr:cNvPr id="487" name="楕円 486"/>
        <xdr:cNvSpPr/>
      </xdr:nvSpPr>
      <xdr:spPr>
        <a:xfrm>
          <a:off x="17551400" y="57485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5334</xdr:rowOff>
    </xdr:from>
    <xdr:to>
      <xdr:col>107</xdr:col>
      <xdr:colOff>50800</xdr:colOff>
      <xdr:row>35</xdr:row>
      <xdr:rowOff>14478</xdr:rowOff>
    </xdr:to>
    <xdr:cxnSp macro="">
      <xdr:nvCxnSpPr>
        <xdr:cNvPr id="488" name="直線コネクタ 487"/>
        <xdr:cNvCxnSpPr/>
      </xdr:nvCxnSpPr>
      <xdr:spPr>
        <a:xfrm flipV="1">
          <a:off x="17602200" y="5783834"/>
          <a:ext cx="7937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137414</xdr:rowOff>
    </xdr:from>
    <xdr:to>
      <xdr:col>98</xdr:col>
      <xdr:colOff>38100</xdr:colOff>
      <xdr:row>38</xdr:row>
      <xdr:rowOff>67564</xdr:rowOff>
    </xdr:to>
    <xdr:sp macro="" textlink="">
      <xdr:nvSpPr>
        <xdr:cNvPr id="489" name="楕円 488"/>
        <xdr:cNvSpPr/>
      </xdr:nvSpPr>
      <xdr:spPr>
        <a:xfrm>
          <a:off x="16757650" y="62461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14478</xdr:rowOff>
    </xdr:from>
    <xdr:to>
      <xdr:col>102</xdr:col>
      <xdr:colOff>114300</xdr:colOff>
      <xdr:row>38</xdr:row>
      <xdr:rowOff>16764</xdr:rowOff>
    </xdr:to>
    <xdr:cxnSp macro="">
      <xdr:nvCxnSpPr>
        <xdr:cNvPr id="490" name="直線コネクタ 489"/>
        <xdr:cNvCxnSpPr/>
      </xdr:nvCxnSpPr>
      <xdr:spPr>
        <a:xfrm flipV="1">
          <a:off x="16802100" y="5792978"/>
          <a:ext cx="800100" cy="49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67835</xdr:rowOff>
    </xdr:from>
    <xdr:ext cx="469744" cy="259045"/>
    <xdr:sp macro="" textlink="">
      <xdr:nvSpPr>
        <xdr:cNvPr id="491" name="n_1aveValue【認定こども園・幼稚園・保育所】&#10;一人当たり面積"/>
        <xdr:cNvSpPr txBox="1"/>
      </xdr:nvSpPr>
      <xdr:spPr>
        <a:xfrm>
          <a:off x="18980227" y="667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58691</xdr:rowOff>
    </xdr:from>
    <xdr:ext cx="469744" cy="259045"/>
    <xdr:sp macro="" textlink="">
      <xdr:nvSpPr>
        <xdr:cNvPr id="492" name="n_2aveValue【認定こども園・幼稚園・保育所】&#10;一人当たり面積"/>
        <xdr:cNvSpPr txBox="1"/>
      </xdr:nvSpPr>
      <xdr:spPr>
        <a:xfrm>
          <a:off x="18180127" y="666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93" name="n_3aveValue【認定こども園・幼稚園・保育所】&#10;一人当たり面積"/>
        <xdr:cNvSpPr txBox="1"/>
      </xdr:nvSpPr>
      <xdr:spPr>
        <a:xfrm>
          <a:off x="17386377" y="665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35831</xdr:rowOff>
    </xdr:from>
    <xdr:ext cx="469744" cy="259045"/>
    <xdr:sp macro="" textlink="">
      <xdr:nvSpPr>
        <xdr:cNvPr id="494" name="n_4aveValue【認定こども園・幼稚園・保育所】&#10;一人当たり面積"/>
        <xdr:cNvSpPr txBox="1"/>
      </xdr:nvSpPr>
      <xdr:spPr>
        <a:xfrm>
          <a:off x="16592627" y="663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154957</xdr:rowOff>
    </xdr:from>
    <xdr:ext cx="469744" cy="259045"/>
    <xdr:sp macro="" textlink="">
      <xdr:nvSpPr>
        <xdr:cNvPr id="495" name="n_1mainValue【認定こども園・幼稚園・保育所】&#10;一人当たり面積"/>
        <xdr:cNvSpPr txBox="1"/>
      </xdr:nvSpPr>
      <xdr:spPr>
        <a:xfrm>
          <a:off x="18980227" y="593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72661</xdr:rowOff>
    </xdr:from>
    <xdr:ext cx="469744" cy="259045"/>
    <xdr:sp macro="" textlink="">
      <xdr:nvSpPr>
        <xdr:cNvPr id="496" name="n_2mainValue【認定こども園・幼稚園・保育所】&#10;一人当たり面積"/>
        <xdr:cNvSpPr txBox="1"/>
      </xdr:nvSpPr>
      <xdr:spPr>
        <a:xfrm>
          <a:off x="18180127" y="552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81805</xdr:rowOff>
    </xdr:from>
    <xdr:ext cx="469744" cy="259045"/>
    <xdr:sp macro="" textlink="">
      <xdr:nvSpPr>
        <xdr:cNvPr id="497" name="n_3mainValue【認定こども園・幼稚園・保育所】&#10;一人当たり面積"/>
        <xdr:cNvSpPr txBox="1"/>
      </xdr:nvSpPr>
      <xdr:spPr>
        <a:xfrm>
          <a:off x="17386377" y="55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84091</xdr:rowOff>
    </xdr:from>
    <xdr:ext cx="469744" cy="259045"/>
    <xdr:sp macro="" textlink="">
      <xdr:nvSpPr>
        <xdr:cNvPr id="498" name="n_4mainValue【認定こども園・幼稚園・保育所】&#10;一人当たり面積"/>
        <xdr:cNvSpPr txBox="1"/>
      </xdr:nvSpPr>
      <xdr:spPr>
        <a:xfrm>
          <a:off x="165926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xdr:cNvSpPr txBox="1"/>
      </xdr:nvSpPr>
      <xdr:spPr>
        <a:xfrm>
          <a:off x="107977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1" name="テキスト ボックス 510"/>
        <xdr:cNvSpPr txBox="1"/>
      </xdr:nvSpPr>
      <xdr:spPr>
        <a:xfrm>
          <a:off x="108427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1" name="テキスト ボックス 520"/>
        <xdr:cNvSpPr txBox="1"/>
      </xdr:nvSpPr>
      <xdr:spPr>
        <a:xfrm>
          <a:off x="108427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21227</xdr:rowOff>
    </xdr:from>
    <xdr:to>
      <xdr:col>85</xdr:col>
      <xdr:colOff>126364</xdr:colOff>
      <xdr:row>64</xdr:row>
      <xdr:rowOff>19594</xdr:rowOff>
    </xdr:to>
    <xdr:cxnSp macro="">
      <xdr:nvCxnSpPr>
        <xdr:cNvPr id="525" name="直線コネクタ 524"/>
        <xdr:cNvCxnSpPr/>
      </xdr:nvCxnSpPr>
      <xdr:spPr>
        <a:xfrm flipV="1">
          <a:off x="14699614" y="9431927"/>
          <a:ext cx="0" cy="115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526" name="【学校施設】&#10;有形固定資産減価償却率最小値テキスト"/>
        <xdr:cNvSpPr txBox="1"/>
      </xdr:nvSpPr>
      <xdr:spPr>
        <a:xfrm>
          <a:off x="14738350" y="10589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527" name="直線コネクタ 526"/>
        <xdr:cNvCxnSpPr/>
      </xdr:nvCxnSpPr>
      <xdr:spPr>
        <a:xfrm>
          <a:off x="14611350" y="10585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139354</xdr:rowOff>
    </xdr:from>
    <xdr:ext cx="405111" cy="259045"/>
    <xdr:sp macro="" textlink="">
      <xdr:nvSpPr>
        <xdr:cNvPr id="528" name="【学校施設】&#10;有形固定資産減価償却率最大値テキスト"/>
        <xdr:cNvSpPr txBox="1"/>
      </xdr:nvSpPr>
      <xdr:spPr>
        <a:xfrm>
          <a:off x="14738350" y="9219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21227</xdr:rowOff>
    </xdr:from>
    <xdr:to>
      <xdr:col>86</xdr:col>
      <xdr:colOff>25400</xdr:colOff>
      <xdr:row>57</xdr:row>
      <xdr:rowOff>21227</xdr:rowOff>
    </xdr:to>
    <xdr:cxnSp macro="">
      <xdr:nvCxnSpPr>
        <xdr:cNvPr id="529" name="直線コネクタ 528"/>
        <xdr:cNvCxnSpPr/>
      </xdr:nvCxnSpPr>
      <xdr:spPr>
        <a:xfrm>
          <a:off x="14611350" y="94319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35396</xdr:rowOff>
    </xdr:from>
    <xdr:ext cx="405111" cy="259045"/>
    <xdr:sp macro="" textlink="">
      <xdr:nvSpPr>
        <xdr:cNvPr id="530" name="【学校施設】&#10;有形固定資産減価償却率平均値テキスト"/>
        <xdr:cNvSpPr txBox="1"/>
      </xdr:nvSpPr>
      <xdr:spPr>
        <a:xfrm>
          <a:off x="14738350" y="9941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56969</xdr:rowOff>
    </xdr:from>
    <xdr:to>
      <xdr:col>85</xdr:col>
      <xdr:colOff>177800</xdr:colOff>
      <xdr:row>60</xdr:row>
      <xdr:rowOff>158569</xdr:rowOff>
    </xdr:to>
    <xdr:sp macro="" textlink="">
      <xdr:nvSpPr>
        <xdr:cNvPr id="531" name="フローチャート: 判断 530"/>
        <xdr:cNvSpPr/>
      </xdr:nvSpPr>
      <xdr:spPr>
        <a:xfrm>
          <a:off x="14649450" y="996296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532" name="フローチャート: 判断 531"/>
        <xdr:cNvSpPr/>
      </xdr:nvSpPr>
      <xdr:spPr>
        <a:xfrm>
          <a:off x="13887450" y="995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21046</xdr:rowOff>
    </xdr:from>
    <xdr:to>
      <xdr:col>76</xdr:col>
      <xdr:colOff>165100</xdr:colOff>
      <xdr:row>60</xdr:row>
      <xdr:rowOff>122646</xdr:rowOff>
    </xdr:to>
    <xdr:sp macro="" textlink="">
      <xdr:nvSpPr>
        <xdr:cNvPr id="533" name="フローチャート: 判断 532"/>
        <xdr:cNvSpPr/>
      </xdr:nvSpPr>
      <xdr:spPr>
        <a:xfrm>
          <a:off x="13093700" y="99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169635</xdr:rowOff>
    </xdr:from>
    <xdr:to>
      <xdr:col>72</xdr:col>
      <xdr:colOff>38100</xdr:colOff>
      <xdr:row>60</xdr:row>
      <xdr:rowOff>99785</xdr:rowOff>
    </xdr:to>
    <xdr:sp macro="" textlink="">
      <xdr:nvSpPr>
        <xdr:cNvPr id="534" name="フローチャート: 判断 533"/>
        <xdr:cNvSpPr/>
      </xdr:nvSpPr>
      <xdr:spPr>
        <a:xfrm>
          <a:off x="12299950" y="99041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535" name="フローチャート: 判断 534"/>
        <xdr:cNvSpPr/>
      </xdr:nvSpPr>
      <xdr:spPr>
        <a:xfrm>
          <a:off x="11487150" y="9835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41" name="楕円 540"/>
        <xdr:cNvSpPr/>
      </xdr:nvSpPr>
      <xdr:spPr>
        <a:xfrm>
          <a:off x="14649450" y="97472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542" name="【学校施設】&#10;有形固定資産減価償却率該当値テキスト"/>
        <xdr:cNvSpPr txBox="1"/>
      </xdr:nvSpPr>
      <xdr:spPr>
        <a:xfrm>
          <a:off x="1473835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543" name="楕円 542"/>
        <xdr:cNvSpPr/>
      </xdr:nvSpPr>
      <xdr:spPr>
        <a:xfrm>
          <a:off x="13887450" y="97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109401</xdr:rowOff>
    </xdr:to>
    <xdr:cxnSp macro="">
      <xdr:nvCxnSpPr>
        <xdr:cNvPr id="544" name="直線コネクタ 543"/>
        <xdr:cNvCxnSpPr/>
      </xdr:nvCxnSpPr>
      <xdr:spPr>
        <a:xfrm flipV="1">
          <a:off x="13938250" y="9798050"/>
          <a:ext cx="762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545" name="楕円 544"/>
        <xdr:cNvSpPr/>
      </xdr:nvSpPr>
      <xdr:spPr>
        <a:xfrm>
          <a:off x="13093700" y="976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109401</xdr:rowOff>
    </xdr:to>
    <xdr:cxnSp macro="">
      <xdr:nvCxnSpPr>
        <xdr:cNvPr id="546" name="直線コネクタ 545"/>
        <xdr:cNvCxnSpPr/>
      </xdr:nvCxnSpPr>
      <xdr:spPr>
        <a:xfrm>
          <a:off x="13144500" y="9814378"/>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148409</xdr:rowOff>
    </xdr:from>
    <xdr:to>
      <xdr:col>72</xdr:col>
      <xdr:colOff>38100</xdr:colOff>
      <xdr:row>59</xdr:row>
      <xdr:rowOff>78559</xdr:rowOff>
    </xdr:to>
    <xdr:sp macro="" textlink="">
      <xdr:nvSpPr>
        <xdr:cNvPr id="547" name="楕円 546"/>
        <xdr:cNvSpPr/>
      </xdr:nvSpPr>
      <xdr:spPr>
        <a:xfrm>
          <a:off x="12299950" y="97242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27759</xdr:rowOff>
    </xdr:from>
    <xdr:to>
      <xdr:col>76</xdr:col>
      <xdr:colOff>114300</xdr:colOff>
      <xdr:row>59</xdr:row>
      <xdr:rowOff>73478</xdr:rowOff>
    </xdr:to>
    <xdr:cxnSp macro="">
      <xdr:nvCxnSpPr>
        <xdr:cNvPr id="548" name="直線コネクタ 547"/>
        <xdr:cNvCxnSpPr/>
      </xdr:nvCxnSpPr>
      <xdr:spPr>
        <a:xfrm>
          <a:off x="12344400" y="9768659"/>
          <a:ext cx="8001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123916</xdr:rowOff>
    </xdr:from>
    <xdr:to>
      <xdr:col>67</xdr:col>
      <xdr:colOff>101600</xdr:colOff>
      <xdr:row>56</xdr:row>
      <xdr:rowOff>54066</xdr:rowOff>
    </xdr:to>
    <xdr:sp macro="" textlink="">
      <xdr:nvSpPr>
        <xdr:cNvPr id="549" name="楕円 548"/>
        <xdr:cNvSpPr/>
      </xdr:nvSpPr>
      <xdr:spPr>
        <a:xfrm>
          <a:off x="11487150" y="92044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3266</xdr:rowOff>
    </xdr:from>
    <xdr:to>
      <xdr:col>71</xdr:col>
      <xdr:colOff>177800</xdr:colOff>
      <xdr:row>59</xdr:row>
      <xdr:rowOff>27759</xdr:rowOff>
    </xdr:to>
    <xdr:cxnSp macro="">
      <xdr:nvCxnSpPr>
        <xdr:cNvPr id="550" name="直線コネクタ 549"/>
        <xdr:cNvCxnSpPr/>
      </xdr:nvCxnSpPr>
      <xdr:spPr>
        <a:xfrm>
          <a:off x="11537950" y="9248866"/>
          <a:ext cx="806450" cy="5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551" name="n_1aveValue【学校施設】&#10;有形固定資産減価償却率"/>
        <xdr:cNvSpPr txBox="1"/>
      </xdr:nvSpPr>
      <xdr:spPr>
        <a:xfrm>
          <a:off x="13742044" y="10052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113773</xdr:rowOff>
    </xdr:from>
    <xdr:ext cx="405111" cy="259045"/>
    <xdr:sp macro="" textlink="">
      <xdr:nvSpPr>
        <xdr:cNvPr id="552" name="n_2aveValue【学校施設】&#10;有形固定資産減価償却率"/>
        <xdr:cNvSpPr txBox="1"/>
      </xdr:nvSpPr>
      <xdr:spPr>
        <a:xfrm>
          <a:off x="12960994" y="1001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90912</xdr:rowOff>
    </xdr:from>
    <xdr:ext cx="405111" cy="259045"/>
    <xdr:sp macro="" textlink="">
      <xdr:nvSpPr>
        <xdr:cNvPr id="553" name="n_3aveValue【学校施設】&#10;有形固定資産減価償却率"/>
        <xdr:cNvSpPr txBox="1"/>
      </xdr:nvSpPr>
      <xdr:spPr>
        <a:xfrm>
          <a:off x="12167244" y="999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15801</xdr:rowOff>
    </xdr:from>
    <xdr:ext cx="405111" cy="259045"/>
    <xdr:sp macro="" textlink="">
      <xdr:nvSpPr>
        <xdr:cNvPr id="554" name="n_4aveValue【学校施設】&#10;有形固定資産減価償却率"/>
        <xdr:cNvSpPr txBox="1"/>
      </xdr:nvSpPr>
      <xdr:spPr>
        <a:xfrm>
          <a:off x="11354444" y="9921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555" name="n_1mainValue【学校施設】&#10;有形固定資産減価償却率"/>
        <xdr:cNvSpPr txBox="1"/>
      </xdr:nvSpPr>
      <xdr:spPr>
        <a:xfrm>
          <a:off x="13742044" y="9581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556" name="n_2mainValue【学校施設】&#10;有形固定資産減価償却率"/>
        <xdr:cNvSpPr txBox="1"/>
      </xdr:nvSpPr>
      <xdr:spPr>
        <a:xfrm>
          <a:off x="12960994" y="955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95086</xdr:rowOff>
    </xdr:from>
    <xdr:ext cx="405111" cy="259045"/>
    <xdr:sp macro="" textlink="">
      <xdr:nvSpPr>
        <xdr:cNvPr id="557" name="n_3mainValue【学校施設】&#10;有形固定資産減価償却率"/>
        <xdr:cNvSpPr txBox="1"/>
      </xdr:nvSpPr>
      <xdr:spPr>
        <a:xfrm>
          <a:off x="12167244" y="9505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70593</xdr:rowOff>
    </xdr:from>
    <xdr:ext cx="405111" cy="259045"/>
    <xdr:sp macro="" textlink="">
      <xdr:nvSpPr>
        <xdr:cNvPr id="558" name="n_4mainValue【学校施設】&#10;有形固定資産減価償却率"/>
        <xdr:cNvSpPr txBox="1"/>
      </xdr:nvSpPr>
      <xdr:spPr>
        <a:xfrm>
          <a:off x="11354444" y="898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83" name="直線コネクタ 582"/>
        <xdr:cNvCxnSpPr/>
      </xdr:nvCxnSpPr>
      <xdr:spPr>
        <a:xfrm flipV="1">
          <a:off x="19951064" y="9387840"/>
          <a:ext cx="0" cy="12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84" name="【学校施設】&#10;一人当たり面積最小値テキスト"/>
        <xdr:cNvSpPr txBox="1"/>
      </xdr:nvSpPr>
      <xdr:spPr>
        <a:xfrm>
          <a:off x="199898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85" name="直線コネクタ 584"/>
        <xdr:cNvCxnSpPr/>
      </xdr:nvCxnSpPr>
      <xdr:spPr>
        <a:xfrm>
          <a:off x="19881850" y="1064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86" name="【学校施設】&#10;一人当たり面積最大値テキスト"/>
        <xdr:cNvSpPr txBox="1"/>
      </xdr:nvSpPr>
      <xdr:spPr>
        <a:xfrm>
          <a:off x="19989800" y="916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87" name="直線コネクタ 586"/>
        <xdr:cNvCxnSpPr/>
      </xdr:nvCxnSpPr>
      <xdr:spPr>
        <a:xfrm>
          <a:off x="19881850" y="9387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45737</xdr:rowOff>
    </xdr:from>
    <xdr:ext cx="469744" cy="259045"/>
    <xdr:sp macro="" textlink="">
      <xdr:nvSpPr>
        <xdr:cNvPr id="588" name="【学校施設】&#10;一人当たり面積平均値テキスト"/>
        <xdr:cNvSpPr txBox="1"/>
      </xdr:nvSpPr>
      <xdr:spPr>
        <a:xfrm>
          <a:off x="19989800" y="10116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89" name="フローチャート: 判断 588"/>
        <xdr:cNvSpPr/>
      </xdr:nvSpPr>
      <xdr:spPr>
        <a:xfrm>
          <a:off x="19900900" y="101384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90" name="フローチャート: 判断 589"/>
        <xdr:cNvSpPr/>
      </xdr:nvSpPr>
      <xdr:spPr>
        <a:xfrm>
          <a:off x="19157950" y="101574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91" name="フローチャート: 判断 590"/>
        <xdr:cNvSpPr/>
      </xdr:nvSpPr>
      <xdr:spPr>
        <a:xfrm>
          <a:off x="1834515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92" name="フローチャート: 判断 591"/>
        <xdr:cNvSpPr/>
      </xdr:nvSpPr>
      <xdr:spPr>
        <a:xfrm>
          <a:off x="17551400" y="1011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93" name="フローチャート: 判断 592"/>
        <xdr:cNvSpPr/>
      </xdr:nvSpPr>
      <xdr:spPr>
        <a:xfrm>
          <a:off x="16757650" y="10120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160020</xdr:rowOff>
    </xdr:from>
    <xdr:to>
      <xdr:col>116</xdr:col>
      <xdr:colOff>114300</xdr:colOff>
      <xdr:row>60</xdr:row>
      <xdr:rowOff>90170</xdr:rowOff>
    </xdr:to>
    <xdr:sp macro="" textlink="">
      <xdr:nvSpPr>
        <xdr:cNvPr id="599" name="楕円 598"/>
        <xdr:cNvSpPr/>
      </xdr:nvSpPr>
      <xdr:spPr>
        <a:xfrm>
          <a:off x="19900900" y="9900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11447</xdr:rowOff>
    </xdr:from>
    <xdr:ext cx="469744" cy="259045"/>
    <xdr:sp macro="" textlink="">
      <xdr:nvSpPr>
        <xdr:cNvPr id="600" name="【学校施設】&#10;一人当たり面積該当値テキスト"/>
        <xdr:cNvSpPr txBox="1"/>
      </xdr:nvSpPr>
      <xdr:spPr>
        <a:xfrm>
          <a:off x="19989800" y="975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1270</xdr:rowOff>
    </xdr:from>
    <xdr:to>
      <xdr:col>112</xdr:col>
      <xdr:colOff>38100</xdr:colOff>
      <xdr:row>60</xdr:row>
      <xdr:rowOff>102870</xdr:rowOff>
    </xdr:to>
    <xdr:sp macro="" textlink="">
      <xdr:nvSpPr>
        <xdr:cNvPr id="601" name="楕円 600"/>
        <xdr:cNvSpPr/>
      </xdr:nvSpPr>
      <xdr:spPr>
        <a:xfrm>
          <a:off x="19157950" y="9907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39370</xdr:rowOff>
    </xdr:from>
    <xdr:to>
      <xdr:col>116</xdr:col>
      <xdr:colOff>63500</xdr:colOff>
      <xdr:row>60</xdr:row>
      <xdr:rowOff>52070</xdr:rowOff>
    </xdr:to>
    <xdr:cxnSp macro="">
      <xdr:nvCxnSpPr>
        <xdr:cNvPr id="602" name="直線コネクタ 601"/>
        <xdr:cNvCxnSpPr/>
      </xdr:nvCxnSpPr>
      <xdr:spPr>
        <a:xfrm flipV="1">
          <a:off x="19202400" y="9945370"/>
          <a:ext cx="7493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44450</xdr:rowOff>
    </xdr:from>
    <xdr:to>
      <xdr:col>107</xdr:col>
      <xdr:colOff>101600</xdr:colOff>
      <xdr:row>56</xdr:row>
      <xdr:rowOff>146050</xdr:rowOff>
    </xdr:to>
    <xdr:sp macro="" textlink="">
      <xdr:nvSpPr>
        <xdr:cNvPr id="603" name="楕円 602"/>
        <xdr:cNvSpPr/>
      </xdr:nvSpPr>
      <xdr:spPr>
        <a:xfrm>
          <a:off x="18345150" y="92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95250</xdr:rowOff>
    </xdr:from>
    <xdr:to>
      <xdr:col>111</xdr:col>
      <xdr:colOff>177800</xdr:colOff>
      <xdr:row>60</xdr:row>
      <xdr:rowOff>52070</xdr:rowOff>
    </xdr:to>
    <xdr:cxnSp macro="">
      <xdr:nvCxnSpPr>
        <xdr:cNvPr id="604" name="直線コネクタ 603"/>
        <xdr:cNvCxnSpPr/>
      </xdr:nvCxnSpPr>
      <xdr:spPr>
        <a:xfrm>
          <a:off x="18395950" y="9340850"/>
          <a:ext cx="80645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66040</xdr:rowOff>
    </xdr:from>
    <xdr:to>
      <xdr:col>102</xdr:col>
      <xdr:colOff>165100</xdr:colOff>
      <xdr:row>56</xdr:row>
      <xdr:rowOff>167640</xdr:rowOff>
    </xdr:to>
    <xdr:sp macro="" textlink="">
      <xdr:nvSpPr>
        <xdr:cNvPr id="605" name="楕円 604"/>
        <xdr:cNvSpPr/>
      </xdr:nvSpPr>
      <xdr:spPr>
        <a:xfrm>
          <a:off x="175514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95250</xdr:rowOff>
    </xdr:from>
    <xdr:to>
      <xdr:col>107</xdr:col>
      <xdr:colOff>50800</xdr:colOff>
      <xdr:row>56</xdr:row>
      <xdr:rowOff>116840</xdr:rowOff>
    </xdr:to>
    <xdr:cxnSp macro="">
      <xdr:nvCxnSpPr>
        <xdr:cNvPr id="606" name="直線コネクタ 605"/>
        <xdr:cNvCxnSpPr/>
      </xdr:nvCxnSpPr>
      <xdr:spPr>
        <a:xfrm flipV="1">
          <a:off x="17602200" y="9340850"/>
          <a:ext cx="79375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116840</xdr:rowOff>
    </xdr:from>
    <xdr:to>
      <xdr:col>98</xdr:col>
      <xdr:colOff>38100</xdr:colOff>
      <xdr:row>61</xdr:row>
      <xdr:rowOff>46990</xdr:rowOff>
    </xdr:to>
    <xdr:sp macro="" textlink="">
      <xdr:nvSpPr>
        <xdr:cNvPr id="607" name="楕円 606"/>
        <xdr:cNvSpPr/>
      </xdr:nvSpPr>
      <xdr:spPr>
        <a:xfrm>
          <a:off x="16757650" y="10022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116840</xdr:rowOff>
    </xdr:from>
    <xdr:to>
      <xdr:col>102</xdr:col>
      <xdr:colOff>114300</xdr:colOff>
      <xdr:row>60</xdr:row>
      <xdr:rowOff>167640</xdr:rowOff>
    </xdr:to>
    <xdr:cxnSp macro="">
      <xdr:nvCxnSpPr>
        <xdr:cNvPr id="608" name="直線コネクタ 607"/>
        <xdr:cNvCxnSpPr/>
      </xdr:nvCxnSpPr>
      <xdr:spPr>
        <a:xfrm flipV="1">
          <a:off x="16802100" y="9362440"/>
          <a:ext cx="800100" cy="7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7637</xdr:rowOff>
    </xdr:from>
    <xdr:ext cx="469744" cy="259045"/>
    <xdr:sp macro="" textlink="">
      <xdr:nvSpPr>
        <xdr:cNvPr id="609" name="n_1aveValue【学校施設】&#10;一人当たり面積"/>
        <xdr:cNvSpPr txBox="1"/>
      </xdr:nvSpPr>
      <xdr:spPr>
        <a:xfrm>
          <a:off x="189802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146067</xdr:rowOff>
    </xdr:from>
    <xdr:ext cx="469744" cy="259045"/>
    <xdr:sp macro="" textlink="">
      <xdr:nvSpPr>
        <xdr:cNvPr id="610" name="n_2aveValue【学校施設】&#10;一人当たり面積"/>
        <xdr:cNvSpPr txBox="1"/>
      </xdr:nvSpPr>
      <xdr:spPr>
        <a:xfrm>
          <a:off x="181801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611" name="n_3aveValue【学校施設】&#10;一人当たり面積"/>
        <xdr:cNvSpPr txBox="1"/>
      </xdr:nvSpPr>
      <xdr:spPr>
        <a:xfrm>
          <a:off x="17386377" y="1021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142257</xdr:rowOff>
    </xdr:from>
    <xdr:ext cx="469744" cy="259045"/>
    <xdr:sp macro="" textlink="">
      <xdr:nvSpPr>
        <xdr:cNvPr id="612" name="n_4aveValue【学校施設】&#10;一人当たり面積"/>
        <xdr:cNvSpPr txBox="1"/>
      </xdr:nvSpPr>
      <xdr:spPr>
        <a:xfrm>
          <a:off x="165926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119397</xdr:rowOff>
    </xdr:from>
    <xdr:ext cx="469744" cy="259045"/>
    <xdr:sp macro="" textlink="">
      <xdr:nvSpPr>
        <xdr:cNvPr id="613" name="n_1mainValue【学校施設】&#10;一人当たり面積"/>
        <xdr:cNvSpPr txBox="1"/>
      </xdr:nvSpPr>
      <xdr:spPr>
        <a:xfrm>
          <a:off x="18980227" y="969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162577</xdr:rowOff>
    </xdr:from>
    <xdr:ext cx="469744" cy="259045"/>
    <xdr:sp macro="" textlink="">
      <xdr:nvSpPr>
        <xdr:cNvPr id="614" name="n_2mainValue【学校施設】&#10;一人当たり面積"/>
        <xdr:cNvSpPr txBox="1"/>
      </xdr:nvSpPr>
      <xdr:spPr>
        <a:xfrm>
          <a:off x="18180127" y="907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12717</xdr:rowOff>
    </xdr:from>
    <xdr:ext cx="469744" cy="259045"/>
    <xdr:sp macro="" textlink="">
      <xdr:nvSpPr>
        <xdr:cNvPr id="615" name="n_3mainValue【学校施設】&#10;一人当たり面積"/>
        <xdr:cNvSpPr txBox="1"/>
      </xdr:nvSpPr>
      <xdr:spPr>
        <a:xfrm>
          <a:off x="17386377" y="909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63517</xdr:rowOff>
    </xdr:from>
    <xdr:ext cx="469744" cy="259045"/>
    <xdr:sp macro="" textlink="">
      <xdr:nvSpPr>
        <xdr:cNvPr id="616" name="n_4mainValue【学校施設】&#10;一人当たり面積"/>
        <xdr:cNvSpPr txBox="1"/>
      </xdr:nvSpPr>
      <xdr:spPr>
        <a:xfrm>
          <a:off x="16592627" y="980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xdr:cNvSpPr txBox="1"/>
      </xdr:nvSpPr>
      <xdr:spPr>
        <a:xfrm>
          <a:off x="107977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xdr:cNvSpPr txBox="1"/>
      </xdr:nvSpPr>
      <xdr:spPr>
        <a:xfrm>
          <a:off x="108427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xdr:cNvSpPr txBox="1"/>
      </xdr:nvSpPr>
      <xdr:spPr>
        <a:xfrm>
          <a:off x="1090691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41" name="直線コネクタ 640"/>
        <xdr:cNvCxnSpPr/>
      </xdr:nvCxnSpPr>
      <xdr:spPr>
        <a:xfrm flipV="1">
          <a:off x="14699614" y="127774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2" name="【児童館】&#10;有形固定資産減価償却率最小値テキスト"/>
        <xdr:cNvSpPr txBox="1"/>
      </xdr:nvSpPr>
      <xdr:spPr>
        <a:xfrm>
          <a:off x="1473835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3" name="直線コネクタ 642"/>
        <xdr:cNvCxnSpPr/>
      </xdr:nvCxnSpPr>
      <xdr:spPr>
        <a:xfrm>
          <a:off x="14611350" y="1431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644" name="【児童館】&#10;有形固定資産減価償却率最大値テキスト"/>
        <xdr:cNvSpPr txBox="1"/>
      </xdr:nvSpPr>
      <xdr:spPr>
        <a:xfrm>
          <a:off x="14738350" y="1255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45" name="直線コネクタ 644"/>
        <xdr:cNvCxnSpPr/>
      </xdr:nvCxnSpPr>
      <xdr:spPr>
        <a:xfrm>
          <a:off x="14611350" y="12777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46" name="【児童館】&#10;有形固定資産減価償却率平均値テキスト"/>
        <xdr:cNvSpPr txBox="1"/>
      </xdr:nvSpPr>
      <xdr:spPr>
        <a:xfrm>
          <a:off x="14738350" y="13315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47" name="フローチャート: 判断 646"/>
        <xdr:cNvSpPr/>
      </xdr:nvSpPr>
      <xdr:spPr>
        <a:xfrm>
          <a:off x="14649450" y="134575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48" name="フローチャート: 判断 647"/>
        <xdr:cNvSpPr/>
      </xdr:nvSpPr>
      <xdr:spPr>
        <a:xfrm>
          <a:off x="1388745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49" name="フローチャート: 判断 648"/>
        <xdr:cNvSpPr/>
      </xdr:nvSpPr>
      <xdr:spPr>
        <a:xfrm>
          <a:off x="13093700" y="134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0" name="フローチャート: 判断 649"/>
        <xdr:cNvSpPr/>
      </xdr:nvSpPr>
      <xdr:spPr>
        <a:xfrm>
          <a:off x="12299950" y="13417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42545</xdr:rowOff>
    </xdr:from>
    <xdr:to>
      <xdr:col>67</xdr:col>
      <xdr:colOff>101600</xdr:colOff>
      <xdr:row>80</xdr:row>
      <xdr:rowOff>144145</xdr:rowOff>
    </xdr:to>
    <xdr:sp macro="" textlink="">
      <xdr:nvSpPr>
        <xdr:cNvPr id="651" name="フローチャート: 判断 650"/>
        <xdr:cNvSpPr/>
      </xdr:nvSpPr>
      <xdr:spPr>
        <a:xfrm>
          <a:off x="11487150" y="1325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48261</xdr:rowOff>
    </xdr:from>
    <xdr:to>
      <xdr:col>85</xdr:col>
      <xdr:colOff>177800</xdr:colOff>
      <xdr:row>82</xdr:row>
      <xdr:rowOff>149861</xdr:rowOff>
    </xdr:to>
    <xdr:sp macro="" textlink="">
      <xdr:nvSpPr>
        <xdr:cNvPr id="657" name="楕円 656"/>
        <xdr:cNvSpPr/>
      </xdr:nvSpPr>
      <xdr:spPr>
        <a:xfrm>
          <a:off x="14649450" y="135864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26688</xdr:rowOff>
    </xdr:from>
    <xdr:ext cx="405111" cy="259045"/>
    <xdr:sp macro="" textlink="">
      <xdr:nvSpPr>
        <xdr:cNvPr id="658" name="【児童館】&#10;有形固定資産減価償却率該当値テキスト"/>
        <xdr:cNvSpPr txBox="1"/>
      </xdr:nvSpPr>
      <xdr:spPr>
        <a:xfrm>
          <a:off x="14738350" y="1356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xdr:rowOff>
    </xdr:from>
    <xdr:to>
      <xdr:col>81</xdr:col>
      <xdr:colOff>101600</xdr:colOff>
      <xdr:row>82</xdr:row>
      <xdr:rowOff>117475</xdr:rowOff>
    </xdr:to>
    <xdr:sp macro="" textlink="">
      <xdr:nvSpPr>
        <xdr:cNvPr id="659" name="楕円 658"/>
        <xdr:cNvSpPr/>
      </xdr:nvSpPr>
      <xdr:spPr>
        <a:xfrm>
          <a:off x="13887450" y="135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66675</xdr:rowOff>
    </xdr:from>
    <xdr:to>
      <xdr:col>85</xdr:col>
      <xdr:colOff>127000</xdr:colOff>
      <xdr:row>82</xdr:row>
      <xdr:rowOff>99061</xdr:rowOff>
    </xdr:to>
    <xdr:cxnSp macro="">
      <xdr:nvCxnSpPr>
        <xdr:cNvPr id="660" name="直線コネクタ 659"/>
        <xdr:cNvCxnSpPr/>
      </xdr:nvCxnSpPr>
      <xdr:spPr>
        <a:xfrm>
          <a:off x="13938250" y="13604875"/>
          <a:ext cx="762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8255</xdr:rowOff>
    </xdr:from>
    <xdr:to>
      <xdr:col>76</xdr:col>
      <xdr:colOff>165100</xdr:colOff>
      <xdr:row>83</xdr:row>
      <xdr:rowOff>109855</xdr:rowOff>
    </xdr:to>
    <xdr:sp macro="" textlink="">
      <xdr:nvSpPr>
        <xdr:cNvPr id="661" name="楕円 660"/>
        <xdr:cNvSpPr/>
      </xdr:nvSpPr>
      <xdr:spPr>
        <a:xfrm>
          <a:off x="13093700" y="1371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66675</xdr:rowOff>
    </xdr:from>
    <xdr:to>
      <xdr:col>81</xdr:col>
      <xdr:colOff>50800</xdr:colOff>
      <xdr:row>83</xdr:row>
      <xdr:rowOff>59055</xdr:rowOff>
    </xdr:to>
    <xdr:cxnSp macro="">
      <xdr:nvCxnSpPr>
        <xdr:cNvPr id="662" name="直線コネクタ 661"/>
        <xdr:cNvCxnSpPr/>
      </xdr:nvCxnSpPr>
      <xdr:spPr>
        <a:xfrm flipV="1">
          <a:off x="13144500" y="13604875"/>
          <a:ext cx="79375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151130</xdr:rowOff>
    </xdr:from>
    <xdr:to>
      <xdr:col>72</xdr:col>
      <xdr:colOff>38100</xdr:colOff>
      <xdr:row>83</xdr:row>
      <xdr:rowOff>81280</xdr:rowOff>
    </xdr:to>
    <xdr:sp macro="" textlink="">
      <xdr:nvSpPr>
        <xdr:cNvPr id="663" name="楕円 662"/>
        <xdr:cNvSpPr/>
      </xdr:nvSpPr>
      <xdr:spPr>
        <a:xfrm>
          <a:off x="12299950" y="136893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30480</xdr:rowOff>
    </xdr:from>
    <xdr:to>
      <xdr:col>76</xdr:col>
      <xdr:colOff>114300</xdr:colOff>
      <xdr:row>83</xdr:row>
      <xdr:rowOff>59055</xdr:rowOff>
    </xdr:to>
    <xdr:cxnSp macro="">
      <xdr:nvCxnSpPr>
        <xdr:cNvPr id="664" name="直線コネクタ 663"/>
        <xdr:cNvCxnSpPr/>
      </xdr:nvCxnSpPr>
      <xdr:spPr>
        <a:xfrm>
          <a:off x="12344400" y="13733780"/>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133986</xdr:rowOff>
    </xdr:from>
    <xdr:to>
      <xdr:col>67</xdr:col>
      <xdr:colOff>101600</xdr:colOff>
      <xdr:row>81</xdr:row>
      <xdr:rowOff>64136</xdr:rowOff>
    </xdr:to>
    <xdr:sp macro="" textlink="">
      <xdr:nvSpPr>
        <xdr:cNvPr id="665" name="楕円 664"/>
        <xdr:cNvSpPr/>
      </xdr:nvSpPr>
      <xdr:spPr>
        <a:xfrm>
          <a:off x="11487150" y="133419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13336</xdr:rowOff>
    </xdr:from>
    <xdr:to>
      <xdr:col>71</xdr:col>
      <xdr:colOff>177800</xdr:colOff>
      <xdr:row>83</xdr:row>
      <xdr:rowOff>30480</xdr:rowOff>
    </xdr:to>
    <xdr:cxnSp macro="">
      <xdr:nvCxnSpPr>
        <xdr:cNvPr id="666" name="直線コネクタ 665"/>
        <xdr:cNvCxnSpPr/>
      </xdr:nvCxnSpPr>
      <xdr:spPr>
        <a:xfrm>
          <a:off x="11537950" y="13386436"/>
          <a:ext cx="806450" cy="34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667" name="n_1aveValue【児童館】&#10;有形固定資産減価償却率"/>
        <xdr:cNvSpPr txBox="1"/>
      </xdr:nvSpPr>
      <xdr:spPr>
        <a:xfrm>
          <a:off x="13742044"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668" name="n_2aveValue【児童館】&#10;有形固定資産減価償却率"/>
        <xdr:cNvSpPr txBox="1"/>
      </xdr:nvSpPr>
      <xdr:spPr>
        <a:xfrm>
          <a:off x="12960994" y="131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69" name="n_3aveValue【児童館】&#10;有形固定資産減価償却率"/>
        <xdr:cNvSpPr txBox="1"/>
      </xdr:nvSpPr>
      <xdr:spPr>
        <a:xfrm>
          <a:off x="12167244"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160672</xdr:rowOff>
    </xdr:from>
    <xdr:ext cx="405111" cy="259045"/>
    <xdr:sp macro="" textlink="">
      <xdr:nvSpPr>
        <xdr:cNvPr id="670" name="n_4aveValue【児童館】&#10;有形固定資産減価償却率"/>
        <xdr:cNvSpPr txBox="1"/>
      </xdr:nvSpPr>
      <xdr:spPr>
        <a:xfrm>
          <a:off x="11354444" y="1303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108602</xdr:rowOff>
    </xdr:from>
    <xdr:ext cx="405111" cy="259045"/>
    <xdr:sp macro="" textlink="">
      <xdr:nvSpPr>
        <xdr:cNvPr id="671" name="n_1mainValue【児童館】&#10;有形固定資産減価償却率"/>
        <xdr:cNvSpPr txBox="1"/>
      </xdr:nvSpPr>
      <xdr:spPr>
        <a:xfrm>
          <a:off x="13742044" y="13646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100982</xdr:rowOff>
    </xdr:from>
    <xdr:ext cx="405111" cy="259045"/>
    <xdr:sp macro="" textlink="">
      <xdr:nvSpPr>
        <xdr:cNvPr id="672" name="n_2mainValue【児童館】&#10;有形固定資産減価償却率"/>
        <xdr:cNvSpPr txBox="1"/>
      </xdr:nvSpPr>
      <xdr:spPr>
        <a:xfrm>
          <a:off x="1296099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72407</xdr:rowOff>
    </xdr:from>
    <xdr:ext cx="405111" cy="259045"/>
    <xdr:sp macro="" textlink="">
      <xdr:nvSpPr>
        <xdr:cNvPr id="673" name="n_3mainValue【児童館】&#10;有形固定資産減価償却率"/>
        <xdr:cNvSpPr txBox="1"/>
      </xdr:nvSpPr>
      <xdr:spPr>
        <a:xfrm>
          <a:off x="121672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55263</xdr:rowOff>
    </xdr:from>
    <xdr:ext cx="405111" cy="259045"/>
    <xdr:sp macro="" textlink="">
      <xdr:nvSpPr>
        <xdr:cNvPr id="674" name="n_4mainValue【児童館】&#10;有形固定資産減価償却率"/>
        <xdr:cNvSpPr txBox="1"/>
      </xdr:nvSpPr>
      <xdr:spPr>
        <a:xfrm>
          <a:off x="11354444" y="1342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xdr:cNvCxnSpPr/>
      </xdr:nvCxnSpPr>
      <xdr:spPr>
        <a:xfrm>
          <a:off x="16459200" y="143609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xdr:cNvSpPr txBox="1"/>
      </xdr:nvSpPr>
      <xdr:spPr>
        <a:xfrm>
          <a:off x="1604917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xdr:cNvCxnSpPr/>
      </xdr:nvCxnSpPr>
      <xdr:spPr>
        <a:xfrm>
          <a:off x="16459200" y="140471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xdr:cNvSpPr txBox="1"/>
      </xdr:nvSpPr>
      <xdr:spPr>
        <a:xfrm>
          <a:off x="1604917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xdr:cNvCxnSpPr/>
      </xdr:nvCxnSpPr>
      <xdr:spPr>
        <a:xfrm>
          <a:off x="16459200" y="137332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xdr:cNvSpPr txBox="1"/>
      </xdr:nvSpPr>
      <xdr:spPr>
        <a:xfrm>
          <a:off x="1604917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xdr:cNvCxnSpPr/>
      </xdr:nvCxnSpPr>
      <xdr:spPr>
        <a:xfrm>
          <a:off x="16459200" y="13419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xdr:cNvSpPr txBox="1"/>
      </xdr:nvSpPr>
      <xdr:spPr>
        <a:xfrm>
          <a:off x="1604917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xdr:cNvCxnSpPr/>
      </xdr:nvCxnSpPr>
      <xdr:spPr>
        <a:xfrm>
          <a:off x="16459200" y="131054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xdr:cNvSpPr txBox="1"/>
      </xdr:nvSpPr>
      <xdr:spPr>
        <a:xfrm>
          <a:off x="1604917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xdr:cNvCxnSpPr/>
      </xdr:nvCxnSpPr>
      <xdr:spPr>
        <a:xfrm>
          <a:off x="16459200" y="127916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xdr:cNvSpPr txBox="1"/>
      </xdr:nvSpPr>
      <xdr:spPr>
        <a:xfrm>
          <a:off x="1604917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0" name="直線コネクタ 699"/>
        <xdr:cNvCxnSpPr/>
      </xdr:nvCxnSpPr>
      <xdr:spPr>
        <a:xfrm flipV="1">
          <a:off x="19951064" y="12981214"/>
          <a:ext cx="0" cy="1288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1" name="【児童館】&#10;一人当たり面積最小値テキスト"/>
        <xdr:cNvSpPr txBox="1"/>
      </xdr:nvSpPr>
      <xdr:spPr>
        <a:xfrm>
          <a:off x="19989800" y="142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2" name="直線コネクタ 701"/>
        <xdr:cNvCxnSpPr/>
      </xdr:nvCxnSpPr>
      <xdr:spPr>
        <a:xfrm>
          <a:off x="19881850" y="14269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3" name="【児童館】&#10;一人当たり面積最大値テキスト"/>
        <xdr:cNvSpPr txBox="1"/>
      </xdr:nvSpPr>
      <xdr:spPr>
        <a:xfrm>
          <a:off x="19989800" y="1276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4" name="直線コネクタ 703"/>
        <xdr:cNvCxnSpPr/>
      </xdr:nvCxnSpPr>
      <xdr:spPr>
        <a:xfrm>
          <a:off x="19881850" y="129812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705" name="【児童館】&#10;一人当たり面積平均値テキスト"/>
        <xdr:cNvSpPr txBox="1"/>
      </xdr:nvSpPr>
      <xdr:spPr>
        <a:xfrm>
          <a:off x="19989800" y="13791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06" name="フローチャート: 判断 705"/>
        <xdr:cNvSpPr/>
      </xdr:nvSpPr>
      <xdr:spPr>
        <a:xfrm>
          <a:off x="19900900" y="138130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07" name="フローチャート: 判断 706"/>
        <xdr:cNvSpPr/>
      </xdr:nvSpPr>
      <xdr:spPr>
        <a:xfrm>
          <a:off x="19157950" y="138130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708" name="フローチャート: 判断 707"/>
        <xdr:cNvSpPr/>
      </xdr:nvSpPr>
      <xdr:spPr>
        <a:xfrm>
          <a:off x="18345150" y="138457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09" name="フローチャート: 判断 708"/>
        <xdr:cNvSpPr/>
      </xdr:nvSpPr>
      <xdr:spPr>
        <a:xfrm>
          <a:off x="17551400" y="1387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10" name="フローチャート: 判断 709"/>
        <xdr:cNvSpPr/>
      </xdr:nvSpPr>
      <xdr:spPr>
        <a:xfrm>
          <a:off x="16757650" y="137150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68943</xdr:rowOff>
    </xdr:from>
    <xdr:to>
      <xdr:col>116</xdr:col>
      <xdr:colOff>114300</xdr:colOff>
      <xdr:row>80</xdr:row>
      <xdr:rowOff>170543</xdr:rowOff>
    </xdr:to>
    <xdr:sp macro="" textlink="">
      <xdr:nvSpPr>
        <xdr:cNvPr id="716" name="楕円 715"/>
        <xdr:cNvSpPr/>
      </xdr:nvSpPr>
      <xdr:spPr>
        <a:xfrm>
          <a:off x="19900900" y="132769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91820</xdr:rowOff>
    </xdr:from>
    <xdr:ext cx="469744" cy="259045"/>
    <xdr:sp macro="" textlink="">
      <xdr:nvSpPr>
        <xdr:cNvPr id="717" name="【児童館】&#10;一人当たり面積該当値テキスト"/>
        <xdr:cNvSpPr txBox="1"/>
      </xdr:nvSpPr>
      <xdr:spPr>
        <a:xfrm>
          <a:off x="19989800" y="1313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68943</xdr:rowOff>
    </xdr:from>
    <xdr:to>
      <xdr:col>112</xdr:col>
      <xdr:colOff>38100</xdr:colOff>
      <xdr:row>80</xdr:row>
      <xdr:rowOff>170543</xdr:rowOff>
    </xdr:to>
    <xdr:sp macro="" textlink="">
      <xdr:nvSpPr>
        <xdr:cNvPr id="718" name="楕円 717"/>
        <xdr:cNvSpPr/>
      </xdr:nvSpPr>
      <xdr:spPr>
        <a:xfrm>
          <a:off x="19157950" y="132769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119743</xdr:rowOff>
    </xdr:from>
    <xdr:to>
      <xdr:col>116</xdr:col>
      <xdr:colOff>63500</xdr:colOff>
      <xdr:row>80</xdr:row>
      <xdr:rowOff>119743</xdr:rowOff>
    </xdr:to>
    <xdr:cxnSp macro="">
      <xdr:nvCxnSpPr>
        <xdr:cNvPr id="719" name="直線コネクタ 718"/>
        <xdr:cNvCxnSpPr/>
      </xdr:nvCxnSpPr>
      <xdr:spPr>
        <a:xfrm>
          <a:off x="19202400" y="1332774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101600</xdr:rowOff>
    </xdr:from>
    <xdr:to>
      <xdr:col>107</xdr:col>
      <xdr:colOff>101600</xdr:colOff>
      <xdr:row>81</xdr:row>
      <xdr:rowOff>31750</xdr:rowOff>
    </xdr:to>
    <xdr:sp macro="" textlink="">
      <xdr:nvSpPr>
        <xdr:cNvPr id="720" name="楕円 719"/>
        <xdr:cNvSpPr/>
      </xdr:nvSpPr>
      <xdr:spPr>
        <a:xfrm>
          <a:off x="18345150" y="13309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119743</xdr:rowOff>
    </xdr:from>
    <xdr:to>
      <xdr:col>111</xdr:col>
      <xdr:colOff>177800</xdr:colOff>
      <xdr:row>80</xdr:row>
      <xdr:rowOff>152400</xdr:rowOff>
    </xdr:to>
    <xdr:cxnSp macro="">
      <xdr:nvCxnSpPr>
        <xdr:cNvPr id="721" name="直線コネクタ 720"/>
        <xdr:cNvCxnSpPr/>
      </xdr:nvCxnSpPr>
      <xdr:spPr>
        <a:xfrm flipV="1">
          <a:off x="18395950" y="13327743"/>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134257</xdr:rowOff>
    </xdr:from>
    <xdr:to>
      <xdr:col>102</xdr:col>
      <xdr:colOff>165100</xdr:colOff>
      <xdr:row>81</xdr:row>
      <xdr:rowOff>64407</xdr:rowOff>
    </xdr:to>
    <xdr:sp macro="" textlink="">
      <xdr:nvSpPr>
        <xdr:cNvPr id="722" name="楕円 721"/>
        <xdr:cNvSpPr/>
      </xdr:nvSpPr>
      <xdr:spPr>
        <a:xfrm>
          <a:off x="17551400" y="133422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152400</xdr:rowOff>
    </xdr:from>
    <xdr:to>
      <xdr:col>107</xdr:col>
      <xdr:colOff>50800</xdr:colOff>
      <xdr:row>81</xdr:row>
      <xdr:rowOff>13607</xdr:rowOff>
    </xdr:to>
    <xdr:cxnSp macro="">
      <xdr:nvCxnSpPr>
        <xdr:cNvPr id="723" name="直線コネクタ 722"/>
        <xdr:cNvCxnSpPr/>
      </xdr:nvCxnSpPr>
      <xdr:spPr>
        <a:xfrm flipV="1">
          <a:off x="17602200" y="13360400"/>
          <a:ext cx="7937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101600</xdr:rowOff>
    </xdr:from>
    <xdr:to>
      <xdr:col>98</xdr:col>
      <xdr:colOff>38100</xdr:colOff>
      <xdr:row>81</xdr:row>
      <xdr:rowOff>31750</xdr:rowOff>
    </xdr:to>
    <xdr:sp macro="" textlink="">
      <xdr:nvSpPr>
        <xdr:cNvPr id="724" name="楕円 723"/>
        <xdr:cNvSpPr/>
      </xdr:nvSpPr>
      <xdr:spPr>
        <a:xfrm>
          <a:off x="16757650" y="13309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152400</xdr:rowOff>
    </xdr:from>
    <xdr:to>
      <xdr:col>102</xdr:col>
      <xdr:colOff>114300</xdr:colOff>
      <xdr:row>81</xdr:row>
      <xdr:rowOff>13607</xdr:rowOff>
    </xdr:to>
    <xdr:cxnSp macro="">
      <xdr:nvCxnSpPr>
        <xdr:cNvPr id="725" name="直線コネクタ 724"/>
        <xdr:cNvCxnSpPr/>
      </xdr:nvCxnSpPr>
      <xdr:spPr>
        <a:xfrm>
          <a:off x="16802100" y="13360400"/>
          <a:ext cx="8001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726" name="n_1aveValue【児童館】&#10;一人当たり面積"/>
        <xdr:cNvSpPr txBox="1"/>
      </xdr:nvSpPr>
      <xdr:spPr>
        <a:xfrm>
          <a:off x="18980227" y="1389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727" name="n_2aveValue【児童館】&#10;一人当たり面積"/>
        <xdr:cNvSpPr txBox="1"/>
      </xdr:nvSpPr>
      <xdr:spPr>
        <a:xfrm>
          <a:off x="18180127" y="1393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728" name="n_3aveValue【児童館】&#10;一人当たり面積"/>
        <xdr:cNvSpPr txBox="1"/>
      </xdr:nvSpPr>
      <xdr:spPr>
        <a:xfrm>
          <a:off x="17386377" y="1396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104520</xdr:rowOff>
    </xdr:from>
    <xdr:ext cx="469744" cy="259045"/>
    <xdr:sp macro="" textlink="">
      <xdr:nvSpPr>
        <xdr:cNvPr id="729" name="n_4aveValue【児童館】&#10;一人当たり面積"/>
        <xdr:cNvSpPr txBox="1"/>
      </xdr:nvSpPr>
      <xdr:spPr>
        <a:xfrm>
          <a:off x="16592627" y="1380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15620</xdr:rowOff>
    </xdr:from>
    <xdr:ext cx="469744" cy="259045"/>
    <xdr:sp macro="" textlink="">
      <xdr:nvSpPr>
        <xdr:cNvPr id="730" name="n_1mainValue【児童館】&#10;一人当たり面積"/>
        <xdr:cNvSpPr txBox="1"/>
      </xdr:nvSpPr>
      <xdr:spPr>
        <a:xfrm>
          <a:off x="18980227" y="130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731" name="n_2mainValue【児童館】&#10;一人当たり面積"/>
        <xdr:cNvSpPr txBox="1"/>
      </xdr:nvSpPr>
      <xdr:spPr>
        <a:xfrm>
          <a:off x="18180127"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80934</xdr:rowOff>
    </xdr:from>
    <xdr:ext cx="469744" cy="259045"/>
    <xdr:sp macro="" textlink="">
      <xdr:nvSpPr>
        <xdr:cNvPr id="732" name="n_3mainValue【児童館】&#10;一人当たり面積"/>
        <xdr:cNvSpPr txBox="1"/>
      </xdr:nvSpPr>
      <xdr:spPr>
        <a:xfrm>
          <a:off x="17386377" y="1312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48277</xdr:rowOff>
    </xdr:from>
    <xdr:ext cx="469744" cy="259045"/>
    <xdr:sp macro="" textlink="">
      <xdr:nvSpPr>
        <xdr:cNvPr id="733" name="n_4mainValue【児童館】&#10;一人当たり面積"/>
        <xdr:cNvSpPr txBox="1"/>
      </xdr:nvSpPr>
      <xdr:spPr>
        <a:xfrm>
          <a:off x="16592627"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079772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0906911" y="163260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759" name="直線コネクタ 758"/>
        <xdr:cNvCxnSpPr/>
      </xdr:nvCxnSpPr>
      <xdr:spPr>
        <a:xfrm flipV="1">
          <a:off x="14699614" y="16651514"/>
          <a:ext cx="0" cy="118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760" name="【公民館】&#10;有形固定資産減価償却率最小値テキスト"/>
        <xdr:cNvSpPr txBox="1"/>
      </xdr:nvSpPr>
      <xdr:spPr>
        <a:xfrm>
          <a:off x="14738350" y="1783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761" name="直線コネクタ 760"/>
        <xdr:cNvCxnSpPr/>
      </xdr:nvCxnSpPr>
      <xdr:spPr>
        <a:xfrm>
          <a:off x="14611350" y="17831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762" name="【公民館】&#10;有形固定資産減価償却率最大値テキスト"/>
        <xdr:cNvSpPr txBox="1"/>
      </xdr:nvSpPr>
      <xdr:spPr>
        <a:xfrm>
          <a:off x="14738350" y="1643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763" name="直線コネクタ 762"/>
        <xdr:cNvCxnSpPr/>
      </xdr:nvCxnSpPr>
      <xdr:spPr>
        <a:xfrm>
          <a:off x="14611350" y="16651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764" name="【公民館】&#10;有形固定資産減価償却率平均値テキスト"/>
        <xdr:cNvSpPr txBox="1"/>
      </xdr:nvSpPr>
      <xdr:spPr>
        <a:xfrm>
          <a:off x="14738350" y="17277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65" name="フローチャート: 判断 764"/>
        <xdr:cNvSpPr/>
      </xdr:nvSpPr>
      <xdr:spPr>
        <a:xfrm>
          <a:off x="14649450" y="172986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66" name="フローチャート: 判断 765"/>
        <xdr:cNvSpPr/>
      </xdr:nvSpPr>
      <xdr:spPr>
        <a:xfrm>
          <a:off x="13887450" y="172823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67" name="フローチャート: 判断 766"/>
        <xdr:cNvSpPr/>
      </xdr:nvSpPr>
      <xdr:spPr>
        <a:xfrm>
          <a:off x="13093700" y="172970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68" name="フローチャート: 判断 767"/>
        <xdr:cNvSpPr/>
      </xdr:nvSpPr>
      <xdr:spPr>
        <a:xfrm>
          <a:off x="12299950" y="17275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769" name="フローチャート: 判断 768"/>
        <xdr:cNvSpPr/>
      </xdr:nvSpPr>
      <xdr:spPr>
        <a:xfrm>
          <a:off x="11487150" y="172807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113574</xdr:rowOff>
    </xdr:from>
    <xdr:to>
      <xdr:col>85</xdr:col>
      <xdr:colOff>177800</xdr:colOff>
      <xdr:row>105</xdr:row>
      <xdr:rowOff>43724</xdr:rowOff>
    </xdr:to>
    <xdr:sp macro="" textlink="">
      <xdr:nvSpPr>
        <xdr:cNvPr id="775" name="楕円 774"/>
        <xdr:cNvSpPr/>
      </xdr:nvSpPr>
      <xdr:spPr>
        <a:xfrm>
          <a:off x="14649450" y="172839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136451</xdr:rowOff>
    </xdr:from>
    <xdr:ext cx="405111" cy="259045"/>
    <xdr:sp macro="" textlink="">
      <xdr:nvSpPr>
        <xdr:cNvPr id="776" name="【公民館】&#10;有形固定資産減価償却率該当値テキスト"/>
        <xdr:cNvSpPr txBox="1"/>
      </xdr:nvSpPr>
      <xdr:spPr>
        <a:xfrm>
          <a:off x="14738350" y="17141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777" name="楕円 776"/>
        <xdr:cNvSpPr/>
      </xdr:nvSpPr>
      <xdr:spPr>
        <a:xfrm>
          <a:off x="1388745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164374</xdr:rowOff>
    </xdr:from>
    <xdr:to>
      <xdr:col>85</xdr:col>
      <xdr:colOff>127000</xdr:colOff>
      <xdr:row>105</xdr:row>
      <xdr:rowOff>76200</xdr:rowOff>
    </xdr:to>
    <xdr:cxnSp macro="">
      <xdr:nvCxnSpPr>
        <xdr:cNvPr id="778" name="直線コネクタ 777"/>
        <xdr:cNvCxnSpPr/>
      </xdr:nvCxnSpPr>
      <xdr:spPr>
        <a:xfrm flipV="1">
          <a:off x="13938250" y="17334774"/>
          <a:ext cx="762000" cy="7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121738</xdr:rowOff>
    </xdr:from>
    <xdr:to>
      <xdr:col>76</xdr:col>
      <xdr:colOff>165100</xdr:colOff>
      <xdr:row>105</xdr:row>
      <xdr:rowOff>51888</xdr:rowOff>
    </xdr:to>
    <xdr:sp macro="" textlink="">
      <xdr:nvSpPr>
        <xdr:cNvPr id="779" name="楕円 778"/>
        <xdr:cNvSpPr/>
      </xdr:nvSpPr>
      <xdr:spPr>
        <a:xfrm>
          <a:off x="13093700" y="172921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xdr:rowOff>
    </xdr:from>
    <xdr:to>
      <xdr:col>81</xdr:col>
      <xdr:colOff>50800</xdr:colOff>
      <xdr:row>105</xdr:row>
      <xdr:rowOff>76200</xdr:rowOff>
    </xdr:to>
    <xdr:cxnSp macro="">
      <xdr:nvCxnSpPr>
        <xdr:cNvPr id="780" name="直線コネクタ 779"/>
        <xdr:cNvCxnSpPr/>
      </xdr:nvCxnSpPr>
      <xdr:spPr>
        <a:xfrm>
          <a:off x="13144500" y="17336588"/>
          <a:ext cx="79375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81" name="楕円 780"/>
        <xdr:cNvSpPr/>
      </xdr:nvSpPr>
      <xdr:spPr>
        <a:xfrm>
          <a:off x="12299950" y="172758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156211</xdr:rowOff>
    </xdr:from>
    <xdr:to>
      <xdr:col>76</xdr:col>
      <xdr:colOff>114300</xdr:colOff>
      <xdr:row>105</xdr:row>
      <xdr:rowOff>1088</xdr:rowOff>
    </xdr:to>
    <xdr:cxnSp macro="">
      <xdr:nvCxnSpPr>
        <xdr:cNvPr id="782" name="直線コネクタ 781"/>
        <xdr:cNvCxnSpPr/>
      </xdr:nvCxnSpPr>
      <xdr:spPr>
        <a:xfrm>
          <a:off x="12344400" y="17326611"/>
          <a:ext cx="8001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118473</xdr:rowOff>
    </xdr:from>
    <xdr:to>
      <xdr:col>67</xdr:col>
      <xdr:colOff>101600</xdr:colOff>
      <xdr:row>103</xdr:row>
      <xdr:rowOff>48623</xdr:rowOff>
    </xdr:to>
    <xdr:sp macro="" textlink="">
      <xdr:nvSpPr>
        <xdr:cNvPr id="783" name="楕円 782"/>
        <xdr:cNvSpPr/>
      </xdr:nvSpPr>
      <xdr:spPr>
        <a:xfrm>
          <a:off x="11487150" y="169586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169273</xdr:rowOff>
    </xdr:from>
    <xdr:to>
      <xdr:col>71</xdr:col>
      <xdr:colOff>177800</xdr:colOff>
      <xdr:row>104</xdr:row>
      <xdr:rowOff>156211</xdr:rowOff>
    </xdr:to>
    <xdr:cxnSp macro="">
      <xdr:nvCxnSpPr>
        <xdr:cNvPr id="784" name="直線コネクタ 783"/>
        <xdr:cNvCxnSpPr/>
      </xdr:nvCxnSpPr>
      <xdr:spPr>
        <a:xfrm>
          <a:off x="11537950" y="17003123"/>
          <a:ext cx="806450" cy="32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785" name="n_1aveValue【公民館】&#10;有形固定資産減価償却率"/>
        <xdr:cNvSpPr txBox="1"/>
      </xdr:nvSpPr>
      <xdr:spPr>
        <a:xfrm>
          <a:off x="13742044" y="1706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47914</xdr:rowOff>
    </xdr:from>
    <xdr:ext cx="405111" cy="259045"/>
    <xdr:sp macro="" textlink="">
      <xdr:nvSpPr>
        <xdr:cNvPr id="786" name="n_2aveValue【公民館】&#10;有形固定資産減価償却率"/>
        <xdr:cNvSpPr txBox="1"/>
      </xdr:nvSpPr>
      <xdr:spPr>
        <a:xfrm>
          <a:off x="12960994" y="17383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26688</xdr:rowOff>
    </xdr:from>
    <xdr:ext cx="405111" cy="259045"/>
    <xdr:sp macro="" textlink="">
      <xdr:nvSpPr>
        <xdr:cNvPr id="787" name="n_3aveValue【公民館】&#10;有形固定資産減価償却率"/>
        <xdr:cNvSpPr txBox="1"/>
      </xdr:nvSpPr>
      <xdr:spPr>
        <a:xfrm>
          <a:off x="12167244" y="173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31585</xdr:rowOff>
    </xdr:from>
    <xdr:ext cx="405111" cy="259045"/>
    <xdr:sp macro="" textlink="">
      <xdr:nvSpPr>
        <xdr:cNvPr id="788" name="n_4aveValue【公民館】&#10;有形固定資産減価償却率"/>
        <xdr:cNvSpPr txBox="1"/>
      </xdr:nvSpPr>
      <xdr:spPr>
        <a:xfrm>
          <a:off x="11354444" y="17367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118127</xdr:rowOff>
    </xdr:from>
    <xdr:ext cx="405111" cy="259045"/>
    <xdr:sp macro="" textlink="">
      <xdr:nvSpPr>
        <xdr:cNvPr id="789" name="n_1mainValue【公民館】&#10;有形固定資産減価償却率"/>
        <xdr:cNvSpPr txBox="1"/>
      </xdr:nvSpPr>
      <xdr:spPr>
        <a:xfrm>
          <a:off x="137420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68415</xdr:rowOff>
    </xdr:from>
    <xdr:ext cx="405111" cy="259045"/>
    <xdr:sp macro="" textlink="">
      <xdr:nvSpPr>
        <xdr:cNvPr id="790" name="n_2mainValue【公民館】&#10;有形固定資産減価償却率"/>
        <xdr:cNvSpPr txBox="1"/>
      </xdr:nvSpPr>
      <xdr:spPr>
        <a:xfrm>
          <a:off x="12960994" y="17073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791" name="n_3mainValue【公民館】&#10;有形固定資産減価償却率"/>
        <xdr:cNvSpPr txBox="1"/>
      </xdr:nvSpPr>
      <xdr:spPr>
        <a:xfrm>
          <a:off x="12167244"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65150</xdr:rowOff>
    </xdr:from>
    <xdr:ext cx="405111" cy="259045"/>
    <xdr:sp macro="" textlink="">
      <xdr:nvSpPr>
        <xdr:cNvPr id="792" name="n_4mainValue【公民館】&#10;有形固定資産減価償却率"/>
        <xdr:cNvSpPr txBox="1"/>
      </xdr:nvSpPr>
      <xdr:spPr>
        <a:xfrm>
          <a:off x="11354444" y="1674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816" name="直線コネクタ 815"/>
        <xdr:cNvCxnSpPr/>
      </xdr:nvCxnSpPr>
      <xdr:spPr>
        <a:xfrm flipV="1">
          <a:off x="19951064" y="16609061"/>
          <a:ext cx="0" cy="1259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17" name="【公民館】&#10;一人当たり面積最小値テキスト"/>
        <xdr:cNvSpPr txBox="1"/>
      </xdr:nvSpPr>
      <xdr:spPr>
        <a:xfrm>
          <a:off x="19989800"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18" name="直線コネクタ 817"/>
        <xdr:cNvCxnSpPr/>
      </xdr:nvCxnSpPr>
      <xdr:spPr>
        <a:xfrm>
          <a:off x="19881850" y="1786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819" name="【公民館】&#10;一人当たり面積最大値テキスト"/>
        <xdr:cNvSpPr txBox="1"/>
      </xdr:nvSpPr>
      <xdr:spPr>
        <a:xfrm>
          <a:off x="19989800" y="1639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820" name="直線コネクタ 819"/>
        <xdr:cNvCxnSpPr/>
      </xdr:nvCxnSpPr>
      <xdr:spPr>
        <a:xfrm>
          <a:off x="19881850" y="166090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21" name="【公民館】&#10;一人当たり面積平均値テキスト"/>
        <xdr:cNvSpPr txBox="1"/>
      </xdr:nvSpPr>
      <xdr:spPr>
        <a:xfrm>
          <a:off x="19989800" y="17381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22" name="フローチャート: 判断 821"/>
        <xdr:cNvSpPr/>
      </xdr:nvSpPr>
      <xdr:spPr>
        <a:xfrm>
          <a:off x="19900900" y="17402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3" name="フローチャート: 判断 822"/>
        <xdr:cNvSpPr/>
      </xdr:nvSpPr>
      <xdr:spPr>
        <a:xfrm>
          <a:off x="19157950" y="174256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4" name="フローチャート: 判断 823"/>
        <xdr:cNvSpPr/>
      </xdr:nvSpPr>
      <xdr:spPr>
        <a:xfrm>
          <a:off x="18345150" y="17410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25" name="フローチャート: 判断 824"/>
        <xdr:cNvSpPr/>
      </xdr:nvSpPr>
      <xdr:spPr>
        <a:xfrm>
          <a:off x="17551400" y="17418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826" name="フローチャート: 判断 825"/>
        <xdr:cNvSpPr/>
      </xdr:nvSpPr>
      <xdr:spPr>
        <a:xfrm>
          <a:off x="16757650" y="174409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6350</xdr:rowOff>
    </xdr:from>
    <xdr:to>
      <xdr:col>116</xdr:col>
      <xdr:colOff>114300</xdr:colOff>
      <xdr:row>103</xdr:row>
      <xdr:rowOff>107950</xdr:rowOff>
    </xdr:to>
    <xdr:sp macro="" textlink="">
      <xdr:nvSpPr>
        <xdr:cNvPr id="832" name="楕円 831"/>
        <xdr:cNvSpPr/>
      </xdr:nvSpPr>
      <xdr:spPr>
        <a:xfrm>
          <a:off x="19900900" y="170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29227</xdr:rowOff>
    </xdr:from>
    <xdr:ext cx="469744" cy="259045"/>
    <xdr:sp macro="" textlink="">
      <xdr:nvSpPr>
        <xdr:cNvPr id="833" name="【公民館】&#10;一人当たり面積該当値テキスト"/>
        <xdr:cNvSpPr txBox="1"/>
      </xdr:nvSpPr>
      <xdr:spPr>
        <a:xfrm>
          <a:off x="199898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82550</xdr:rowOff>
    </xdr:from>
    <xdr:to>
      <xdr:col>112</xdr:col>
      <xdr:colOff>38100</xdr:colOff>
      <xdr:row>104</xdr:row>
      <xdr:rowOff>12700</xdr:rowOff>
    </xdr:to>
    <xdr:sp macro="" textlink="">
      <xdr:nvSpPr>
        <xdr:cNvPr id="834" name="楕円 833"/>
        <xdr:cNvSpPr/>
      </xdr:nvSpPr>
      <xdr:spPr>
        <a:xfrm>
          <a:off x="19157950" y="17087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57150</xdr:rowOff>
    </xdr:from>
    <xdr:to>
      <xdr:col>116</xdr:col>
      <xdr:colOff>63500</xdr:colOff>
      <xdr:row>103</xdr:row>
      <xdr:rowOff>133350</xdr:rowOff>
    </xdr:to>
    <xdr:cxnSp macro="">
      <xdr:nvCxnSpPr>
        <xdr:cNvPr id="835" name="直線コネクタ 834"/>
        <xdr:cNvCxnSpPr/>
      </xdr:nvCxnSpPr>
      <xdr:spPr>
        <a:xfrm flipV="1">
          <a:off x="19202400" y="17062450"/>
          <a:ext cx="7493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116839</xdr:rowOff>
    </xdr:from>
    <xdr:to>
      <xdr:col>107</xdr:col>
      <xdr:colOff>101600</xdr:colOff>
      <xdr:row>101</xdr:row>
      <xdr:rowOff>46989</xdr:rowOff>
    </xdr:to>
    <xdr:sp macro="" textlink="">
      <xdr:nvSpPr>
        <xdr:cNvPr id="836" name="楕円 835"/>
        <xdr:cNvSpPr/>
      </xdr:nvSpPr>
      <xdr:spPr>
        <a:xfrm>
          <a:off x="18345150" y="166268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167639</xdr:rowOff>
    </xdr:from>
    <xdr:to>
      <xdr:col>111</xdr:col>
      <xdr:colOff>177800</xdr:colOff>
      <xdr:row>103</xdr:row>
      <xdr:rowOff>133350</xdr:rowOff>
    </xdr:to>
    <xdr:cxnSp macro="">
      <xdr:nvCxnSpPr>
        <xdr:cNvPr id="837" name="直線コネクタ 836"/>
        <xdr:cNvCxnSpPr/>
      </xdr:nvCxnSpPr>
      <xdr:spPr>
        <a:xfrm>
          <a:off x="18395950" y="16677639"/>
          <a:ext cx="806450" cy="46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124461</xdr:rowOff>
    </xdr:from>
    <xdr:to>
      <xdr:col>102</xdr:col>
      <xdr:colOff>165100</xdr:colOff>
      <xdr:row>101</xdr:row>
      <xdr:rowOff>54611</xdr:rowOff>
    </xdr:to>
    <xdr:sp macro="" textlink="">
      <xdr:nvSpPr>
        <xdr:cNvPr id="838" name="楕円 837"/>
        <xdr:cNvSpPr/>
      </xdr:nvSpPr>
      <xdr:spPr>
        <a:xfrm>
          <a:off x="17551400" y="166344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167639</xdr:rowOff>
    </xdr:from>
    <xdr:to>
      <xdr:col>107</xdr:col>
      <xdr:colOff>50800</xdr:colOff>
      <xdr:row>101</xdr:row>
      <xdr:rowOff>3811</xdr:rowOff>
    </xdr:to>
    <xdr:cxnSp macro="">
      <xdr:nvCxnSpPr>
        <xdr:cNvPr id="839" name="直線コネクタ 838"/>
        <xdr:cNvCxnSpPr/>
      </xdr:nvCxnSpPr>
      <xdr:spPr>
        <a:xfrm flipV="1">
          <a:off x="17602200" y="16677639"/>
          <a:ext cx="79375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97789</xdr:rowOff>
    </xdr:from>
    <xdr:to>
      <xdr:col>98</xdr:col>
      <xdr:colOff>38100</xdr:colOff>
      <xdr:row>104</xdr:row>
      <xdr:rowOff>27939</xdr:rowOff>
    </xdr:to>
    <xdr:sp macro="" textlink="">
      <xdr:nvSpPr>
        <xdr:cNvPr id="840" name="楕円 839"/>
        <xdr:cNvSpPr/>
      </xdr:nvSpPr>
      <xdr:spPr>
        <a:xfrm>
          <a:off x="16757650" y="171030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3811</xdr:rowOff>
    </xdr:from>
    <xdr:to>
      <xdr:col>102</xdr:col>
      <xdr:colOff>114300</xdr:colOff>
      <xdr:row>103</xdr:row>
      <xdr:rowOff>148589</xdr:rowOff>
    </xdr:to>
    <xdr:cxnSp macro="">
      <xdr:nvCxnSpPr>
        <xdr:cNvPr id="841" name="直線コネクタ 840"/>
        <xdr:cNvCxnSpPr/>
      </xdr:nvCxnSpPr>
      <xdr:spPr>
        <a:xfrm flipV="1">
          <a:off x="16802100" y="16678911"/>
          <a:ext cx="800100" cy="47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42" name="n_1aveValue【公民館】&#10;一人当たり面積"/>
        <xdr:cNvSpPr txBox="1"/>
      </xdr:nvSpPr>
      <xdr:spPr>
        <a:xfrm>
          <a:off x="18980227" y="1751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43" name="n_2aveValue【公民館】&#10;一人当たり面積"/>
        <xdr:cNvSpPr txBox="1"/>
      </xdr:nvSpPr>
      <xdr:spPr>
        <a:xfrm>
          <a:off x="18180127" y="1750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44" name="n_3aveValue【公民館】&#10;一人当たり面積"/>
        <xdr:cNvSpPr txBox="1"/>
      </xdr:nvSpPr>
      <xdr:spPr>
        <a:xfrm>
          <a:off x="17386377" y="1750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26688</xdr:rowOff>
    </xdr:from>
    <xdr:ext cx="469744" cy="259045"/>
    <xdr:sp macro="" textlink="">
      <xdr:nvSpPr>
        <xdr:cNvPr id="845" name="n_4aveValue【公民館】&#10;一人当たり面積"/>
        <xdr:cNvSpPr txBox="1"/>
      </xdr:nvSpPr>
      <xdr:spPr>
        <a:xfrm>
          <a:off x="16592627" y="1752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29227</xdr:rowOff>
    </xdr:from>
    <xdr:ext cx="469744" cy="259045"/>
    <xdr:sp macro="" textlink="">
      <xdr:nvSpPr>
        <xdr:cNvPr id="846" name="n_1mainValue【公民館】&#10;一人当たり面積"/>
        <xdr:cNvSpPr txBox="1"/>
      </xdr:nvSpPr>
      <xdr:spPr>
        <a:xfrm>
          <a:off x="189802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63516</xdr:rowOff>
    </xdr:from>
    <xdr:ext cx="469744" cy="259045"/>
    <xdr:sp macro="" textlink="">
      <xdr:nvSpPr>
        <xdr:cNvPr id="847" name="n_2mainValue【公民館】&#10;一人当たり面積"/>
        <xdr:cNvSpPr txBox="1"/>
      </xdr:nvSpPr>
      <xdr:spPr>
        <a:xfrm>
          <a:off x="18180127" y="1640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71138</xdr:rowOff>
    </xdr:from>
    <xdr:ext cx="469744" cy="259045"/>
    <xdr:sp macro="" textlink="">
      <xdr:nvSpPr>
        <xdr:cNvPr id="848" name="n_3mainValue【公民館】&#10;一人当たり面積"/>
        <xdr:cNvSpPr txBox="1"/>
      </xdr:nvSpPr>
      <xdr:spPr>
        <a:xfrm>
          <a:off x="17386377" y="1641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44466</xdr:rowOff>
    </xdr:from>
    <xdr:ext cx="469744" cy="259045"/>
    <xdr:sp macro="" textlink="">
      <xdr:nvSpPr>
        <xdr:cNvPr id="849" name="n_4mainValue【公民館】&#10;一人当たり面積"/>
        <xdr:cNvSpPr txBox="1"/>
      </xdr:nvSpPr>
      <xdr:spPr>
        <a:xfrm>
          <a:off x="16592627" y="1688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幼稚園・保育所、児童館及び公民館において一人当たり面積が類似団体平均との乖離が大きくなっている。よって子育て環境の整備には留意しつつ、維持管理費にかかる経費削減のため、複合化事業等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また、公営住宅で有形固定資産減価償却率が類似団体平均と比較して高い状態にあるため、老朽化した施設が多くなっており、老朽化した住宅等について修繕するのではなく、使用状況等を考慮しつつ、取り壊しも検討していく。</a:t>
          </a:r>
        </a:p>
        <a:p>
          <a:r>
            <a:rPr kumimoji="1" lang="ja-JP" altLang="en-US" sz="1300">
              <a:latin typeface="ＭＳ Ｐゴシック" panose="020B0600070205080204" pitchFamily="50" charset="-128"/>
              <a:ea typeface="ＭＳ Ｐゴシック" panose="020B0600070205080204" pitchFamily="50" charset="-128"/>
            </a:rPr>
            <a:t>公民館について、新規資産の取得（小泉交流センター建設）したため、一人当たり面積が増加し、減価償却率が５％程度減少している。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110,308
108,219
91.25
42,523,420
38,861,422
3,093,874
22,981,201
32,569,682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151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177665" y="55800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216400" y="69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108450" y="69385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216400" y="53615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108450" y="55800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216400" y="59755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127500" y="611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384550" y="61308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571750" y="60947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778000" y="610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984250" y="61045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66222</xdr:rowOff>
    </xdr:from>
    <xdr:to>
      <xdr:col>24</xdr:col>
      <xdr:colOff>114300</xdr:colOff>
      <xdr:row>37</xdr:row>
      <xdr:rowOff>167822</xdr:rowOff>
    </xdr:to>
    <xdr:sp macro="" textlink="">
      <xdr:nvSpPr>
        <xdr:cNvPr id="74" name="楕円 73"/>
        <xdr:cNvSpPr/>
      </xdr:nvSpPr>
      <xdr:spPr>
        <a:xfrm>
          <a:off x="4127500" y="617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44649</xdr:rowOff>
    </xdr:from>
    <xdr:ext cx="405111" cy="259045"/>
    <xdr:sp macro="" textlink="">
      <xdr:nvSpPr>
        <xdr:cNvPr id="75" name="【図書館】&#10;有形固定資産減価償却率該当値テキスト"/>
        <xdr:cNvSpPr txBox="1"/>
      </xdr:nvSpPr>
      <xdr:spPr>
        <a:xfrm>
          <a:off x="4216400" y="615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38463</xdr:rowOff>
    </xdr:from>
    <xdr:to>
      <xdr:col>20</xdr:col>
      <xdr:colOff>38100</xdr:colOff>
      <xdr:row>37</xdr:row>
      <xdr:rowOff>140063</xdr:rowOff>
    </xdr:to>
    <xdr:sp macro="" textlink="">
      <xdr:nvSpPr>
        <xdr:cNvPr id="76" name="楕円 75"/>
        <xdr:cNvSpPr/>
      </xdr:nvSpPr>
      <xdr:spPr>
        <a:xfrm>
          <a:off x="3384550" y="61471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89263</xdr:rowOff>
    </xdr:from>
    <xdr:to>
      <xdr:col>24</xdr:col>
      <xdr:colOff>63500</xdr:colOff>
      <xdr:row>37</xdr:row>
      <xdr:rowOff>117022</xdr:rowOff>
    </xdr:to>
    <xdr:cxnSp macro="">
      <xdr:nvCxnSpPr>
        <xdr:cNvPr id="77" name="直線コネクタ 76"/>
        <xdr:cNvCxnSpPr/>
      </xdr:nvCxnSpPr>
      <xdr:spPr>
        <a:xfrm>
          <a:off x="3429000" y="6197963"/>
          <a:ext cx="7493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8" name="楕円 77"/>
        <xdr:cNvSpPr/>
      </xdr:nvSpPr>
      <xdr:spPr>
        <a:xfrm>
          <a:off x="257175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89263</xdr:rowOff>
    </xdr:to>
    <xdr:cxnSp macro="">
      <xdr:nvCxnSpPr>
        <xdr:cNvPr id="79" name="直線コネクタ 78"/>
        <xdr:cNvCxnSpPr/>
      </xdr:nvCxnSpPr>
      <xdr:spPr>
        <a:xfrm>
          <a:off x="2622550" y="6173470"/>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152763</xdr:rowOff>
    </xdr:from>
    <xdr:to>
      <xdr:col>10</xdr:col>
      <xdr:colOff>165100</xdr:colOff>
      <xdr:row>37</xdr:row>
      <xdr:rowOff>82913</xdr:rowOff>
    </xdr:to>
    <xdr:sp macro="" textlink="">
      <xdr:nvSpPr>
        <xdr:cNvPr id="80" name="楕円 79"/>
        <xdr:cNvSpPr/>
      </xdr:nvSpPr>
      <xdr:spPr>
        <a:xfrm>
          <a:off x="1778000" y="60963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32113</xdr:rowOff>
    </xdr:from>
    <xdr:to>
      <xdr:col>15</xdr:col>
      <xdr:colOff>50800</xdr:colOff>
      <xdr:row>37</xdr:row>
      <xdr:rowOff>64770</xdr:rowOff>
    </xdr:to>
    <xdr:cxnSp macro="">
      <xdr:nvCxnSpPr>
        <xdr:cNvPr id="81" name="直線コネクタ 80"/>
        <xdr:cNvCxnSpPr/>
      </xdr:nvCxnSpPr>
      <xdr:spPr>
        <a:xfrm>
          <a:off x="1828800" y="6140813"/>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49893</xdr:rowOff>
    </xdr:from>
    <xdr:to>
      <xdr:col>6</xdr:col>
      <xdr:colOff>38100</xdr:colOff>
      <xdr:row>36</xdr:row>
      <xdr:rowOff>151493</xdr:rowOff>
    </xdr:to>
    <xdr:sp macro="" textlink="">
      <xdr:nvSpPr>
        <xdr:cNvPr id="82" name="楕円 81"/>
        <xdr:cNvSpPr/>
      </xdr:nvSpPr>
      <xdr:spPr>
        <a:xfrm>
          <a:off x="984250" y="59934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100693</xdr:rowOff>
    </xdr:from>
    <xdr:to>
      <xdr:col>10</xdr:col>
      <xdr:colOff>114300</xdr:colOff>
      <xdr:row>37</xdr:row>
      <xdr:rowOff>32113</xdr:rowOff>
    </xdr:to>
    <xdr:cxnSp macro="">
      <xdr:nvCxnSpPr>
        <xdr:cNvPr id="83" name="直線コネクタ 82"/>
        <xdr:cNvCxnSpPr/>
      </xdr:nvCxnSpPr>
      <xdr:spPr>
        <a:xfrm>
          <a:off x="1028700" y="6044293"/>
          <a:ext cx="8001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4" name="n_1aveValue【図書館】&#10;有形固定資産減価償却率"/>
        <xdr:cNvSpPr txBox="1"/>
      </xdr:nvSpPr>
      <xdr:spPr>
        <a:xfrm>
          <a:off x="3239144" y="5918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439044" y="587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6" name="n_3aveValue【図書館】&#10;有形固定資産減価償却率"/>
        <xdr:cNvSpPr txBox="1"/>
      </xdr:nvSpPr>
      <xdr:spPr>
        <a:xfrm>
          <a:off x="1645294" y="6202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82204</xdr:rowOff>
    </xdr:from>
    <xdr:ext cx="405111" cy="259045"/>
    <xdr:sp macro="" textlink="">
      <xdr:nvSpPr>
        <xdr:cNvPr id="87" name="n_4aveValue【図書館】&#10;有形固定資産減価償却率"/>
        <xdr:cNvSpPr txBox="1"/>
      </xdr:nvSpPr>
      <xdr:spPr>
        <a:xfrm>
          <a:off x="851544" y="6190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131190</xdr:rowOff>
    </xdr:from>
    <xdr:ext cx="405111" cy="259045"/>
    <xdr:sp macro="" textlink="">
      <xdr:nvSpPr>
        <xdr:cNvPr id="88" name="n_1mainValue【図書館】&#10;有形固定資産減価償却率"/>
        <xdr:cNvSpPr txBox="1"/>
      </xdr:nvSpPr>
      <xdr:spPr>
        <a:xfrm>
          <a:off x="3239144" y="6239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106697</xdr:rowOff>
    </xdr:from>
    <xdr:ext cx="405111" cy="259045"/>
    <xdr:sp macro="" textlink="">
      <xdr:nvSpPr>
        <xdr:cNvPr id="89" name="n_2mainValue【図書館】&#10;有形固定資産減価償却率"/>
        <xdr:cNvSpPr txBox="1"/>
      </xdr:nvSpPr>
      <xdr:spPr>
        <a:xfrm>
          <a:off x="2439044" y="621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90" name="n_3mainValue【図書館】&#10;有形固定資産減価償却率"/>
        <xdr:cNvSpPr txBox="1"/>
      </xdr:nvSpPr>
      <xdr:spPr>
        <a:xfrm>
          <a:off x="1645294" y="5877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168020</xdr:rowOff>
    </xdr:from>
    <xdr:ext cx="405111" cy="259045"/>
    <xdr:sp macro="" textlink="">
      <xdr:nvSpPr>
        <xdr:cNvPr id="91" name="n_4mainValue【図書館】&#10;有形固定資産減価償却率"/>
        <xdr:cNvSpPr txBox="1"/>
      </xdr:nvSpPr>
      <xdr:spPr>
        <a:xfrm>
          <a:off x="851544" y="578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xdr:cNvCxnSpPr/>
      </xdr:nvCxnSpPr>
      <xdr:spPr>
        <a:xfrm flipV="1">
          <a:off x="9429115" y="5397500"/>
          <a:ext cx="0" cy="153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xdr:cNvSpPr txBox="1"/>
      </xdr:nvSpPr>
      <xdr:spPr>
        <a:xfrm>
          <a:off x="946785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xdr:cNvCxnSpPr/>
      </xdr:nvCxnSpPr>
      <xdr:spPr>
        <a:xfrm>
          <a:off x="935990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9467850" y="51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9359900" y="53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946785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xdr:cNvSpPr/>
      </xdr:nvSpPr>
      <xdr:spPr>
        <a:xfrm>
          <a:off x="9398000" y="6457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86360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xdr:cNvSpPr/>
      </xdr:nvSpPr>
      <xdr:spPr>
        <a:xfrm>
          <a:off x="7842250" y="6496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xdr:cNvSpPr/>
      </xdr:nvSpPr>
      <xdr:spPr>
        <a:xfrm>
          <a:off x="702945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5" name="フローチャート: 判断 124"/>
        <xdr:cNvSpPr/>
      </xdr:nvSpPr>
      <xdr:spPr>
        <a:xfrm>
          <a:off x="6235700" y="6546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57150</xdr:rowOff>
    </xdr:from>
    <xdr:to>
      <xdr:col>55</xdr:col>
      <xdr:colOff>50800</xdr:colOff>
      <xdr:row>39</xdr:row>
      <xdr:rowOff>158750</xdr:rowOff>
    </xdr:to>
    <xdr:sp macro="" textlink="">
      <xdr:nvSpPr>
        <xdr:cNvPr id="131" name="楕円 130"/>
        <xdr:cNvSpPr/>
      </xdr:nvSpPr>
      <xdr:spPr>
        <a:xfrm>
          <a:off x="9398000" y="6496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35577</xdr:rowOff>
    </xdr:from>
    <xdr:ext cx="469744" cy="259045"/>
    <xdr:sp macro="" textlink="">
      <xdr:nvSpPr>
        <xdr:cNvPr id="132" name="【図書館】&#10;一人当たり面積該当値テキスト"/>
        <xdr:cNvSpPr txBox="1"/>
      </xdr:nvSpPr>
      <xdr:spPr>
        <a:xfrm>
          <a:off x="9467850"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57150</xdr:rowOff>
    </xdr:from>
    <xdr:to>
      <xdr:col>50</xdr:col>
      <xdr:colOff>165100</xdr:colOff>
      <xdr:row>39</xdr:row>
      <xdr:rowOff>158750</xdr:rowOff>
    </xdr:to>
    <xdr:sp macro="" textlink="">
      <xdr:nvSpPr>
        <xdr:cNvPr id="133" name="楕円 132"/>
        <xdr:cNvSpPr/>
      </xdr:nvSpPr>
      <xdr:spPr>
        <a:xfrm>
          <a:off x="8636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107950</xdr:rowOff>
    </xdr:from>
    <xdr:to>
      <xdr:col>55</xdr:col>
      <xdr:colOff>0</xdr:colOff>
      <xdr:row>39</xdr:row>
      <xdr:rowOff>107950</xdr:rowOff>
    </xdr:to>
    <xdr:cxnSp macro="">
      <xdr:nvCxnSpPr>
        <xdr:cNvPr id="134" name="直線コネクタ 133"/>
        <xdr:cNvCxnSpPr/>
      </xdr:nvCxnSpPr>
      <xdr:spPr>
        <a:xfrm>
          <a:off x="8686800" y="65468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35" name="楕円 134"/>
        <xdr:cNvSpPr/>
      </xdr:nvSpPr>
      <xdr:spPr>
        <a:xfrm>
          <a:off x="7842250" y="6496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107950</xdr:rowOff>
    </xdr:from>
    <xdr:to>
      <xdr:col>50</xdr:col>
      <xdr:colOff>114300</xdr:colOff>
      <xdr:row>39</xdr:row>
      <xdr:rowOff>107950</xdr:rowOff>
    </xdr:to>
    <xdr:cxnSp macro="">
      <xdr:nvCxnSpPr>
        <xdr:cNvPr id="136" name="直線コネクタ 135"/>
        <xdr:cNvCxnSpPr/>
      </xdr:nvCxnSpPr>
      <xdr:spPr>
        <a:xfrm>
          <a:off x="7886700" y="6546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57150</xdr:rowOff>
    </xdr:from>
    <xdr:to>
      <xdr:col>41</xdr:col>
      <xdr:colOff>101600</xdr:colOff>
      <xdr:row>39</xdr:row>
      <xdr:rowOff>158750</xdr:rowOff>
    </xdr:to>
    <xdr:sp macro="" textlink="">
      <xdr:nvSpPr>
        <xdr:cNvPr id="137" name="楕円 136"/>
        <xdr:cNvSpPr/>
      </xdr:nvSpPr>
      <xdr:spPr>
        <a:xfrm>
          <a:off x="702945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107950</xdr:rowOff>
    </xdr:from>
    <xdr:to>
      <xdr:col>45</xdr:col>
      <xdr:colOff>177800</xdr:colOff>
      <xdr:row>39</xdr:row>
      <xdr:rowOff>107950</xdr:rowOff>
    </xdr:to>
    <xdr:cxnSp macro="">
      <xdr:nvCxnSpPr>
        <xdr:cNvPr id="138" name="直線コネクタ 137"/>
        <xdr:cNvCxnSpPr/>
      </xdr:nvCxnSpPr>
      <xdr:spPr>
        <a:xfrm>
          <a:off x="7080250" y="6546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69850</xdr:rowOff>
    </xdr:from>
    <xdr:to>
      <xdr:col>36</xdr:col>
      <xdr:colOff>165100</xdr:colOff>
      <xdr:row>40</xdr:row>
      <xdr:rowOff>0</xdr:rowOff>
    </xdr:to>
    <xdr:sp macro="" textlink="">
      <xdr:nvSpPr>
        <xdr:cNvPr id="139" name="楕円 138"/>
        <xdr:cNvSpPr/>
      </xdr:nvSpPr>
      <xdr:spPr>
        <a:xfrm>
          <a:off x="6235700" y="6508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107950</xdr:rowOff>
    </xdr:from>
    <xdr:to>
      <xdr:col>41</xdr:col>
      <xdr:colOff>50800</xdr:colOff>
      <xdr:row>39</xdr:row>
      <xdr:rowOff>120650</xdr:rowOff>
    </xdr:to>
    <xdr:cxnSp macro="">
      <xdr:nvCxnSpPr>
        <xdr:cNvPr id="140" name="直線コネクタ 139"/>
        <xdr:cNvCxnSpPr/>
      </xdr:nvCxnSpPr>
      <xdr:spPr>
        <a:xfrm flipV="1">
          <a:off x="6286500" y="6546850"/>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8458277" y="627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42" name="n_2aveValue【図書館】&#10;一人当たり面積"/>
        <xdr:cNvSpPr txBox="1"/>
      </xdr:nvSpPr>
      <xdr:spPr>
        <a:xfrm>
          <a:off x="7677227" y="658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149877</xdr:rowOff>
    </xdr:from>
    <xdr:ext cx="469744" cy="259045"/>
    <xdr:sp macro="" textlink="">
      <xdr:nvSpPr>
        <xdr:cNvPr id="143" name="n_3aveValue【図書館】&#10;一人当たり面積"/>
        <xdr:cNvSpPr txBox="1"/>
      </xdr:nvSpPr>
      <xdr:spPr>
        <a:xfrm>
          <a:off x="6864427" y="658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29227</xdr:rowOff>
    </xdr:from>
    <xdr:ext cx="469744" cy="259045"/>
    <xdr:sp macro="" textlink="">
      <xdr:nvSpPr>
        <xdr:cNvPr id="144" name="n_4aveValue【図書館】&#10;一人当たり面積"/>
        <xdr:cNvSpPr txBox="1"/>
      </xdr:nvSpPr>
      <xdr:spPr>
        <a:xfrm>
          <a:off x="607067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149877</xdr:rowOff>
    </xdr:from>
    <xdr:ext cx="469744" cy="259045"/>
    <xdr:sp macro="" textlink="">
      <xdr:nvSpPr>
        <xdr:cNvPr id="145" name="n_1mainValue【図書館】&#10;一人当たり面積"/>
        <xdr:cNvSpPr txBox="1"/>
      </xdr:nvSpPr>
      <xdr:spPr>
        <a:xfrm>
          <a:off x="8458277" y="658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6" name="n_2mainValue【図書館】&#10;一人当たり面積"/>
        <xdr:cNvSpPr txBox="1"/>
      </xdr:nvSpPr>
      <xdr:spPr>
        <a:xfrm>
          <a:off x="76772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7" name="n_3mainValue【図書館】&#10;一人当たり面積"/>
        <xdr:cNvSpPr txBox="1"/>
      </xdr:nvSpPr>
      <xdr:spPr>
        <a:xfrm>
          <a:off x="6864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16527</xdr:rowOff>
    </xdr:from>
    <xdr:ext cx="469744" cy="259045"/>
    <xdr:sp macro="" textlink="">
      <xdr:nvSpPr>
        <xdr:cNvPr id="148" name="n_4mainValue【図書館】&#10;一人当たり面積"/>
        <xdr:cNvSpPr txBox="1"/>
      </xdr:nvSpPr>
      <xdr:spPr>
        <a:xfrm>
          <a:off x="607067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57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98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84961" y="8671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xdr:cNvCxnSpPr/>
      </xdr:nvCxnSpPr>
      <xdr:spPr>
        <a:xfrm flipV="1">
          <a:off x="4177665" y="9093835"/>
          <a:ext cx="0" cy="145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74" name="【体育館・プール】&#10;有形固定資産減価償却率最小値テキスト"/>
        <xdr:cNvSpPr txBox="1"/>
      </xdr:nvSpPr>
      <xdr:spPr>
        <a:xfrm>
          <a:off x="42164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xdr:cNvCxnSpPr/>
      </xdr:nvCxnSpPr>
      <xdr:spPr>
        <a:xfrm>
          <a:off x="4108450" y="10549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6" name="【体育館・プール】&#10;有形固定資産減価償却率最大値テキスト"/>
        <xdr:cNvSpPr txBox="1"/>
      </xdr:nvSpPr>
      <xdr:spPr>
        <a:xfrm>
          <a:off x="4216400" y="888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xdr:cNvCxnSpPr/>
      </xdr:nvCxnSpPr>
      <xdr:spPr>
        <a:xfrm>
          <a:off x="4108450" y="90938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8" name="【体育館・プール】&#10;有形固定資産減価償却率平均値テキスト"/>
        <xdr:cNvSpPr txBox="1"/>
      </xdr:nvSpPr>
      <xdr:spPr>
        <a:xfrm>
          <a:off x="4216400" y="9709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xdr:cNvSpPr/>
      </xdr:nvSpPr>
      <xdr:spPr>
        <a:xfrm>
          <a:off x="4127500" y="98520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384550" y="98615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xdr:cNvSpPr/>
      </xdr:nvSpPr>
      <xdr:spPr>
        <a:xfrm>
          <a:off x="2571750" y="9834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xdr:cNvSpPr/>
      </xdr:nvSpPr>
      <xdr:spPr>
        <a:xfrm>
          <a:off x="1778000" y="9808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83" name="フローチャート: 判断 182"/>
        <xdr:cNvSpPr/>
      </xdr:nvSpPr>
      <xdr:spPr>
        <a:xfrm>
          <a:off x="984250" y="96716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31115</xdr:rowOff>
    </xdr:from>
    <xdr:to>
      <xdr:col>24</xdr:col>
      <xdr:colOff>114300</xdr:colOff>
      <xdr:row>60</xdr:row>
      <xdr:rowOff>132715</xdr:rowOff>
    </xdr:to>
    <xdr:sp macro="" textlink="">
      <xdr:nvSpPr>
        <xdr:cNvPr id="189" name="楕円 188"/>
        <xdr:cNvSpPr/>
      </xdr:nvSpPr>
      <xdr:spPr>
        <a:xfrm>
          <a:off x="4127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9542</xdr:rowOff>
    </xdr:from>
    <xdr:ext cx="405111" cy="259045"/>
    <xdr:sp macro="" textlink="">
      <xdr:nvSpPr>
        <xdr:cNvPr id="190" name="【体育館・プール】&#10;有形固定資産減価償却率該当値テキスト"/>
        <xdr:cNvSpPr txBox="1"/>
      </xdr:nvSpPr>
      <xdr:spPr>
        <a:xfrm>
          <a:off x="4216400" y="991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164465</xdr:rowOff>
    </xdr:from>
    <xdr:to>
      <xdr:col>20</xdr:col>
      <xdr:colOff>38100</xdr:colOff>
      <xdr:row>60</xdr:row>
      <xdr:rowOff>94615</xdr:rowOff>
    </xdr:to>
    <xdr:sp macro="" textlink="">
      <xdr:nvSpPr>
        <xdr:cNvPr id="191" name="楕円 190"/>
        <xdr:cNvSpPr/>
      </xdr:nvSpPr>
      <xdr:spPr>
        <a:xfrm>
          <a:off x="3384550" y="99053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43815</xdr:rowOff>
    </xdr:from>
    <xdr:to>
      <xdr:col>24</xdr:col>
      <xdr:colOff>63500</xdr:colOff>
      <xdr:row>60</xdr:row>
      <xdr:rowOff>81915</xdr:rowOff>
    </xdr:to>
    <xdr:cxnSp macro="">
      <xdr:nvCxnSpPr>
        <xdr:cNvPr id="192" name="直線コネクタ 191"/>
        <xdr:cNvCxnSpPr/>
      </xdr:nvCxnSpPr>
      <xdr:spPr>
        <a:xfrm>
          <a:off x="3429000" y="9949815"/>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126365</xdr:rowOff>
    </xdr:from>
    <xdr:to>
      <xdr:col>15</xdr:col>
      <xdr:colOff>101600</xdr:colOff>
      <xdr:row>61</xdr:row>
      <xdr:rowOff>56515</xdr:rowOff>
    </xdr:to>
    <xdr:sp macro="" textlink="">
      <xdr:nvSpPr>
        <xdr:cNvPr id="193" name="楕円 192"/>
        <xdr:cNvSpPr/>
      </xdr:nvSpPr>
      <xdr:spPr>
        <a:xfrm>
          <a:off x="2571750" y="100323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43815</xdr:rowOff>
    </xdr:from>
    <xdr:to>
      <xdr:col>19</xdr:col>
      <xdr:colOff>177800</xdr:colOff>
      <xdr:row>61</xdr:row>
      <xdr:rowOff>5715</xdr:rowOff>
    </xdr:to>
    <xdr:cxnSp macro="">
      <xdr:nvCxnSpPr>
        <xdr:cNvPr id="194" name="直線コネクタ 193"/>
        <xdr:cNvCxnSpPr/>
      </xdr:nvCxnSpPr>
      <xdr:spPr>
        <a:xfrm flipV="1">
          <a:off x="2622550" y="9949815"/>
          <a:ext cx="80645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92075</xdr:rowOff>
    </xdr:from>
    <xdr:to>
      <xdr:col>10</xdr:col>
      <xdr:colOff>165100</xdr:colOff>
      <xdr:row>61</xdr:row>
      <xdr:rowOff>22225</xdr:rowOff>
    </xdr:to>
    <xdr:sp macro="" textlink="">
      <xdr:nvSpPr>
        <xdr:cNvPr id="195" name="楕円 194"/>
        <xdr:cNvSpPr/>
      </xdr:nvSpPr>
      <xdr:spPr>
        <a:xfrm>
          <a:off x="1778000" y="99980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142875</xdr:rowOff>
    </xdr:from>
    <xdr:to>
      <xdr:col>15</xdr:col>
      <xdr:colOff>50800</xdr:colOff>
      <xdr:row>61</xdr:row>
      <xdr:rowOff>5715</xdr:rowOff>
    </xdr:to>
    <xdr:cxnSp macro="">
      <xdr:nvCxnSpPr>
        <xdr:cNvPr id="196" name="直線コネクタ 195"/>
        <xdr:cNvCxnSpPr/>
      </xdr:nvCxnSpPr>
      <xdr:spPr>
        <a:xfrm>
          <a:off x="1828800" y="10048875"/>
          <a:ext cx="7937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76835</xdr:rowOff>
    </xdr:from>
    <xdr:to>
      <xdr:col>6</xdr:col>
      <xdr:colOff>38100</xdr:colOff>
      <xdr:row>59</xdr:row>
      <xdr:rowOff>6985</xdr:rowOff>
    </xdr:to>
    <xdr:sp macro="" textlink="">
      <xdr:nvSpPr>
        <xdr:cNvPr id="197" name="楕円 196"/>
        <xdr:cNvSpPr/>
      </xdr:nvSpPr>
      <xdr:spPr>
        <a:xfrm>
          <a:off x="984250" y="96526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127635</xdr:rowOff>
    </xdr:from>
    <xdr:to>
      <xdr:col>10</xdr:col>
      <xdr:colOff>114300</xdr:colOff>
      <xdr:row>60</xdr:row>
      <xdr:rowOff>142875</xdr:rowOff>
    </xdr:to>
    <xdr:cxnSp macro="">
      <xdr:nvCxnSpPr>
        <xdr:cNvPr id="198" name="直線コネクタ 197"/>
        <xdr:cNvCxnSpPr/>
      </xdr:nvCxnSpPr>
      <xdr:spPr>
        <a:xfrm>
          <a:off x="1028700" y="9703435"/>
          <a:ext cx="800100" cy="3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239144" y="964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200" name="n_2aveValue【体育館・プール】&#10;有形固定資産減価償却率"/>
        <xdr:cNvSpPr txBox="1"/>
      </xdr:nvSpPr>
      <xdr:spPr>
        <a:xfrm>
          <a:off x="2439044" y="961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1" name="n_3aveValue【体育館・プール】&#10;有形固定資産減価償却率"/>
        <xdr:cNvSpPr txBox="1"/>
      </xdr:nvSpPr>
      <xdr:spPr>
        <a:xfrm>
          <a:off x="1645294" y="958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17162</xdr:rowOff>
    </xdr:from>
    <xdr:ext cx="405111" cy="259045"/>
    <xdr:sp macro="" textlink="">
      <xdr:nvSpPr>
        <xdr:cNvPr id="202" name="n_4aveValue【体育館・プール】&#10;有形固定資産減価償却率"/>
        <xdr:cNvSpPr txBox="1"/>
      </xdr:nvSpPr>
      <xdr:spPr>
        <a:xfrm>
          <a:off x="8515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85742</xdr:rowOff>
    </xdr:from>
    <xdr:ext cx="405111" cy="259045"/>
    <xdr:sp macro="" textlink="">
      <xdr:nvSpPr>
        <xdr:cNvPr id="203" name="n_1mainValue【体育館・プール】&#10;有形固定資産減価償却率"/>
        <xdr:cNvSpPr txBox="1"/>
      </xdr:nvSpPr>
      <xdr:spPr>
        <a:xfrm>
          <a:off x="3239144" y="999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204" name="n_2mainValue【体育館・プール】&#10;有形固定資産減価償却率"/>
        <xdr:cNvSpPr txBox="1"/>
      </xdr:nvSpPr>
      <xdr:spPr>
        <a:xfrm>
          <a:off x="2439044" y="10118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13352</xdr:rowOff>
    </xdr:from>
    <xdr:ext cx="405111" cy="259045"/>
    <xdr:sp macro="" textlink="">
      <xdr:nvSpPr>
        <xdr:cNvPr id="205" name="n_3mainValue【体育館・プール】&#10;有形固定資産減価償却率"/>
        <xdr:cNvSpPr txBox="1"/>
      </xdr:nvSpPr>
      <xdr:spPr>
        <a:xfrm>
          <a:off x="1645294" y="1008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23512</xdr:rowOff>
    </xdr:from>
    <xdr:ext cx="405111" cy="259045"/>
    <xdr:sp macro="" textlink="">
      <xdr:nvSpPr>
        <xdr:cNvPr id="206" name="n_4mainValue【体育館・プール】&#10;有形固定資産減価償却率"/>
        <xdr:cNvSpPr txBox="1"/>
      </xdr:nvSpPr>
      <xdr:spPr>
        <a:xfrm>
          <a:off x="851544" y="943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5272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52722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52722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52722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5272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xdr:cNvCxnSpPr/>
      </xdr:nvCxnSpPr>
      <xdr:spPr>
        <a:xfrm flipV="1">
          <a:off x="9429115" y="9413240"/>
          <a:ext cx="0" cy="110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1" name="【体育館・プール】&#10;一人当たり面積最小値テキスト"/>
        <xdr:cNvSpPr txBox="1"/>
      </xdr:nvSpPr>
      <xdr:spPr>
        <a:xfrm>
          <a:off x="9467850"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xdr:cNvCxnSpPr/>
      </xdr:nvCxnSpPr>
      <xdr:spPr>
        <a:xfrm>
          <a:off x="9359900" y="105232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3" name="【体育館・プール】&#10;一人当たり面積最大値テキスト"/>
        <xdr:cNvSpPr txBox="1"/>
      </xdr:nvSpPr>
      <xdr:spPr>
        <a:xfrm>
          <a:off x="9467850" y="919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xdr:cNvCxnSpPr/>
      </xdr:nvCxnSpPr>
      <xdr:spPr>
        <a:xfrm>
          <a:off x="9359900" y="9413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5" name="【体育館・プール】&#10;一人当たり面積平均値テキスト"/>
        <xdr:cNvSpPr txBox="1"/>
      </xdr:nvSpPr>
      <xdr:spPr>
        <a:xfrm>
          <a:off x="9467850" y="999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xdr:cNvSpPr/>
      </xdr:nvSpPr>
      <xdr:spPr>
        <a:xfrm>
          <a:off x="9398000" y="10142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xdr:cNvSpPr/>
      </xdr:nvSpPr>
      <xdr:spPr>
        <a:xfrm>
          <a:off x="8636000" y="101498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xdr:cNvSpPr/>
      </xdr:nvSpPr>
      <xdr:spPr>
        <a:xfrm>
          <a:off x="7842250" y="10153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xdr:cNvSpPr/>
      </xdr:nvSpPr>
      <xdr:spPr>
        <a:xfrm>
          <a:off x="7029450" y="10165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40" name="フローチャート: 判断 239"/>
        <xdr:cNvSpPr/>
      </xdr:nvSpPr>
      <xdr:spPr>
        <a:xfrm>
          <a:off x="6235700" y="10168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46" name="楕円 245"/>
        <xdr:cNvSpPr/>
      </xdr:nvSpPr>
      <xdr:spPr>
        <a:xfrm>
          <a:off x="9398000" y="101422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49547</xdr:rowOff>
    </xdr:from>
    <xdr:ext cx="469744" cy="259045"/>
    <xdr:sp macro="" textlink="">
      <xdr:nvSpPr>
        <xdr:cNvPr id="247" name="【体育館・プール】&#10;一人当たり面積該当値テキスト"/>
        <xdr:cNvSpPr txBox="1"/>
      </xdr:nvSpPr>
      <xdr:spPr>
        <a:xfrm>
          <a:off x="9467850" y="1012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74930</xdr:rowOff>
    </xdr:from>
    <xdr:to>
      <xdr:col>50</xdr:col>
      <xdr:colOff>165100</xdr:colOff>
      <xdr:row>62</xdr:row>
      <xdr:rowOff>5080</xdr:rowOff>
    </xdr:to>
    <xdr:sp macro="" textlink="">
      <xdr:nvSpPr>
        <xdr:cNvPr id="248" name="楕円 247"/>
        <xdr:cNvSpPr/>
      </xdr:nvSpPr>
      <xdr:spPr>
        <a:xfrm>
          <a:off x="8636000" y="10146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121920</xdr:rowOff>
    </xdr:from>
    <xdr:to>
      <xdr:col>55</xdr:col>
      <xdr:colOff>0</xdr:colOff>
      <xdr:row>61</xdr:row>
      <xdr:rowOff>125730</xdr:rowOff>
    </xdr:to>
    <xdr:cxnSp macro="">
      <xdr:nvCxnSpPr>
        <xdr:cNvPr id="249" name="直線コネクタ 248"/>
        <xdr:cNvCxnSpPr/>
      </xdr:nvCxnSpPr>
      <xdr:spPr>
        <a:xfrm flipV="1">
          <a:off x="8686800" y="1019302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55880</xdr:rowOff>
    </xdr:from>
    <xdr:to>
      <xdr:col>46</xdr:col>
      <xdr:colOff>38100</xdr:colOff>
      <xdr:row>60</xdr:row>
      <xdr:rowOff>157480</xdr:rowOff>
    </xdr:to>
    <xdr:sp macro="" textlink="">
      <xdr:nvSpPr>
        <xdr:cNvPr id="250" name="楕円 249"/>
        <xdr:cNvSpPr/>
      </xdr:nvSpPr>
      <xdr:spPr>
        <a:xfrm>
          <a:off x="7842250" y="996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106680</xdr:rowOff>
    </xdr:from>
    <xdr:to>
      <xdr:col>50</xdr:col>
      <xdr:colOff>114300</xdr:colOff>
      <xdr:row>61</xdr:row>
      <xdr:rowOff>125730</xdr:rowOff>
    </xdr:to>
    <xdr:cxnSp macro="">
      <xdr:nvCxnSpPr>
        <xdr:cNvPr id="251" name="直線コネクタ 250"/>
        <xdr:cNvCxnSpPr/>
      </xdr:nvCxnSpPr>
      <xdr:spPr>
        <a:xfrm>
          <a:off x="7886700" y="10012680"/>
          <a:ext cx="80010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63500</xdr:rowOff>
    </xdr:from>
    <xdr:to>
      <xdr:col>41</xdr:col>
      <xdr:colOff>101600</xdr:colOff>
      <xdr:row>60</xdr:row>
      <xdr:rowOff>165100</xdr:rowOff>
    </xdr:to>
    <xdr:sp macro="" textlink="">
      <xdr:nvSpPr>
        <xdr:cNvPr id="252" name="楕円 251"/>
        <xdr:cNvSpPr/>
      </xdr:nvSpPr>
      <xdr:spPr>
        <a:xfrm>
          <a:off x="702945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106680</xdr:rowOff>
    </xdr:from>
    <xdr:to>
      <xdr:col>45</xdr:col>
      <xdr:colOff>177800</xdr:colOff>
      <xdr:row>60</xdr:row>
      <xdr:rowOff>114300</xdr:rowOff>
    </xdr:to>
    <xdr:cxnSp macro="">
      <xdr:nvCxnSpPr>
        <xdr:cNvPr id="253" name="直線コネクタ 252"/>
        <xdr:cNvCxnSpPr/>
      </xdr:nvCxnSpPr>
      <xdr:spPr>
        <a:xfrm flipV="1">
          <a:off x="7080250" y="1001268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54" name="楕円 253"/>
        <xdr:cNvSpPr/>
      </xdr:nvSpPr>
      <xdr:spPr>
        <a:xfrm>
          <a:off x="6235700" y="10072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114300</xdr:rowOff>
    </xdr:from>
    <xdr:to>
      <xdr:col>41</xdr:col>
      <xdr:colOff>50800</xdr:colOff>
      <xdr:row>61</xdr:row>
      <xdr:rowOff>45720</xdr:rowOff>
    </xdr:to>
    <xdr:cxnSp macro="">
      <xdr:nvCxnSpPr>
        <xdr:cNvPr id="255" name="直線コネクタ 254"/>
        <xdr:cNvCxnSpPr/>
      </xdr:nvCxnSpPr>
      <xdr:spPr>
        <a:xfrm flipV="1">
          <a:off x="6286500" y="10020300"/>
          <a:ext cx="79375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17</xdr:rowOff>
    </xdr:from>
    <xdr:ext cx="469744" cy="259045"/>
    <xdr:sp macro="" textlink="">
      <xdr:nvSpPr>
        <xdr:cNvPr id="256" name="n_1aveValue【体育館・プール】&#10;一人当たり面積"/>
        <xdr:cNvSpPr txBox="1"/>
      </xdr:nvSpPr>
      <xdr:spPr>
        <a:xfrm>
          <a:off x="845827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57" name="n_2aveValue【体育館・プール】&#10;一人当たり面積"/>
        <xdr:cNvSpPr txBox="1"/>
      </xdr:nvSpPr>
      <xdr:spPr>
        <a:xfrm>
          <a:off x="76772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15257</xdr:rowOff>
    </xdr:from>
    <xdr:ext cx="469744" cy="259045"/>
    <xdr:sp macro="" textlink="">
      <xdr:nvSpPr>
        <xdr:cNvPr id="258" name="n_3aveValue【体育館・プール】&#10;一人当たり面積"/>
        <xdr:cNvSpPr txBox="1"/>
      </xdr:nvSpPr>
      <xdr:spPr>
        <a:xfrm>
          <a:off x="6864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19067</xdr:rowOff>
    </xdr:from>
    <xdr:ext cx="469744" cy="259045"/>
    <xdr:sp macro="" textlink="">
      <xdr:nvSpPr>
        <xdr:cNvPr id="259" name="n_4aveValue【体育館・プール】&#10;一人当たり面積"/>
        <xdr:cNvSpPr txBox="1"/>
      </xdr:nvSpPr>
      <xdr:spPr>
        <a:xfrm>
          <a:off x="607067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21607</xdr:rowOff>
    </xdr:from>
    <xdr:ext cx="469744" cy="259045"/>
    <xdr:sp macro="" textlink="">
      <xdr:nvSpPr>
        <xdr:cNvPr id="260" name="n_1mainValue【体育館・プール】&#10;一人当たり面積"/>
        <xdr:cNvSpPr txBox="1"/>
      </xdr:nvSpPr>
      <xdr:spPr>
        <a:xfrm>
          <a:off x="8458277"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2557</xdr:rowOff>
    </xdr:from>
    <xdr:ext cx="469744" cy="259045"/>
    <xdr:sp macro="" textlink="">
      <xdr:nvSpPr>
        <xdr:cNvPr id="261" name="n_2mainValue【体育館・プール】&#10;一人当たり面積"/>
        <xdr:cNvSpPr txBox="1"/>
      </xdr:nvSpPr>
      <xdr:spPr>
        <a:xfrm>
          <a:off x="76772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10177</xdr:rowOff>
    </xdr:from>
    <xdr:ext cx="469744" cy="259045"/>
    <xdr:sp macro="" textlink="">
      <xdr:nvSpPr>
        <xdr:cNvPr id="262" name="n_3mainValue【体育館・プール】&#10;一人当たり面積"/>
        <xdr:cNvSpPr txBox="1"/>
      </xdr:nvSpPr>
      <xdr:spPr>
        <a:xfrm>
          <a:off x="6864427" y="975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63" name="n_4mainValue【体育館・プール】&#10;一人当たり面積"/>
        <xdr:cNvSpPr txBox="1"/>
      </xdr:nvSpPr>
      <xdr:spPr>
        <a:xfrm>
          <a:off x="6070677" y="98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6858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757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6858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39891" y="13662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6858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39891" y="1321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6858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39891" y="1278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98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86" name="直線コネクタ 285"/>
        <xdr:cNvCxnSpPr/>
      </xdr:nvCxnSpPr>
      <xdr:spPr>
        <a:xfrm flipV="1">
          <a:off x="4177665" y="12830811"/>
          <a:ext cx="0" cy="1364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87" name="【福祉施設】&#10;有形固定資産減価償却率最小値テキスト"/>
        <xdr:cNvSpPr txBox="1"/>
      </xdr:nvSpPr>
      <xdr:spPr>
        <a:xfrm>
          <a:off x="4216400" y="1419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88" name="直線コネクタ 287"/>
        <xdr:cNvCxnSpPr/>
      </xdr:nvCxnSpPr>
      <xdr:spPr>
        <a:xfrm>
          <a:off x="4108450" y="141950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89" name="【福祉施設】&#10;有形固定資産減価償却率最大値テキスト"/>
        <xdr:cNvSpPr txBox="1"/>
      </xdr:nvSpPr>
      <xdr:spPr>
        <a:xfrm>
          <a:off x="4216400" y="1261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0" name="直線コネクタ 289"/>
        <xdr:cNvCxnSpPr/>
      </xdr:nvCxnSpPr>
      <xdr:spPr>
        <a:xfrm>
          <a:off x="4108450" y="128308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87901</xdr:rowOff>
    </xdr:from>
    <xdr:ext cx="405111" cy="259045"/>
    <xdr:sp macro="" textlink="">
      <xdr:nvSpPr>
        <xdr:cNvPr id="291" name="【福祉施設】&#10;有形固定資産減価償却率平均値テキスト"/>
        <xdr:cNvSpPr txBox="1"/>
      </xdr:nvSpPr>
      <xdr:spPr>
        <a:xfrm>
          <a:off x="4216400" y="13130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92" name="フローチャート: 判断 291"/>
        <xdr:cNvSpPr/>
      </xdr:nvSpPr>
      <xdr:spPr>
        <a:xfrm>
          <a:off x="4127500" y="1327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93" name="フローチャート: 判断 292"/>
        <xdr:cNvSpPr/>
      </xdr:nvSpPr>
      <xdr:spPr>
        <a:xfrm>
          <a:off x="3384550" y="132318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94" name="フローチャート: 判断 293"/>
        <xdr:cNvSpPr/>
      </xdr:nvSpPr>
      <xdr:spPr>
        <a:xfrm>
          <a:off x="2571750" y="13206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5" name="フローチャート: 判断 294"/>
        <xdr:cNvSpPr/>
      </xdr:nvSpPr>
      <xdr:spPr>
        <a:xfrm>
          <a:off x="1778000" y="13201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96" name="フローチャート: 判断 295"/>
        <xdr:cNvSpPr/>
      </xdr:nvSpPr>
      <xdr:spPr>
        <a:xfrm>
          <a:off x="984250" y="13075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154178</xdr:rowOff>
    </xdr:from>
    <xdr:to>
      <xdr:col>24</xdr:col>
      <xdr:colOff>114300</xdr:colOff>
      <xdr:row>81</xdr:row>
      <xdr:rowOff>84328</xdr:rowOff>
    </xdr:to>
    <xdr:sp macro="" textlink="">
      <xdr:nvSpPr>
        <xdr:cNvPr id="302" name="楕円 301"/>
        <xdr:cNvSpPr/>
      </xdr:nvSpPr>
      <xdr:spPr>
        <a:xfrm>
          <a:off x="4127500" y="13362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132605</xdr:rowOff>
    </xdr:from>
    <xdr:ext cx="405111" cy="259045"/>
    <xdr:sp macro="" textlink="">
      <xdr:nvSpPr>
        <xdr:cNvPr id="303" name="【福祉施設】&#10;有形固定資産減価償却率該当値テキスト"/>
        <xdr:cNvSpPr txBox="1"/>
      </xdr:nvSpPr>
      <xdr:spPr>
        <a:xfrm>
          <a:off x="4216400" y="1334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138176</xdr:rowOff>
    </xdr:from>
    <xdr:to>
      <xdr:col>20</xdr:col>
      <xdr:colOff>38100</xdr:colOff>
      <xdr:row>81</xdr:row>
      <xdr:rowOff>68326</xdr:rowOff>
    </xdr:to>
    <xdr:sp macro="" textlink="">
      <xdr:nvSpPr>
        <xdr:cNvPr id="304" name="楕円 303"/>
        <xdr:cNvSpPr/>
      </xdr:nvSpPr>
      <xdr:spPr>
        <a:xfrm>
          <a:off x="3384550" y="133461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17526</xdr:rowOff>
    </xdr:from>
    <xdr:to>
      <xdr:col>24</xdr:col>
      <xdr:colOff>63500</xdr:colOff>
      <xdr:row>81</xdr:row>
      <xdr:rowOff>33528</xdr:rowOff>
    </xdr:to>
    <xdr:cxnSp macro="">
      <xdr:nvCxnSpPr>
        <xdr:cNvPr id="305" name="直線コネクタ 304"/>
        <xdr:cNvCxnSpPr/>
      </xdr:nvCxnSpPr>
      <xdr:spPr>
        <a:xfrm>
          <a:off x="3429000" y="13390626"/>
          <a:ext cx="7493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158750</xdr:rowOff>
    </xdr:from>
    <xdr:to>
      <xdr:col>15</xdr:col>
      <xdr:colOff>101600</xdr:colOff>
      <xdr:row>81</xdr:row>
      <xdr:rowOff>88900</xdr:rowOff>
    </xdr:to>
    <xdr:sp macro="" textlink="">
      <xdr:nvSpPr>
        <xdr:cNvPr id="306" name="楕円 305"/>
        <xdr:cNvSpPr/>
      </xdr:nvSpPr>
      <xdr:spPr>
        <a:xfrm>
          <a:off x="2571750" y="13366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17526</xdr:rowOff>
    </xdr:from>
    <xdr:to>
      <xdr:col>19</xdr:col>
      <xdr:colOff>177800</xdr:colOff>
      <xdr:row>81</xdr:row>
      <xdr:rowOff>38100</xdr:rowOff>
    </xdr:to>
    <xdr:cxnSp macro="">
      <xdr:nvCxnSpPr>
        <xdr:cNvPr id="307" name="直線コネクタ 306"/>
        <xdr:cNvCxnSpPr/>
      </xdr:nvCxnSpPr>
      <xdr:spPr>
        <a:xfrm flipV="1">
          <a:off x="2622550" y="13390626"/>
          <a:ext cx="80645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140463</xdr:rowOff>
    </xdr:from>
    <xdr:to>
      <xdr:col>10</xdr:col>
      <xdr:colOff>165100</xdr:colOff>
      <xdr:row>81</xdr:row>
      <xdr:rowOff>70613</xdr:rowOff>
    </xdr:to>
    <xdr:sp macro="" textlink="">
      <xdr:nvSpPr>
        <xdr:cNvPr id="308" name="楕円 307"/>
        <xdr:cNvSpPr/>
      </xdr:nvSpPr>
      <xdr:spPr>
        <a:xfrm>
          <a:off x="1778000" y="133484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19813</xdr:rowOff>
    </xdr:from>
    <xdr:to>
      <xdr:col>15</xdr:col>
      <xdr:colOff>50800</xdr:colOff>
      <xdr:row>81</xdr:row>
      <xdr:rowOff>38100</xdr:rowOff>
    </xdr:to>
    <xdr:cxnSp macro="">
      <xdr:nvCxnSpPr>
        <xdr:cNvPr id="309" name="直線コネクタ 308"/>
        <xdr:cNvCxnSpPr/>
      </xdr:nvCxnSpPr>
      <xdr:spPr>
        <a:xfrm>
          <a:off x="1828800" y="13392913"/>
          <a:ext cx="79375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37592</xdr:rowOff>
    </xdr:from>
    <xdr:to>
      <xdr:col>6</xdr:col>
      <xdr:colOff>38100</xdr:colOff>
      <xdr:row>79</xdr:row>
      <xdr:rowOff>139192</xdr:rowOff>
    </xdr:to>
    <xdr:sp macro="" textlink="">
      <xdr:nvSpPr>
        <xdr:cNvPr id="310" name="楕円 309"/>
        <xdr:cNvSpPr/>
      </xdr:nvSpPr>
      <xdr:spPr>
        <a:xfrm>
          <a:off x="984250" y="130804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88392</xdr:rowOff>
    </xdr:from>
    <xdr:to>
      <xdr:col>10</xdr:col>
      <xdr:colOff>114300</xdr:colOff>
      <xdr:row>81</xdr:row>
      <xdr:rowOff>19813</xdr:rowOff>
    </xdr:to>
    <xdr:cxnSp macro="">
      <xdr:nvCxnSpPr>
        <xdr:cNvPr id="311" name="直線コネクタ 310"/>
        <xdr:cNvCxnSpPr/>
      </xdr:nvCxnSpPr>
      <xdr:spPr>
        <a:xfrm>
          <a:off x="1028700" y="13131292"/>
          <a:ext cx="800100" cy="2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312" name="n_1aveValue【福祉施設】&#10;有形固定資産減価償却率"/>
        <xdr:cNvSpPr txBox="1"/>
      </xdr:nvSpPr>
      <xdr:spPr>
        <a:xfrm>
          <a:off x="3239144" y="1301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313" name="n_2aveValue【福祉施設】&#10;有形固定資産減価償却率"/>
        <xdr:cNvSpPr txBox="1"/>
      </xdr:nvSpPr>
      <xdr:spPr>
        <a:xfrm>
          <a:off x="2439044" y="1298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14" name="n_3aveValue【福祉施設】&#10;有形固定資産減価償却率"/>
        <xdr:cNvSpPr txBox="1"/>
      </xdr:nvSpPr>
      <xdr:spPr>
        <a:xfrm>
          <a:off x="1645294" y="1298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315" name="n_4aveValue【福祉施設】&#10;有形固定資産減価償却率"/>
        <xdr:cNvSpPr txBox="1"/>
      </xdr:nvSpPr>
      <xdr:spPr>
        <a:xfrm>
          <a:off x="851544" y="1286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59453</xdr:rowOff>
    </xdr:from>
    <xdr:ext cx="405111" cy="259045"/>
    <xdr:sp macro="" textlink="">
      <xdr:nvSpPr>
        <xdr:cNvPr id="316" name="n_1mainValue【福祉施設】&#10;有形固定資産減価償却率"/>
        <xdr:cNvSpPr txBox="1"/>
      </xdr:nvSpPr>
      <xdr:spPr>
        <a:xfrm>
          <a:off x="3239144" y="1343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80027</xdr:rowOff>
    </xdr:from>
    <xdr:ext cx="405111" cy="259045"/>
    <xdr:sp macro="" textlink="">
      <xdr:nvSpPr>
        <xdr:cNvPr id="317" name="n_2mainValue【福祉施設】&#10;有形固定資産減価償却率"/>
        <xdr:cNvSpPr txBox="1"/>
      </xdr:nvSpPr>
      <xdr:spPr>
        <a:xfrm>
          <a:off x="2439044" y="1345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61740</xdr:rowOff>
    </xdr:from>
    <xdr:ext cx="405111" cy="259045"/>
    <xdr:sp macro="" textlink="">
      <xdr:nvSpPr>
        <xdr:cNvPr id="318" name="n_3mainValue【福祉施設】&#10;有形固定資産減価償却率"/>
        <xdr:cNvSpPr txBox="1"/>
      </xdr:nvSpPr>
      <xdr:spPr>
        <a:xfrm>
          <a:off x="1645294" y="1343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130319</xdr:rowOff>
    </xdr:from>
    <xdr:ext cx="405111" cy="259045"/>
    <xdr:sp macro="" textlink="">
      <xdr:nvSpPr>
        <xdr:cNvPr id="319" name="n_4mainValue【福祉施設】&#10;有形固定資産減価償却率"/>
        <xdr:cNvSpPr txBox="1"/>
      </xdr:nvSpPr>
      <xdr:spPr>
        <a:xfrm>
          <a:off x="851544" y="13173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43" name="直線コネクタ 342"/>
        <xdr:cNvCxnSpPr/>
      </xdr:nvCxnSpPr>
      <xdr:spPr>
        <a:xfrm flipV="1">
          <a:off x="9429115" y="12744450"/>
          <a:ext cx="0" cy="1492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4" name="【福祉施設】&#10;一人当たり面積最小値テキスト"/>
        <xdr:cNvSpPr txBox="1"/>
      </xdr:nvSpPr>
      <xdr:spPr>
        <a:xfrm>
          <a:off x="946785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5" name="直線コネクタ 344"/>
        <xdr:cNvCxnSpPr/>
      </xdr:nvCxnSpPr>
      <xdr:spPr>
        <a:xfrm>
          <a:off x="9359900" y="14236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46" name="【福祉施設】&#10;一人当たり面積最大値テキスト"/>
        <xdr:cNvSpPr txBox="1"/>
      </xdr:nvSpPr>
      <xdr:spPr>
        <a:xfrm>
          <a:off x="9467850" y="1253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47" name="直線コネクタ 346"/>
        <xdr:cNvCxnSpPr/>
      </xdr:nvCxnSpPr>
      <xdr:spPr>
        <a:xfrm>
          <a:off x="9359900" y="12744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48" name="【福祉施設】&#10;一人当たり面積平均値テキスト"/>
        <xdr:cNvSpPr txBox="1"/>
      </xdr:nvSpPr>
      <xdr:spPr>
        <a:xfrm>
          <a:off x="9467850" y="13618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49" name="フローチャート: 判断 348"/>
        <xdr:cNvSpPr/>
      </xdr:nvSpPr>
      <xdr:spPr>
        <a:xfrm>
          <a:off x="9398000" y="13639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0" name="フローチャート: 判断 349"/>
        <xdr:cNvSpPr/>
      </xdr:nvSpPr>
      <xdr:spPr>
        <a:xfrm>
          <a:off x="8636000" y="13614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xdr:cNvSpPr/>
      </xdr:nvSpPr>
      <xdr:spPr>
        <a:xfrm>
          <a:off x="7842250" y="13601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52" name="フローチャート: 判断 351"/>
        <xdr:cNvSpPr/>
      </xdr:nvSpPr>
      <xdr:spPr>
        <a:xfrm>
          <a:off x="7029450" y="13614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53" name="フローチャート: 判断 352"/>
        <xdr:cNvSpPr/>
      </xdr:nvSpPr>
      <xdr:spPr>
        <a:xfrm>
          <a:off x="62357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6350</xdr:rowOff>
    </xdr:from>
    <xdr:to>
      <xdr:col>55</xdr:col>
      <xdr:colOff>50800</xdr:colOff>
      <xdr:row>81</xdr:row>
      <xdr:rowOff>107950</xdr:rowOff>
    </xdr:to>
    <xdr:sp macro="" textlink="">
      <xdr:nvSpPr>
        <xdr:cNvPr id="359" name="楕円 358"/>
        <xdr:cNvSpPr/>
      </xdr:nvSpPr>
      <xdr:spPr>
        <a:xfrm>
          <a:off x="9398000" y="13379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29227</xdr:rowOff>
    </xdr:from>
    <xdr:ext cx="469744" cy="259045"/>
    <xdr:sp macro="" textlink="">
      <xdr:nvSpPr>
        <xdr:cNvPr id="360" name="【福祉施設】&#10;一人当たり面積該当値テキスト"/>
        <xdr:cNvSpPr txBox="1"/>
      </xdr:nvSpPr>
      <xdr:spPr>
        <a:xfrm>
          <a:off x="946785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6350</xdr:rowOff>
    </xdr:from>
    <xdr:to>
      <xdr:col>50</xdr:col>
      <xdr:colOff>165100</xdr:colOff>
      <xdr:row>81</xdr:row>
      <xdr:rowOff>107950</xdr:rowOff>
    </xdr:to>
    <xdr:sp macro="" textlink="">
      <xdr:nvSpPr>
        <xdr:cNvPr id="361" name="楕円 360"/>
        <xdr:cNvSpPr/>
      </xdr:nvSpPr>
      <xdr:spPr>
        <a:xfrm>
          <a:off x="86360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57150</xdr:rowOff>
    </xdr:from>
    <xdr:to>
      <xdr:col>55</xdr:col>
      <xdr:colOff>0</xdr:colOff>
      <xdr:row>81</xdr:row>
      <xdr:rowOff>57150</xdr:rowOff>
    </xdr:to>
    <xdr:cxnSp macro="">
      <xdr:nvCxnSpPr>
        <xdr:cNvPr id="362" name="直線コネクタ 361"/>
        <xdr:cNvCxnSpPr/>
      </xdr:nvCxnSpPr>
      <xdr:spPr>
        <a:xfrm>
          <a:off x="8686800" y="134302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12700</xdr:rowOff>
    </xdr:from>
    <xdr:to>
      <xdr:col>46</xdr:col>
      <xdr:colOff>38100</xdr:colOff>
      <xdr:row>80</xdr:row>
      <xdr:rowOff>114300</xdr:rowOff>
    </xdr:to>
    <xdr:sp macro="" textlink="">
      <xdr:nvSpPr>
        <xdr:cNvPr id="363" name="楕円 362"/>
        <xdr:cNvSpPr/>
      </xdr:nvSpPr>
      <xdr:spPr>
        <a:xfrm>
          <a:off x="7842250" y="13220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63500</xdr:rowOff>
    </xdr:from>
    <xdr:to>
      <xdr:col>50</xdr:col>
      <xdr:colOff>114300</xdr:colOff>
      <xdr:row>81</xdr:row>
      <xdr:rowOff>57150</xdr:rowOff>
    </xdr:to>
    <xdr:cxnSp macro="">
      <xdr:nvCxnSpPr>
        <xdr:cNvPr id="364" name="直線コネクタ 363"/>
        <xdr:cNvCxnSpPr/>
      </xdr:nvCxnSpPr>
      <xdr:spPr>
        <a:xfrm>
          <a:off x="7886700" y="13271500"/>
          <a:ext cx="80010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25400</xdr:rowOff>
    </xdr:from>
    <xdr:to>
      <xdr:col>41</xdr:col>
      <xdr:colOff>101600</xdr:colOff>
      <xdr:row>80</xdr:row>
      <xdr:rowOff>127000</xdr:rowOff>
    </xdr:to>
    <xdr:sp macro="" textlink="">
      <xdr:nvSpPr>
        <xdr:cNvPr id="365" name="楕円 364"/>
        <xdr:cNvSpPr/>
      </xdr:nvSpPr>
      <xdr:spPr>
        <a:xfrm>
          <a:off x="702945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63500</xdr:rowOff>
    </xdr:from>
    <xdr:to>
      <xdr:col>45</xdr:col>
      <xdr:colOff>177800</xdr:colOff>
      <xdr:row>80</xdr:row>
      <xdr:rowOff>76200</xdr:rowOff>
    </xdr:to>
    <xdr:cxnSp macro="">
      <xdr:nvCxnSpPr>
        <xdr:cNvPr id="366" name="直線コネクタ 365"/>
        <xdr:cNvCxnSpPr/>
      </xdr:nvCxnSpPr>
      <xdr:spPr>
        <a:xfrm flipV="1">
          <a:off x="7080250" y="1327150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139700</xdr:rowOff>
    </xdr:from>
    <xdr:to>
      <xdr:col>36</xdr:col>
      <xdr:colOff>165100</xdr:colOff>
      <xdr:row>81</xdr:row>
      <xdr:rowOff>69850</xdr:rowOff>
    </xdr:to>
    <xdr:sp macro="" textlink="">
      <xdr:nvSpPr>
        <xdr:cNvPr id="367" name="楕円 366"/>
        <xdr:cNvSpPr/>
      </xdr:nvSpPr>
      <xdr:spPr>
        <a:xfrm>
          <a:off x="6235700" y="13347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76200</xdr:rowOff>
    </xdr:from>
    <xdr:to>
      <xdr:col>41</xdr:col>
      <xdr:colOff>50800</xdr:colOff>
      <xdr:row>81</xdr:row>
      <xdr:rowOff>19050</xdr:rowOff>
    </xdr:to>
    <xdr:cxnSp macro="">
      <xdr:nvCxnSpPr>
        <xdr:cNvPr id="368" name="直線コネクタ 367"/>
        <xdr:cNvCxnSpPr/>
      </xdr:nvCxnSpPr>
      <xdr:spPr>
        <a:xfrm flipV="1">
          <a:off x="6286500" y="13284200"/>
          <a:ext cx="79375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69" name="n_1aveValue【福祉施設】&#10;一人当たり面積"/>
        <xdr:cNvSpPr txBox="1"/>
      </xdr:nvSpPr>
      <xdr:spPr>
        <a:xfrm>
          <a:off x="8458277" y="1370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70" name="n_2aveValue【福祉施設】&#10;一人当たり面積"/>
        <xdr:cNvSpPr txBox="1"/>
      </xdr:nvSpPr>
      <xdr:spPr>
        <a:xfrm>
          <a:off x="7677227"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168927</xdr:rowOff>
    </xdr:from>
    <xdr:ext cx="469744" cy="259045"/>
    <xdr:sp macro="" textlink="">
      <xdr:nvSpPr>
        <xdr:cNvPr id="371" name="n_3aveValue【福祉施設】&#10;一人当たり面積"/>
        <xdr:cNvSpPr txBox="1"/>
      </xdr:nvSpPr>
      <xdr:spPr>
        <a:xfrm>
          <a:off x="6864427" y="1370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143527</xdr:rowOff>
    </xdr:from>
    <xdr:ext cx="469744" cy="259045"/>
    <xdr:sp macro="" textlink="">
      <xdr:nvSpPr>
        <xdr:cNvPr id="372" name="n_4aveValue【福祉施設】&#10;一人当たり面積"/>
        <xdr:cNvSpPr txBox="1"/>
      </xdr:nvSpPr>
      <xdr:spPr>
        <a:xfrm>
          <a:off x="607067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124477</xdr:rowOff>
    </xdr:from>
    <xdr:ext cx="469744" cy="259045"/>
    <xdr:sp macro="" textlink="">
      <xdr:nvSpPr>
        <xdr:cNvPr id="373" name="n_1mainValue【福祉施設】&#10;一人当たり面積"/>
        <xdr:cNvSpPr txBox="1"/>
      </xdr:nvSpPr>
      <xdr:spPr>
        <a:xfrm>
          <a:off x="8458277"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130827</xdr:rowOff>
    </xdr:from>
    <xdr:ext cx="469744" cy="259045"/>
    <xdr:sp macro="" textlink="">
      <xdr:nvSpPr>
        <xdr:cNvPr id="374" name="n_2mainValue【福祉施設】&#10;一人当たり面積"/>
        <xdr:cNvSpPr txBox="1"/>
      </xdr:nvSpPr>
      <xdr:spPr>
        <a:xfrm>
          <a:off x="7677227"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143527</xdr:rowOff>
    </xdr:from>
    <xdr:ext cx="469744" cy="259045"/>
    <xdr:sp macro="" textlink="">
      <xdr:nvSpPr>
        <xdr:cNvPr id="375" name="n_3mainValue【福祉施設】&#10;一人当たり面積"/>
        <xdr:cNvSpPr txBox="1"/>
      </xdr:nvSpPr>
      <xdr:spPr>
        <a:xfrm>
          <a:off x="6864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86377</xdr:rowOff>
    </xdr:from>
    <xdr:ext cx="469744" cy="259045"/>
    <xdr:sp macro="" textlink="">
      <xdr:nvSpPr>
        <xdr:cNvPr id="376" name="n_4mainValue【福祉施設】&#10;一人当たり面積"/>
        <xdr:cNvSpPr txBox="1"/>
      </xdr:nvSpPr>
      <xdr:spPr>
        <a:xfrm>
          <a:off x="6070677"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757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6858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757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6858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398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6858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398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6858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398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6858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398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6858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384961" y="163260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402" name="直線コネクタ 401"/>
        <xdr:cNvCxnSpPr/>
      </xdr:nvCxnSpPr>
      <xdr:spPr>
        <a:xfrm flipV="1">
          <a:off x="4177665" y="16672742"/>
          <a:ext cx="0" cy="13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403" name="【市民会館】&#10;有形固定資産減価償却率最小値テキスト"/>
        <xdr:cNvSpPr txBox="1"/>
      </xdr:nvSpPr>
      <xdr:spPr>
        <a:xfrm>
          <a:off x="4216400" y="1798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404" name="直線コネクタ 403"/>
        <xdr:cNvCxnSpPr/>
      </xdr:nvCxnSpPr>
      <xdr:spPr>
        <a:xfrm>
          <a:off x="4108450" y="17978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5" name="【市民会館】&#10;有形固定資産減価償却率最大値テキスト"/>
        <xdr:cNvSpPr txBox="1"/>
      </xdr:nvSpPr>
      <xdr:spPr>
        <a:xfrm>
          <a:off x="4216400" y="1645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6" name="直線コネクタ 405"/>
        <xdr:cNvCxnSpPr/>
      </xdr:nvCxnSpPr>
      <xdr:spPr>
        <a:xfrm>
          <a:off x="4108450" y="166727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407" name="【市民会館】&#10;有形固定資産減価償却率平均値テキスト"/>
        <xdr:cNvSpPr txBox="1"/>
      </xdr:nvSpPr>
      <xdr:spPr>
        <a:xfrm>
          <a:off x="4216400" y="17229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08" name="フローチャート: 判断 407"/>
        <xdr:cNvSpPr/>
      </xdr:nvSpPr>
      <xdr:spPr>
        <a:xfrm>
          <a:off x="4127500" y="172513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09" name="フローチャート: 判断 408"/>
        <xdr:cNvSpPr/>
      </xdr:nvSpPr>
      <xdr:spPr>
        <a:xfrm>
          <a:off x="3384550" y="172268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410" name="フローチャート: 判断 409"/>
        <xdr:cNvSpPr/>
      </xdr:nvSpPr>
      <xdr:spPr>
        <a:xfrm>
          <a:off x="2571750" y="1722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11" name="フローチャート: 判断 410"/>
        <xdr:cNvSpPr/>
      </xdr:nvSpPr>
      <xdr:spPr>
        <a:xfrm>
          <a:off x="1778000" y="1718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412" name="フローチャート: 判断 411"/>
        <xdr:cNvSpPr/>
      </xdr:nvSpPr>
      <xdr:spPr>
        <a:xfrm>
          <a:off x="984250" y="171645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31931</xdr:rowOff>
    </xdr:from>
    <xdr:to>
      <xdr:col>24</xdr:col>
      <xdr:colOff>114300</xdr:colOff>
      <xdr:row>104</xdr:row>
      <xdr:rowOff>133531</xdr:rowOff>
    </xdr:to>
    <xdr:sp macro="" textlink="">
      <xdr:nvSpPr>
        <xdr:cNvPr id="418" name="楕円 417"/>
        <xdr:cNvSpPr/>
      </xdr:nvSpPr>
      <xdr:spPr>
        <a:xfrm>
          <a:off x="4127500" y="172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54808</xdr:rowOff>
    </xdr:from>
    <xdr:ext cx="405111" cy="259045"/>
    <xdr:sp macro="" textlink="">
      <xdr:nvSpPr>
        <xdr:cNvPr id="419" name="【市民会館】&#10;有形固定資産減価償却率該当値テキスト"/>
        <xdr:cNvSpPr txBox="1"/>
      </xdr:nvSpPr>
      <xdr:spPr>
        <a:xfrm>
          <a:off x="42164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31931</xdr:rowOff>
    </xdr:from>
    <xdr:to>
      <xdr:col>20</xdr:col>
      <xdr:colOff>38100</xdr:colOff>
      <xdr:row>104</xdr:row>
      <xdr:rowOff>133531</xdr:rowOff>
    </xdr:to>
    <xdr:sp macro="" textlink="">
      <xdr:nvSpPr>
        <xdr:cNvPr id="420" name="楕円 419"/>
        <xdr:cNvSpPr/>
      </xdr:nvSpPr>
      <xdr:spPr>
        <a:xfrm>
          <a:off x="3384550" y="172023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82731</xdr:rowOff>
    </xdr:from>
    <xdr:to>
      <xdr:col>24</xdr:col>
      <xdr:colOff>63500</xdr:colOff>
      <xdr:row>104</xdr:row>
      <xdr:rowOff>82731</xdr:rowOff>
    </xdr:to>
    <xdr:cxnSp macro="">
      <xdr:nvCxnSpPr>
        <xdr:cNvPr id="421" name="直線コネクタ 420"/>
        <xdr:cNvCxnSpPr/>
      </xdr:nvCxnSpPr>
      <xdr:spPr>
        <a:xfrm>
          <a:off x="3429000" y="1725313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7438</xdr:rowOff>
    </xdr:from>
    <xdr:to>
      <xdr:col>15</xdr:col>
      <xdr:colOff>101600</xdr:colOff>
      <xdr:row>104</xdr:row>
      <xdr:rowOff>109038</xdr:rowOff>
    </xdr:to>
    <xdr:sp macro="" textlink="">
      <xdr:nvSpPr>
        <xdr:cNvPr id="422" name="楕円 421"/>
        <xdr:cNvSpPr/>
      </xdr:nvSpPr>
      <xdr:spPr>
        <a:xfrm>
          <a:off x="2571750" y="171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58238</xdr:rowOff>
    </xdr:from>
    <xdr:to>
      <xdr:col>19</xdr:col>
      <xdr:colOff>177800</xdr:colOff>
      <xdr:row>104</xdr:row>
      <xdr:rowOff>82731</xdr:rowOff>
    </xdr:to>
    <xdr:cxnSp macro="">
      <xdr:nvCxnSpPr>
        <xdr:cNvPr id="423" name="直線コネクタ 422"/>
        <xdr:cNvCxnSpPr/>
      </xdr:nvCxnSpPr>
      <xdr:spPr>
        <a:xfrm>
          <a:off x="2622550" y="17228638"/>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152763</xdr:rowOff>
    </xdr:from>
    <xdr:to>
      <xdr:col>10</xdr:col>
      <xdr:colOff>165100</xdr:colOff>
      <xdr:row>104</xdr:row>
      <xdr:rowOff>82913</xdr:rowOff>
    </xdr:to>
    <xdr:sp macro="" textlink="">
      <xdr:nvSpPr>
        <xdr:cNvPr id="424" name="楕円 423"/>
        <xdr:cNvSpPr/>
      </xdr:nvSpPr>
      <xdr:spPr>
        <a:xfrm>
          <a:off x="1778000" y="171580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32113</xdr:rowOff>
    </xdr:from>
    <xdr:to>
      <xdr:col>15</xdr:col>
      <xdr:colOff>50800</xdr:colOff>
      <xdr:row>104</xdr:row>
      <xdr:rowOff>58238</xdr:rowOff>
    </xdr:to>
    <xdr:cxnSp macro="">
      <xdr:nvCxnSpPr>
        <xdr:cNvPr id="425" name="直線コネクタ 424"/>
        <xdr:cNvCxnSpPr/>
      </xdr:nvCxnSpPr>
      <xdr:spPr>
        <a:xfrm>
          <a:off x="1828800" y="17202513"/>
          <a:ext cx="7937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9071</xdr:rowOff>
    </xdr:from>
    <xdr:to>
      <xdr:col>6</xdr:col>
      <xdr:colOff>38100</xdr:colOff>
      <xdr:row>106</xdr:row>
      <xdr:rowOff>110671</xdr:rowOff>
    </xdr:to>
    <xdr:sp macro="" textlink="">
      <xdr:nvSpPr>
        <xdr:cNvPr id="426" name="楕円 425"/>
        <xdr:cNvSpPr/>
      </xdr:nvSpPr>
      <xdr:spPr>
        <a:xfrm>
          <a:off x="984250" y="175096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32113</xdr:rowOff>
    </xdr:from>
    <xdr:to>
      <xdr:col>10</xdr:col>
      <xdr:colOff>114300</xdr:colOff>
      <xdr:row>106</xdr:row>
      <xdr:rowOff>59871</xdr:rowOff>
    </xdr:to>
    <xdr:cxnSp macro="">
      <xdr:nvCxnSpPr>
        <xdr:cNvPr id="427" name="直線コネクタ 426"/>
        <xdr:cNvCxnSpPr/>
      </xdr:nvCxnSpPr>
      <xdr:spPr>
        <a:xfrm flipV="1">
          <a:off x="1028700" y="17202513"/>
          <a:ext cx="800100" cy="35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28" name="n_1aveValue【市民会館】&#10;有形固定資産減価償却率"/>
        <xdr:cNvSpPr txBox="1"/>
      </xdr:nvSpPr>
      <xdr:spPr>
        <a:xfrm>
          <a:off x="3239144" y="1731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429" name="n_2aveValue【市民会館】&#10;有形固定資産減価償却率"/>
        <xdr:cNvSpPr txBox="1"/>
      </xdr:nvSpPr>
      <xdr:spPr>
        <a:xfrm>
          <a:off x="24390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106697</xdr:rowOff>
    </xdr:from>
    <xdr:ext cx="405111" cy="259045"/>
    <xdr:sp macro="" textlink="">
      <xdr:nvSpPr>
        <xdr:cNvPr id="430" name="n_3aveValue【市民会館】&#10;有形固定資産減価償却率"/>
        <xdr:cNvSpPr txBox="1"/>
      </xdr:nvSpPr>
      <xdr:spPr>
        <a:xfrm>
          <a:off x="164529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31" name="n_4aveValue【市民会館】&#10;有形固定資産減価償却率"/>
        <xdr:cNvSpPr txBox="1"/>
      </xdr:nvSpPr>
      <xdr:spPr>
        <a:xfrm>
          <a:off x="851544" y="1694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150058</xdr:rowOff>
    </xdr:from>
    <xdr:ext cx="405111" cy="259045"/>
    <xdr:sp macro="" textlink="">
      <xdr:nvSpPr>
        <xdr:cNvPr id="432" name="n_1mainValue【市民会館】&#10;有形固定資産減価償却率"/>
        <xdr:cNvSpPr txBox="1"/>
      </xdr:nvSpPr>
      <xdr:spPr>
        <a:xfrm>
          <a:off x="3239144" y="16990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33" name="n_2mainValue【市民会館】&#10;有形固定資産減価償却率"/>
        <xdr:cNvSpPr txBox="1"/>
      </xdr:nvSpPr>
      <xdr:spPr>
        <a:xfrm>
          <a:off x="2439044" y="1696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99440</xdr:rowOff>
    </xdr:from>
    <xdr:ext cx="405111" cy="259045"/>
    <xdr:sp macro="" textlink="">
      <xdr:nvSpPr>
        <xdr:cNvPr id="434" name="n_3mainValue【市民会館】&#10;有形固定資産減価償却率"/>
        <xdr:cNvSpPr txBox="1"/>
      </xdr:nvSpPr>
      <xdr:spPr>
        <a:xfrm>
          <a:off x="1645294" y="1693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101798</xdr:rowOff>
    </xdr:from>
    <xdr:ext cx="405111" cy="259045"/>
    <xdr:sp macro="" textlink="">
      <xdr:nvSpPr>
        <xdr:cNvPr id="435" name="n_4mainValue【市民会館】&#10;有形固定資産減価償却率"/>
        <xdr:cNvSpPr txBox="1"/>
      </xdr:nvSpPr>
      <xdr:spPr>
        <a:xfrm>
          <a:off x="851544" y="17602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5527221" y="1777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5956300" y="1746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5527221" y="17332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5956300" y="1702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5527221" y="1688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5956300" y="16586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552722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57" name="直線コネクタ 456"/>
        <xdr:cNvCxnSpPr/>
      </xdr:nvCxnSpPr>
      <xdr:spPr>
        <a:xfrm flipV="1">
          <a:off x="9429115" y="16781018"/>
          <a:ext cx="0" cy="10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58" name="【市民会館】&#10;一人当たり面積最小値テキスト"/>
        <xdr:cNvSpPr txBox="1"/>
      </xdr:nvSpPr>
      <xdr:spPr>
        <a:xfrm>
          <a:off x="9467850" y="1783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59" name="直線コネクタ 458"/>
        <xdr:cNvCxnSpPr/>
      </xdr:nvCxnSpPr>
      <xdr:spPr>
        <a:xfrm>
          <a:off x="9359900" y="178338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60" name="【市民会館】&#10;一人当たり面積最大値テキスト"/>
        <xdr:cNvSpPr txBox="1"/>
      </xdr:nvSpPr>
      <xdr:spPr>
        <a:xfrm>
          <a:off x="9467850" y="1656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61" name="直線コネクタ 460"/>
        <xdr:cNvCxnSpPr/>
      </xdr:nvCxnSpPr>
      <xdr:spPr>
        <a:xfrm>
          <a:off x="9359900" y="167810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462" name="【市民会館】&#10;一人当たり面積平均値テキスト"/>
        <xdr:cNvSpPr txBox="1"/>
      </xdr:nvSpPr>
      <xdr:spPr>
        <a:xfrm>
          <a:off x="9467850" y="17378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3" name="フローチャート: 判断 462"/>
        <xdr:cNvSpPr/>
      </xdr:nvSpPr>
      <xdr:spPr>
        <a:xfrm>
          <a:off x="9398000" y="173997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4" name="フローチャート: 判断 463"/>
        <xdr:cNvSpPr/>
      </xdr:nvSpPr>
      <xdr:spPr>
        <a:xfrm>
          <a:off x="8636000" y="1739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65" name="フローチャート: 判断 464"/>
        <xdr:cNvSpPr/>
      </xdr:nvSpPr>
      <xdr:spPr>
        <a:xfrm>
          <a:off x="7842250" y="173997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6" name="フローチャート: 判断 465"/>
        <xdr:cNvSpPr/>
      </xdr:nvSpPr>
      <xdr:spPr>
        <a:xfrm>
          <a:off x="7029450" y="1737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67" name="フローチャート: 判断 466"/>
        <xdr:cNvSpPr/>
      </xdr:nvSpPr>
      <xdr:spPr>
        <a:xfrm>
          <a:off x="6235700" y="173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52832</xdr:rowOff>
    </xdr:from>
    <xdr:to>
      <xdr:col>55</xdr:col>
      <xdr:colOff>50800</xdr:colOff>
      <xdr:row>104</xdr:row>
      <xdr:rowOff>154432</xdr:rowOff>
    </xdr:to>
    <xdr:sp macro="" textlink="">
      <xdr:nvSpPr>
        <xdr:cNvPr id="473" name="楕円 472"/>
        <xdr:cNvSpPr/>
      </xdr:nvSpPr>
      <xdr:spPr>
        <a:xfrm>
          <a:off x="9398000" y="172232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75709</xdr:rowOff>
    </xdr:from>
    <xdr:ext cx="469744" cy="259045"/>
    <xdr:sp macro="" textlink="">
      <xdr:nvSpPr>
        <xdr:cNvPr id="474" name="【市民会館】&#10;一人当たり面積該当値テキスト"/>
        <xdr:cNvSpPr txBox="1"/>
      </xdr:nvSpPr>
      <xdr:spPr>
        <a:xfrm>
          <a:off x="9467850" y="1708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57404</xdr:rowOff>
    </xdr:from>
    <xdr:to>
      <xdr:col>50</xdr:col>
      <xdr:colOff>165100</xdr:colOff>
      <xdr:row>104</xdr:row>
      <xdr:rowOff>159004</xdr:rowOff>
    </xdr:to>
    <xdr:sp macro="" textlink="">
      <xdr:nvSpPr>
        <xdr:cNvPr id="475" name="楕円 474"/>
        <xdr:cNvSpPr/>
      </xdr:nvSpPr>
      <xdr:spPr>
        <a:xfrm>
          <a:off x="8636000" y="172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103632</xdr:rowOff>
    </xdr:from>
    <xdr:to>
      <xdr:col>55</xdr:col>
      <xdr:colOff>0</xdr:colOff>
      <xdr:row>104</xdr:row>
      <xdr:rowOff>108204</xdr:rowOff>
    </xdr:to>
    <xdr:cxnSp macro="">
      <xdr:nvCxnSpPr>
        <xdr:cNvPr id="476" name="直線コネクタ 475"/>
        <xdr:cNvCxnSpPr/>
      </xdr:nvCxnSpPr>
      <xdr:spPr>
        <a:xfrm flipV="1">
          <a:off x="8686800" y="17274032"/>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61976</xdr:rowOff>
    </xdr:from>
    <xdr:to>
      <xdr:col>46</xdr:col>
      <xdr:colOff>38100</xdr:colOff>
      <xdr:row>104</xdr:row>
      <xdr:rowOff>163576</xdr:rowOff>
    </xdr:to>
    <xdr:sp macro="" textlink="">
      <xdr:nvSpPr>
        <xdr:cNvPr id="477" name="楕円 476"/>
        <xdr:cNvSpPr/>
      </xdr:nvSpPr>
      <xdr:spPr>
        <a:xfrm>
          <a:off x="7842250" y="172323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108204</xdr:rowOff>
    </xdr:from>
    <xdr:to>
      <xdr:col>50</xdr:col>
      <xdr:colOff>114300</xdr:colOff>
      <xdr:row>104</xdr:row>
      <xdr:rowOff>112776</xdr:rowOff>
    </xdr:to>
    <xdr:cxnSp macro="">
      <xdr:nvCxnSpPr>
        <xdr:cNvPr id="478" name="直線コネクタ 477"/>
        <xdr:cNvCxnSpPr/>
      </xdr:nvCxnSpPr>
      <xdr:spPr>
        <a:xfrm flipV="1">
          <a:off x="7886700" y="17278604"/>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66548</xdr:rowOff>
    </xdr:from>
    <xdr:to>
      <xdr:col>41</xdr:col>
      <xdr:colOff>101600</xdr:colOff>
      <xdr:row>104</xdr:row>
      <xdr:rowOff>168148</xdr:rowOff>
    </xdr:to>
    <xdr:sp macro="" textlink="">
      <xdr:nvSpPr>
        <xdr:cNvPr id="479" name="楕円 478"/>
        <xdr:cNvSpPr/>
      </xdr:nvSpPr>
      <xdr:spPr>
        <a:xfrm>
          <a:off x="7029450" y="1723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112776</xdr:rowOff>
    </xdr:from>
    <xdr:to>
      <xdr:col>45</xdr:col>
      <xdr:colOff>177800</xdr:colOff>
      <xdr:row>104</xdr:row>
      <xdr:rowOff>117348</xdr:rowOff>
    </xdr:to>
    <xdr:cxnSp macro="">
      <xdr:nvCxnSpPr>
        <xdr:cNvPr id="480" name="直線コネクタ 479"/>
        <xdr:cNvCxnSpPr/>
      </xdr:nvCxnSpPr>
      <xdr:spPr>
        <a:xfrm flipV="1">
          <a:off x="7080250" y="17283176"/>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61976</xdr:rowOff>
    </xdr:from>
    <xdr:to>
      <xdr:col>36</xdr:col>
      <xdr:colOff>165100</xdr:colOff>
      <xdr:row>106</xdr:row>
      <xdr:rowOff>163576</xdr:rowOff>
    </xdr:to>
    <xdr:sp macro="" textlink="">
      <xdr:nvSpPr>
        <xdr:cNvPr id="481" name="楕円 480"/>
        <xdr:cNvSpPr/>
      </xdr:nvSpPr>
      <xdr:spPr>
        <a:xfrm>
          <a:off x="6235700" y="1756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117348</xdr:rowOff>
    </xdr:from>
    <xdr:to>
      <xdr:col>41</xdr:col>
      <xdr:colOff>50800</xdr:colOff>
      <xdr:row>106</xdr:row>
      <xdr:rowOff>112776</xdr:rowOff>
    </xdr:to>
    <xdr:cxnSp macro="">
      <xdr:nvCxnSpPr>
        <xdr:cNvPr id="482" name="直線コネクタ 481"/>
        <xdr:cNvCxnSpPr/>
      </xdr:nvCxnSpPr>
      <xdr:spPr>
        <a:xfrm flipV="1">
          <a:off x="6286500" y="17287748"/>
          <a:ext cx="793750" cy="32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83" name="n_1aveValue【市民会館】&#10;一人当たり面積"/>
        <xdr:cNvSpPr txBox="1"/>
      </xdr:nvSpPr>
      <xdr:spPr>
        <a:xfrm>
          <a:off x="8458277" y="1749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484" name="n_2aveValue【市民会館】&#10;一人当たり面積"/>
        <xdr:cNvSpPr txBox="1"/>
      </xdr:nvSpPr>
      <xdr:spPr>
        <a:xfrm>
          <a:off x="7677227" y="1749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5" name="n_3aveValue【市民会館】&#10;一人当たり面積"/>
        <xdr:cNvSpPr txBox="1"/>
      </xdr:nvSpPr>
      <xdr:spPr>
        <a:xfrm>
          <a:off x="6864427" y="1746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86" name="n_4aveValue【市民会館】&#10;一人当たり面積"/>
        <xdr:cNvSpPr txBox="1"/>
      </xdr:nvSpPr>
      <xdr:spPr>
        <a:xfrm>
          <a:off x="6070677" y="1716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4081</xdr:rowOff>
    </xdr:from>
    <xdr:ext cx="469744" cy="259045"/>
    <xdr:sp macro="" textlink="">
      <xdr:nvSpPr>
        <xdr:cNvPr id="487" name="n_1mainValue【市民会館】&#10;一人当たり面積"/>
        <xdr:cNvSpPr txBox="1"/>
      </xdr:nvSpPr>
      <xdr:spPr>
        <a:xfrm>
          <a:off x="8458277" y="170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8653</xdr:rowOff>
    </xdr:from>
    <xdr:ext cx="469744" cy="259045"/>
    <xdr:sp macro="" textlink="">
      <xdr:nvSpPr>
        <xdr:cNvPr id="488" name="n_2mainValue【市民会館】&#10;一人当たり面積"/>
        <xdr:cNvSpPr txBox="1"/>
      </xdr:nvSpPr>
      <xdr:spPr>
        <a:xfrm>
          <a:off x="7677227" y="1701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13225</xdr:rowOff>
    </xdr:from>
    <xdr:ext cx="469744" cy="259045"/>
    <xdr:sp macro="" textlink="">
      <xdr:nvSpPr>
        <xdr:cNvPr id="489" name="n_3mainValue【市民会館】&#10;一人当たり面積"/>
        <xdr:cNvSpPr txBox="1"/>
      </xdr:nvSpPr>
      <xdr:spPr>
        <a:xfrm>
          <a:off x="6864427" y="1701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154703</xdr:rowOff>
    </xdr:from>
    <xdr:ext cx="469744" cy="259045"/>
    <xdr:sp macro="" textlink="">
      <xdr:nvSpPr>
        <xdr:cNvPr id="490" name="n_4mainValue【市民会館】&#10;一人当たり面積"/>
        <xdr:cNvSpPr txBox="1"/>
      </xdr:nvSpPr>
      <xdr:spPr>
        <a:xfrm>
          <a:off x="6070677" y="1765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1207750" y="70267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079772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1207750" y="6712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08427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1207750" y="63989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08427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1207750" y="60851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08427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1207750" y="57712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08427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1207750" y="54510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0906911" y="53151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516" name="直線コネクタ 515"/>
        <xdr:cNvCxnSpPr/>
      </xdr:nvCxnSpPr>
      <xdr:spPr>
        <a:xfrm flipV="1">
          <a:off x="14699614" y="550490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7" name="【一般廃棄物処理施設】&#10;有形固定資産減価償却率最小値テキスト"/>
        <xdr:cNvSpPr txBox="1"/>
      </xdr:nvSpPr>
      <xdr:spPr>
        <a:xfrm>
          <a:off x="14738350" y="697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18" name="直線コネクタ 517"/>
        <xdr:cNvCxnSpPr/>
      </xdr:nvCxnSpPr>
      <xdr:spPr>
        <a:xfrm>
          <a:off x="14611350" y="6974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519" name="【一般廃棄物処理施設】&#10;有形固定資産減価償却率最大値テキスト"/>
        <xdr:cNvSpPr txBox="1"/>
      </xdr:nvSpPr>
      <xdr:spPr>
        <a:xfrm>
          <a:off x="14738350" y="52864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520" name="直線コネクタ 519"/>
        <xdr:cNvCxnSpPr/>
      </xdr:nvCxnSpPr>
      <xdr:spPr>
        <a:xfrm>
          <a:off x="14611350" y="55049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17253</xdr:rowOff>
    </xdr:from>
    <xdr:ext cx="405111" cy="259045"/>
    <xdr:sp macro="" textlink="">
      <xdr:nvSpPr>
        <xdr:cNvPr id="521" name="【一般廃棄物処理施設】&#10;有形固定資産減価償却率平均値テキスト"/>
        <xdr:cNvSpPr txBox="1"/>
      </xdr:nvSpPr>
      <xdr:spPr>
        <a:xfrm>
          <a:off x="14738350" y="6291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22" name="フローチャート: 判断 521"/>
        <xdr:cNvSpPr/>
      </xdr:nvSpPr>
      <xdr:spPr>
        <a:xfrm>
          <a:off x="14649450" y="64396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523" name="フローチャート: 判断 522"/>
        <xdr:cNvSpPr/>
      </xdr:nvSpPr>
      <xdr:spPr>
        <a:xfrm>
          <a:off x="13887450" y="64379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24" name="フローチャート: 判断 523"/>
        <xdr:cNvSpPr/>
      </xdr:nvSpPr>
      <xdr:spPr>
        <a:xfrm>
          <a:off x="13093700" y="65198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25" name="フローチャート: 判断 524"/>
        <xdr:cNvSpPr/>
      </xdr:nvSpPr>
      <xdr:spPr>
        <a:xfrm>
          <a:off x="12299950" y="64724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26" name="フローチャート: 判断 525"/>
        <xdr:cNvSpPr/>
      </xdr:nvSpPr>
      <xdr:spPr>
        <a:xfrm>
          <a:off x="11487150" y="63808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146231</xdr:rowOff>
    </xdr:from>
    <xdr:to>
      <xdr:col>85</xdr:col>
      <xdr:colOff>177800</xdr:colOff>
      <xdr:row>40</xdr:row>
      <xdr:rowOff>76381</xdr:rowOff>
    </xdr:to>
    <xdr:sp macro="" textlink="">
      <xdr:nvSpPr>
        <xdr:cNvPr id="532" name="楕円 531"/>
        <xdr:cNvSpPr/>
      </xdr:nvSpPr>
      <xdr:spPr>
        <a:xfrm>
          <a:off x="14649450" y="65851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124658</xdr:rowOff>
    </xdr:from>
    <xdr:ext cx="405111" cy="259045"/>
    <xdr:sp macro="" textlink="">
      <xdr:nvSpPr>
        <xdr:cNvPr id="533" name="【一般廃棄物処理施設】&#10;有形固定資産減価償却率該当値テキスト"/>
        <xdr:cNvSpPr txBox="1"/>
      </xdr:nvSpPr>
      <xdr:spPr>
        <a:xfrm>
          <a:off x="14738350" y="6563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167459</xdr:rowOff>
    </xdr:from>
    <xdr:to>
      <xdr:col>81</xdr:col>
      <xdr:colOff>101600</xdr:colOff>
      <xdr:row>40</xdr:row>
      <xdr:rowOff>97609</xdr:rowOff>
    </xdr:to>
    <xdr:sp macro="" textlink="">
      <xdr:nvSpPr>
        <xdr:cNvPr id="534" name="楕円 533"/>
        <xdr:cNvSpPr/>
      </xdr:nvSpPr>
      <xdr:spPr>
        <a:xfrm>
          <a:off x="13887450" y="66063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25581</xdr:rowOff>
    </xdr:from>
    <xdr:to>
      <xdr:col>85</xdr:col>
      <xdr:colOff>127000</xdr:colOff>
      <xdr:row>40</xdr:row>
      <xdr:rowOff>46809</xdr:rowOff>
    </xdr:to>
    <xdr:cxnSp macro="">
      <xdr:nvCxnSpPr>
        <xdr:cNvPr id="535" name="直線コネクタ 534"/>
        <xdr:cNvCxnSpPr/>
      </xdr:nvCxnSpPr>
      <xdr:spPr>
        <a:xfrm flipV="1">
          <a:off x="13938250" y="6629581"/>
          <a:ext cx="762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125004</xdr:rowOff>
    </xdr:from>
    <xdr:to>
      <xdr:col>76</xdr:col>
      <xdr:colOff>165100</xdr:colOff>
      <xdr:row>40</xdr:row>
      <xdr:rowOff>55154</xdr:rowOff>
    </xdr:to>
    <xdr:sp macro="" textlink="">
      <xdr:nvSpPr>
        <xdr:cNvPr id="536" name="楕円 535"/>
        <xdr:cNvSpPr/>
      </xdr:nvSpPr>
      <xdr:spPr>
        <a:xfrm>
          <a:off x="13093700" y="65639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4354</xdr:rowOff>
    </xdr:from>
    <xdr:to>
      <xdr:col>81</xdr:col>
      <xdr:colOff>50800</xdr:colOff>
      <xdr:row>40</xdr:row>
      <xdr:rowOff>46809</xdr:rowOff>
    </xdr:to>
    <xdr:cxnSp macro="">
      <xdr:nvCxnSpPr>
        <xdr:cNvPr id="537" name="直線コネクタ 536"/>
        <xdr:cNvCxnSpPr/>
      </xdr:nvCxnSpPr>
      <xdr:spPr>
        <a:xfrm>
          <a:off x="13144500" y="6608354"/>
          <a:ext cx="79375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89081</xdr:rowOff>
    </xdr:from>
    <xdr:to>
      <xdr:col>72</xdr:col>
      <xdr:colOff>38100</xdr:colOff>
      <xdr:row>40</xdr:row>
      <xdr:rowOff>19231</xdr:rowOff>
    </xdr:to>
    <xdr:sp macro="" textlink="">
      <xdr:nvSpPr>
        <xdr:cNvPr id="538" name="楕円 537"/>
        <xdr:cNvSpPr/>
      </xdr:nvSpPr>
      <xdr:spPr>
        <a:xfrm>
          <a:off x="12299950" y="65279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139881</xdr:rowOff>
    </xdr:from>
    <xdr:to>
      <xdr:col>76</xdr:col>
      <xdr:colOff>114300</xdr:colOff>
      <xdr:row>40</xdr:row>
      <xdr:rowOff>4354</xdr:rowOff>
    </xdr:to>
    <xdr:cxnSp macro="">
      <xdr:nvCxnSpPr>
        <xdr:cNvPr id="539" name="直線コネクタ 538"/>
        <xdr:cNvCxnSpPr/>
      </xdr:nvCxnSpPr>
      <xdr:spPr>
        <a:xfrm>
          <a:off x="12344400" y="6578781"/>
          <a:ext cx="8001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36830</xdr:rowOff>
    </xdr:from>
    <xdr:to>
      <xdr:col>67</xdr:col>
      <xdr:colOff>101600</xdr:colOff>
      <xdr:row>39</xdr:row>
      <xdr:rowOff>138430</xdr:rowOff>
    </xdr:to>
    <xdr:sp macro="" textlink="">
      <xdr:nvSpPr>
        <xdr:cNvPr id="540" name="楕円 539"/>
        <xdr:cNvSpPr/>
      </xdr:nvSpPr>
      <xdr:spPr>
        <a:xfrm>
          <a:off x="1148715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87630</xdr:rowOff>
    </xdr:from>
    <xdr:to>
      <xdr:col>71</xdr:col>
      <xdr:colOff>177800</xdr:colOff>
      <xdr:row>39</xdr:row>
      <xdr:rowOff>139881</xdr:rowOff>
    </xdr:to>
    <xdr:cxnSp macro="">
      <xdr:nvCxnSpPr>
        <xdr:cNvPr id="541" name="直線コネクタ 540"/>
        <xdr:cNvCxnSpPr/>
      </xdr:nvCxnSpPr>
      <xdr:spPr>
        <a:xfrm>
          <a:off x="11537950" y="6526530"/>
          <a:ext cx="80645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542" name="n_1aveValue【一般廃棄物処理施設】&#10;有形固定資産減価償却率"/>
        <xdr:cNvSpPr txBox="1"/>
      </xdr:nvSpPr>
      <xdr:spPr>
        <a:xfrm>
          <a:off x="13742044" y="621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543" name="n_2aveValue【一般廃棄物処理施設】&#10;有形固定資産減価償却率"/>
        <xdr:cNvSpPr txBox="1"/>
      </xdr:nvSpPr>
      <xdr:spPr>
        <a:xfrm>
          <a:off x="12960994" y="6301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544" name="n_3aveValue【一般廃棄物処理施設】&#10;有形固定資産減価償却率"/>
        <xdr:cNvSpPr txBox="1"/>
      </xdr:nvSpPr>
      <xdr:spPr>
        <a:xfrm>
          <a:off x="12167244" y="626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45" name="n_4aveValue【一般廃棄物処理施設】&#10;有形固定資産減価償却率"/>
        <xdr:cNvSpPr txBox="1"/>
      </xdr:nvSpPr>
      <xdr:spPr>
        <a:xfrm>
          <a:off x="11354444" y="6162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88736</xdr:rowOff>
    </xdr:from>
    <xdr:ext cx="405111" cy="259045"/>
    <xdr:sp macro="" textlink="">
      <xdr:nvSpPr>
        <xdr:cNvPr id="546" name="n_1mainValue【一般廃棄物処理施設】&#10;有形固定資産減価償却率"/>
        <xdr:cNvSpPr txBox="1"/>
      </xdr:nvSpPr>
      <xdr:spPr>
        <a:xfrm>
          <a:off x="13742044" y="6692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46281</xdr:rowOff>
    </xdr:from>
    <xdr:ext cx="405111" cy="259045"/>
    <xdr:sp macro="" textlink="">
      <xdr:nvSpPr>
        <xdr:cNvPr id="547" name="n_2mainValue【一般廃棄物処理施設】&#10;有形固定資産減価償却率"/>
        <xdr:cNvSpPr txBox="1"/>
      </xdr:nvSpPr>
      <xdr:spPr>
        <a:xfrm>
          <a:off x="12960994" y="6650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10358</xdr:rowOff>
    </xdr:from>
    <xdr:ext cx="405111" cy="259045"/>
    <xdr:sp macro="" textlink="">
      <xdr:nvSpPr>
        <xdr:cNvPr id="548" name="n_3mainValue【一般廃棄物処理施設】&#10;有形固定資産減価償却率"/>
        <xdr:cNvSpPr txBox="1"/>
      </xdr:nvSpPr>
      <xdr:spPr>
        <a:xfrm>
          <a:off x="12167244" y="6614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129557</xdr:rowOff>
    </xdr:from>
    <xdr:ext cx="405111" cy="259045"/>
    <xdr:sp macro="" textlink="">
      <xdr:nvSpPr>
        <xdr:cNvPr id="549" name="n_4mainValue【一般廃棄物処理施設】&#10;有形固定資産減価償却率"/>
        <xdr:cNvSpPr txBox="1"/>
      </xdr:nvSpPr>
      <xdr:spPr>
        <a:xfrm>
          <a:off x="113544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64592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xdr:cNvSpPr txBox="1"/>
      </xdr:nvSpPr>
      <xdr:spPr>
        <a:xfrm>
          <a:off x="16248514" y="6766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64592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xdr:cNvSpPr txBox="1"/>
      </xdr:nvSpPr>
      <xdr:spPr>
        <a:xfrm>
          <a:off x="15939981" y="6322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64592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xdr:cNvSpPr txBox="1"/>
      </xdr:nvSpPr>
      <xdr:spPr>
        <a:xfrm>
          <a:off x="15939981" y="5883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64592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xdr:cNvSpPr txBox="1"/>
      </xdr:nvSpPr>
      <xdr:spPr>
        <a:xfrm>
          <a:off x="159399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71" name="直線コネクタ 570"/>
        <xdr:cNvCxnSpPr/>
      </xdr:nvCxnSpPr>
      <xdr:spPr>
        <a:xfrm flipV="1">
          <a:off x="19951064" y="5602732"/>
          <a:ext cx="0" cy="127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72" name="【一般廃棄物処理施設】&#10;一人当たり有形固定資産（償却資産）額最小値テキスト"/>
        <xdr:cNvSpPr txBox="1"/>
      </xdr:nvSpPr>
      <xdr:spPr>
        <a:xfrm>
          <a:off x="19989800" y="688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73" name="直線コネクタ 572"/>
        <xdr:cNvCxnSpPr/>
      </xdr:nvCxnSpPr>
      <xdr:spPr>
        <a:xfrm>
          <a:off x="19881850" y="68816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74" name="【一般廃棄物処理施設】&#10;一人当たり有形固定資産（償却資産）額最大値テキスト"/>
        <xdr:cNvSpPr txBox="1"/>
      </xdr:nvSpPr>
      <xdr:spPr>
        <a:xfrm>
          <a:off x="19989800" y="538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75" name="直線コネクタ 574"/>
        <xdr:cNvCxnSpPr/>
      </xdr:nvCxnSpPr>
      <xdr:spPr>
        <a:xfrm>
          <a:off x="19881850" y="56027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17859</xdr:rowOff>
    </xdr:from>
    <xdr:ext cx="534377" cy="259045"/>
    <xdr:sp macro="" textlink="">
      <xdr:nvSpPr>
        <xdr:cNvPr id="576" name="【一般廃棄物処理施設】&#10;一人当たり有形固定資産（償却資産）額平均値テキスト"/>
        <xdr:cNvSpPr txBox="1"/>
      </xdr:nvSpPr>
      <xdr:spPr>
        <a:xfrm>
          <a:off x="19989800" y="645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77" name="フローチャート: 判断 576"/>
        <xdr:cNvSpPr/>
      </xdr:nvSpPr>
      <xdr:spPr>
        <a:xfrm>
          <a:off x="19900900" y="647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78" name="フローチャート: 判断 577"/>
        <xdr:cNvSpPr/>
      </xdr:nvSpPr>
      <xdr:spPr>
        <a:xfrm>
          <a:off x="19157950" y="64901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79" name="フローチャート: 判断 578"/>
        <xdr:cNvSpPr/>
      </xdr:nvSpPr>
      <xdr:spPr>
        <a:xfrm>
          <a:off x="18345150" y="6522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80" name="フローチャート: 判断 579"/>
        <xdr:cNvSpPr/>
      </xdr:nvSpPr>
      <xdr:spPr>
        <a:xfrm>
          <a:off x="17551400" y="65221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581" name="フローチャート: 判断 580"/>
        <xdr:cNvSpPr/>
      </xdr:nvSpPr>
      <xdr:spPr>
        <a:xfrm>
          <a:off x="16757650" y="65333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154138</xdr:rowOff>
    </xdr:from>
    <xdr:to>
      <xdr:col>116</xdr:col>
      <xdr:colOff>114300</xdr:colOff>
      <xdr:row>37</xdr:row>
      <xdr:rowOff>84288</xdr:rowOff>
    </xdr:to>
    <xdr:sp macro="" textlink="">
      <xdr:nvSpPr>
        <xdr:cNvPr id="587" name="楕円 586"/>
        <xdr:cNvSpPr/>
      </xdr:nvSpPr>
      <xdr:spPr>
        <a:xfrm>
          <a:off x="19900900" y="60977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5565</xdr:rowOff>
    </xdr:from>
    <xdr:ext cx="599010" cy="259045"/>
    <xdr:sp macro="" textlink="">
      <xdr:nvSpPr>
        <xdr:cNvPr id="588" name="【一般廃棄物処理施設】&#10;一人当たり有形固定資産（償却資産）額該当値テキスト"/>
        <xdr:cNvSpPr txBox="1"/>
      </xdr:nvSpPr>
      <xdr:spPr>
        <a:xfrm>
          <a:off x="19989800" y="594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21409</xdr:rowOff>
    </xdr:from>
    <xdr:to>
      <xdr:col>112</xdr:col>
      <xdr:colOff>38100</xdr:colOff>
      <xdr:row>37</xdr:row>
      <xdr:rowOff>123009</xdr:rowOff>
    </xdr:to>
    <xdr:sp macro="" textlink="">
      <xdr:nvSpPr>
        <xdr:cNvPr id="589" name="楕円 588"/>
        <xdr:cNvSpPr/>
      </xdr:nvSpPr>
      <xdr:spPr>
        <a:xfrm>
          <a:off x="19157950" y="61301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33488</xdr:rowOff>
    </xdr:from>
    <xdr:to>
      <xdr:col>116</xdr:col>
      <xdr:colOff>63500</xdr:colOff>
      <xdr:row>37</xdr:row>
      <xdr:rowOff>72209</xdr:rowOff>
    </xdr:to>
    <xdr:cxnSp macro="">
      <xdr:nvCxnSpPr>
        <xdr:cNvPr id="590" name="直線コネクタ 589"/>
        <xdr:cNvCxnSpPr/>
      </xdr:nvCxnSpPr>
      <xdr:spPr>
        <a:xfrm flipV="1">
          <a:off x="19202400" y="6142188"/>
          <a:ext cx="749300" cy="3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27233</xdr:rowOff>
    </xdr:from>
    <xdr:to>
      <xdr:col>107</xdr:col>
      <xdr:colOff>101600</xdr:colOff>
      <xdr:row>37</xdr:row>
      <xdr:rowOff>128833</xdr:rowOff>
    </xdr:to>
    <xdr:sp macro="" textlink="">
      <xdr:nvSpPr>
        <xdr:cNvPr id="591" name="楕円 590"/>
        <xdr:cNvSpPr/>
      </xdr:nvSpPr>
      <xdr:spPr>
        <a:xfrm>
          <a:off x="18345150" y="61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72209</xdr:rowOff>
    </xdr:from>
    <xdr:to>
      <xdr:col>111</xdr:col>
      <xdr:colOff>177800</xdr:colOff>
      <xdr:row>37</xdr:row>
      <xdr:rowOff>78033</xdr:rowOff>
    </xdr:to>
    <xdr:cxnSp macro="">
      <xdr:nvCxnSpPr>
        <xdr:cNvPr id="592" name="直線コネクタ 591"/>
        <xdr:cNvCxnSpPr/>
      </xdr:nvCxnSpPr>
      <xdr:spPr>
        <a:xfrm flipV="1">
          <a:off x="18395950" y="6180909"/>
          <a:ext cx="80645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40803</xdr:rowOff>
    </xdr:from>
    <xdr:to>
      <xdr:col>102</xdr:col>
      <xdr:colOff>165100</xdr:colOff>
      <xdr:row>37</xdr:row>
      <xdr:rowOff>142403</xdr:rowOff>
    </xdr:to>
    <xdr:sp macro="" textlink="">
      <xdr:nvSpPr>
        <xdr:cNvPr id="593" name="楕円 592"/>
        <xdr:cNvSpPr/>
      </xdr:nvSpPr>
      <xdr:spPr>
        <a:xfrm>
          <a:off x="17551400" y="61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78033</xdr:rowOff>
    </xdr:from>
    <xdr:to>
      <xdr:col>107</xdr:col>
      <xdr:colOff>50800</xdr:colOff>
      <xdr:row>37</xdr:row>
      <xdr:rowOff>91603</xdr:rowOff>
    </xdr:to>
    <xdr:cxnSp macro="">
      <xdr:nvCxnSpPr>
        <xdr:cNvPr id="594" name="直線コネクタ 593"/>
        <xdr:cNvCxnSpPr/>
      </xdr:nvCxnSpPr>
      <xdr:spPr>
        <a:xfrm flipV="1">
          <a:off x="17602200" y="6186733"/>
          <a:ext cx="79375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32720</xdr:rowOff>
    </xdr:from>
    <xdr:to>
      <xdr:col>98</xdr:col>
      <xdr:colOff>38100</xdr:colOff>
      <xdr:row>37</xdr:row>
      <xdr:rowOff>134320</xdr:rowOff>
    </xdr:to>
    <xdr:sp macro="" textlink="">
      <xdr:nvSpPr>
        <xdr:cNvPr id="595" name="楕円 594"/>
        <xdr:cNvSpPr/>
      </xdr:nvSpPr>
      <xdr:spPr>
        <a:xfrm>
          <a:off x="16757650" y="6141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83520</xdr:rowOff>
    </xdr:from>
    <xdr:to>
      <xdr:col>102</xdr:col>
      <xdr:colOff>114300</xdr:colOff>
      <xdr:row>37</xdr:row>
      <xdr:rowOff>91603</xdr:rowOff>
    </xdr:to>
    <xdr:cxnSp macro="">
      <xdr:nvCxnSpPr>
        <xdr:cNvPr id="596" name="直線コネクタ 595"/>
        <xdr:cNvCxnSpPr/>
      </xdr:nvCxnSpPr>
      <xdr:spPr>
        <a:xfrm>
          <a:off x="16802100" y="6192220"/>
          <a:ext cx="800100" cy="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143963</xdr:rowOff>
    </xdr:from>
    <xdr:ext cx="534377" cy="259045"/>
    <xdr:sp macro="" textlink="">
      <xdr:nvSpPr>
        <xdr:cNvPr id="597" name="n_1aveValue【一般廃棄物処理施設】&#10;一人当たり有形固定資産（償却資産）額"/>
        <xdr:cNvSpPr txBox="1"/>
      </xdr:nvSpPr>
      <xdr:spPr>
        <a:xfrm>
          <a:off x="18947911" y="65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5272</xdr:rowOff>
    </xdr:from>
    <xdr:ext cx="534377" cy="259045"/>
    <xdr:sp macro="" textlink="">
      <xdr:nvSpPr>
        <xdr:cNvPr id="598" name="n_2aveValue【一般廃棄物処理施設】&#10;一人当たり有形固定資産（償却資産）額"/>
        <xdr:cNvSpPr txBox="1"/>
      </xdr:nvSpPr>
      <xdr:spPr>
        <a:xfrm>
          <a:off x="18166861" y="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4513</xdr:rowOff>
    </xdr:from>
    <xdr:ext cx="534377" cy="259045"/>
    <xdr:sp macro="" textlink="">
      <xdr:nvSpPr>
        <xdr:cNvPr id="599" name="n_3aveValue【一般廃棄物処理施設】&#10;一人当たり有形固定資産（償却資産）額"/>
        <xdr:cNvSpPr txBox="1"/>
      </xdr:nvSpPr>
      <xdr:spPr>
        <a:xfrm>
          <a:off x="17354061" y="660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15719</xdr:rowOff>
    </xdr:from>
    <xdr:ext cx="534377" cy="259045"/>
    <xdr:sp macro="" textlink="">
      <xdr:nvSpPr>
        <xdr:cNvPr id="600" name="n_4aveValue【一般廃棄物処理施設】&#10;一人当たり有形固定資産（償却資産）額"/>
        <xdr:cNvSpPr txBox="1"/>
      </xdr:nvSpPr>
      <xdr:spPr>
        <a:xfrm>
          <a:off x="16560311" y="661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139536</xdr:rowOff>
    </xdr:from>
    <xdr:ext cx="599010" cy="259045"/>
    <xdr:sp macro="" textlink="">
      <xdr:nvSpPr>
        <xdr:cNvPr id="601" name="n_1mainValue【一般廃棄物処理施設】&#10;一人当たり有形固定資産（償却資産）額"/>
        <xdr:cNvSpPr txBox="1"/>
      </xdr:nvSpPr>
      <xdr:spPr>
        <a:xfrm>
          <a:off x="18915595" y="591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145360</xdr:rowOff>
    </xdr:from>
    <xdr:ext cx="599010" cy="259045"/>
    <xdr:sp macro="" textlink="">
      <xdr:nvSpPr>
        <xdr:cNvPr id="602" name="n_2mainValue【一般廃棄物処理施設】&#10;一人当たり有形固定資産（償却資産）額"/>
        <xdr:cNvSpPr txBox="1"/>
      </xdr:nvSpPr>
      <xdr:spPr>
        <a:xfrm>
          <a:off x="18134545" y="592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158930</xdr:rowOff>
    </xdr:from>
    <xdr:ext cx="599010" cy="259045"/>
    <xdr:sp macro="" textlink="">
      <xdr:nvSpPr>
        <xdr:cNvPr id="603" name="n_3mainValue【一般廃棄物処理施設】&#10;一人当たり有形固定資産（償却資産）額"/>
        <xdr:cNvSpPr txBox="1"/>
      </xdr:nvSpPr>
      <xdr:spPr>
        <a:xfrm>
          <a:off x="17321745" y="59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150847</xdr:rowOff>
    </xdr:from>
    <xdr:ext cx="599010" cy="259045"/>
    <xdr:sp macro="" textlink="">
      <xdr:nvSpPr>
        <xdr:cNvPr id="604" name="n_4mainValue【一般廃棄物処理施設】&#10;一人当たり有形固定資産（償却資産）額"/>
        <xdr:cNvSpPr txBox="1"/>
      </xdr:nvSpPr>
      <xdr:spPr>
        <a:xfrm>
          <a:off x="16527995" y="592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07977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1207750" y="10642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08427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1207750" y="1027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08427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08427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1207750" y="9544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08427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1207750" y="9175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xdr:cNvSpPr txBox="1"/>
      </xdr:nvSpPr>
      <xdr:spPr>
        <a:xfrm>
          <a:off x="10906911" y="9039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628" name="直線コネクタ 627"/>
        <xdr:cNvCxnSpPr/>
      </xdr:nvCxnSpPr>
      <xdr:spPr>
        <a:xfrm flipV="1">
          <a:off x="14699614" y="928370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29" name="【保健センター・保健所】&#10;有形固定資産減価償却率最小値テキスト"/>
        <xdr:cNvSpPr txBox="1"/>
      </xdr:nvSpPr>
      <xdr:spPr>
        <a:xfrm>
          <a:off x="14738350" y="1069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30" name="直線コネクタ 629"/>
        <xdr:cNvCxnSpPr/>
      </xdr:nvCxnSpPr>
      <xdr:spPr>
        <a:xfrm>
          <a:off x="14611350" y="1069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31" name="【保健センター・保健所】&#10;有形固定資産減価償却率最大値テキスト"/>
        <xdr:cNvSpPr txBox="1"/>
      </xdr:nvSpPr>
      <xdr:spPr>
        <a:xfrm>
          <a:off x="14738350" y="9071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4611350" y="928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633" name="【保健センター・保健所】&#10;有形固定資産減価償却率平均値テキスト"/>
        <xdr:cNvSpPr txBox="1"/>
      </xdr:nvSpPr>
      <xdr:spPr>
        <a:xfrm>
          <a:off x="14738350" y="1000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34" name="フローチャート: 判断 633"/>
        <xdr:cNvSpPr/>
      </xdr:nvSpPr>
      <xdr:spPr>
        <a:xfrm>
          <a:off x="14649450" y="100228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35" name="フローチャート: 判断 634"/>
        <xdr:cNvSpPr/>
      </xdr:nvSpPr>
      <xdr:spPr>
        <a:xfrm>
          <a:off x="13887450" y="99828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36" name="フローチャート: 判断 635"/>
        <xdr:cNvSpPr/>
      </xdr:nvSpPr>
      <xdr:spPr>
        <a:xfrm>
          <a:off x="130937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37" name="フローチャート: 判断 636"/>
        <xdr:cNvSpPr/>
      </xdr:nvSpPr>
      <xdr:spPr>
        <a:xfrm>
          <a:off x="12299950" y="9940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38" name="フローチャート: 判断 637"/>
        <xdr:cNvSpPr/>
      </xdr:nvSpPr>
      <xdr:spPr>
        <a:xfrm>
          <a:off x="11487150" y="98539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69215</xdr:rowOff>
    </xdr:from>
    <xdr:to>
      <xdr:col>85</xdr:col>
      <xdr:colOff>177800</xdr:colOff>
      <xdr:row>56</xdr:row>
      <xdr:rowOff>170815</xdr:rowOff>
    </xdr:to>
    <xdr:sp macro="" textlink="">
      <xdr:nvSpPr>
        <xdr:cNvPr id="644" name="楕円 643"/>
        <xdr:cNvSpPr/>
      </xdr:nvSpPr>
      <xdr:spPr>
        <a:xfrm>
          <a:off x="14649450" y="93148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155592</xdr:rowOff>
    </xdr:from>
    <xdr:ext cx="405111" cy="259045"/>
    <xdr:sp macro="" textlink="">
      <xdr:nvSpPr>
        <xdr:cNvPr id="645" name="【保健センター・保健所】&#10;有形固定資産減価償却率該当値テキスト"/>
        <xdr:cNvSpPr txBox="1"/>
      </xdr:nvSpPr>
      <xdr:spPr>
        <a:xfrm>
          <a:off x="14738350" y="923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29210</xdr:rowOff>
    </xdr:from>
    <xdr:to>
      <xdr:col>81</xdr:col>
      <xdr:colOff>101600</xdr:colOff>
      <xdr:row>56</xdr:row>
      <xdr:rowOff>130810</xdr:rowOff>
    </xdr:to>
    <xdr:sp macro="" textlink="">
      <xdr:nvSpPr>
        <xdr:cNvPr id="646" name="楕円 645"/>
        <xdr:cNvSpPr/>
      </xdr:nvSpPr>
      <xdr:spPr>
        <a:xfrm>
          <a:off x="13887450" y="92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80010</xdr:rowOff>
    </xdr:from>
    <xdr:to>
      <xdr:col>85</xdr:col>
      <xdr:colOff>127000</xdr:colOff>
      <xdr:row>56</xdr:row>
      <xdr:rowOff>120015</xdr:rowOff>
    </xdr:to>
    <xdr:cxnSp macro="">
      <xdr:nvCxnSpPr>
        <xdr:cNvPr id="647" name="直線コネクタ 646"/>
        <xdr:cNvCxnSpPr/>
      </xdr:nvCxnSpPr>
      <xdr:spPr>
        <a:xfrm>
          <a:off x="13938250" y="9325610"/>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158750</xdr:rowOff>
    </xdr:from>
    <xdr:to>
      <xdr:col>76</xdr:col>
      <xdr:colOff>165100</xdr:colOff>
      <xdr:row>56</xdr:row>
      <xdr:rowOff>88900</xdr:rowOff>
    </xdr:to>
    <xdr:sp macro="" textlink="">
      <xdr:nvSpPr>
        <xdr:cNvPr id="648" name="楕円 647"/>
        <xdr:cNvSpPr/>
      </xdr:nvSpPr>
      <xdr:spPr>
        <a:xfrm>
          <a:off x="13093700" y="923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38100</xdr:rowOff>
    </xdr:from>
    <xdr:to>
      <xdr:col>81</xdr:col>
      <xdr:colOff>50800</xdr:colOff>
      <xdr:row>56</xdr:row>
      <xdr:rowOff>80010</xdr:rowOff>
    </xdr:to>
    <xdr:cxnSp macro="">
      <xdr:nvCxnSpPr>
        <xdr:cNvPr id="649" name="直線コネクタ 648"/>
        <xdr:cNvCxnSpPr/>
      </xdr:nvCxnSpPr>
      <xdr:spPr>
        <a:xfrm>
          <a:off x="13144500" y="928370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120650</xdr:rowOff>
    </xdr:from>
    <xdr:to>
      <xdr:col>72</xdr:col>
      <xdr:colOff>38100</xdr:colOff>
      <xdr:row>56</xdr:row>
      <xdr:rowOff>50800</xdr:rowOff>
    </xdr:to>
    <xdr:sp macro="" textlink="">
      <xdr:nvSpPr>
        <xdr:cNvPr id="650" name="楕円 649"/>
        <xdr:cNvSpPr/>
      </xdr:nvSpPr>
      <xdr:spPr>
        <a:xfrm>
          <a:off x="12299950" y="9201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0</xdr:rowOff>
    </xdr:from>
    <xdr:to>
      <xdr:col>76</xdr:col>
      <xdr:colOff>114300</xdr:colOff>
      <xdr:row>56</xdr:row>
      <xdr:rowOff>38100</xdr:rowOff>
    </xdr:to>
    <xdr:cxnSp macro="">
      <xdr:nvCxnSpPr>
        <xdr:cNvPr id="651" name="直線コネクタ 650"/>
        <xdr:cNvCxnSpPr/>
      </xdr:nvCxnSpPr>
      <xdr:spPr>
        <a:xfrm>
          <a:off x="12344400" y="924560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82550</xdr:rowOff>
    </xdr:from>
    <xdr:to>
      <xdr:col>67</xdr:col>
      <xdr:colOff>101600</xdr:colOff>
      <xdr:row>56</xdr:row>
      <xdr:rowOff>12700</xdr:rowOff>
    </xdr:to>
    <xdr:sp macro="" textlink="">
      <xdr:nvSpPr>
        <xdr:cNvPr id="652" name="楕円 651"/>
        <xdr:cNvSpPr/>
      </xdr:nvSpPr>
      <xdr:spPr>
        <a:xfrm>
          <a:off x="11487150" y="916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133350</xdr:rowOff>
    </xdr:from>
    <xdr:to>
      <xdr:col>71</xdr:col>
      <xdr:colOff>177800</xdr:colOff>
      <xdr:row>56</xdr:row>
      <xdr:rowOff>0</xdr:rowOff>
    </xdr:to>
    <xdr:cxnSp macro="">
      <xdr:nvCxnSpPr>
        <xdr:cNvPr id="653" name="直線コネクタ 652"/>
        <xdr:cNvCxnSpPr/>
      </xdr:nvCxnSpPr>
      <xdr:spPr>
        <a:xfrm>
          <a:off x="11537950" y="9213850"/>
          <a:ext cx="8064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169562</xdr:rowOff>
    </xdr:from>
    <xdr:ext cx="405111" cy="259045"/>
    <xdr:sp macro="" textlink="">
      <xdr:nvSpPr>
        <xdr:cNvPr id="654" name="n_1aveValue【保健センター・保健所】&#10;有形固定資産減価償却率"/>
        <xdr:cNvSpPr txBox="1"/>
      </xdr:nvSpPr>
      <xdr:spPr>
        <a:xfrm>
          <a:off x="13742044" y="10069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655" name="n_2aveValue【保健センター・保健所】&#10;有形固定資産減価償却率"/>
        <xdr:cNvSpPr txBox="1"/>
      </xdr:nvSpPr>
      <xdr:spPr>
        <a:xfrm>
          <a:off x="12960994" y="1004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656" name="n_3aveValue【保健センター・保健所】&#10;有形固定資産減価償却率"/>
        <xdr:cNvSpPr txBox="1"/>
      </xdr:nvSpPr>
      <xdr:spPr>
        <a:xfrm>
          <a:off x="12167244" y="1003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657" name="n_4aveValue【保健センター・保健所】&#10;有形固定資産減価償却率"/>
        <xdr:cNvSpPr txBox="1"/>
      </xdr:nvSpPr>
      <xdr:spPr>
        <a:xfrm>
          <a:off x="1135444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147337</xdr:rowOff>
    </xdr:from>
    <xdr:ext cx="340478" cy="259045"/>
    <xdr:sp macro="" textlink="">
      <xdr:nvSpPr>
        <xdr:cNvPr id="658" name="n_1mainValue【保健センター・保健所】&#10;有形固定資産減価償却率"/>
        <xdr:cNvSpPr txBox="1"/>
      </xdr:nvSpPr>
      <xdr:spPr>
        <a:xfrm>
          <a:off x="13774361" y="90627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105427</xdr:rowOff>
    </xdr:from>
    <xdr:ext cx="340478" cy="259045"/>
    <xdr:sp macro="" textlink="">
      <xdr:nvSpPr>
        <xdr:cNvPr id="659" name="n_2mainValue【保健センター・保健所】&#10;有形固定資産減価償却率"/>
        <xdr:cNvSpPr txBox="1"/>
      </xdr:nvSpPr>
      <xdr:spPr>
        <a:xfrm>
          <a:off x="12993311" y="9020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67327</xdr:rowOff>
    </xdr:from>
    <xdr:ext cx="340478" cy="259045"/>
    <xdr:sp macro="" textlink="">
      <xdr:nvSpPr>
        <xdr:cNvPr id="660" name="n_3mainValue【保健センター・保健所】&#10;有形固定資産減価償却率"/>
        <xdr:cNvSpPr txBox="1"/>
      </xdr:nvSpPr>
      <xdr:spPr>
        <a:xfrm>
          <a:off x="12180511" y="8982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29227</xdr:rowOff>
    </xdr:from>
    <xdr:ext cx="340478" cy="259045"/>
    <xdr:sp macro="" textlink="">
      <xdr:nvSpPr>
        <xdr:cNvPr id="661" name="n_4mainValue【保健センター・保健所】&#10;有形固定資産減価償却率"/>
        <xdr:cNvSpPr txBox="1"/>
      </xdr:nvSpPr>
      <xdr:spPr>
        <a:xfrm>
          <a:off x="11386761" y="8944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85" name="直線コネクタ 684"/>
        <xdr:cNvCxnSpPr/>
      </xdr:nvCxnSpPr>
      <xdr:spPr>
        <a:xfrm flipV="1">
          <a:off x="19951064" y="935990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6" name="【保健センター・保健所】&#10;一人当たり面積最小値テキスト"/>
        <xdr:cNvSpPr txBox="1"/>
      </xdr:nvSpPr>
      <xdr:spPr>
        <a:xfrm>
          <a:off x="19989800"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7" name="直線コネクタ 686"/>
        <xdr:cNvCxnSpPr/>
      </xdr:nvCxnSpPr>
      <xdr:spPr>
        <a:xfrm>
          <a:off x="19881850" y="10566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88" name="【保健センター・保健所】&#10;一人当たり面積最大値テキスト"/>
        <xdr:cNvSpPr txBox="1"/>
      </xdr:nvSpPr>
      <xdr:spPr>
        <a:xfrm>
          <a:off x="19989800" y="914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89" name="直線コネクタ 688"/>
        <xdr:cNvCxnSpPr/>
      </xdr:nvCxnSpPr>
      <xdr:spPr>
        <a:xfrm>
          <a:off x="19881850" y="9359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0" name="【保健センター・保健所】&#10;一人当たり面積平均値テキスト"/>
        <xdr:cNvSpPr txBox="1"/>
      </xdr:nvSpPr>
      <xdr:spPr>
        <a:xfrm>
          <a:off x="19989800" y="993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1" name="フローチャート: 判断 690"/>
        <xdr:cNvSpPr/>
      </xdr:nvSpPr>
      <xdr:spPr>
        <a:xfrm>
          <a:off x="199009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92" name="フローチャート: 判断 691"/>
        <xdr:cNvSpPr/>
      </xdr:nvSpPr>
      <xdr:spPr>
        <a:xfrm>
          <a:off x="19157950" y="10096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93" name="フローチャート: 判断 692"/>
        <xdr:cNvSpPr/>
      </xdr:nvSpPr>
      <xdr:spPr>
        <a:xfrm>
          <a:off x="1834515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4" name="フローチャート: 判断 693"/>
        <xdr:cNvSpPr/>
      </xdr:nvSpPr>
      <xdr:spPr>
        <a:xfrm>
          <a:off x="175514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95" name="フローチャート: 判断 694"/>
        <xdr:cNvSpPr/>
      </xdr:nvSpPr>
      <xdr:spPr>
        <a:xfrm>
          <a:off x="16757650" y="10077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701" name="楕円 700"/>
        <xdr:cNvSpPr/>
      </xdr:nvSpPr>
      <xdr:spPr>
        <a:xfrm>
          <a:off x="19900900" y="10483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702" name="【保健センター・保健所】&#10;一人当たり面積該当値テキスト"/>
        <xdr:cNvSpPr txBox="1"/>
      </xdr:nvSpPr>
      <xdr:spPr>
        <a:xfrm>
          <a:off x="19989800"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703" name="楕円 702"/>
        <xdr:cNvSpPr/>
      </xdr:nvSpPr>
      <xdr:spPr>
        <a:xfrm>
          <a:off x="19157950" y="10483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133350</xdr:rowOff>
    </xdr:to>
    <xdr:cxnSp macro="">
      <xdr:nvCxnSpPr>
        <xdr:cNvPr id="704" name="直線コネクタ 703"/>
        <xdr:cNvCxnSpPr/>
      </xdr:nvCxnSpPr>
      <xdr:spPr>
        <a:xfrm>
          <a:off x="19202400" y="105346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705" name="楕円 704"/>
        <xdr:cNvSpPr/>
      </xdr:nvSpPr>
      <xdr:spPr>
        <a:xfrm>
          <a:off x="18345150" y="10483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706" name="直線コネクタ 705"/>
        <xdr:cNvCxnSpPr/>
      </xdr:nvCxnSpPr>
      <xdr:spPr>
        <a:xfrm>
          <a:off x="18395950" y="105346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707" name="楕円 706"/>
        <xdr:cNvSpPr/>
      </xdr:nvSpPr>
      <xdr:spPr>
        <a:xfrm>
          <a:off x="17551400" y="10483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708" name="直線コネクタ 707"/>
        <xdr:cNvCxnSpPr/>
      </xdr:nvCxnSpPr>
      <xdr:spPr>
        <a:xfrm>
          <a:off x="17602200" y="105346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709" name="楕円 708"/>
        <xdr:cNvSpPr/>
      </xdr:nvSpPr>
      <xdr:spPr>
        <a:xfrm>
          <a:off x="16757650" y="10483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133350</xdr:rowOff>
    </xdr:to>
    <xdr:cxnSp macro="">
      <xdr:nvCxnSpPr>
        <xdr:cNvPr id="710" name="直線コネクタ 709"/>
        <xdr:cNvCxnSpPr/>
      </xdr:nvCxnSpPr>
      <xdr:spPr>
        <a:xfrm>
          <a:off x="16802100" y="105346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711" name="n_1aveValue【保健センター・保健所】&#10;一人当たり面積"/>
        <xdr:cNvSpPr txBox="1"/>
      </xdr:nvSpPr>
      <xdr:spPr>
        <a:xfrm>
          <a:off x="189802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712" name="n_2aveValue【保健センター・保健所】&#10;一人当たり面積"/>
        <xdr:cNvSpPr txBox="1"/>
      </xdr:nvSpPr>
      <xdr:spPr>
        <a:xfrm>
          <a:off x="18180127" y="986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3" name="n_3aveValue【保健センター・保健所】&#10;一人当たり面積"/>
        <xdr:cNvSpPr txBox="1"/>
      </xdr:nvSpPr>
      <xdr:spPr>
        <a:xfrm>
          <a:off x="17386377" y="986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14" name="n_4aveValue【保健センター・保健所】&#10;一人当たり面積"/>
        <xdr:cNvSpPr txBox="1"/>
      </xdr:nvSpPr>
      <xdr:spPr>
        <a:xfrm>
          <a:off x="16592627" y="986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715" name="n_1mainValue【保健センター・保健所】&#10;一人当たり面積"/>
        <xdr:cNvSpPr txBox="1"/>
      </xdr:nvSpPr>
      <xdr:spPr>
        <a:xfrm>
          <a:off x="189802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716" name="n_2mainValue【保健センター・保健所】&#10;一人当たり面積"/>
        <xdr:cNvSpPr txBox="1"/>
      </xdr:nvSpPr>
      <xdr:spPr>
        <a:xfrm>
          <a:off x="181801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717" name="n_3mainValue【保健センター・保健所】&#10;一人当たり面積"/>
        <xdr:cNvSpPr txBox="1"/>
      </xdr:nvSpPr>
      <xdr:spPr>
        <a:xfrm>
          <a:off x="1738637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718" name="n_4mainValue【保健センター・保健所】&#10;一人当たり面積"/>
        <xdr:cNvSpPr txBox="1"/>
      </xdr:nvSpPr>
      <xdr:spPr>
        <a:xfrm>
          <a:off x="165926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xdr:cNvSpPr txBox="1"/>
      </xdr:nvSpPr>
      <xdr:spPr>
        <a:xfrm>
          <a:off x="107977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xdr:cNvSpPr txBox="1"/>
      </xdr:nvSpPr>
      <xdr:spPr>
        <a:xfrm>
          <a:off x="108427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090691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43" name="直線コネクタ 742"/>
        <xdr:cNvCxnSpPr/>
      </xdr:nvCxnSpPr>
      <xdr:spPr>
        <a:xfrm flipV="1">
          <a:off x="14699614" y="12794614"/>
          <a:ext cx="0" cy="1426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44" name="【消防施設】&#10;有形固定資産減価償却率最小値テキスト"/>
        <xdr:cNvSpPr txBox="1"/>
      </xdr:nvSpPr>
      <xdr:spPr>
        <a:xfrm>
          <a:off x="14738350" y="1422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45" name="直線コネクタ 744"/>
        <xdr:cNvCxnSpPr/>
      </xdr:nvCxnSpPr>
      <xdr:spPr>
        <a:xfrm>
          <a:off x="14611350" y="142214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46" name="【消防施設】&#10;有形固定資産減価償却率最大値テキスト"/>
        <xdr:cNvSpPr txBox="1"/>
      </xdr:nvSpPr>
      <xdr:spPr>
        <a:xfrm>
          <a:off x="14738350" y="1257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47" name="直線コネクタ 746"/>
        <xdr:cNvCxnSpPr/>
      </xdr:nvCxnSpPr>
      <xdr:spPr>
        <a:xfrm>
          <a:off x="14611350" y="127946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80663</xdr:rowOff>
    </xdr:from>
    <xdr:ext cx="405111" cy="259045"/>
    <xdr:sp macro="" textlink="">
      <xdr:nvSpPr>
        <xdr:cNvPr id="748" name="【消防施設】&#10;有形固定資産減価償却率平均値テキスト"/>
        <xdr:cNvSpPr txBox="1"/>
      </xdr:nvSpPr>
      <xdr:spPr>
        <a:xfrm>
          <a:off x="14738350"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49" name="フローチャート: 判断 748"/>
        <xdr:cNvSpPr/>
      </xdr:nvSpPr>
      <xdr:spPr>
        <a:xfrm>
          <a:off x="14649450" y="1343088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50" name="フローチャート: 判断 749"/>
        <xdr:cNvSpPr/>
      </xdr:nvSpPr>
      <xdr:spPr>
        <a:xfrm>
          <a:off x="13887450" y="1343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51" name="フローチャート: 判断 750"/>
        <xdr:cNvSpPr/>
      </xdr:nvSpPr>
      <xdr:spPr>
        <a:xfrm>
          <a:off x="130937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52" name="フローチャート: 判断 751"/>
        <xdr:cNvSpPr/>
      </xdr:nvSpPr>
      <xdr:spPr>
        <a:xfrm>
          <a:off x="12299950" y="133870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753" name="フローチャート: 判断 752"/>
        <xdr:cNvSpPr/>
      </xdr:nvSpPr>
      <xdr:spPr>
        <a:xfrm>
          <a:off x="1148715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107314</xdr:rowOff>
    </xdr:from>
    <xdr:to>
      <xdr:col>85</xdr:col>
      <xdr:colOff>177800</xdr:colOff>
      <xdr:row>84</xdr:row>
      <xdr:rowOff>37464</xdr:rowOff>
    </xdr:to>
    <xdr:sp macro="" textlink="">
      <xdr:nvSpPr>
        <xdr:cNvPr id="759" name="楕円 758"/>
        <xdr:cNvSpPr/>
      </xdr:nvSpPr>
      <xdr:spPr>
        <a:xfrm>
          <a:off x="14649450" y="138106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85741</xdr:rowOff>
    </xdr:from>
    <xdr:ext cx="405111" cy="259045"/>
    <xdr:sp macro="" textlink="">
      <xdr:nvSpPr>
        <xdr:cNvPr id="760" name="【消防施設】&#10;有形固定資産減価償却率該当値テキスト"/>
        <xdr:cNvSpPr txBox="1"/>
      </xdr:nvSpPr>
      <xdr:spPr>
        <a:xfrm>
          <a:off x="14738350"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55880</xdr:rowOff>
    </xdr:from>
    <xdr:to>
      <xdr:col>81</xdr:col>
      <xdr:colOff>101600</xdr:colOff>
      <xdr:row>83</xdr:row>
      <xdr:rowOff>157480</xdr:rowOff>
    </xdr:to>
    <xdr:sp macro="" textlink="">
      <xdr:nvSpPr>
        <xdr:cNvPr id="761" name="楕円 760"/>
        <xdr:cNvSpPr/>
      </xdr:nvSpPr>
      <xdr:spPr>
        <a:xfrm>
          <a:off x="13887450" y="1375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106680</xdr:rowOff>
    </xdr:from>
    <xdr:to>
      <xdr:col>85</xdr:col>
      <xdr:colOff>127000</xdr:colOff>
      <xdr:row>83</xdr:row>
      <xdr:rowOff>158114</xdr:rowOff>
    </xdr:to>
    <xdr:cxnSp macro="">
      <xdr:nvCxnSpPr>
        <xdr:cNvPr id="762" name="直線コネクタ 761"/>
        <xdr:cNvCxnSpPr/>
      </xdr:nvCxnSpPr>
      <xdr:spPr>
        <a:xfrm>
          <a:off x="13938250" y="13809980"/>
          <a:ext cx="762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168275</xdr:rowOff>
    </xdr:from>
    <xdr:to>
      <xdr:col>76</xdr:col>
      <xdr:colOff>165100</xdr:colOff>
      <xdr:row>83</xdr:row>
      <xdr:rowOff>98425</xdr:rowOff>
    </xdr:to>
    <xdr:sp macro="" textlink="">
      <xdr:nvSpPr>
        <xdr:cNvPr id="763" name="楕円 762"/>
        <xdr:cNvSpPr/>
      </xdr:nvSpPr>
      <xdr:spPr>
        <a:xfrm>
          <a:off x="13093700" y="137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47625</xdr:rowOff>
    </xdr:from>
    <xdr:to>
      <xdr:col>81</xdr:col>
      <xdr:colOff>50800</xdr:colOff>
      <xdr:row>83</xdr:row>
      <xdr:rowOff>106680</xdr:rowOff>
    </xdr:to>
    <xdr:cxnSp macro="">
      <xdr:nvCxnSpPr>
        <xdr:cNvPr id="764" name="直線コネクタ 763"/>
        <xdr:cNvCxnSpPr/>
      </xdr:nvCxnSpPr>
      <xdr:spPr>
        <a:xfrm>
          <a:off x="13144500" y="13750925"/>
          <a:ext cx="79375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76836</xdr:rowOff>
    </xdr:from>
    <xdr:to>
      <xdr:col>72</xdr:col>
      <xdr:colOff>38100</xdr:colOff>
      <xdr:row>83</xdr:row>
      <xdr:rowOff>6986</xdr:rowOff>
    </xdr:to>
    <xdr:sp macro="" textlink="">
      <xdr:nvSpPr>
        <xdr:cNvPr id="765" name="楕円 764"/>
        <xdr:cNvSpPr/>
      </xdr:nvSpPr>
      <xdr:spPr>
        <a:xfrm>
          <a:off x="12299950" y="136150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127636</xdr:rowOff>
    </xdr:from>
    <xdr:to>
      <xdr:col>76</xdr:col>
      <xdr:colOff>114300</xdr:colOff>
      <xdr:row>83</xdr:row>
      <xdr:rowOff>47625</xdr:rowOff>
    </xdr:to>
    <xdr:cxnSp macro="">
      <xdr:nvCxnSpPr>
        <xdr:cNvPr id="766" name="直線コネクタ 765"/>
        <xdr:cNvCxnSpPr/>
      </xdr:nvCxnSpPr>
      <xdr:spPr>
        <a:xfrm>
          <a:off x="12344400" y="13665836"/>
          <a:ext cx="800100" cy="8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170180</xdr:rowOff>
    </xdr:from>
    <xdr:to>
      <xdr:col>67</xdr:col>
      <xdr:colOff>101600</xdr:colOff>
      <xdr:row>80</xdr:row>
      <xdr:rowOff>100330</xdr:rowOff>
    </xdr:to>
    <xdr:sp macro="" textlink="">
      <xdr:nvSpPr>
        <xdr:cNvPr id="767" name="楕円 766"/>
        <xdr:cNvSpPr/>
      </xdr:nvSpPr>
      <xdr:spPr>
        <a:xfrm>
          <a:off x="1148715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49530</xdr:rowOff>
    </xdr:from>
    <xdr:to>
      <xdr:col>71</xdr:col>
      <xdr:colOff>177800</xdr:colOff>
      <xdr:row>82</xdr:row>
      <xdr:rowOff>127636</xdr:rowOff>
    </xdr:to>
    <xdr:cxnSp macro="">
      <xdr:nvCxnSpPr>
        <xdr:cNvPr id="768" name="直線コネクタ 767"/>
        <xdr:cNvCxnSpPr/>
      </xdr:nvCxnSpPr>
      <xdr:spPr>
        <a:xfrm>
          <a:off x="11537950" y="13257530"/>
          <a:ext cx="806450" cy="40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9" name="n_1aveValue【消防施設】&#10;有形固定資産減価償却率"/>
        <xdr:cNvSpPr txBox="1"/>
      </xdr:nvSpPr>
      <xdr:spPr>
        <a:xfrm>
          <a:off x="13742044" y="13216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770" name="n_2aveValue【消防施設】&#10;有形固定資産減価償却率"/>
        <xdr:cNvSpPr txBox="1"/>
      </xdr:nvSpPr>
      <xdr:spPr>
        <a:xfrm>
          <a:off x="12960994"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771" name="n_3aveValue【消防施設】&#10;有形固定資産減価償却率"/>
        <xdr:cNvSpPr txBox="1"/>
      </xdr:nvSpPr>
      <xdr:spPr>
        <a:xfrm>
          <a:off x="12167244"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127652</xdr:rowOff>
    </xdr:from>
    <xdr:ext cx="405111" cy="259045"/>
    <xdr:sp macro="" textlink="">
      <xdr:nvSpPr>
        <xdr:cNvPr id="772" name="n_4aveValue【消防施設】&#10;有形固定資産減価償却率"/>
        <xdr:cNvSpPr txBox="1"/>
      </xdr:nvSpPr>
      <xdr:spPr>
        <a:xfrm>
          <a:off x="113544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148607</xdr:rowOff>
    </xdr:from>
    <xdr:ext cx="405111" cy="259045"/>
    <xdr:sp macro="" textlink="">
      <xdr:nvSpPr>
        <xdr:cNvPr id="773" name="n_1mainValue【消防施設】&#10;有形固定資産減価償却率"/>
        <xdr:cNvSpPr txBox="1"/>
      </xdr:nvSpPr>
      <xdr:spPr>
        <a:xfrm>
          <a:off x="137420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89552</xdr:rowOff>
    </xdr:from>
    <xdr:ext cx="405111" cy="259045"/>
    <xdr:sp macro="" textlink="">
      <xdr:nvSpPr>
        <xdr:cNvPr id="774" name="n_2mainValue【消防施設】&#10;有形固定資産減価償却率"/>
        <xdr:cNvSpPr txBox="1"/>
      </xdr:nvSpPr>
      <xdr:spPr>
        <a:xfrm>
          <a:off x="1296099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169563</xdr:rowOff>
    </xdr:from>
    <xdr:ext cx="405111" cy="259045"/>
    <xdr:sp macro="" textlink="">
      <xdr:nvSpPr>
        <xdr:cNvPr id="775" name="n_3mainValue【消防施設】&#10;有形固定資産減価償却率"/>
        <xdr:cNvSpPr txBox="1"/>
      </xdr:nvSpPr>
      <xdr:spPr>
        <a:xfrm>
          <a:off x="121672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116857</xdr:rowOff>
    </xdr:from>
    <xdr:ext cx="405111" cy="259045"/>
    <xdr:sp macro="" textlink="">
      <xdr:nvSpPr>
        <xdr:cNvPr id="776" name="n_4mainValue【消防施設】&#10;有形固定資産減価償却率"/>
        <xdr:cNvSpPr txBox="1"/>
      </xdr:nvSpPr>
      <xdr:spPr>
        <a:xfrm>
          <a:off x="11354444" y="1299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800" name="直線コネクタ 799"/>
        <xdr:cNvCxnSpPr/>
      </xdr:nvCxnSpPr>
      <xdr:spPr>
        <a:xfrm flipV="1">
          <a:off x="19951064" y="12804139"/>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1" name="【消防施設】&#10;一人当たり面積最小値テキスト"/>
        <xdr:cNvSpPr txBox="1"/>
      </xdr:nvSpPr>
      <xdr:spPr>
        <a:xfrm>
          <a:off x="19989800" y="1430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2" name="直線コネクタ 801"/>
        <xdr:cNvCxnSpPr/>
      </xdr:nvCxnSpPr>
      <xdr:spPr>
        <a:xfrm>
          <a:off x="19881850" y="14301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803" name="【消防施設】&#10;一人当たり面積最大値テキスト"/>
        <xdr:cNvSpPr txBox="1"/>
      </xdr:nvSpPr>
      <xdr:spPr>
        <a:xfrm>
          <a:off x="19989800" y="1258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804" name="直線コネクタ 803"/>
        <xdr:cNvCxnSpPr/>
      </xdr:nvCxnSpPr>
      <xdr:spPr>
        <a:xfrm>
          <a:off x="19881850" y="12804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152416</xdr:rowOff>
    </xdr:from>
    <xdr:ext cx="469744" cy="259045"/>
    <xdr:sp macro="" textlink="">
      <xdr:nvSpPr>
        <xdr:cNvPr id="805" name="【消防施設】&#10;一人当たり面積平均値テキスト"/>
        <xdr:cNvSpPr txBox="1"/>
      </xdr:nvSpPr>
      <xdr:spPr>
        <a:xfrm>
          <a:off x="19989800" y="1402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806" name="フローチャート: 判断 805"/>
        <xdr:cNvSpPr/>
      </xdr:nvSpPr>
      <xdr:spPr>
        <a:xfrm>
          <a:off x="19900900" y="140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807" name="フローチャート: 判断 806"/>
        <xdr:cNvSpPr/>
      </xdr:nvSpPr>
      <xdr:spPr>
        <a:xfrm>
          <a:off x="19157950" y="140436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808" name="フローチャート: 判断 807"/>
        <xdr:cNvSpPr/>
      </xdr:nvSpPr>
      <xdr:spPr>
        <a:xfrm>
          <a:off x="1834515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809" name="フローチャート: 判断 808"/>
        <xdr:cNvSpPr/>
      </xdr:nvSpPr>
      <xdr:spPr>
        <a:xfrm>
          <a:off x="17551400" y="140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810" name="フローチャート: 判断 809"/>
        <xdr:cNvSpPr/>
      </xdr:nvSpPr>
      <xdr:spPr>
        <a:xfrm>
          <a:off x="16757650" y="140855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16" name="楕円 815"/>
        <xdr:cNvSpPr/>
      </xdr:nvSpPr>
      <xdr:spPr>
        <a:xfrm>
          <a:off x="19900900" y="13970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124477</xdr:rowOff>
    </xdr:from>
    <xdr:ext cx="469744" cy="259045"/>
    <xdr:sp macro="" textlink="">
      <xdr:nvSpPr>
        <xdr:cNvPr id="817" name="【消防施設】&#10;一人当たり面積該当値テキスト"/>
        <xdr:cNvSpPr txBox="1"/>
      </xdr:nvSpPr>
      <xdr:spPr>
        <a:xfrm>
          <a:off x="19989800"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105411</xdr:rowOff>
    </xdr:from>
    <xdr:to>
      <xdr:col>112</xdr:col>
      <xdr:colOff>38100</xdr:colOff>
      <xdr:row>85</xdr:row>
      <xdr:rowOff>35561</xdr:rowOff>
    </xdr:to>
    <xdr:sp macro="" textlink="">
      <xdr:nvSpPr>
        <xdr:cNvPr id="818" name="楕円 817"/>
        <xdr:cNvSpPr/>
      </xdr:nvSpPr>
      <xdr:spPr>
        <a:xfrm>
          <a:off x="19157950" y="139738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156211</xdr:rowOff>
    </xdr:to>
    <xdr:cxnSp macro="">
      <xdr:nvCxnSpPr>
        <xdr:cNvPr id="819" name="直線コネクタ 818"/>
        <xdr:cNvCxnSpPr/>
      </xdr:nvCxnSpPr>
      <xdr:spPr>
        <a:xfrm flipV="1">
          <a:off x="19202400" y="14020800"/>
          <a:ext cx="7493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151130</xdr:rowOff>
    </xdr:from>
    <xdr:to>
      <xdr:col>107</xdr:col>
      <xdr:colOff>101600</xdr:colOff>
      <xdr:row>84</xdr:row>
      <xdr:rowOff>81280</xdr:rowOff>
    </xdr:to>
    <xdr:sp macro="" textlink="">
      <xdr:nvSpPr>
        <xdr:cNvPr id="820" name="楕円 819"/>
        <xdr:cNvSpPr/>
      </xdr:nvSpPr>
      <xdr:spPr>
        <a:xfrm>
          <a:off x="18345150" y="13854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30480</xdr:rowOff>
    </xdr:from>
    <xdr:to>
      <xdr:col>111</xdr:col>
      <xdr:colOff>177800</xdr:colOff>
      <xdr:row>84</xdr:row>
      <xdr:rowOff>156211</xdr:rowOff>
    </xdr:to>
    <xdr:cxnSp macro="">
      <xdr:nvCxnSpPr>
        <xdr:cNvPr id="821" name="直線コネクタ 820"/>
        <xdr:cNvCxnSpPr/>
      </xdr:nvCxnSpPr>
      <xdr:spPr>
        <a:xfrm>
          <a:off x="18395950" y="13898880"/>
          <a:ext cx="80645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154939</xdr:rowOff>
    </xdr:from>
    <xdr:to>
      <xdr:col>102</xdr:col>
      <xdr:colOff>165100</xdr:colOff>
      <xdr:row>84</xdr:row>
      <xdr:rowOff>85089</xdr:rowOff>
    </xdr:to>
    <xdr:sp macro="" textlink="">
      <xdr:nvSpPr>
        <xdr:cNvPr id="822" name="楕円 821"/>
        <xdr:cNvSpPr/>
      </xdr:nvSpPr>
      <xdr:spPr>
        <a:xfrm>
          <a:off x="17551400" y="138582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30480</xdr:rowOff>
    </xdr:from>
    <xdr:to>
      <xdr:col>107</xdr:col>
      <xdr:colOff>50800</xdr:colOff>
      <xdr:row>84</xdr:row>
      <xdr:rowOff>34289</xdr:rowOff>
    </xdr:to>
    <xdr:cxnSp macro="">
      <xdr:nvCxnSpPr>
        <xdr:cNvPr id="823" name="直線コネクタ 822"/>
        <xdr:cNvCxnSpPr/>
      </xdr:nvCxnSpPr>
      <xdr:spPr>
        <a:xfrm flipV="1">
          <a:off x="17602200" y="13898880"/>
          <a:ext cx="7937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113030</xdr:rowOff>
    </xdr:from>
    <xdr:to>
      <xdr:col>98</xdr:col>
      <xdr:colOff>38100</xdr:colOff>
      <xdr:row>85</xdr:row>
      <xdr:rowOff>43180</xdr:rowOff>
    </xdr:to>
    <xdr:sp macro="" textlink="">
      <xdr:nvSpPr>
        <xdr:cNvPr id="824" name="楕円 823"/>
        <xdr:cNvSpPr/>
      </xdr:nvSpPr>
      <xdr:spPr>
        <a:xfrm>
          <a:off x="16757650" y="139814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34289</xdr:rowOff>
    </xdr:from>
    <xdr:to>
      <xdr:col>102</xdr:col>
      <xdr:colOff>114300</xdr:colOff>
      <xdr:row>84</xdr:row>
      <xdr:rowOff>163830</xdr:rowOff>
    </xdr:to>
    <xdr:cxnSp macro="">
      <xdr:nvCxnSpPr>
        <xdr:cNvPr id="825" name="直線コネクタ 824"/>
        <xdr:cNvCxnSpPr/>
      </xdr:nvCxnSpPr>
      <xdr:spPr>
        <a:xfrm flipV="1">
          <a:off x="16802100" y="13902689"/>
          <a:ext cx="8001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102888</xdr:rowOff>
    </xdr:from>
    <xdr:ext cx="469744" cy="259045"/>
    <xdr:sp macro="" textlink="">
      <xdr:nvSpPr>
        <xdr:cNvPr id="826" name="n_1aveValue【消防施設】&#10;一人当たり面積"/>
        <xdr:cNvSpPr txBox="1"/>
      </xdr:nvSpPr>
      <xdr:spPr>
        <a:xfrm>
          <a:off x="18980227" y="1413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827" name="n_2aveValue【消防施設】&#10;一人当たり面積"/>
        <xdr:cNvSpPr txBox="1"/>
      </xdr:nvSpPr>
      <xdr:spPr>
        <a:xfrm>
          <a:off x="18180127" y="1414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828" name="n_3aveValue【消防施設】&#10;一人当たり面積"/>
        <xdr:cNvSpPr txBox="1"/>
      </xdr:nvSpPr>
      <xdr:spPr>
        <a:xfrm>
          <a:off x="17386377" y="1416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829" name="n_4aveValue【消防施設】&#10;一人当たり面積"/>
        <xdr:cNvSpPr txBox="1"/>
      </xdr:nvSpPr>
      <xdr:spPr>
        <a:xfrm>
          <a:off x="16592627" y="1417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52088</xdr:rowOff>
    </xdr:from>
    <xdr:ext cx="469744" cy="259045"/>
    <xdr:sp macro="" textlink="">
      <xdr:nvSpPr>
        <xdr:cNvPr id="830" name="n_1mainValue【消防施設】&#10;一人当たり面積"/>
        <xdr:cNvSpPr txBox="1"/>
      </xdr:nvSpPr>
      <xdr:spPr>
        <a:xfrm>
          <a:off x="18980227" y="1375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97807</xdr:rowOff>
    </xdr:from>
    <xdr:ext cx="469744" cy="259045"/>
    <xdr:sp macro="" textlink="">
      <xdr:nvSpPr>
        <xdr:cNvPr id="831" name="n_2mainValue【消防施設】&#10;一人当たり面積"/>
        <xdr:cNvSpPr txBox="1"/>
      </xdr:nvSpPr>
      <xdr:spPr>
        <a:xfrm>
          <a:off x="18180127" y="1363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101616</xdr:rowOff>
    </xdr:from>
    <xdr:ext cx="469744" cy="259045"/>
    <xdr:sp macro="" textlink="">
      <xdr:nvSpPr>
        <xdr:cNvPr id="832" name="n_3mainValue【消防施設】&#10;一人当たり面積"/>
        <xdr:cNvSpPr txBox="1"/>
      </xdr:nvSpPr>
      <xdr:spPr>
        <a:xfrm>
          <a:off x="17386377" y="1363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59707</xdr:rowOff>
    </xdr:from>
    <xdr:ext cx="469744" cy="259045"/>
    <xdr:sp macro="" textlink="">
      <xdr:nvSpPr>
        <xdr:cNvPr id="833" name="n_4mainValue【消防施設】&#10;一人当たり面積"/>
        <xdr:cNvSpPr txBox="1"/>
      </xdr:nvSpPr>
      <xdr:spPr>
        <a:xfrm>
          <a:off x="16592627" y="1376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079772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0906911" y="163260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59" name="直線コネクタ 858"/>
        <xdr:cNvCxnSpPr/>
      </xdr:nvCxnSpPr>
      <xdr:spPr>
        <a:xfrm flipV="1">
          <a:off x="14699614" y="16512539"/>
          <a:ext cx="0" cy="151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xdr:cNvSpPr txBox="1"/>
      </xdr:nvSpPr>
      <xdr:spPr>
        <a:xfrm>
          <a:off x="14738350" y="180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xdr:cNvCxnSpPr/>
      </xdr:nvCxnSpPr>
      <xdr:spPr>
        <a:xfrm>
          <a:off x="14611350" y="180312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62" name="【庁舎】&#10;有形固定資産減価償却率最大値テキスト"/>
        <xdr:cNvSpPr txBox="1"/>
      </xdr:nvSpPr>
      <xdr:spPr>
        <a:xfrm>
          <a:off x="14738350" y="162941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63" name="直線コネクタ 862"/>
        <xdr:cNvCxnSpPr/>
      </xdr:nvCxnSpPr>
      <xdr:spPr>
        <a:xfrm>
          <a:off x="14611350" y="16512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864" name="【庁舎】&#10;有形固定資産減価償却率平均値テキスト"/>
        <xdr:cNvSpPr txBox="1"/>
      </xdr:nvSpPr>
      <xdr:spPr>
        <a:xfrm>
          <a:off x="14738350" y="170176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65" name="フローチャート: 判断 864"/>
        <xdr:cNvSpPr/>
      </xdr:nvSpPr>
      <xdr:spPr>
        <a:xfrm>
          <a:off x="14649450" y="1716622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66" name="フローチャート: 判断 865"/>
        <xdr:cNvSpPr/>
      </xdr:nvSpPr>
      <xdr:spPr>
        <a:xfrm>
          <a:off x="13887450" y="17133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67" name="フローチャート: 判断 866"/>
        <xdr:cNvSpPr/>
      </xdr:nvSpPr>
      <xdr:spPr>
        <a:xfrm>
          <a:off x="13093700" y="17156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68" name="フローチャート: 判断 867"/>
        <xdr:cNvSpPr/>
      </xdr:nvSpPr>
      <xdr:spPr>
        <a:xfrm>
          <a:off x="12299950" y="171580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869" name="フローチャート: 判断 868"/>
        <xdr:cNvSpPr/>
      </xdr:nvSpPr>
      <xdr:spPr>
        <a:xfrm>
          <a:off x="11487150" y="1718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44994</xdr:rowOff>
    </xdr:from>
    <xdr:to>
      <xdr:col>85</xdr:col>
      <xdr:colOff>177800</xdr:colOff>
      <xdr:row>104</xdr:row>
      <xdr:rowOff>146594</xdr:rowOff>
    </xdr:to>
    <xdr:sp macro="" textlink="">
      <xdr:nvSpPr>
        <xdr:cNvPr id="875" name="楕円 874"/>
        <xdr:cNvSpPr/>
      </xdr:nvSpPr>
      <xdr:spPr>
        <a:xfrm>
          <a:off x="14649450" y="1721539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23421</xdr:rowOff>
    </xdr:from>
    <xdr:ext cx="405111" cy="259045"/>
    <xdr:sp macro="" textlink="">
      <xdr:nvSpPr>
        <xdr:cNvPr id="876" name="【庁舎】&#10;有形固定資産減価償却率該当値テキスト"/>
        <xdr:cNvSpPr txBox="1"/>
      </xdr:nvSpPr>
      <xdr:spPr>
        <a:xfrm>
          <a:off x="14738350"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12337</xdr:rowOff>
    </xdr:from>
    <xdr:to>
      <xdr:col>81</xdr:col>
      <xdr:colOff>101600</xdr:colOff>
      <xdr:row>104</xdr:row>
      <xdr:rowOff>113937</xdr:rowOff>
    </xdr:to>
    <xdr:sp macro="" textlink="">
      <xdr:nvSpPr>
        <xdr:cNvPr id="877" name="楕円 876"/>
        <xdr:cNvSpPr/>
      </xdr:nvSpPr>
      <xdr:spPr>
        <a:xfrm>
          <a:off x="13887450" y="1718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63137</xdr:rowOff>
    </xdr:from>
    <xdr:to>
      <xdr:col>85</xdr:col>
      <xdr:colOff>127000</xdr:colOff>
      <xdr:row>104</xdr:row>
      <xdr:rowOff>95794</xdr:rowOff>
    </xdr:to>
    <xdr:cxnSp macro="">
      <xdr:nvCxnSpPr>
        <xdr:cNvPr id="878" name="直線コネクタ 877"/>
        <xdr:cNvCxnSpPr/>
      </xdr:nvCxnSpPr>
      <xdr:spPr>
        <a:xfrm>
          <a:off x="13938250" y="17233537"/>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879" name="楕円 878"/>
        <xdr:cNvSpPr/>
      </xdr:nvSpPr>
      <xdr:spPr>
        <a:xfrm>
          <a:off x="13093700" y="171580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32113</xdr:rowOff>
    </xdr:from>
    <xdr:to>
      <xdr:col>81</xdr:col>
      <xdr:colOff>50800</xdr:colOff>
      <xdr:row>104</xdr:row>
      <xdr:rowOff>63137</xdr:rowOff>
    </xdr:to>
    <xdr:cxnSp macro="">
      <xdr:nvCxnSpPr>
        <xdr:cNvPr id="880" name="直線コネクタ 879"/>
        <xdr:cNvCxnSpPr/>
      </xdr:nvCxnSpPr>
      <xdr:spPr>
        <a:xfrm>
          <a:off x="13144500" y="17202513"/>
          <a:ext cx="7937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121738</xdr:rowOff>
    </xdr:from>
    <xdr:to>
      <xdr:col>72</xdr:col>
      <xdr:colOff>38100</xdr:colOff>
      <xdr:row>104</xdr:row>
      <xdr:rowOff>51888</xdr:rowOff>
    </xdr:to>
    <xdr:sp macro="" textlink="">
      <xdr:nvSpPr>
        <xdr:cNvPr id="881" name="楕円 880"/>
        <xdr:cNvSpPr/>
      </xdr:nvSpPr>
      <xdr:spPr>
        <a:xfrm>
          <a:off x="12299950" y="171270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xdr:rowOff>
    </xdr:from>
    <xdr:to>
      <xdr:col>76</xdr:col>
      <xdr:colOff>114300</xdr:colOff>
      <xdr:row>104</xdr:row>
      <xdr:rowOff>32113</xdr:rowOff>
    </xdr:to>
    <xdr:cxnSp macro="">
      <xdr:nvCxnSpPr>
        <xdr:cNvPr id="882" name="直線コネクタ 881"/>
        <xdr:cNvCxnSpPr/>
      </xdr:nvCxnSpPr>
      <xdr:spPr>
        <a:xfrm>
          <a:off x="12344400" y="17171488"/>
          <a:ext cx="8001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111942</xdr:rowOff>
    </xdr:from>
    <xdr:to>
      <xdr:col>67</xdr:col>
      <xdr:colOff>101600</xdr:colOff>
      <xdr:row>102</xdr:row>
      <xdr:rowOff>42092</xdr:rowOff>
    </xdr:to>
    <xdr:sp macro="" textlink="">
      <xdr:nvSpPr>
        <xdr:cNvPr id="883" name="楕円 882"/>
        <xdr:cNvSpPr/>
      </xdr:nvSpPr>
      <xdr:spPr>
        <a:xfrm>
          <a:off x="11487150" y="167870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162742</xdr:rowOff>
    </xdr:from>
    <xdr:to>
      <xdr:col>71</xdr:col>
      <xdr:colOff>177800</xdr:colOff>
      <xdr:row>104</xdr:row>
      <xdr:rowOff>1088</xdr:rowOff>
    </xdr:to>
    <xdr:cxnSp macro="">
      <xdr:nvCxnSpPr>
        <xdr:cNvPr id="884" name="直線コネクタ 883"/>
        <xdr:cNvCxnSpPr/>
      </xdr:nvCxnSpPr>
      <xdr:spPr>
        <a:xfrm>
          <a:off x="11537950" y="16837842"/>
          <a:ext cx="806450" cy="33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85" name="n_1aveValue【庁舎】&#10;有形固定資産減価償却率"/>
        <xdr:cNvSpPr txBox="1"/>
      </xdr:nvSpPr>
      <xdr:spPr>
        <a:xfrm>
          <a:off x="13742044" y="1691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86" name="n_2aveValue【庁舎】&#10;有形固定資産減価償却率"/>
        <xdr:cNvSpPr txBox="1"/>
      </xdr:nvSpPr>
      <xdr:spPr>
        <a:xfrm>
          <a:off x="12960994" y="1693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74040</xdr:rowOff>
    </xdr:from>
    <xdr:ext cx="405111" cy="259045"/>
    <xdr:sp macro="" textlink="">
      <xdr:nvSpPr>
        <xdr:cNvPr id="887" name="n_3aveValue【庁舎】&#10;有形固定資産減価償却率"/>
        <xdr:cNvSpPr txBox="1"/>
      </xdr:nvSpPr>
      <xdr:spPr>
        <a:xfrm>
          <a:off x="121672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108329</xdr:rowOff>
    </xdr:from>
    <xdr:ext cx="405111" cy="259045"/>
    <xdr:sp macro="" textlink="">
      <xdr:nvSpPr>
        <xdr:cNvPr id="888" name="n_4aveValue【庁舎】&#10;有形固定資産減価償却率"/>
        <xdr:cNvSpPr txBox="1"/>
      </xdr:nvSpPr>
      <xdr:spPr>
        <a:xfrm>
          <a:off x="113544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105064</xdr:rowOff>
    </xdr:from>
    <xdr:ext cx="405111" cy="259045"/>
    <xdr:sp macro="" textlink="">
      <xdr:nvSpPr>
        <xdr:cNvPr id="889" name="n_1mainValue【庁舎】&#10;有形固定資産減価償却率"/>
        <xdr:cNvSpPr txBox="1"/>
      </xdr:nvSpPr>
      <xdr:spPr>
        <a:xfrm>
          <a:off x="137420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74040</xdr:rowOff>
    </xdr:from>
    <xdr:ext cx="405111" cy="259045"/>
    <xdr:sp macro="" textlink="">
      <xdr:nvSpPr>
        <xdr:cNvPr id="890" name="n_2mainValue【庁舎】&#10;有形固定資産減価償却率"/>
        <xdr:cNvSpPr txBox="1"/>
      </xdr:nvSpPr>
      <xdr:spPr>
        <a:xfrm>
          <a:off x="1296099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68415</xdr:rowOff>
    </xdr:from>
    <xdr:ext cx="405111" cy="259045"/>
    <xdr:sp macro="" textlink="">
      <xdr:nvSpPr>
        <xdr:cNvPr id="891" name="n_3mainValue【庁舎】&#10;有形固定資産減価償却率"/>
        <xdr:cNvSpPr txBox="1"/>
      </xdr:nvSpPr>
      <xdr:spPr>
        <a:xfrm>
          <a:off x="12167244" y="169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58619</xdr:rowOff>
    </xdr:from>
    <xdr:ext cx="405111" cy="259045"/>
    <xdr:sp macro="" textlink="">
      <xdr:nvSpPr>
        <xdr:cNvPr id="892" name="n_4mainValue【庁舎】&#10;有形固定資産減価償却率"/>
        <xdr:cNvSpPr txBox="1"/>
      </xdr:nvSpPr>
      <xdr:spPr>
        <a:xfrm>
          <a:off x="11354444" y="16568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916" name="直線コネクタ 915"/>
        <xdr:cNvCxnSpPr/>
      </xdr:nvCxnSpPr>
      <xdr:spPr>
        <a:xfrm flipV="1">
          <a:off x="19951064" y="16631920"/>
          <a:ext cx="0" cy="1347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17" name="【庁舎】&#10;一人当たり面積最小値テキスト"/>
        <xdr:cNvSpPr txBox="1"/>
      </xdr:nvSpPr>
      <xdr:spPr>
        <a:xfrm>
          <a:off x="19989800" y="1798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18" name="直線コネクタ 917"/>
        <xdr:cNvCxnSpPr/>
      </xdr:nvCxnSpPr>
      <xdr:spPr>
        <a:xfrm>
          <a:off x="19881850" y="1797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919" name="【庁舎】&#10;一人当たり面積最大値テキスト"/>
        <xdr:cNvSpPr txBox="1"/>
      </xdr:nvSpPr>
      <xdr:spPr>
        <a:xfrm>
          <a:off x="19989800" y="1641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920" name="直線コネクタ 919"/>
        <xdr:cNvCxnSpPr/>
      </xdr:nvCxnSpPr>
      <xdr:spPr>
        <a:xfrm>
          <a:off x="19881850" y="16631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921" name="【庁舎】&#10;一人当たり面積平均値テキスト"/>
        <xdr:cNvSpPr txBox="1"/>
      </xdr:nvSpPr>
      <xdr:spPr>
        <a:xfrm>
          <a:off x="19989800" y="17334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22" name="フローチャート: 判断 921"/>
        <xdr:cNvSpPr/>
      </xdr:nvSpPr>
      <xdr:spPr>
        <a:xfrm>
          <a:off x="19900900" y="1734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923" name="フローチャート: 判断 922"/>
        <xdr:cNvSpPr/>
      </xdr:nvSpPr>
      <xdr:spPr>
        <a:xfrm>
          <a:off x="19157950" y="173570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924" name="フローチャート: 判断 923"/>
        <xdr:cNvSpPr/>
      </xdr:nvSpPr>
      <xdr:spPr>
        <a:xfrm>
          <a:off x="18345150" y="1736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925" name="フローチャート: 判断 924"/>
        <xdr:cNvSpPr/>
      </xdr:nvSpPr>
      <xdr:spPr>
        <a:xfrm>
          <a:off x="17551400"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926" name="フローチャート: 判断 925"/>
        <xdr:cNvSpPr/>
      </xdr:nvSpPr>
      <xdr:spPr>
        <a:xfrm>
          <a:off x="16757650" y="173951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78739</xdr:rowOff>
    </xdr:from>
    <xdr:to>
      <xdr:col>116</xdr:col>
      <xdr:colOff>114300</xdr:colOff>
      <xdr:row>105</xdr:row>
      <xdr:rowOff>8889</xdr:rowOff>
    </xdr:to>
    <xdr:sp macro="" textlink="">
      <xdr:nvSpPr>
        <xdr:cNvPr id="932" name="楕円 931"/>
        <xdr:cNvSpPr/>
      </xdr:nvSpPr>
      <xdr:spPr>
        <a:xfrm>
          <a:off x="19900900" y="172491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101616</xdr:rowOff>
    </xdr:from>
    <xdr:ext cx="469744" cy="259045"/>
    <xdr:sp macro="" textlink="">
      <xdr:nvSpPr>
        <xdr:cNvPr id="933" name="【庁舎】&#10;一人当たり面積該当値テキスト"/>
        <xdr:cNvSpPr txBox="1"/>
      </xdr:nvSpPr>
      <xdr:spPr>
        <a:xfrm>
          <a:off x="19989800" y="1710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82550</xdr:rowOff>
    </xdr:from>
    <xdr:to>
      <xdr:col>112</xdr:col>
      <xdr:colOff>38100</xdr:colOff>
      <xdr:row>105</xdr:row>
      <xdr:rowOff>12700</xdr:rowOff>
    </xdr:to>
    <xdr:sp macro="" textlink="">
      <xdr:nvSpPr>
        <xdr:cNvPr id="934" name="楕円 933"/>
        <xdr:cNvSpPr/>
      </xdr:nvSpPr>
      <xdr:spPr>
        <a:xfrm>
          <a:off x="19157950" y="17252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129539</xdr:rowOff>
    </xdr:from>
    <xdr:to>
      <xdr:col>116</xdr:col>
      <xdr:colOff>63500</xdr:colOff>
      <xdr:row>104</xdr:row>
      <xdr:rowOff>133350</xdr:rowOff>
    </xdr:to>
    <xdr:cxnSp macro="">
      <xdr:nvCxnSpPr>
        <xdr:cNvPr id="935" name="直線コネクタ 934"/>
        <xdr:cNvCxnSpPr/>
      </xdr:nvCxnSpPr>
      <xdr:spPr>
        <a:xfrm flipV="1">
          <a:off x="19202400" y="17299939"/>
          <a:ext cx="7493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52070</xdr:rowOff>
    </xdr:from>
    <xdr:to>
      <xdr:col>107</xdr:col>
      <xdr:colOff>101600</xdr:colOff>
      <xdr:row>102</xdr:row>
      <xdr:rowOff>153670</xdr:rowOff>
    </xdr:to>
    <xdr:sp macro="" textlink="">
      <xdr:nvSpPr>
        <xdr:cNvPr id="936" name="楕円 935"/>
        <xdr:cNvSpPr/>
      </xdr:nvSpPr>
      <xdr:spPr>
        <a:xfrm>
          <a:off x="18345150" y="168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102870</xdr:rowOff>
    </xdr:from>
    <xdr:to>
      <xdr:col>111</xdr:col>
      <xdr:colOff>177800</xdr:colOff>
      <xdr:row>104</xdr:row>
      <xdr:rowOff>133350</xdr:rowOff>
    </xdr:to>
    <xdr:cxnSp macro="">
      <xdr:nvCxnSpPr>
        <xdr:cNvPr id="937" name="直線コネクタ 936"/>
        <xdr:cNvCxnSpPr/>
      </xdr:nvCxnSpPr>
      <xdr:spPr>
        <a:xfrm>
          <a:off x="18395950" y="16943070"/>
          <a:ext cx="806450" cy="36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63500</xdr:rowOff>
    </xdr:from>
    <xdr:to>
      <xdr:col>102</xdr:col>
      <xdr:colOff>165100</xdr:colOff>
      <xdr:row>102</xdr:row>
      <xdr:rowOff>165100</xdr:rowOff>
    </xdr:to>
    <xdr:sp macro="" textlink="">
      <xdr:nvSpPr>
        <xdr:cNvPr id="938" name="楕円 937"/>
        <xdr:cNvSpPr/>
      </xdr:nvSpPr>
      <xdr:spPr>
        <a:xfrm>
          <a:off x="17551400"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102870</xdr:rowOff>
    </xdr:from>
    <xdr:to>
      <xdr:col>107</xdr:col>
      <xdr:colOff>50800</xdr:colOff>
      <xdr:row>102</xdr:row>
      <xdr:rowOff>114300</xdr:rowOff>
    </xdr:to>
    <xdr:cxnSp macro="">
      <xdr:nvCxnSpPr>
        <xdr:cNvPr id="939" name="直線コネクタ 938"/>
        <xdr:cNvCxnSpPr/>
      </xdr:nvCxnSpPr>
      <xdr:spPr>
        <a:xfrm flipV="1">
          <a:off x="17602200" y="16943070"/>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13970</xdr:rowOff>
    </xdr:from>
    <xdr:to>
      <xdr:col>98</xdr:col>
      <xdr:colOff>38100</xdr:colOff>
      <xdr:row>104</xdr:row>
      <xdr:rowOff>115570</xdr:rowOff>
    </xdr:to>
    <xdr:sp macro="" textlink="">
      <xdr:nvSpPr>
        <xdr:cNvPr id="940" name="楕円 939"/>
        <xdr:cNvSpPr/>
      </xdr:nvSpPr>
      <xdr:spPr>
        <a:xfrm>
          <a:off x="16757650" y="171843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114300</xdr:rowOff>
    </xdr:from>
    <xdr:to>
      <xdr:col>102</xdr:col>
      <xdr:colOff>114300</xdr:colOff>
      <xdr:row>104</xdr:row>
      <xdr:rowOff>64770</xdr:rowOff>
    </xdr:to>
    <xdr:cxnSp macro="">
      <xdr:nvCxnSpPr>
        <xdr:cNvPr id="941" name="直線コネクタ 940"/>
        <xdr:cNvCxnSpPr/>
      </xdr:nvCxnSpPr>
      <xdr:spPr>
        <a:xfrm flipV="1">
          <a:off x="16802100" y="16954500"/>
          <a:ext cx="800100" cy="28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114316</xdr:rowOff>
    </xdr:from>
    <xdr:ext cx="469744" cy="259045"/>
    <xdr:sp macro="" textlink="">
      <xdr:nvSpPr>
        <xdr:cNvPr id="942" name="n_1aveValue【庁舎】&#10;一人当たり面積"/>
        <xdr:cNvSpPr txBox="1"/>
      </xdr:nvSpPr>
      <xdr:spPr>
        <a:xfrm>
          <a:off x="18980227" y="1744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125747</xdr:rowOff>
    </xdr:from>
    <xdr:ext cx="469744" cy="259045"/>
    <xdr:sp macro="" textlink="">
      <xdr:nvSpPr>
        <xdr:cNvPr id="943" name="n_2aveValue【庁舎】&#10;一人当たり面積"/>
        <xdr:cNvSpPr txBox="1"/>
      </xdr:nvSpPr>
      <xdr:spPr>
        <a:xfrm>
          <a:off x="18180127" y="1746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137177</xdr:rowOff>
    </xdr:from>
    <xdr:ext cx="469744" cy="259045"/>
    <xdr:sp macro="" textlink="">
      <xdr:nvSpPr>
        <xdr:cNvPr id="944" name="n_3aveValue【庁舎】&#10;一人当たり面積"/>
        <xdr:cNvSpPr txBox="1"/>
      </xdr:nvSpPr>
      <xdr:spPr>
        <a:xfrm>
          <a:off x="17386377" y="1747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945" name="n_4aveValue【庁舎】&#10;一人当たり面積"/>
        <xdr:cNvSpPr txBox="1"/>
      </xdr:nvSpPr>
      <xdr:spPr>
        <a:xfrm>
          <a:off x="16592627" y="1748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29227</xdr:rowOff>
    </xdr:from>
    <xdr:ext cx="469744" cy="259045"/>
    <xdr:sp macro="" textlink="">
      <xdr:nvSpPr>
        <xdr:cNvPr id="946" name="n_1mainValue【庁舎】&#10;一人当たり面積"/>
        <xdr:cNvSpPr txBox="1"/>
      </xdr:nvSpPr>
      <xdr:spPr>
        <a:xfrm>
          <a:off x="18980227" y="1703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170197</xdr:rowOff>
    </xdr:from>
    <xdr:ext cx="469744" cy="259045"/>
    <xdr:sp macro="" textlink="">
      <xdr:nvSpPr>
        <xdr:cNvPr id="947" name="n_2mainValue【庁舎】&#10;一人当たり面積"/>
        <xdr:cNvSpPr txBox="1"/>
      </xdr:nvSpPr>
      <xdr:spPr>
        <a:xfrm>
          <a:off x="18180127" y="1667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10177</xdr:rowOff>
    </xdr:from>
    <xdr:ext cx="469744" cy="259045"/>
    <xdr:sp macro="" textlink="">
      <xdr:nvSpPr>
        <xdr:cNvPr id="948" name="n_3mainValue【庁舎】&#10;一人当たり面積"/>
        <xdr:cNvSpPr txBox="1"/>
      </xdr:nvSpPr>
      <xdr:spPr>
        <a:xfrm>
          <a:off x="17386377" y="1668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132097</xdr:rowOff>
    </xdr:from>
    <xdr:ext cx="469744" cy="259045"/>
    <xdr:sp macro="" textlink="">
      <xdr:nvSpPr>
        <xdr:cNvPr id="949" name="n_4mainValue【庁舎】&#10;一人当たり面積"/>
        <xdr:cNvSpPr txBox="1"/>
      </xdr:nvSpPr>
      <xdr:spPr>
        <a:xfrm>
          <a:off x="16592627" y="1697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おいて一人当たり有形固定資産額、有形固定資産減価償却率は共に類似団体平均に対して比較的大きくなっている。よって、施設等は多いが全体的に老朽化してきていることがわかる。そのため計画的に資産の更新をしていくことが必要である。</a:t>
          </a:r>
        </a:p>
        <a:p>
          <a:r>
            <a:rPr kumimoji="1" lang="ja-JP" altLang="en-US" sz="1300">
              <a:latin typeface="ＭＳ Ｐゴシック" panose="020B0600070205080204" pitchFamily="50" charset="-128"/>
              <a:ea typeface="ＭＳ Ｐゴシック" panose="020B0600070205080204" pitchFamily="50" charset="-128"/>
            </a:rPr>
            <a:t>保健センターにおいては有形固定資産減価償却率、一人当たり面積共に類似団体平均と大きく乖離する結果となっているが、庁舎へ施設の統合を行ったためである。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110,308
108,219
91.25
42,523,420
38,861,422
3,093,874
22,981,201
32,569,682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財政力指数は、基準財政収入額が増加したものの、基準財政需要額も同じく増加したため、前年度から横ばいとなっている。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今後も独自で定めた「多治見市健全な財政に関する条例」に基づく「財政向上指針」により、企業誘致を含む歳入の確保に取り組み、事務事業の見直しを行い経常経費の抑制に努める。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41</xdr:row>
      <xdr:rowOff>170039</xdr:rowOff>
    </xdr:to>
    <xdr:cxnSp macro="">
      <xdr:nvCxnSpPr>
        <xdr:cNvPr id="69" name="直線コネクタ 68"/>
        <xdr:cNvCxnSpPr/>
      </xdr:nvCxnSpPr>
      <xdr:spPr>
        <a:xfrm>
          <a:off x="4114800" y="719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11995</xdr:rowOff>
    </xdr:to>
    <xdr:cxnSp macro="">
      <xdr:nvCxnSpPr>
        <xdr:cNvPr id="72" name="直線コネクタ 71"/>
        <xdr:cNvCxnSpPr/>
      </xdr:nvCxnSpPr>
      <xdr:spPr>
        <a:xfrm flipV="1">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11995</xdr:rowOff>
    </xdr:to>
    <xdr:cxnSp macro="">
      <xdr:nvCxnSpPr>
        <xdr:cNvPr id="75" name="直線コネクタ 74"/>
        <xdr:cNvCxnSpPr/>
      </xdr:nvCxnSpPr>
      <xdr:spPr>
        <a:xfrm>
          <a:off x="2336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11995</xdr:rowOff>
    </xdr:to>
    <xdr:cxnSp macro="">
      <xdr:nvCxnSpPr>
        <xdr:cNvPr id="78" name="直線コネクタ 77"/>
        <xdr:cNvCxnSpPr/>
      </xdr:nvCxnSpPr>
      <xdr:spPr>
        <a:xfrm>
          <a:off x="1447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2" name="テキスト ボックス 81"/>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91316</xdr:rowOff>
    </xdr:from>
    <xdr:ext cx="762000" cy="259045"/>
    <xdr:sp macro="" textlink="">
      <xdr:nvSpPr>
        <xdr:cNvPr id="89"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91" name="テキスト ボックス 90"/>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93" name="テキスト ボックス 92"/>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95" name="テキスト ボックス 94"/>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97" name="テキスト ボックス 96"/>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経常収支比率は、歳入（経常一般財源等）が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億円増加したものの、歳出（経常経費充当一般財源等）が</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億円増加したため、昨年度から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今後も合併特例債の償還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による公債費の増加が見込まれるため、行政改革や事務事業の見直しを推進し、経常経費の縮減に努める。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11854</xdr:rowOff>
    </xdr:from>
    <xdr:to>
      <xdr:col>23</xdr:col>
      <xdr:colOff>133350</xdr:colOff>
      <xdr:row>59</xdr:row>
      <xdr:rowOff>140546</xdr:rowOff>
    </xdr:to>
    <xdr:cxnSp macro="">
      <xdr:nvCxnSpPr>
        <xdr:cNvPr id="132" name="直線コネクタ 131"/>
        <xdr:cNvCxnSpPr/>
      </xdr:nvCxnSpPr>
      <xdr:spPr>
        <a:xfrm>
          <a:off x="4114800" y="10127404"/>
          <a:ext cx="8382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11854</xdr:rowOff>
    </xdr:from>
    <xdr:to>
      <xdr:col>19</xdr:col>
      <xdr:colOff>133350</xdr:colOff>
      <xdr:row>59</xdr:row>
      <xdr:rowOff>100330</xdr:rowOff>
    </xdr:to>
    <xdr:cxnSp macro="">
      <xdr:nvCxnSpPr>
        <xdr:cNvPr id="135" name="直線コネクタ 134"/>
        <xdr:cNvCxnSpPr/>
      </xdr:nvCxnSpPr>
      <xdr:spPr>
        <a:xfrm flipV="1">
          <a:off x="3225800" y="101274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3810</xdr:rowOff>
    </xdr:from>
    <xdr:to>
      <xdr:col>15</xdr:col>
      <xdr:colOff>82550</xdr:colOff>
      <xdr:row>59</xdr:row>
      <xdr:rowOff>100330</xdr:rowOff>
    </xdr:to>
    <xdr:cxnSp macro="">
      <xdr:nvCxnSpPr>
        <xdr:cNvPr id="138" name="直線コネクタ 137"/>
        <xdr:cNvCxnSpPr/>
      </xdr:nvCxnSpPr>
      <xdr:spPr>
        <a:xfrm>
          <a:off x="2336800" y="101193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127000</xdr:rowOff>
    </xdr:from>
    <xdr:to>
      <xdr:col>11</xdr:col>
      <xdr:colOff>31750</xdr:colOff>
      <xdr:row>59</xdr:row>
      <xdr:rowOff>3810</xdr:rowOff>
    </xdr:to>
    <xdr:cxnSp macro="">
      <xdr:nvCxnSpPr>
        <xdr:cNvPr id="141" name="直線コネクタ 140"/>
        <xdr:cNvCxnSpPr/>
      </xdr:nvCxnSpPr>
      <xdr:spPr>
        <a:xfrm>
          <a:off x="1447800" y="100711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45" name="テキスト ボックス 144"/>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89746</xdr:rowOff>
    </xdr:from>
    <xdr:to>
      <xdr:col>23</xdr:col>
      <xdr:colOff>184150</xdr:colOff>
      <xdr:row>60</xdr:row>
      <xdr:rowOff>19896</xdr:rowOff>
    </xdr:to>
    <xdr:sp macro="" textlink="">
      <xdr:nvSpPr>
        <xdr:cNvPr id="151" name="楕円 150"/>
        <xdr:cNvSpPr/>
      </xdr:nvSpPr>
      <xdr:spPr>
        <a:xfrm>
          <a:off x="4902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106273</xdr:rowOff>
    </xdr:from>
    <xdr:ext cx="762000" cy="259045"/>
    <xdr:sp macro="" textlink="">
      <xdr:nvSpPr>
        <xdr:cNvPr id="152" name="財政構造の弾力性該当値テキスト"/>
        <xdr:cNvSpPr txBox="1"/>
      </xdr:nvSpPr>
      <xdr:spPr>
        <a:xfrm>
          <a:off x="5041900" y="1005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132504</xdr:rowOff>
    </xdr:from>
    <xdr:to>
      <xdr:col>19</xdr:col>
      <xdr:colOff>184150</xdr:colOff>
      <xdr:row>59</xdr:row>
      <xdr:rowOff>62654</xdr:rowOff>
    </xdr:to>
    <xdr:sp macro="" textlink="">
      <xdr:nvSpPr>
        <xdr:cNvPr id="153" name="楕円 152"/>
        <xdr:cNvSpPr/>
      </xdr:nvSpPr>
      <xdr:spPr>
        <a:xfrm>
          <a:off x="4064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72831</xdr:rowOff>
    </xdr:from>
    <xdr:ext cx="736600" cy="259045"/>
    <xdr:sp macro="" textlink="">
      <xdr:nvSpPr>
        <xdr:cNvPr id="154" name="テキスト ボックス 153"/>
        <xdr:cNvSpPr txBox="1"/>
      </xdr:nvSpPr>
      <xdr:spPr>
        <a:xfrm>
          <a:off x="3733800" y="9845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49530</xdr:rowOff>
    </xdr:from>
    <xdr:to>
      <xdr:col>15</xdr:col>
      <xdr:colOff>133350</xdr:colOff>
      <xdr:row>59</xdr:row>
      <xdr:rowOff>151130</xdr:rowOff>
    </xdr:to>
    <xdr:sp macro="" textlink="">
      <xdr:nvSpPr>
        <xdr:cNvPr id="155" name="楕円 154"/>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161307</xdr:rowOff>
    </xdr:from>
    <xdr:ext cx="762000" cy="259045"/>
    <xdr:sp macro="" textlink="">
      <xdr:nvSpPr>
        <xdr:cNvPr id="156" name="テキスト ボックス 155"/>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124460</xdr:rowOff>
    </xdr:from>
    <xdr:to>
      <xdr:col>11</xdr:col>
      <xdr:colOff>82550</xdr:colOff>
      <xdr:row>59</xdr:row>
      <xdr:rowOff>54610</xdr:rowOff>
    </xdr:to>
    <xdr:sp macro="" textlink="">
      <xdr:nvSpPr>
        <xdr:cNvPr id="157" name="楕円 156"/>
        <xdr:cNvSpPr/>
      </xdr:nvSpPr>
      <xdr:spPr>
        <a:xfrm>
          <a:off x="2286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64787</xdr:rowOff>
    </xdr:from>
    <xdr:ext cx="762000" cy="259045"/>
    <xdr:sp macro="" textlink="">
      <xdr:nvSpPr>
        <xdr:cNvPr id="158" name="テキスト ボックス 157"/>
        <xdr:cNvSpPr txBox="1"/>
      </xdr:nvSpPr>
      <xdr:spPr>
        <a:xfrm>
          <a:off x="1955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59" name="楕円 158"/>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60" name="テキスト ボックス 159"/>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人当たり人件費・物件費等決算額は、人件費が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億円、物件費が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億円増加し、併せて人口は</a:t>
          </a:r>
          <a:r>
            <a:rPr kumimoji="1" lang="en-US" altLang="ja-JP" sz="1300">
              <a:latin typeface="ＭＳ Ｐゴシック" panose="020B0600070205080204" pitchFamily="50" charset="-128"/>
              <a:ea typeface="ＭＳ Ｐゴシック" panose="020B0600070205080204" pitchFamily="50" charset="-128"/>
            </a:rPr>
            <a:t>782</a:t>
          </a:r>
          <a:r>
            <a:rPr kumimoji="1" lang="ja-JP" altLang="en-US" sz="1300">
              <a:latin typeface="ＭＳ Ｐゴシック" panose="020B0600070205080204" pitchFamily="50" charset="-128"/>
              <a:ea typeface="ＭＳ Ｐゴシック" panose="020B0600070205080204" pitchFamily="50" charset="-128"/>
            </a:rPr>
            <a:t>人減少したことにより、昨年度と比較して</a:t>
          </a:r>
          <a:r>
            <a:rPr kumimoji="1" lang="en-US" altLang="ja-JP" sz="1300">
              <a:latin typeface="ＭＳ Ｐゴシック" panose="020B0600070205080204" pitchFamily="50" charset="-128"/>
              <a:ea typeface="ＭＳ Ｐゴシック" panose="020B0600070205080204" pitchFamily="50" charset="-128"/>
            </a:rPr>
            <a:t>6,379</a:t>
          </a:r>
          <a:r>
            <a:rPr kumimoji="1" lang="ja-JP" altLang="en-US" sz="1300">
              <a:latin typeface="ＭＳ Ｐゴシック" panose="020B0600070205080204" pitchFamily="50" charset="-128"/>
              <a:ea typeface="ＭＳ Ｐゴシック" panose="020B0600070205080204" pitchFamily="50" charset="-128"/>
            </a:rPr>
            <a:t>円と大幅な増額になっている。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今後も行政改革や事務事業の見直しを実施し、人件費などのコスト削減に努める。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127628</xdr:rowOff>
    </xdr:from>
    <xdr:to>
      <xdr:col>23</xdr:col>
      <xdr:colOff>133350</xdr:colOff>
      <xdr:row>84</xdr:row>
      <xdr:rowOff>66125</xdr:rowOff>
    </xdr:to>
    <xdr:cxnSp macro="">
      <xdr:nvCxnSpPr>
        <xdr:cNvPr id="197" name="直線コネクタ 196"/>
        <xdr:cNvCxnSpPr/>
      </xdr:nvCxnSpPr>
      <xdr:spPr>
        <a:xfrm>
          <a:off x="4114800" y="14357978"/>
          <a:ext cx="838200" cy="10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90123</xdr:rowOff>
    </xdr:from>
    <xdr:to>
      <xdr:col>19</xdr:col>
      <xdr:colOff>133350</xdr:colOff>
      <xdr:row>83</xdr:row>
      <xdr:rowOff>127628</xdr:rowOff>
    </xdr:to>
    <xdr:cxnSp macro="">
      <xdr:nvCxnSpPr>
        <xdr:cNvPr id="200" name="直線コネクタ 199"/>
        <xdr:cNvCxnSpPr/>
      </xdr:nvCxnSpPr>
      <xdr:spPr>
        <a:xfrm>
          <a:off x="3225800" y="14320473"/>
          <a:ext cx="889000" cy="3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100358</xdr:rowOff>
    </xdr:from>
    <xdr:ext cx="736600" cy="259045"/>
    <xdr:sp macro="" textlink="">
      <xdr:nvSpPr>
        <xdr:cNvPr id="202" name="テキスト ボックス 201"/>
        <xdr:cNvSpPr txBox="1"/>
      </xdr:nvSpPr>
      <xdr:spPr>
        <a:xfrm>
          <a:off x="3733800" y="139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87176</xdr:rowOff>
    </xdr:from>
    <xdr:to>
      <xdr:col>15</xdr:col>
      <xdr:colOff>82550</xdr:colOff>
      <xdr:row>83</xdr:row>
      <xdr:rowOff>90123</xdr:rowOff>
    </xdr:to>
    <xdr:cxnSp macro="">
      <xdr:nvCxnSpPr>
        <xdr:cNvPr id="203" name="直線コネクタ 202"/>
        <xdr:cNvCxnSpPr/>
      </xdr:nvCxnSpPr>
      <xdr:spPr>
        <a:xfrm>
          <a:off x="2336800" y="14317526"/>
          <a:ext cx="8890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43414</xdr:rowOff>
    </xdr:from>
    <xdr:to>
      <xdr:col>11</xdr:col>
      <xdr:colOff>31750</xdr:colOff>
      <xdr:row>83</xdr:row>
      <xdr:rowOff>87176</xdr:rowOff>
    </xdr:to>
    <xdr:cxnSp macro="">
      <xdr:nvCxnSpPr>
        <xdr:cNvPr id="206" name="直線コネクタ 205"/>
        <xdr:cNvCxnSpPr/>
      </xdr:nvCxnSpPr>
      <xdr:spPr>
        <a:xfrm>
          <a:off x="1447800" y="14273764"/>
          <a:ext cx="889000" cy="4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29847</xdr:rowOff>
    </xdr:from>
    <xdr:ext cx="762000" cy="259045"/>
    <xdr:sp macro="" textlink="">
      <xdr:nvSpPr>
        <xdr:cNvPr id="210" name="テキスト ボックス 209"/>
        <xdr:cNvSpPr txBox="1"/>
      </xdr:nvSpPr>
      <xdr:spPr>
        <a:xfrm>
          <a:off x="1066800" y="139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15325</xdr:rowOff>
    </xdr:from>
    <xdr:to>
      <xdr:col>23</xdr:col>
      <xdr:colOff>184150</xdr:colOff>
      <xdr:row>84</xdr:row>
      <xdr:rowOff>116925</xdr:rowOff>
    </xdr:to>
    <xdr:sp macro="" textlink="">
      <xdr:nvSpPr>
        <xdr:cNvPr id="216" name="楕円 215"/>
        <xdr:cNvSpPr/>
      </xdr:nvSpPr>
      <xdr:spPr>
        <a:xfrm>
          <a:off x="4902200" y="144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158852</xdr:rowOff>
    </xdr:from>
    <xdr:ext cx="762000" cy="259045"/>
    <xdr:sp macro="" textlink="">
      <xdr:nvSpPr>
        <xdr:cNvPr id="217" name="人件費・物件費等の状況該当値テキスト"/>
        <xdr:cNvSpPr txBox="1"/>
      </xdr:nvSpPr>
      <xdr:spPr>
        <a:xfrm>
          <a:off x="5041900" y="1438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76828</xdr:rowOff>
    </xdr:from>
    <xdr:to>
      <xdr:col>19</xdr:col>
      <xdr:colOff>184150</xdr:colOff>
      <xdr:row>84</xdr:row>
      <xdr:rowOff>6978</xdr:rowOff>
    </xdr:to>
    <xdr:sp macro="" textlink="">
      <xdr:nvSpPr>
        <xdr:cNvPr id="218" name="楕円 217"/>
        <xdr:cNvSpPr/>
      </xdr:nvSpPr>
      <xdr:spPr>
        <a:xfrm>
          <a:off x="4064000" y="1430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163205</xdr:rowOff>
    </xdr:from>
    <xdr:ext cx="736600" cy="259045"/>
    <xdr:sp macro="" textlink="">
      <xdr:nvSpPr>
        <xdr:cNvPr id="219" name="テキスト ボックス 218"/>
        <xdr:cNvSpPr txBox="1"/>
      </xdr:nvSpPr>
      <xdr:spPr>
        <a:xfrm>
          <a:off x="3733800" y="1439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39323</xdr:rowOff>
    </xdr:from>
    <xdr:to>
      <xdr:col>15</xdr:col>
      <xdr:colOff>133350</xdr:colOff>
      <xdr:row>83</xdr:row>
      <xdr:rowOff>140923</xdr:rowOff>
    </xdr:to>
    <xdr:sp macro="" textlink="">
      <xdr:nvSpPr>
        <xdr:cNvPr id="220" name="楕円 219"/>
        <xdr:cNvSpPr/>
      </xdr:nvSpPr>
      <xdr:spPr>
        <a:xfrm>
          <a:off x="3175000" y="1426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125700</xdr:rowOff>
    </xdr:from>
    <xdr:ext cx="762000" cy="259045"/>
    <xdr:sp macro="" textlink="">
      <xdr:nvSpPr>
        <xdr:cNvPr id="221" name="テキスト ボックス 220"/>
        <xdr:cNvSpPr txBox="1"/>
      </xdr:nvSpPr>
      <xdr:spPr>
        <a:xfrm>
          <a:off x="2844800" y="1435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36376</xdr:rowOff>
    </xdr:from>
    <xdr:to>
      <xdr:col>11</xdr:col>
      <xdr:colOff>82550</xdr:colOff>
      <xdr:row>83</xdr:row>
      <xdr:rowOff>137976</xdr:rowOff>
    </xdr:to>
    <xdr:sp macro="" textlink="">
      <xdr:nvSpPr>
        <xdr:cNvPr id="222" name="楕円 221"/>
        <xdr:cNvSpPr/>
      </xdr:nvSpPr>
      <xdr:spPr>
        <a:xfrm>
          <a:off x="2286000" y="142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122753</xdr:rowOff>
    </xdr:from>
    <xdr:ext cx="762000" cy="259045"/>
    <xdr:sp macro="" textlink="">
      <xdr:nvSpPr>
        <xdr:cNvPr id="223" name="テキスト ボックス 222"/>
        <xdr:cNvSpPr txBox="1"/>
      </xdr:nvSpPr>
      <xdr:spPr>
        <a:xfrm>
          <a:off x="1955800" y="1435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164064</xdr:rowOff>
    </xdr:from>
    <xdr:to>
      <xdr:col>7</xdr:col>
      <xdr:colOff>31750</xdr:colOff>
      <xdr:row>83</xdr:row>
      <xdr:rowOff>94214</xdr:rowOff>
    </xdr:to>
    <xdr:sp macro="" textlink="">
      <xdr:nvSpPr>
        <xdr:cNvPr id="224" name="楕円 223"/>
        <xdr:cNvSpPr/>
      </xdr:nvSpPr>
      <xdr:spPr>
        <a:xfrm>
          <a:off x="1397000" y="1422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78991</xdr:rowOff>
    </xdr:from>
    <xdr:ext cx="762000" cy="259045"/>
    <xdr:sp macro="" textlink="">
      <xdr:nvSpPr>
        <xdr:cNvPr id="225" name="テキスト ボックス 224"/>
        <xdr:cNvSpPr txBox="1"/>
      </xdr:nvSpPr>
      <xdr:spPr>
        <a:xfrm>
          <a:off x="1066800" y="1430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ポイント減少しており、引き続き全国市平均、類似団体平均を下回っている。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81643</xdr:rowOff>
    </xdr:to>
    <xdr:cxnSp macro="">
      <xdr:nvCxnSpPr>
        <xdr:cNvPr id="261" name="直線コネクタ 260"/>
        <xdr:cNvCxnSpPr/>
      </xdr:nvCxnSpPr>
      <xdr:spPr>
        <a:xfrm flipV="1">
          <a:off x="16179800" y="142947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2"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83</xdr:row>
      <xdr:rowOff>98879</xdr:rowOff>
    </xdr:to>
    <xdr:cxnSp macro="">
      <xdr:nvCxnSpPr>
        <xdr:cNvPr id="264" name="直線コネクタ 263"/>
        <xdr:cNvCxnSpPr/>
      </xdr:nvCxnSpPr>
      <xdr:spPr>
        <a:xfrm flipV="1">
          <a:off x="15290800" y="143119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84</xdr:row>
      <xdr:rowOff>13607</xdr:rowOff>
    </xdr:to>
    <xdr:cxnSp macro="">
      <xdr:nvCxnSpPr>
        <xdr:cNvPr id="267" name="直線コネクタ 266"/>
        <xdr:cNvCxnSpPr/>
      </xdr:nvCxnSpPr>
      <xdr:spPr>
        <a:xfrm flipV="1">
          <a:off x="14401800" y="143292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84</xdr:row>
      <xdr:rowOff>13607</xdr:rowOff>
    </xdr:to>
    <xdr:cxnSp macro="">
      <xdr:nvCxnSpPr>
        <xdr:cNvPr id="270" name="直線コネクタ 269"/>
        <xdr:cNvCxnSpPr/>
      </xdr:nvCxnSpPr>
      <xdr:spPr>
        <a:xfrm>
          <a:off x="13512800" y="143464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4" name="テキスト ボックス 273"/>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80" name="楕円 279"/>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81"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82" name="楕円 281"/>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83" name="テキスト ボックス 282"/>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4" name="楕円 283"/>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5" name="テキスト ボックス 284"/>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6" name="楕円 285"/>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7" name="テキスト ボックス 286"/>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8" name="楕円 287"/>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9" name="テキスト ボックス 288"/>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人当たり職員数は、類似団体平均を上回っているが、定員適正化計画により、令和３年４月１日時点の目標を</a:t>
          </a:r>
          <a:r>
            <a:rPr kumimoji="1" lang="en-US" altLang="ja-JP" sz="1300">
              <a:latin typeface="ＭＳ Ｐゴシック" panose="020B0600070205080204" pitchFamily="50" charset="-128"/>
              <a:ea typeface="ＭＳ Ｐゴシック" panose="020B0600070205080204" pitchFamily="50" charset="-128"/>
            </a:rPr>
            <a:t>758</a:t>
          </a:r>
          <a:r>
            <a:rPr kumimoji="1" lang="ja-JP" altLang="en-US" sz="1300">
              <a:latin typeface="ＭＳ Ｐゴシック" panose="020B0600070205080204" pitchFamily="50" charset="-128"/>
              <a:ea typeface="ＭＳ Ｐゴシック" panose="020B0600070205080204" pitchFamily="50" charset="-128"/>
            </a:rPr>
            <a:t>人（全職員）とし、技能労務職の退職不補充や民間委託の推進等により職員削減に努めている。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51964</xdr:rowOff>
    </xdr:from>
    <xdr:to>
      <xdr:col>81</xdr:col>
      <xdr:colOff>44450</xdr:colOff>
      <xdr:row>63</xdr:row>
      <xdr:rowOff>72072</xdr:rowOff>
    </xdr:to>
    <xdr:cxnSp macro="">
      <xdr:nvCxnSpPr>
        <xdr:cNvPr id="324" name="直線コネクタ 323"/>
        <xdr:cNvCxnSpPr/>
      </xdr:nvCxnSpPr>
      <xdr:spPr>
        <a:xfrm>
          <a:off x="16179800" y="10853314"/>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140881</xdr:rowOff>
    </xdr:from>
    <xdr:ext cx="762000" cy="259045"/>
    <xdr:sp macro="" textlink="">
      <xdr:nvSpPr>
        <xdr:cNvPr id="325" name="定員管理の状況平均値テキスト"/>
        <xdr:cNvSpPr txBox="1"/>
      </xdr:nvSpPr>
      <xdr:spPr>
        <a:xfrm>
          <a:off x="17106900" y="1059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41910</xdr:rowOff>
    </xdr:from>
    <xdr:to>
      <xdr:col>77</xdr:col>
      <xdr:colOff>44450</xdr:colOff>
      <xdr:row>63</xdr:row>
      <xdr:rowOff>51964</xdr:rowOff>
    </xdr:to>
    <xdr:cxnSp macro="">
      <xdr:nvCxnSpPr>
        <xdr:cNvPr id="327" name="直線コネクタ 326"/>
        <xdr:cNvCxnSpPr/>
      </xdr:nvCxnSpPr>
      <xdr:spPr>
        <a:xfrm>
          <a:off x="15290800" y="1084326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54627</xdr:rowOff>
    </xdr:from>
    <xdr:ext cx="736600" cy="259045"/>
    <xdr:sp macro="" textlink="">
      <xdr:nvSpPr>
        <xdr:cNvPr id="329" name="テキスト ボックス 328"/>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31856</xdr:rowOff>
    </xdr:from>
    <xdr:to>
      <xdr:col>72</xdr:col>
      <xdr:colOff>203200</xdr:colOff>
      <xdr:row>63</xdr:row>
      <xdr:rowOff>41910</xdr:rowOff>
    </xdr:to>
    <xdr:cxnSp macro="">
      <xdr:nvCxnSpPr>
        <xdr:cNvPr id="330" name="直線コネクタ 329"/>
        <xdr:cNvCxnSpPr/>
      </xdr:nvCxnSpPr>
      <xdr:spPr>
        <a:xfrm>
          <a:off x="14401800" y="1083320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32" name="テキスト ボックス 331"/>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29845</xdr:rowOff>
    </xdr:from>
    <xdr:to>
      <xdr:col>68</xdr:col>
      <xdr:colOff>152400</xdr:colOff>
      <xdr:row>63</xdr:row>
      <xdr:rowOff>31856</xdr:rowOff>
    </xdr:to>
    <xdr:cxnSp macro="">
      <xdr:nvCxnSpPr>
        <xdr:cNvPr id="333" name="直線コネクタ 332"/>
        <xdr:cNvCxnSpPr/>
      </xdr:nvCxnSpPr>
      <xdr:spPr>
        <a:xfrm>
          <a:off x="13512800" y="1083119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5" name="テキスト ボックス 334"/>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66692</xdr:rowOff>
    </xdr:from>
    <xdr:ext cx="762000" cy="259045"/>
    <xdr:sp macro="" textlink="">
      <xdr:nvSpPr>
        <xdr:cNvPr id="337" name="テキスト ボックス 336"/>
        <xdr:cNvSpPr txBox="1"/>
      </xdr:nvSpPr>
      <xdr:spPr>
        <a:xfrm>
          <a:off x="13131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21272</xdr:rowOff>
    </xdr:from>
    <xdr:to>
      <xdr:col>81</xdr:col>
      <xdr:colOff>95250</xdr:colOff>
      <xdr:row>63</xdr:row>
      <xdr:rowOff>122872</xdr:rowOff>
    </xdr:to>
    <xdr:sp macro="" textlink="">
      <xdr:nvSpPr>
        <xdr:cNvPr id="343" name="楕円 342"/>
        <xdr:cNvSpPr/>
      </xdr:nvSpPr>
      <xdr:spPr>
        <a:xfrm>
          <a:off x="169672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164799</xdr:rowOff>
    </xdr:from>
    <xdr:ext cx="762000" cy="259045"/>
    <xdr:sp macro="" textlink="">
      <xdr:nvSpPr>
        <xdr:cNvPr id="344" name="定員管理の状況該当値テキスト"/>
        <xdr:cNvSpPr txBox="1"/>
      </xdr:nvSpPr>
      <xdr:spPr>
        <a:xfrm>
          <a:off x="17106900" y="1079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1164</xdr:rowOff>
    </xdr:from>
    <xdr:to>
      <xdr:col>77</xdr:col>
      <xdr:colOff>95250</xdr:colOff>
      <xdr:row>63</xdr:row>
      <xdr:rowOff>102764</xdr:rowOff>
    </xdr:to>
    <xdr:sp macro="" textlink="">
      <xdr:nvSpPr>
        <xdr:cNvPr id="345" name="楕円 344"/>
        <xdr:cNvSpPr/>
      </xdr:nvSpPr>
      <xdr:spPr>
        <a:xfrm>
          <a:off x="16129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87541</xdr:rowOff>
    </xdr:from>
    <xdr:ext cx="736600" cy="259045"/>
    <xdr:sp macro="" textlink="">
      <xdr:nvSpPr>
        <xdr:cNvPr id="346" name="テキスト ボックス 345"/>
        <xdr:cNvSpPr txBox="1"/>
      </xdr:nvSpPr>
      <xdr:spPr>
        <a:xfrm>
          <a:off x="15798800" y="10888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162560</xdr:rowOff>
    </xdr:from>
    <xdr:to>
      <xdr:col>73</xdr:col>
      <xdr:colOff>44450</xdr:colOff>
      <xdr:row>63</xdr:row>
      <xdr:rowOff>92710</xdr:rowOff>
    </xdr:to>
    <xdr:sp macro="" textlink="">
      <xdr:nvSpPr>
        <xdr:cNvPr id="347" name="楕円 346"/>
        <xdr:cNvSpPr/>
      </xdr:nvSpPr>
      <xdr:spPr>
        <a:xfrm>
          <a:off x="15240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48" name="テキスト ボックス 347"/>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152506</xdr:rowOff>
    </xdr:from>
    <xdr:to>
      <xdr:col>68</xdr:col>
      <xdr:colOff>203200</xdr:colOff>
      <xdr:row>63</xdr:row>
      <xdr:rowOff>82656</xdr:rowOff>
    </xdr:to>
    <xdr:sp macro="" textlink="">
      <xdr:nvSpPr>
        <xdr:cNvPr id="349" name="楕円 348"/>
        <xdr:cNvSpPr/>
      </xdr:nvSpPr>
      <xdr:spPr>
        <a:xfrm>
          <a:off x="143510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67433</xdr:rowOff>
    </xdr:from>
    <xdr:ext cx="762000" cy="259045"/>
    <xdr:sp macro="" textlink="">
      <xdr:nvSpPr>
        <xdr:cNvPr id="350" name="テキスト ボックス 349"/>
        <xdr:cNvSpPr txBox="1"/>
      </xdr:nvSpPr>
      <xdr:spPr>
        <a:xfrm>
          <a:off x="14020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150495</xdr:rowOff>
    </xdr:from>
    <xdr:to>
      <xdr:col>64</xdr:col>
      <xdr:colOff>152400</xdr:colOff>
      <xdr:row>63</xdr:row>
      <xdr:rowOff>80645</xdr:rowOff>
    </xdr:to>
    <xdr:sp macro="" textlink="">
      <xdr:nvSpPr>
        <xdr:cNvPr id="351" name="楕円 350"/>
        <xdr:cNvSpPr/>
      </xdr:nvSpPr>
      <xdr:spPr>
        <a:xfrm>
          <a:off x="13462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65422</xdr:rowOff>
    </xdr:from>
    <xdr:ext cx="762000" cy="259045"/>
    <xdr:sp macro="" textlink="">
      <xdr:nvSpPr>
        <xdr:cNvPr id="352" name="テキスト ボックス 351"/>
        <xdr:cNvSpPr txBox="1"/>
      </xdr:nvSpPr>
      <xdr:spPr>
        <a:xfrm>
          <a:off x="13131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実質公債費比率は、「多治見市健全な財政に関する条例」に基づく「財政向上目標」により、地方債の発行を抑制しているため、類似団体平均を大きく下回っている。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今後、より多くの地方債の発行が見込まれるため、計画的な財政運営に努める。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46143</xdr:rowOff>
    </xdr:to>
    <xdr:cxnSp macro="">
      <xdr:nvCxnSpPr>
        <xdr:cNvPr id="385" name="直線コネクタ 384"/>
        <xdr:cNvCxnSpPr/>
      </xdr:nvCxnSpPr>
      <xdr:spPr>
        <a:xfrm flipV="1">
          <a:off x="16179800" y="634153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86360</xdr:rowOff>
    </xdr:to>
    <xdr:cxnSp macro="">
      <xdr:nvCxnSpPr>
        <xdr:cNvPr id="388" name="直線コネクタ 387"/>
        <xdr:cNvCxnSpPr/>
      </xdr:nvCxnSpPr>
      <xdr:spPr>
        <a:xfrm flipV="1">
          <a:off x="15290800" y="638979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86360</xdr:rowOff>
    </xdr:from>
    <xdr:to>
      <xdr:col>72</xdr:col>
      <xdr:colOff>203200</xdr:colOff>
      <xdr:row>37</xdr:row>
      <xdr:rowOff>110490</xdr:rowOff>
    </xdr:to>
    <xdr:cxnSp macro="">
      <xdr:nvCxnSpPr>
        <xdr:cNvPr id="391" name="直線コネクタ 390"/>
        <xdr:cNvCxnSpPr/>
      </xdr:nvCxnSpPr>
      <xdr:spPr>
        <a:xfrm flipV="1">
          <a:off x="14401800" y="64300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110490</xdr:rowOff>
    </xdr:from>
    <xdr:to>
      <xdr:col>68</xdr:col>
      <xdr:colOff>152400</xdr:colOff>
      <xdr:row>37</xdr:row>
      <xdr:rowOff>134620</xdr:rowOff>
    </xdr:to>
    <xdr:cxnSp macro="">
      <xdr:nvCxnSpPr>
        <xdr:cNvPr id="394" name="直線コネクタ 393"/>
        <xdr:cNvCxnSpPr/>
      </xdr:nvCxnSpPr>
      <xdr:spPr>
        <a:xfrm flipV="1">
          <a:off x="13512800" y="64541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4" name="楕円 403"/>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39810</xdr:rowOff>
    </xdr:from>
    <xdr:ext cx="762000" cy="259045"/>
    <xdr:sp macro="" textlink="">
      <xdr:nvSpPr>
        <xdr:cNvPr id="405" name="公債費負担の状況該当値テキスト"/>
        <xdr:cNvSpPr txBox="1"/>
      </xdr:nvSpPr>
      <xdr:spPr>
        <a:xfrm>
          <a:off x="17106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166793</xdr:rowOff>
    </xdr:from>
    <xdr:to>
      <xdr:col>77</xdr:col>
      <xdr:colOff>95250</xdr:colOff>
      <xdr:row>37</xdr:row>
      <xdr:rowOff>96943</xdr:rowOff>
    </xdr:to>
    <xdr:sp macro="" textlink="">
      <xdr:nvSpPr>
        <xdr:cNvPr id="406" name="楕円 405"/>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107120</xdr:rowOff>
    </xdr:from>
    <xdr:ext cx="736600" cy="259045"/>
    <xdr:sp macro="" textlink="">
      <xdr:nvSpPr>
        <xdr:cNvPr id="407" name="テキスト ボックス 406"/>
        <xdr:cNvSpPr txBox="1"/>
      </xdr:nvSpPr>
      <xdr:spPr>
        <a:xfrm>
          <a:off x="15798800" y="610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35560</xdr:rowOff>
    </xdr:from>
    <xdr:to>
      <xdr:col>73</xdr:col>
      <xdr:colOff>44450</xdr:colOff>
      <xdr:row>37</xdr:row>
      <xdr:rowOff>137160</xdr:rowOff>
    </xdr:to>
    <xdr:sp macro="" textlink="">
      <xdr:nvSpPr>
        <xdr:cNvPr id="408" name="楕円 407"/>
        <xdr:cNvSpPr/>
      </xdr:nvSpPr>
      <xdr:spPr>
        <a:xfrm>
          <a:off x="15240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147337</xdr:rowOff>
    </xdr:from>
    <xdr:ext cx="762000" cy="259045"/>
    <xdr:sp macro="" textlink="">
      <xdr:nvSpPr>
        <xdr:cNvPr id="409" name="テキスト ボックス 408"/>
        <xdr:cNvSpPr txBox="1"/>
      </xdr:nvSpPr>
      <xdr:spPr>
        <a:xfrm>
          <a:off x="14909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59690</xdr:rowOff>
    </xdr:from>
    <xdr:to>
      <xdr:col>68</xdr:col>
      <xdr:colOff>203200</xdr:colOff>
      <xdr:row>37</xdr:row>
      <xdr:rowOff>161290</xdr:rowOff>
    </xdr:to>
    <xdr:sp macro="" textlink="">
      <xdr:nvSpPr>
        <xdr:cNvPr id="410" name="楕円 409"/>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17</xdr:rowOff>
    </xdr:from>
    <xdr:ext cx="762000" cy="259045"/>
    <xdr:sp macro="" textlink="">
      <xdr:nvSpPr>
        <xdr:cNvPr id="411" name="テキスト ボックス 410"/>
        <xdr:cNvSpPr txBox="1"/>
      </xdr:nvSpPr>
      <xdr:spPr>
        <a:xfrm>
          <a:off x="14020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83820</xdr:rowOff>
    </xdr:from>
    <xdr:to>
      <xdr:col>64</xdr:col>
      <xdr:colOff>152400</xdr:colOff>
      <xdr:row>38</xdr:row>
      <xdr:rowOff>13970</xdr:rowOff>
    </xdr:to>
    <xdr:sp macro="" textlink="">
      <xdr:nvSpPr>
        <xdr:cNvPr id="412" name="楕円 411"/>
        <xdr:cNvSpPr/>
      </xdr:nvSpPr>
      <xdr:spPr>
        <a:xfrm>
          <a:off x="13462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24147</xdr:rowOff>
    </xdr:from>
    <xdr:ext cx="762000" cy="259045"/>
    <xdr:sp macro="" textlink="">
      <xdr:nvSpPr>
        <xdr:cNvPr id="413" name="テキスト ボックス 412"/>
        <xdr:cNvSpPr txBox="1"/>
      </xdr:nvSpPr>
      <xdr:spPr>
        <a:xfrm>
          <a:off x="13131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年度から引き続き算定されていない。</a:t>
          </a:r>
        </a:p>
        <a:p>
          <a:r>
            <a:rPr kumimoji="1" lang="ja-JP" altLang="en-US" sz="1300">
              <a:latin typeface="ＭＳ Ｐゴシック" panose="020B0600070205080204" pitchFamily="50" charset="-128"/>
              <a:ea typeface="ＭＳ Ｐゴシック" panose="020B0600070205080204" pitchFamily="50" charset="-128"/>
            </a:rPr>
            <a:t>今後も「多治見市健全な財政に関する条例」に基づき、健全な財政運営に努める。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49"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0" name="フローチャート: 判断 449"/>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3" name="フローチャート: 判断 452"/>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4" name="テキスト ボックス 453"/>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5" name="フローチャート: 判断 45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6" name="テキスト ボックス 45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110,308
108,219
91.25
42,523,420
38,861,422
3,093,874
22,981,201
32,569,682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人件費に対する経常収支比率は、職員数の増に伴う職員給の増等により、前年度から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今後も定員適正化計画における業務の民間委託の推進等により、人件費の抑制に努める。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115570</xdr:rowOff>
    </xdr:to>
    <xdr:cxnSp macro="">
      <xdr:nvCxnSpPr>
        <xdr:cNvPr id="66" name="直線コネクタ 65"/>
        <xdr:cNvCxnSpPr/>
      </xdr:nvCxnSpPr>
      <xdr:spPr>
        <a:xfrm>
          <a:off x="3987800" y="6405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115570</xdr:rowOff>
    </xdr:to>
    <xdr:cxnSp macro="">
      <xdr:nvCxnSpPr>
        <xdr:cNvPr id="69" name="直線コネクタ 68"/>
        <xdr:cNvCxnSpPr/>
      </xdr:nvCxnSpPr>
      <xdr:spPr>
        <a:xfrm flipV="1">
          <a:off x="3098800" y="640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115570</xdr:rowOff>
    </xdr:to>
    <xdr:cxnSp macro="">
      <xdr:nvCxnSpPr>
        <xdr:cNvPr id="72" name="直線コネクタ 71"/>
        <xdr:cNvCxnSpPr/>
      </xdr:nvCxnSpPr>
      <xdr:spPr>
        <a:xfrm>
          <a:off x="2209800" y="639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38</xdr:row>
      <xdr:rowOff>35560</xdr:rowOff>
    </xdr:to>
    <xdr:cxnSp macro="">
      <xdr:nvCxnSpPr>
        <xdr:cNvPr id="75" name="直線コネクタ 74"/>
        <xdr:cNvCxnSpPr/>
      </xdr:nvCxnSpPr>
      <xdr:spPr>
        <a:xfrm flipV="1">
          <a:off x="1320800" y="63982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物件費に対する経常収支比率は、前年度から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ポイント増加し、類似団体平均をわずかに上回っている。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指定管理制度の導入による民間委託等により、物件費は増加傾向にある。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今後も指定管理制度の運用改善を検討し、財政の健全化に努める。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58420</xdr:rowOff>
    </xdr:to>
    <xdr:cxnSp macro="">
      <xdr:nvCxnSpPr>
        <xdr:cNvPr id="127" name="直線コネクタ 126"/>
        <xdr:cNvCxnSpPr/>
      </xdr:nvCxnSpPr>
      <xdr:spPr>
        <a:xfrm>
          <a:off x="15671800" y="2725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12700</xdr:rowOff>
    </xdr:to>
    <xdr:cxnSp macro="">
      <xdr:nvCxnSpPr>
        <xdr:cNvPr id="130" name="直線コネクタ 129"/>
        <xdr:cNvCxnSpPr/>
      </xdr:nvCxnSpPr>
      <xdr:spPr>
        <a:xfrm flipV="1">
          <a:off x="14782800" y="2725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12700</xdr:rowOff>
    </xdr:to>
    <xdr:cxnSp macro="">
      <xdr:nvCxnSpPr>
        <xdr:cNvPr id="133" name="直線コネクタ 132"/>
        <xdr:cNvCxnSpPr/>
      </xdr:nvCxnSpPr>
      <xdr:spPr>
        <a:xfrm>
          <a:off x="13893800" y="274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15</xdr:row>
      <xdr:rowOff>168910</xdr:rowOff>
    </xdr:to>
    <xdr:cxnSp macro="">
      <xdr:nvCxnSpPr>
        <xdr:cNvPr id="136" name="直線コネクタ 135"/>
        <xdr:cNvCxnSpPr/>
      </xdr:nvCxnSpPr>
      <xdr:spPr>
        <a:xfrm>
          <a:off x="13004800" y="271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6" name="楕円 145"/>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151147</xdr:rowOff>
    </xdr:from>
    <xdr:ext cx="762000" cy="259045"/>
    <xdr:sp macro="" textlink="">
      <xdr:nvSpPr>
        <xdr:cNvPr id="147" name="物件費該当値テキスト"/>
        <xdr:cNvSpPr txBox="1"/>
      </xdr:nvSpPr>
      <xdr:spPr>
        <a:xfrm>
          <a:off x="165989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8" name="楕円 147"/>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9" name="テキスト ボックス 148"/>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1" name="テキスト ボックス 150"/>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2" name="楕円 151"/>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53" name="テキスト ボックス 152"/>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4" name="楕円 153"/>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55" name="テキスト ボックス 154"/>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扶助費に対する経常収支比率は、前年度から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今後も高齢化等により増加することが見込まれるため抑制が難しいが、行政改革を通じて義務的経費の抑制に努め、財政の健全化に努める。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53</xdr:row>
      <xdr:rowOff>48078</xdr:rowOff>
    </xdr:to>
    <xdr:cxnSp macro="">
      <xdr:nvCxnSpPr>
        <xdr:cNvPr id="190" name="直線コネクタ 189"/>
        <xdr:cNvCxnSpPr/>
      </xdr:nvCxnSpPr>
      <xdr:spPr>
        <a:xfrm flipV="1">
          <a:off x="3987800" y="9124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154215</xdr:rowOff>
    </xdr:from>
    <xdr:to>
      <xdr:col>19</xdr:col>
      <xdr:colOff>187325</xdr:colOff>
      <xdr:row>53</xdr:row>
      <xdr:rowOff>48078</xdr:rowOff>
    </xdr:to>
    <xdr:cxnSp macro="">
      <xdr:nvCxnSpPr>
        <xdr:cNvPr id="193" name="直線コネクタ 192"/>
        <xdr:cNvCxnSpPr/>
      </xdr:nvCxnSpPr>
      <xdr:spPr>
        <a:xfrm>
          <a:off x="3098800" y="9069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154215</xdr:rowOff>
    </xdr:from>
    <xdr:to>
      <xdr:col>15</xdr:col>
      <xdr:colOff>98425</xdr:colOff>
      <xdr:row>53</xdr:row>
      <xdr:rowOff>15422</xdr:rowOff>
    </xdr:to>
    <xdr:cxnSp macro="">
      <xdr:nvCxnSpPr>
        <xdr:cNvPr id="196" name="直線コネクタ 195"/>
        <xdr:cNvCxnSpPr/>
      </xdr:nvCxnSpPr>
      <xdr:spPr>
        <a:xfrm flipV="1">
          <a:off x="2209800" y="9069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15422</xdr:rowOff>
    </xdr:to>
    <xdr:cxnSp macro="">
      <xdr:nvCxnSpPr>
        <xdr:cNvPr id="199" name="直線コネクタ 198"/>
        <xdr:cNvCxnSpPr/>
      </xdr:nvCxnSpPr>
      <xdr:spPr>
        <a:xfrm>
          <a:off x="1320800" y="9080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157843</xdr:rowOff>
    </xdr:from>
    <xdr:to>
      <xdr:col>24</xdr:col>
      <xdr:colOff>76200</xdr:colOff>
      <xdr:row>53</xdr:row>
      <xdr:rowOff>87993</xdr:rowOff>
    </xdr:to>
    <xdr:sp macro="" textlink="">
      <xdr:nvSpPr>
        <xdr:cNvPr id="209" name="楕円 208"/>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66420</xdr:rowOff>
    </xdr:from>
    <xdr:ext cx="762000" cy="259045"/>
    <xdr:sp macro="" textlink="">
      <xdr:nvSpPr>
        <xdr:cNvPr id="210" name="扶助費該当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168728</xdr:rowOff>
    </xdr:from>
    <xdr:to>
      <xdr:col>20</xdr:col>
      <xdr:colOff>38100</xdr:colOff>
      <xdr:row>53</xdr:row>
      <xdr:rowOff>98878</xdr:rowOff>
    </xdr:to>
    <xdr:sp macro="" textlink="">
      <xdr:nvSpPr>
        <xdr:cNvPr id="211" name="楕円 210"/>
        <xdr:cNvSpPr/>
      </xdr:nvSpPr>
      <xdr:spPr>
        <a:xfrm>
          <a:off x="3937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109055</xdr:rowOff>
    </xdr:from>
    <xdr:ext cx="736600" cy="259045"/>
    <xdr:sp macro="" textlink="">
      <xdr:nvSpPr>
        <xdr:cNvPr id="212" name="テキスト ボックス 211"/>
        <xdr:cNvSpPr txBox="1"/>
      </xdr:nvSpPr>
      <xdr:spPr>
        <a:xfrm>
          <a:off x="3606800" y="885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103415</xdr:rowOff>
    </xdr:from>
    <xdr:to>
      <xdr:col>15</xdr:col>
      <xdr:colOff>149225</xdr:colOff>
      <xdr:row>53</xdr:row>
      <xdr:rowOff>33565</xdr:rowOff>
    </xdr:to>
    <xdr:sp macro="" textlink="">
      <xdr:nvSpPr>
        <xdr:cNvPr id="213" name="楕円 212"/>
        <xdr:cNvSpPr/>
      </xdr:nvSpPr>
      <xdr:spPr>
        <a:xfrm>
          <a:off x="3048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43742</xdr:rowOff>
    </xdr:from>
    <xdr:ext cx="762000" cy="259045"/>
    <xdr:sp macro="" textlink="">
      <xdr:nvSpPr>
        <xdr:cNvPr id="214" name="テキスト ボックス 213"/>
        <xdr:cNvSpPr txBox="1"/>
      </xdr:nvSpPr>
      <xdr:spPr>
        <a:xfrm>
          <a:off x="2717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136072</xdr:rowOff>
    </xdr:from>
    <xdr:to>
      <xdr:col>11</xdr:col>
      <xdr:colOff>60325</xdr:colOff>
      <xdr:row>53</xdr:row>
      <xdr:rowOff>66222</xdr:rowOff>
    </xdr:to>
    <xdr:sp macro="" textlink="">
      <xdr:nvSpPr>
        <xdr:cNvPr id="215" name="楕円 214"/>
        <xdr:cNvSpPr/>
      </xdr:nvSpPr>
      <xdr:spPr>
        <a:xfrm>
          <a:off x="2159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76399</xdr:rowOff>
    </xdr:from>
    <xdr:ext cx="762000" cy="259045"/>
    <xdr:sp macro="" textlink="">
      <xdr:nvSpPr>
        <xdr:cNvPr id="216" name="テキスト ボックス 215"/>
        <xdr:cNvSpPr txBox="1"/>
      </xdr:nvSpPr>
      <xdr:spPr>
        <a:xfrm>
          <a:off x="1828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7" name="楕円 216"/>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8" name="テキスト ボックス 217"/>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その他に対する経常収支比率は、前年度から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今後も操出金等の減少により、税収を主な財源とする普通会計の負担額を減らしていくよう努める。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59</xdr:row>
      <xdr:rowOff>129722</xdr:rowOff>
    </xdr:to>
    <xdr:cxnSp macro="">
      <xdr:nvCxnSpPr>
        <xdr:cNvPr id="253" name="直線コネクタ 252"/>
        <xdr:cNvCxnSpPr/>
      </xdr:nvCxnSpPr>
      <xdr:spPr>
        <a:xfrm flipV="1">
          <a:off x="15671800" y="9842500"/>
          <a:ext cx="8382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9978</xdr:rowOff>
    </xdr:from>
    <xdr:to>
      <xdr:col>78</xdr:col>
      <xdr:colOff>69850</xdr:colOff>
      <xdr:row>59</xdr:row>
      <xdr:rowOff>129722</xdr:rowOff>
    </xdr:to>
    <xdr:cxnSp macro="">
      <xdr:nvCxnSpPr>
        <xdr:cNvPr id="256" name="直線コネクタ 255"/>
        <xdr:cNvCxnSpPr/>
      </xdr:nvCxnSpPr>
      <xdr:spPr>
        <a:xfrm>
          <a:off x="14782800" y="101255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137885</xdr:rowOff>
    </xdr:from>
    <xdr:to>
      <xdr:col>73</xdr:col>
      <xdr:colOff>180975</xdr:colOff>
      <xdr:row>59</xdr:row>
      <xdr:rowOff>9978</xdr:rowOff>
    </xdr:to>
    <xdr:cxnSp macro="">
      <xdr:nvCxnSpPr>
        <xdr:cNvPr id="259" name="直線コネクタ 258"/>
        <xdr:cNvCxnSpPr/>
      </xdr:nvCxnSpPr>
      <xdr:spPr>
        <a:xfrm>
          <a:off x="13893800" y="10081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94343</xdr:rowOff>
    </xdr:from>
    <xdr:to>
      <xdr:col>69</xdr:col>
      <xdr:colOff>92075</xdr:colOff>
      <xdr:row>58</xdr:row>
      <xdr:rowOff>137885</xdr:rowOff>
    </xdr:to>
    <xdr:cxnSp macro="">
      <xdr:nvCxnSpPr>
        <xdr:cNvPr id="262" name="直線コネクタ 261"/>
        <xdr:cNvCxnSpPr/>
      </xdr:nvCxnSpPr>
      <xdr:spPr>
        <a:xfrm>
          <a:off x="13004800" y="10038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73"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78922</xdr:rowOff>
    </xdr:from>
    <xdr:to>
      <xdr:col>78</xdr:col>
      <xdr:colOff>120650</xdr:colOff>
      <xdr:row>60</xdr:row>
      <xdr:rowOff>9072</xdr:rowOff>
    </xdr:to>
    <xdr:sp macro="" textlink="">
      <xdr:nvSpPr>
        <xdr:cNvPr id="274" name="楕円 273"/>
        <xdr:cNvSpPr/>
      </xdr:nvSpPr>
      <xdr:spPr>
        <a:xfrm>
          <a:off x="15621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165299</xdr:rowOff>
    </xdr:from>
    <xdr:ext cx="736600" cy="259045"/>
    <xdr:sp macro="" textlink="">
      <xdr:nvSpPr>
        <xdr:cNvPr id="275" name="テキスト ボックス 274"/>
        <xdr:cNvSpPr txBox="1"/>
      </xdr:nvSpPr>
      <xdr:spPr>
        <a:xfrm>
          <a:off x="15290800" y="1028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130628</xdr:rowOff>
    </xdr:from>
    <xdr:to>
      <xdr:col>74</xdr:col>
      <xdr:colOff>31750</xdr:colOff>
      <xdr:row>59</xdr:row>
      <xdr:rowOff>60778</xdr:rowOff>
    </xdr:to>
    <xdr:sp macro="" textlink="">
      <xdr:nvSpPr>
        <xdr:cNvPr id="276" name="楕円 275"/>
        <xdr:cNvSpPr/>
      </xdr:nvSpPr>
      <xdr:spPr>
        <a:xfrm>
          <a:off x="14732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77" name="テキスト ボックス 276"/>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87085</xdr:rowOff>
    </xdr:from>
    <xdr:to>
      <xdr:col>69</xdr:col>
      <xdr:colOff>142875</xdr:colOff>
      <xdr:row>59</xdr:row>
      <xdr:rowOff>17235</xdr:rowOff>
    </xdr:to>
    <xdr:sp macro="" textlink="">
      <xdr:nvSpPr>
        <xdr:cNvPr id="278" name="楕円 277"/>
        <xdr:cNvSpPr/>
      </xdr:nvSpPr>
      <xdr:spPr>
        <a:xfrm>
          <a:off x="13843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2012</xdr:rowOff>
    </xdr:from>
    <xdr:ext cx="762000" cy="259045"/>
    <xdr:sp macro="" textlink="">
      <xdr:nvSpPr>
        <xdr:cNvPr id="279" name="テキスト ボックス 278"/>
        <xdr:cNvSpPr txBox="1"/>
      </xdr:nvSpPr>
      <xdr:spPr>
        <a:xfrm>
          <a:off x="13512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80" name="楕円 279"/>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81" name="テキスト ボックス 280"/>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補助費等に対する経常収支比率は、前年度から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今後も補助金の交付について適正な執行に注力する等、財政の健全化に努める。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88900</xdr:rowOff>
    </xdr:from>
    <xdr:to>
      <xdr:col>82</xdr:col>
      <xdr:colOff>107950</xdr:colOff>
      <xdr:row>34</xdr:row>
      <xdr:rowOff>72572</xdr:rowOff>
    </xdr:to>
    <xdr:cxnSp macro="">
      <xdr:nvCxnSpPr>
        <xdr:cNvPr id="316" name="直線コネクタ 315"/>
        <xdr:cNvCxnSpPr/>
      </xdr:nvCxnSpPr>
      <xdr:spPr>
        <a:xfrm>
          <a:off x="15671800" y="5575300"/>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88900</xdr:rowOff>
    </xdr:from>
    <xdr:to>
      <xdr:col>78</xdr:col>
      <xdr:colOff>69850</xdr:colOff>
      <xdr:row>32</xdr:row>
      <xdr:rowOff>143328</xdr:rowOff>
    </xdr:to>
    <xdr:cxnSp macro="">
      <xdr:nvCxnSpPr>
        <xdr:cNvPr id="319" name="直線コネクタ 318"/>
        <xdr:cNvCxnSpPr/>
      </xdr:nvCxnSpPr>
      <xdr:spPr>
        <a:xfrm flipV="1">
          <a:off x="14782800" y="5575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21" name="テキスト ボックス 320"/>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110672</xdr:rowOff>
    </xdr:from>
    <xdr:to>
      <xdr:col>73</xdr:col>
      <xdr:colOff>180975</xdr:colOff>
      <xdr:row>32</xdr:row>
      <xdr:rowOff>143328</xdr:rowOff>
    </xdr:to>
    <xdr:cxnSp macro="">
      <xdr:nvCxnSpPr>
        <xdr:cNvPr id="322" name="直線コネクタ 321"/>
        <xdr:cNvCxnSpPr/>
      </xdr:nvCxnSpPr>
      <xdr:spPr>
        <a:xfrm>
          <a:off x="13893800" y="5597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4" name="テキスト ボックス 323"/>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45357</xdr:rowOff>
    </xdr:from>
    <xdr:to>
      <xdr:col>69</xdr:col>
      <xdr:colOff>92075</xdr:colOff>
      <xdr:row>32</xdr:row>
      <xdr:rowOff>110672</xdr:rowOff>
    </xdr:to>
    <xdr:cxnSp macro="">
      <xdr:nvCxnSpPr>
        <xdr:cNvPr id="325" name="直線コネクタ 324"/>
        <xdr:cNvCxnSpPr/>
      </xdr:nvCxnSpPr>
      <xdr:spPr>
        <a:xfrm>
          <a:off x="13004800" y="5531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27" name="テキスト ボックス 326"/>
        <xdr:cNvSpPr txBox="1"/>
      </xdr:nvSpPr>
      <xdr:spPr>
        <a:xfrm>
          <a:off x="13512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102705</xdr:rowOff>
    </xdr:from>
    <xdr:ext cx="762000" cy="259045"/>
    <xdr:sp macro="" textlink="">
      <xdr:nvSpPr>
        <xdr:cNvPr id="329" name="テキスト ボックス 328"/>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21772</xdr:rowOff>
    </xdr:from>
    <xdr:to>
      <xdr:col>82</xdr:col>
      <xdr:colOff>158750</xdr:colOff>
      <xdr:row>34</xdr:row>
      <xdr:rowOff>123372</xdr:rowOff>
    </xdr:to>
    <xdr:sp macro="" textlink="">
      <xdr:nvSpPr>
        <xdr:cNvPr id="335" name="楕円 334"/>
        <xdr:cNvSpPr/>
      </xdr:nvSpPr>
      <xdr:spPr>
        <a:xfrm>
          <a:off x="164592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38299</xdr:rowOff>
    </xdr:from>
    <xdr:ext cx="762000" cy="259045"/>
    <xdr:sp macro="" textlink="">
      <xdr:nvSpPr>
        <xdr:cNvPr id="336" name="補助費等該当値テキスト"/>
        <xdr:cNvSpPr txBox="1"/>
      </xdr:nvSpPr>
      <xdr:spPr>
        <a:xfrm>
          <a:off x="165989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38100</xdr:rowOff>
    </xdr:from>
    <xdr:to>
      <xdr:col>78</xdr:col>
      <xdr:colOff>120650</xdr:colOff>
      <xdr:row>32</xdr:row>
      <xdr:rowOff>139700</xdr:rowOff>
    </xdr:to>
    <xdr:sp macro="" textlink="">
      <xdr:nvSpPr>
        <xdr:cNvPr id="337" name="楕円 336"/>
        <xdr:cNvSpPr/>
      </xdr:nvSpPr>
      <xdr:spPr>
        <a:xfrm>
          <a:off x="15621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149877</xdr:rowOff>
    </xdr:from>
    <xdr:ext cx="736600" cy="259045"/>
    <xdr:sp macro="" textlink="">
      <xdr:nvSpPr>
        <xdr:cNvPr id="338" name="テキスト ボックス 337"/>
        <xdr:cNvSpPr txBox="1"/>
      </xdr:nvSpPr>
      <xdr:spPr>
        <a:xfrm>
          <a:off x="15290800" y="529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92528</xdr:rowOff>
    </xdr:from>
    <xdr:to>
      <xdr:col>74</xdr:col>
      <xdr:colOff>31750</xdr:colOff>
      <xdr:row>33</xdr:row>
      <xdr:rowOff>22678</xdr:rowOff>
    </xdr:to>
    <xdr:sp macro="" textlink="">
      <xdr:nvSpPr>
        <xdr:cNvPr id="339" name="楕円 338"/>
        <xdr:cNvSpPr/>
      </xdr:nvSpPr>
      <xdr:spPr>
        <a:xfrm>
          <a:off x="14732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32855</xdr:rowOff>
    </xdr:from>
    <xdr:ext cx="762000" cy="259045"/>
    <xdr:sp macro="" textlink="">
      <xdr:nvSpPr>
        <xdr:cNvPr id="340" name="テキスト ボックス 339"/>
        <xdr:cNvSpPr txBox="1"/>
      </xdr:nvSpPr>
      <xdr:spPr>
        <a:xfrm>
          <a:off x="14401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59872</xdr:rowOff>
    </xdr:from>
    <xdr:to>
      <xdr:col>69</xdr:col>
      <xdr:colOff>142875</xdr:colOff>
      <xdr:row>32</xdr:row>
      <xdr:rowOff>161472</xdr:rowOff>
    </xdr:to>
    <xdr:sp macro="" textlink="">
      <xdr:nvSpPr>
        <xdr:cNvPr id="341" name="楕円 340"/>
        <xdr:cNvSpPr/>
      </xdr:nvSpPr>
      <xdr:spPr>
        <a:xfrm>
          <a:off x="13843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199</xdr:rowOff>
    </xdr:from>
    <xdr:ext cx="762000" cy="259045"/>
    <xdr:sp macro="" textlink="">
      <xdr:nvSpPr>
        <xdr:cNvPr id="342" name="テキスト ボックス 341"/>
        <xdr:cNvSpPr txBox="1"/>
      </xdr:nvSpPr>
      <xdr:spPr>
        <a:xfrm>
          <a:off x="13512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31</xdr:row>
      <xdr:rowOff>166007</xdr:rowOff>
    </xdr:from>
    <xdr:to>
      <xdr:col>65</xdr:col>
      <xdr:colOff>53975</xdr:colOff>
      <xdr:row>32</xdr:row>
      <xdr:rowOff>96157</xdr:rowOff>
    </xdr:to>
    <xdr:sp macro="" textlink="">
      <xdr:nvSpPr>
        <xdr:cNvPr id="343" name="楕円 342"/>
        <xdr:cNvSpPr/>
      </xdr:nvSpPr>
      <xdr:spPr>
        <a:xfrm>
          <a:off x="12954000" y="54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106334</xdr:rowOff>
    </xdr:from>
    <xdr:ext cx="762000" cy="259045"/>
    <xdr:sp macro="" textlink="">
      <xdr:nvSpPr>
        <xdr:cNvPr id="344" name="テキスト ボックス 343"/>
        <xdr:cNvSpPr txBox="1"/>
      </xdr:nvSpPr>
      <xdr:spPr>
        <a:xfrm>
          <a:off x="12623800" y="524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公債費に対する経常収支比率は、前年度から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従来から臨時財政対策債について極力発行を抑えることで公債費の増加を抑制しているが、今後も公債費の増加が予測されている。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将来世代への負担軽減を図るため「多治見市健全な財政に関する条例」に基づく「財政向上指針」により、減債基金への積立てを行う等、財政の健全化に努める。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77</xdr:row>
      <xdr:rowOff>138430</xdr:rowOff>
    </xdr:to>
    <xdr:cxnSp macro="">
      <xdr:nvCxnSpPr>
        <xdr:cNvPr id="377" name="直線コネクタ 376"/>
        <xdr:cNvCxnSpPr/>
      </xdr:nvCxnSpPr>
      <xdr:spPr>
        <a:xfrm>
          <a:off x="3987800" y="132867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146066</xdr:rowOff>
    </xdr:from>
    <xdr:ext cx="762000" cy="259045"/>
    <xdr:sp macro="" textlink="">
      <xdr:nvSpPr>
        <xdr:cNvPr id="378" name="公債費平均値テキスト"/>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78</xdr:row>
      <xdr:rowOff>5080</xdr:rowOff>
    </xdr:to>
    <xdr:cxnSp macro="">
      <xdr:nvCxnSpPr>
        <xdr:cNvPr id="380" name="直線コネクタ 379"/>
        <xdr:cNvCxnSpPr/>
      </xdr:nvCxnSpPr>
      <xdr:spPr>
        <a:xfrm flipV="1">
          <a:off x="3098800" y="132867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82" name="テキスト ボックス 381"/>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20320</xdr:rowOff>
    </xdr:to>
    <xdr:cxnSp macro="">
      <xdr:nvCxnSpPr>
        <xdr:cNvPr id="383" name="直線コネクタ 382"/>
        <xdr:cNvCxnSpPr/>
      </xdr:nvCxnSpPr>
      <xdr:spPr>
        <a:xfrm flipV="1">
          <a:off x="2209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5" name="テキスト ボックス 384"/>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20320</xdr:rowOff>
    </xdr:to>
    <xdr:cxnSp macro="">
      <xdr:nvCxnSpPr>
        <xdr:cNvPr id="386" name="直線コネクタ 385"/>
        <xdr:cNvCxnSpPr/>
      </xdr:nvCxnSpPr>
      <xdr:spPr>
        <a:xfrm>
          <a:off x="1320800" y="1331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0" name="テキスト ボックス 389"/>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6" name="楕円 395"/>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97"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98" name="楕円 397"/>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99" name="テキスト ボックス 398"/>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400" name="楕円 399"/>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401" name="テキスト ボックス 400"/>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402" name="楕円 401"/>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403" name="テキスト ボックス 402"/>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404" name="楕円 403"/>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405" name="テキスト ボックス 404"/>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公債費以外に対する経常収支比率は、補助費等の増加により前年度から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今後も引き続き財政の健全化に努める。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107950</xdr:rowOff>
    </xdr:from>
    <xdr:to>
      <xdr:col>82</xdr:col>
      <xdr:colOff>107950</xdr:colOff>
      <xdr:row>74</xdr:row>
      <xdr:rowOff>5080</xdr:rowOff>
    </xdr:to>
    <xdr:cxnSp macro="">
      <xdr:nvCxnSpPr>
        <xdr:cNvPr id="438" name="直線コネクタ 437"/>
        <xdr:cNvCxnSpPr/>
      </xdr:nvCxnSpPr>
      <xdr:spPr>
        <a:xfrm>
          <a:off x="15671800" y="12623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170197</xdr:rowOff>
    </xdr:from>
    <xdr:ext cx="762000" cy="259045"/>
    <xdr:sp macro="" textlink="">
      <xdr:nvSpPr>
        <xdr:cNvPr id="439"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100330</xdr:rowOff>
    </xdr:from>
    <xdr:to>
      <xdr:col>78</xdr:col>
      <xdr:colOff>69850</xdr:colOff>
      <xdr:row>73</xdr:row>
      <xdr:rowOff>107950</xdr:rowOff>
    </xdr:to>
    <xdr:cxnSp macro="">
      <xdr:nvCxnSpPr>
        <xdr:cNvPr id="441" name="直線コネクタ 440"/>
        <xdr:cNvCxnSpPr/>
      </xdr:nvCxnSpPr>
      <xdr:spPr>
        <a:xfrm>
          <a:off x="14782800" y="12616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3" name="テキスト ボックス 44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165100</xdr:rowOff>
    </xdr:from>
    <xdr:to>
      <xdr:col>73</xdr:col>
      <xdr:colOff>180975</xdr:colOff>
      <xdr:row>73</xdr:row>
      <xdr:rowOff>100330</xdr:rowOff>
    </xdr:to>
    <xdr:cxnSp macro="">
      <xdr:nvCxnSpPr>
        <xdr:cNvPr id="444" name="直線コネクタ 443"/>
        <xdr:cNvCxnSpPr/>
      </xdr:nvCxnSpPr>
      <xdr:spPr>
        <a:xfrm>
          <a:off x="13893800" y="12509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46" name="テキスト ボックス 445"/>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165100</xdr:rowOff>
    </xdr:from>
    <xdr:to>
      <xdr:col>69</xdr:col>
      <xdr:colOff>92075</xdr:colOff>
      <xdr:row>73</xdr:row>
      <xdr:rowOff>24130</xdr:rowOff>
    </xdr:to>
    <xdr:cxnSp macro="">
      <xdr:nvCxnSpPr>
        <xdr:cNvPr id="447" name="直線コネクタ 446"/>
        <xdr:cNvCxnSpPr/>
      </xdr:nvCxnSpPr>
      <xdr:spPr>
        <a:xfrm flipV="1">
          <a:off x="13004800" y="12509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9" name="テキスト ボックス 448"/>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51" name="テキスト ボックス 450"/>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125730</xdr:rowOff>
    </xdr:from>
    <xdr:to>
      <xdr:col>82</xdr:col>
      <xdr:colOff>158750</xdr:colOff>
      <xdr:row>74</xdr:row>
      <xdr:rowOff>55880</xdr:rowOff>
    </xdr:to>
    <xdr:sp macro="" textlink="">
      <xdr:nvSpPr>
        <xdr:cNvPr id="457" name="楕円 456"/>
        <xdr:cNvSpPr/>
      </xdr:nvSpPr>
      <xdr:spPr>
        <a:xfrm>
          <a:off x="164592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142257</xdr:rowOff>
    </xdr:from>
    <xdr:ext cx="762000" cy="259045"/>
    <xdr:sp macro="" textlink="">
      <xdr:nvSpPr>
        <xdr:cNvPr id="458" name="公債費以外該当値テキスト"/>
        <xdr:cNvSpPr txBox="1"/>
      </xdr:nvSpPr>
      <xdr:spPr>
        <a:xfrm>
          <a:off x="165989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57150</xdr:rowOff>
    </xdr:from>
    <xdr:to>
      <xdr:col>78</xdr:col>
      <xdr:colOff>120650</xdr:colOff>
      <xdr:row>73</xdr:row>
      <xdr:rowOff>158750</xdr:rowOff>
    </xdr:to>
    <xdr:sp macro="" textlink="">
      <xdr:nvSpPr>
        <xdr:cNvPr id="459" name="楕円 458"/>
        <xdr:cNvSpPr/>
      </xdr:nvSpPr>
      <xdr:spPr>
        <a:xfrm>
          <a:off x="15621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168927</xdr:rowOff>
    </xdr:from>
    <xdr:ext cx="736600" cy="259045"/>
    <xdr:sp macro="" textlink="">
      <xdr:nvSpPr>
        <xdr:cNvPr id="460" name="テキスト ボックス 459"/>
        <xdr:cNvSpPr txBox="1"/>
      </xdr:nvSpPr>
      <xdr:spPr>
        <a:xfrm>
          <a:off x="15290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49530</xdr:rowOff>
    </xdr:from>
    <xdr:to>
      <xdr:col>74</xdr:col>
      <xdr:colOff>31750</xdr:colOff>
      <xdr:row>73</xdr:row>
      <xdr:rowOff>151130</xdr:rowOff>
    </xdr:to>
    <xdr:sp macro="" textlink="">
      <xdr:nvSpPr>
        <xdr:cNvPr id="461" name="楕円 460"/>
        <xdr:cNvSpPr/>
      </xdr:nvSpPr>
      <xdr:spPr>
        <a:xfrm>
          <a:off x="14732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161307</xdr:rowOff>
    </xdr:from>
    <xdr:ext cx="762000" cy="259045"/>
    <xdr:sp macro="" textlink="">
      <xdr:nvSpPr>
        <xdr:cNvPr id="462" name="テキスト ボックス 461"/>
        <xdr:cNvSpPr txBox="1"/>
      </xdr:nvSpPr>
      <xdr:spPr>
        <a:xfrm>
          <a:off x="14401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114300</xdr:rowOff>
    </xdr:from>
    <xdr:to>
      <xdr:col>69</xdr:col>
      <xdr:colOff>142875</xdr:colOff>
      <xdr:row>73</xdr:row>
      <xdr:rowOff>44450</xdr:rowOff>
    </xdr:to>
    <xdr:sp macro="" textlink="">
      <xdr:nvSpPr>
        <xdr:cNvPr id="463" name="楕円 462"/>
        <xdr:cNvSpPr/>
      </xdr:nvSpPr>
      <xdr:spPr>
        <a:xfrm>
          <a:off x="13843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54627</xdr:rowOff>
    </xdr:from>
    <xdr:ext cx="762000" cy="259045"/>
    <xdr:sp macro="" textlink="">
      <xdr:nvSpPr>
        <xdr:cNvPr id="464" name="テキスト ボックス 463"/>
        <xdr:cNvSpPr txBox="1"/>
      </xdr:nvSpPr>
      <xdr:spPr>
        <a:xfrm>
          <a:off x="13512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144780</xdr:rowOff>
    </xdr:from>
    <xdr:to>
      <xdr:col>65</xdr:col>
      <xdr:colOff>53975</xdr:colOff>
      <xdr:row>73</xdr:row>
      <xdr:rowOff>74930</xdr:rowOff>
    </xdr:to>
    <xdr:sp macro="" textlink="">
      <xdr:nvSpPr>
        <xdr:cNvPr id="465" name="楕円 464"/>
        <xdr:cNvSpPr/>
      </xdr:nvSpPr>
      <xdr:spPr>
        <a:xfrm>
          <a:off x="12954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85107</xdr:rowOff>
    </xdr:from>
    <xdr:ext cx="762000" cy="259045"/>
    <xdr:sp macro="" textlink="">
      <xdr:nvSpPr>
        <xdr:cNvPr id="466" name="テキスト ボックス 465"/>
        <xdr:cNvSpPr txBox="1"/>
      </xdr:nvSpPr>
      <xdr:spPr>
        <a:xfrm>
          <a:off x="12623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101179</xdr:rowOff>
    </xdr:from>
    <xdr:to>
      <xdr:col>29</xdr:col>
      <xdr:colOff>127000</xdr:colOff>
      <xdr:row>16</xdr:row>
      <xdr:rowOff>155390</xdr:rowOff>
    </xdr:to>
    <xdr:cxnSp macro="">
      <xdr:nvCxnSpPr>
        <xdr:cNvPr id="52" name="直線コネクタ 51"/>
        <xdr:cNvCxnSpPr/>
      </xdr:nvCxnSpPr>
      <xdr:spPr bwMode="auto">
        <a:xfrm flipV="1">
          <a:off x="5003800" y="2892004"/>
          <a:ext cx="647700" cy="54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155390</xdr:rowOff>
    </xdr:from>
    <xdr:to>
      <xdr:col>26</xdr:col>
      <xdr:colOff>50800</xdr:colOff>
      <xdr:row>17</xdr:row>
      <xdr:rowOff>269</xdr:rowOff>
    </xdr:to>
    <xdr:cxnSp macro="">
      <xdr:nvCxnSpPr>
        <xdr:cNvPr id="55" name="直線コネクタ 54"/>
        <xdr:cNvCxnSpPr/>
      </xdr:nvCxnSpPr>
      <xdr:spPr bwMode="auto">
        <a:xfrm flipV="1">
          <a:off x="4305300" y="2946215"/>
          <a:ext cx="698500" cy="16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269</xdr:rowOff>
    </xdr:from>
    <xdr:to>
      <xdr:col>22</xdr:col>
      <xdr:colOff>114300</xdr:colOff>
      <xdr:row>17</xdr:row>
      <xdr:rowOff>48797</xdr:rowOff>
    </xdr:to>
    <xdr:cxnSp macro="">
      <xdr:nvCxnSpPr>
        <xdr:cNvPr id="58" name="直線コネクタ 57"/>
        <xdr:cNvCxnSpPr/>
      </xdr:nvCxnSpPr>
      <xdr:spPr bwMode="auto">
        <a:xfrm flipV="1">
          <a:off x="3606800" y="2962544"/>
          <a:ext cx="698500" cy="48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10000</xdr:rowOff>
    </xdr:from>
    <xdr:to>
      <xdr:col>18</xdr:col>
      <xdr:colOff>177800</xdr:colOff>
      <xdr:row>17</xdr:row>
      <xdr:rowOff>48797</xdr:rowOff>
    </xdr:to>
    <xdr:cxnSp macro="">
      <xdr:nvCxnSpPr>
        <xdr:cNvPr id="61" name="直線コネクタ 60"/>
        <xdr:cNvCxnSpPr/>
      </xdr:nvCxnSpPr>
      <xdr:spPr bwMode="auto">
        <a:xfrm>
          <a:off x="2908300" y="2972275"/>
          <a:ext cx="698500" cy="38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115750</xdr:rowOff>
    </xdr:from>
    <xdr:ext cx="762000" cy="259045"/>
    <xdr:sp macro="" textlink="">
      <xdr:nvSpPr>
        <xdr:cNvPr id="65" name="テキスト ボックス 64"/>
        <xdr:cNvSpPr txBox="1"/>
      </xdr:nvSpPr>
      <xdr:spPr>
        <a:xfrm>
          <a:off x="2527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50379</xdr:rowOff>
    </xdr:from>
    <xdr:to>
      <xdr:col>29</xdr:col>
      <xdr:colOff>177800</xdr:colOff>
      <xdr:row>16</xdr:row>
      <xdr:rowOff>151979</xdr:rowOff>
    </xdr:to>
    <xdr:sp macro="" textlink="">
      <xdr:nvSpPr>
        <xdr:cNvPr id="71" name="楕円 70"/>
        <xdr:cNvSpPr/>
      </xdr:nvSpPr>
      <xdr:spPr bwMode="auto">
        <a:xfrm>
          <a:off x="5600700" y="2841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22456</xdr:rowOff>
    </xdr:from>
    <xdr:ext cx="762000" cy="259045"/>
    <xdr:sp macro="" textlink="">
      <xdr:nvSpPr>
        <xdr:cNvPr id="72" name="人口1人当たり決算額の推移該当値テキスト130"/>
        <xdr:cNvSpPr txBox="1"/>
      </xdr:nvSpPr>
      <xdr:spPr>
        <a:xfrm>
          <a:off x="5740400" y="281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104590</xdr:rowOff>
    </xdr:from>
    <xdr:to>
      <xdr:col>26</xdr:col>
      <xdr:colOff>101600</xdr:colOff>
      <xdr:row>17</xdr:row>
      <xdr:rowOff>34740</xdr:rowOff>
    </xdr:to>
    <xdr:sp macro="" textlink="">
      <xdr:nvSpPr>
        <xdr:cNvPr id="73" name="楕円 72"/>
        <xdr:cNvSpPr/>
      </xdr:nvSpPr>
      <xdr:spPr bwMode="auto">
        <a:xfrm>
          <a:off x="4953000" y="2895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19517</xdr:rowOff>
    </xdr:from>
    <xdr:ext cx="736600" cy="259045"/>
    <xdr:sp macro="" textlink="">
      <xdr:nvSpPr>
        <xdr:cNvPr id="74" name="テキスト ボックス 73"/>
        <xdr:cNvSpPr txBox="1"/>
      </xdr:nvSpPr>
      <xdr:spPr>
        <a:xfrm>
          <a:off x="4622800" y="2981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120919</xdr:rowOff>
    </xdr:from>
    <xdr:to>
      <xdr:col>22</xdr:col>
      <xdr:colOff>165100</xdr:colOff>
      <xdr:row>17</xdr:row>
      <xdr:rowOff>51069</xdr:rowOff>
    </xdr:to>
    <xdr:sp macro="" textlink="">
      <xdr:nvSpPr>
        <xdr:cNvPr id="75" name="楕円 74"/>
        <xdr:cNvSpPr/>
      </xdr:nvSpPr>
      <xdr:spPr bwMode="auto">
        <a:xfrm>
          <a:off x="4254500" y="2911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35846</xdr:rowOff>
    </xdr:from>
    <xdr:ext cx="762000" cy="259045"/>
    <xdr:sp macro="" textlink="">
      <xdr:nvSpPr>
        <xdr:cNvPr id="76" name="テキスト ボックス 75"/>
        <xdr:cNvSpPr txBox="1"/>
      </xdr:nvSpPr>
      <xdr:spPr>
        <a:xfrm>
          <a:off x="3924300" y="299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169447</xdr:rowOff>
    </xdr:from>
    <xdr:to>
      <xdr:col>19</xdr:col>
      <xdr:colOff>38100</xdr:colOff>
      <xdr:row>17</xdr:row>
      <xdr:rowOff>99597</xdr:rowOff>
    </xdr:to>
    <xdr:sp macro="" textlink="">
      <xdr:nvSpPr>
        <xdr:cNvPr id="77" name="楕円 76"/>
        <xdr:cNvSpPr/>
      </xdr:nvSpPr>
      <xdr:spPr bwMode="auto">
        <a:xfrm>
          <a:off x="3556000" y="2960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84374</xdr:rowOff>
    </xdr:from>
    <xdr:ext cx="762000" cy="259045"/>
    <xdr:sp macro="" textlink="">
      <xdr:nvSpPr>
        <xdr:cNvPr id="78" name="テキスト ボックス 77"/>
        <xdr:cNvSpPr txBox="1"/>
      </xdr:nvSpPr>
      <xdr:spPr>
        <a:xfrm>
          <a:off x="3225800" y="30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130650</xdr:rowOff>
    </xdr:from>
    <xdr:to>
      <xdr:col>15</xdr:col>
      <xdr:colOff>101600</xdr:colOff>
      <xdr:row>17</xdr:row>
      <xdr:rowOff>60800</xdr:rowOff>
    </xdr:to>
    <xdr:sp macro="" textlink="">
      <xdr:nvSpPr>
        <xdr:cNvPr id="79" name="楕円 78"/>
        <xdr:cNvSpPr/>
      </xdr:nvSpPr>
      <xdr:spPr bwMode="auto">
        <a:xfrm>
          <a:off x="2857500" y="292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45577</xdr:rowOff>
    </xdr:from>
    <xdr:ext cx="762000" cy="259045"/>
    <xdr:sp macro="" textlink="">
      <xdr:nvSpPr>
        <xdr:cNvPr id="80" name="テキスト ボックス 79"/>
        <xdr:cNvSpPr txBox="1"/>
      </xdr:nvSpPr>
      <xdr:spPr>
        <a:xfrm>
          <a:off x="2527300" y="300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188612</xdr:rowOff>
    </xdr:from>
    <xdr:ext cx="762000" cy="259045"/>
    <xdr:sp macro="" textlink="">
      <xdr:nvSpPr>
        <xdr:cNvPr id="107" name="人口1人当たり決算額の推移最小値テキスト445"/>
        <xdr:cNvSpPr txBox="1"/>
      </xdr:nvSpPr>
      <xdr:spPr>
        <a:xfrm>
          <a:off x="5740400" y="731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120051</xdr:rowOff>
    </xdr:from>
    <xdr:to>
      <xdr:col>29</xdr:col>
      <xdr:colOff>127000</xdr:colOff>
      <xdr:row>37</xdr:row>
      <xdr:rowOff>178435</xdr:rowOff>
    </xdr:to>
    <xdr:cxnSp macro="">
      <xdr:nvCxnSpPr>
        <xdr:cNvPr id="111" name="直線コネクタ 110"/>
        <xdr:cNvCxnSpPr/>
      </xdr:nvCxnSpPr>
      <xdr:spPr bwMode="auto">
        <a:xfrm>
          <a:off x="5003800" y="7244751"/>
          <a:ext cx="647700" cy="5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114747</xdr:rowOff>
    </xdr:from>
    <xdr:to>
      <xdr:col>26</xdr:col>
      <xdr:colOff>50800</xdr:colOff>
      <xdr:row>37</xdr:row>
      <xdr:rowOff>120051</xdr:rowOff>
    </xdr:to>
    <xdr:cxnSp macro="">
      <xdr:nvCxnSpPr>
        <xdr:cNvPr id="114" name="直線コネクタ 113"/>
        <xdr:cNvCxnSpPr/>
      </xdr:nvCxnSpPr>
      <xdr:spPr bwMode="auto">
        <a:xfrm>
          <a:off x="4305300" y="7239447"/>
          <a:ext cx="698500" cy="5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26736</xdr:rowOff>
    </xdr:from>
    <xdr:to>
      <xdr:col>22</xdr:col>
      <xdr:colOff>114300</xdr:colOff>
      <xdr:row>37</xdr:row>
      <xdr:rowOff>114747</xdr:rowOff>
    </xdr:to>
    <xdr:cxnSp macro="">
      <xdr:nvCxnSpPr>
        <xdr:cNvPr id="117" name="直線コネクタ 116"/>
        <xdr:cNvCxnSpPr/>
      </xdr:nvCxnSpPr>
      <xdr:spPr bwMode="auto">
        <a:xfrm>
          <a:off x="3606800" y="7151436"/>
          <a:ext cx="698500" cy="88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2916</xdr:rowOff>
    </xdr:from>
    <xdr:to>
      <xdr:col>18</xdr:col>
      <xdr:colOff>177800</xdr:colOff>
      <xdr:row>37</xdr:row>
      <xdr:rowOff>26736</xdr:rowOff>
    </xdr:to>
    <xdr:cxnSp macro="">
      <xdr:nvCxnSpPr>
        <xdr:cNvPr id="120" name="直線コネクタ 119"/>
        <xdr:cNvCxnSpPr/>
      </xdr:nvCxnSpPr>
      <xdr:spPr bwMode="auto">
        <a:xfrm>
          <a:off x="2908300" y="7127616"/>
          <a:ext cx="698500" cy="23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73082</xdr:rowOff>
    </xdr:from>
    <xdr:ext cx="762000" cy="259045"/>
    <xdr:sp macro="" textlink="">
      <xdr:nvSpPr>
        <xdr:cNvPr id="124" name="テキスト ボックス 123"/>
        <xdr:cNvSpPr txBox="1"/>
      </xdr:nvSpPr>
      <xdr:spPr>
        <a:xfrm>
          <a:off x="2527300" y="63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127635</xdr:rowOff>
    </xdr:from>
    <xdr:to>
      <xdr:col>29</xdr:col>
      <xdr:colOff>177800</xdr:colOff>
      <xdr:row>37</xdr:row>
      <xdr:rowOff>229235</xdr:rowOff>
    </xdr:to>
    <xdr:sp macro="" textlink="">
      <xdr:nvSpPr>
        <xdr:cNvPr id="130" name="楕円 129"/>
        <xdr:cNvSpPr/>
      </xdr:nvSpPr>
      <xdr:spPr bwMode="auto">
        <a:xfrm>
          <a:off x="5600700" y="725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36212</xdr:rowOff>
    </xdr:from>
    <xdr:ext cx="762000" cy="259045"/>
    <xdr:sp macro="" textlink="">
      <xdr:nvSpPr>
        <xdr:cNvPr id="131" name="人口1人当たり決算額の推移該当値テキスト445"/>
        <xdr:cNvSpPr txBox="1"/>
      </xdr:nvSpPr>
      <xdr:spPr>
        <a:xfrm>
          <a:off x="5740400" y="716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69251</xdr:rowOff>
    </xdr:from>
    <xdr:to>
      <xdr:col>26</xdr:col>
      <xdr:colOff>101600</xdr:colOff>
      <xdr:row>37</xdr:row>
      <xdr:rowOff>170851</xdr:rowOff>
    </xdr:to>
    <xdr:sp macro="" textlink="">
      <xdr:nvSpPr>
        <xdr:cNvPr id="132" name="楕円 131"/>
        <xdr:cNvSpPr/>
      </xdr:nvSpPr>
      <xdr:spPr bwMode="auto">
        <a:xfrm>
          <a:off x="4953000" y="7193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155628</xdr:rowOff>
    </xdr:from>
    <xdr:ext cx="736600" cy="259045"/>
    <xdr:sp macro="" textlink="">
      <xdr:nvSpPr>
        <xdr:cNvPr id="133" name="テキスト ボックス 132"/>
        <xdr:cNvSpPr txBox="1"/>
      </xdr:nvSpPr>
      <xdr:spPr>
        <a:xfrm>
          <a:off x="4622800" y="728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63947</xdr:rowOff>
    </xdr:from>
    <xdr:to>
      <xdr:col>22</xdr:col>
      <xdr:colOff>165100</xdr:colOff>
      <xdr:row>37</xdr:row>
      <xdr:rowOff>165547</xdr:rowOff>
    </xdr:to>
    <xdr:sp macro="" textlink="">
      <xdr:nvSpPr>
        <xdr:cNvPr id="134" name="楕円 133"/>
        <xdr:cNvSpPr/>
      </xdr:nvSpPr>
      <xdr:spPr bwMode="auto">
        <a:xfrm>
          <a:off x="4254500" y="718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150324</xdr:rowOff>
    </xdr:from>
    <xdr:ext cx="762000" cy="259045"/>
    <xdr:sp macro="" textlink="">
      <xdr:nvSpPr>
        <xdr:cNvPr id="135" name="テキスト ボックス 134"/>
        <xdr:cNvSpPr txBox="1"/>
      </xdr:nvSpPr>
      <xdr:spPr>
        <a:xfrm>
          <a:off x="3924300" y="727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147386</xdr:rowOff>
    </xdr:from>
    <xdr:to>
      <xdr:col>19</xdr:col>
      <xdr:colOff>38100</xdr:colOff>
      <xdr:row>37</xdr:row>
      <xdr:rowOff>77536</xdr:rowOff>
    </xdr:to>
    <xdr:sp macro="" textlink="">
      <xdr:nvSpPr>
        <xdr:cNvPr id="136" name="楕円 135"/>
        <xdr:cNvSpPr/>
      </xdr:nvSpPr>
      <xdr:spPr bwMode="auto">
        <a:xfrm>
          <a:off x="3556000" y="710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62313</xdr:rowOff>
    </xdr:from>
    <xdr:ext cx="762000" cy="259045"/>
    <xdr:sp macro="" textlink="">
      <xdr:nvSpPr>
        <xdr:cNvPr id="137" name="テキスト ボックス 136"/>
        <xdr:cNvSpPr txBox="1"/>
      </xdr:nvSpPr>
      <xdr:spPr>
        <a:xfrm>
          <a:off x="3225800" y="718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123566</xdr:rowOff>
    </xdr:from>
    <xdr:to>
      <xdr:col>15</xdr:col>
      <xdr:colOff>101600</xdr:colOff>
      <xdr:row>37</xdr:row>
      <xdr:rowOff>53716</xdr:rowOff>
    </xdr:to>
    <xdr:sp macro="" textlink="">
      <xdr:nvSpPr>
        <xdr:cNvPr id="138" name="楕円 137"/>
        <xdr:cNvSpPr/>
      </xdr:nvSpPr>
      <xdr:spPr bwMode="auto">
        <a:xfrm>
          <a:off x="2857500" y="707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38493</xdr:rowOff>
    </xdr:from>
    <xdr:ext cx="762000" cy="259045"/>
    <xdr:sp macro="" textlink="">
      <xdr:nvSpPr>
        <xdr:cNvPr id="139" name="テキスト ボックス 138"/>
        <xdr:cNvSpPr txBox="1"/>
      </xdr:nvSpPr>
      <xdr:spPr>
        <a:xfrm>
          <a:off x="2527300" y="71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110,308
108,219
91.25
42,523,420
38,861,422
3,093,874
22,981,201
32,569,682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89833</xdr:rowOff>
    </xdr:from>
    <xdr:to>
      <xdr:col>24</xdr:col>
      <xdr:colOff>63500</xdr:colOff>
      <xdr:row>34</xdr:row>
      <xdr:rowOff>143096</xdr:rowOff>
    </xdr:to>
    <xdr:cxnSp macro="">
      <xdr:nvCxnSpPr>
        <xdr:cNvPr id="63" name="直線コネクタ 62"/>
        <xdr:cNvCxnSpPr/>
      </xdr:nvCxnSpPr>
      <xdr:spPr>
        <a:xfrm flipV="1">
          <a:off x="3797300" y="5919133"/>
          <a:ext cx="8382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101752</xdr:rowOff>
    </xdr:from>
    <xdr:to>
      <xdr:col>19</xdr:col>
      <xdr:colOff>177800</xdr:colOff>
      <xdr:row>34</xdr:row>
      <xdr:rowOff>143096</xdr:rowOff>
    </xdr:to>
    <xdr:cxnSp macro="">
      <xdr:nvCxnSpPr>
        <xdr:cNvPr id="66" name="直線コネクタ 65"/>
        <xdr:cNvCxnSpPr/>
      </xdr:nvCxnSpPr>
      <xdr:spPr>
        <a:xfrm>
          <a:off x="2908300" y="5931052"/>
          <a:ext cx="889000" cy="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101752</xdr:rowOff>
    </xdr:from>
    <xdr:to>
      <xdr:col>15</xdr:col>
      <xdr:colOff>50800</xdr:colOff>
      <xdr:row>35</xdr:row>
      <xdr:rowOff>36079</xdr:rowOff>
    </xdr:to>
    <xdr:cxnSp macro="">
      <xdr:nvCxnSpPr>
        <xdr:cNvPr id="69" name="直線コネクタ 68"/>
        <xdr:cNvCxnSpPr/>
      </xdr:nvCxnSpPr>
      <xdr:spPr>
        <a:xfrm flipV="1">
          <a:off x="2019300" y="5931052"/>
          <a:ext cx="889000" cy="10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81831</xdr:rowOff>
    </xdr:from>
    <xdr:to>
      <xdr:col>10</xdr:col>
      <xdr:colOff>114300</xdr:colOff>
      <xdr:row>35</xdr:row>
      <xdr:rowOff>36079</xdr:rowOff>
    </xdr:to>
    <xdr:cxnSp macro="">
      <xdr:nvCxnSpPr>
        <xdr:cNvPr id="72" name="直線コネクタ 71"/>
        <xdr:cNvCxnSpPr/>
      </xdr:nvCxnSpPr>
      <xdr:spPr>
        <a:xfrm>
          <a:off x="1130300" y="5911131"/>
          <a:ext cx="889000" cy="1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117155</xdr:rowOff>
    </xdr:from>
    <xdr:ext cx="534377" cy="259045"/>
    <xdr:sp macro="" textlink="">
      <xdr:nvSpPr>
        <xdr:cNvPr id="76" name="テキスト ボックス 75"/>
        <xdr:cNvSpPr txBox="1"/>
      </xdr:nvSpPr>
      <xdr:spPr>
        <a:xfrm>
          <a:off x="863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39033</xdr:rowOff>
    </xdr:from>
    <xdr:to>
      <xdr:col>24</xdr:col>
      <xdr:colOff>114300</xdr:colOff>
      <xdr:row>34</xdr:row>
      <xdr:rowOff>140633</xdr:rowOff>
    </xdr:to>
    <xdr:sp macro="" textlink="">
      <xdr:nvSpPr>
        <xdr:cNvPr id="82" name="楕円 81"/>
        <xdr:cNvSpPr/>
      </xdr:nvSpPr>
      <xdr:spPr>
        <a:xfrm>
          <a:off x="4584700" y="58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17460</xdr:rowOff>
    </xdr:from>
    <xdr:ext cx="534377" cy="259045"/>
    <xdr:sp macro="" textlink="">
      <xdr:nvSpPr>
        <xdr:cNvPr id="83" name="人件費該当値テキスト"/>
        <xdr:cNvSpPr txBox="1"/>
      </xdr:nvSpPr>
      <xdr:spPr>
        <a:xfrm>
          <a:off x="4686300" y="58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92296</xdr:rowOff>
    </xdr:from>
    <xdr:to>
      <xdr:col>20</xdr:col>
      <xdr:colOff>38100</xdr:colOff>
      <xdr:row>35</xdr:row>
      <xdr:rowOff>22446</xdr:rowOff>
    </xdr:to>
    <xdr:sp macro="" textlink="">
      <xdr:nvSpPr>
        <xdr:cNvPr id="84" name="楕円 83"/>
        <xdr:cNvSpPr/>
      </xdr:nvSpPr>
      <xdr:spPr>
        <a:xfrm>
          <a:off x="3746500" y="59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13573</xdr:rowOff>
    </xdr:from>
    <xdr:ext cx="534377" cy="259045"/>
    <xdr:sp macro="" textlink="">
      <xdr:nvSpPr>
        <xdr:cNvPr id="85" name="テキスト ボックス 84"/>
        <xdr:cNvSpPr txBox="1"/>
      </xdr:nvSpPr>
      <xdr:spPr>
        <a:xfrm>
          <a:off x="3530111" y="60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50952</xdr:rowOff>
    </xdr:from>
    <xdr:to>
      <xdr:col>15</xdr:col>
      <xdr:colOff>101600</xdr:colOff>
      <xdr:row>34</xdr:row>
      <xdr:rowOff>152552</xdr:rowOff>
    </xdr:to>
    <xdr:sp macro="" textlink="">
      <xdr:nvSpPr>
        <xdr:cNvPr id="86" name="楕円 85"/>
        <xdr:cNvSpPr/>
      </xdr:nvSpPr>
      <xdr:spPr>
        <a:xfrm>
          <a:off x="2857500" y="58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143679</xdr:rowOff>
    </xdr:from>
    <xdr:ext cx="534377" cy="259045"/>
    <xdr:sp macro="" textlink="">
      <xdr:nvSpPr>
        <xdr:cNvPr id="87" name="テキスト ボックス 86"/>
        <xdr:cNvSpPr txBox="1"/>
      </xdr:nvSpPr>
      <xdr:spPr>
        <a:xfrm>
          <a:off x="2641111" y="597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156729</xdr:rowOff>
    </xdr:from>
    <xdr:to>
      <xdr:col>10</xdr:col>
      <xdr:colOff>165100</xdr:colOff>
      <xdr:row>35</xdr:row>
      <xdr:rowOff>86879</xdr:rowOff>
    </xdr:to>
    <xdr:sp macro="" textlink="">
      <xdr:nvSpPr>
        <xdr:cNvPr id="88" name="楕円 87"/>
        <xdr:cNvSpPr/>
      </xdr:nvSpPr>
      <xdr:spPr>
        <a:xfrm>
          <a:off x="1968500" y="59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78006</xdr:rowOff>
    </xdr:from>
    <xdr:ext cx="534377" cy="259045"/>
    <xdr:sp macro="" textlink="">
      <xdr:nvSpPr>
        <xdr:cNvPr id="89" name="テキスト ボックス 88"/>
        <xdr:cNvSpPr txBox="1"/>
      </xdr:nvSpPr>
      <xdr:spPr>
        <a:xfrm>
          <a:off x="1752111" y="607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31031</xdr:rowOff>
    </xdr:from>
    <xdr:to>
      <xdr:col>6</xdr:col>
      <xdr:colOff>38100</xdr:colOff>
      <xdr:row>34</xdr:row>
      <xdr:rowOff>132631</xdr:rowOff>
    </xdr:to>
    <xdr:sp macro="" textlink="">
      <xdr:nvSpPr>
        <xdr:cNvPr id="90" name="楕円 89"/>
        <xdr:cNvSpPr/>
      </xdr:nvSpPr>
      <xdr:spPr>
        <a:xfrm>
          <a:off x="1079500" y="58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123758</xdr:rowOff>
    </xdr:from>
    <xdr:ext cx="534377" cy="259045"/>
    <xdr:sp macro="" textlink="">
      <xdr:nvSpPr>
        <xdr:cNvPr id="91" name="テキスト ボックス 90"/>
        <xdr:cNvSpPr txBox="1"/>
      </xdr:nvSpPr>
      <xdr:spPr>
        <a:xfrm>
          <a:off x="863111" y="595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55785</xdr:rowOff>
    </xdr:from>
    <xdr:to>
      <xdr:col>24</xdr:col>
      <xdr:colOff>63500</xdr:colOff>
      <xdr:row>56</xdr:row>
      <xdr:rowOff>155721</xdr:rowOff>
    </xdr:to>
    <xdr:cxnSp macro="">
      <xdr:nvCxnSpPr>
        <xdr:cNvPr id="121" name="直線コネクタ 120"/>
        <xdr:cNvCxnSpPr/>
      </xdr:nvCxnSpPr>
      <xdr:spPr>
        <a:xfrm flipV="1">
          <a:off x="3797300" y="9656985"/>
          <a:ext cx="838200" cy="9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xdr:rowOff>
    </xdr:from>
    <xdr:ext cx="534377" cy="259045"/>
    <xdr:sp macro="" textlink="">
      <xdr:nvSpPr>
        <xdr:cNvPr id="122" name="物件費平均値テキスト"/>
        <xdr:cNvSpPr txBox="1"/>
      </xdr:nvSpPr>
      <xdr:spPr>
        <a:xfrm>
          <a:off x="4686300" y="97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155721</xdr:rowOff>
    </xdr:from>
    <xdr:to>
      <xdr:col>19</xdr:col>
      <xdr:colOff>177800</xdr:colOff>
      <xdr:row>57</xdr:row>
      <xdr:rowOff>19056</xdr:rowOff>
    </xdr:to>
    <xdr:cxnSp macro="">
      <xdr:nvCxnSpPr>
        <xdr:cNvPr id="124" name="直線コネクタ 123"/>
        <xdr:cNvCxnSpPr/>
      </xdr:nvCxnSpPr>
      <xdr:spPr>
        <a:xfrm flipV="1">
          <a:off x="2908300" y="9756921"/>
          <a:ext cx="889000" cy="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165396</xdr:rowOff>
    </xdr:from>
    <xdr:ext cx="534377" cy="259045"/>
    <xdr:sp macro="" textlink="">
      <xdr:nvSpPr>
        <xdr:cNvPr id="126" name="テキスト ボックス 125"/>
        <xdr:cNvSpPr txBox="1"/>
      </xdr:nvSpPr>
      <xdr:spPr>
        <a:xfrm>
          <a:off x="3530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2140</xdr:rowOff>
    </xdr:from>
    <xdr:to>
      <xdr:col>15</xdr:col>
      <xdr:colOff>50800</xdr:colOff>
      <xdr:row>57</xdr:row>
      <xdr:rowOff>19056</xdr:rowOff>
    </xdr:to>
    <xdr:cxnSp macro="">
      <xdr:nvCxnSpPr>
        <xdr:cNvPr id="127" name="直線コネクタ 126"/>
        <xdr:cNvCxnSpPr/>
      </xdr:nvCxnSpPr>
      <xdr:spPr>
        <a:xfrm>
          <a:off x="2019300" y="9774790"/>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27989</xdr:rowOff>
    </xdr:from>
    <xdr:ext cx="534377" cy="259045"/>
    <xdr:sp macro="" textlink="">
      <xdr:nvSpPr>
        <xdr:cNvPr id="129" name="テキスト ボックス 128"/>
        <xdr:cNvSpPr txBox="1"/>
      </xdr:nvSpPr>
      <xdr:spPr>
        <a:xfrm>
          <a:off x="2641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2140</xdr:rowOff>
    </xdr:from>
    <xdr:to>
      <xdr:col>10</xdr:col>
      <xdr:colOff>114300</xdr:colOff>
      <xdr:row>57</xdr:row>
      <xdr:rowOff>76264</xdr:rowOff>
    </xdr:to>
    <xdr:cxnSp macro="">
      <xdr:nvCxnSpPr>
        <xdr:cNvPr id="130" name="直線コネクタ 129"/>
        <xdr:cNvCxnSpPr/>
      </xdr:nvCxnSpPr>
      <xdr:spPr>
        <a:xfrm flipV="1">
          <a:off x="1130300" y="9774790"/>
          <a:ext cx="889000" cy="7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70908</xdr:rowOff>
    </xdr:from>
    <xdr:ext cx="534377" cy="259045"/>
    <xdr:sp macro="" textlink="">
      <xdr:nvSpPr>
        <xdr:cNvPr id="134" name="テキスト ボックス 133"/>
        <xdr:cNvSpPr txBox="1"/>
      </xdr:nvSpPr>
      <xdr:spPr>
        <a:xfrm>
          <a:off x="863111" y="100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4985</xdr:rowOff>
    </xdr:from>
    <xdr:to>
      <xdr:col>24</xdr:col>
      <xdr:colOff>114300</xdr:colOff>
      <xdr:row>56</xdr:row>
      <xdr:rowOff>106585</xdr:rowOff>
    </xdr:to>
    <xdr:sp macro="" textlink="">
      <xdr:nvSpPr>
        <xdr:cNvPr id="140" name="楕円 139"/>
        <xdr:cNvSpPr/>
      </xdr:nvSpPr>
      <xdr:spPr>
        <a:xfrm>
          <a:off x="4584700" y="96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27862</xdr:rowOff>
    </xdr:from>
    <xdr:ext cx="534377" cy="259045"/>
    <xdr:sp macro="" textlink="">
      <xdr:nvSpPr>
        <xdr:cNvPr id="141" name="物件費該当値テキスト"/>
        <xdr:cNvSpPr txBox="1"/>
      </xdr:nvSpPr>
      <xdr:spPr>
        <a:xfrm>
          <a:off x="4686300" y="94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104921</xdr:rowOff>
    </xdr:from>
    <xdr:to>
      <xdr:col>20</xdr:col>
      <xdr:colOff>38100</xdr:colOff>
      <xdr:row>57</xdr:row>
      <xdr:rowOff>35071</xdr:rowOff>
    </xdr:to>
    <xdr:sp macro="" textlink="">
      <xdr:nvSpPr>
        <xdr:cNvPr id="142" name="楕円 141"/>
        <xdr:cNvSpPr/>
      </xdr:nvSpPr>
      <xdr:spPr>
        <a:xfrm>
          <a:off x="3746500" y="970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51598</xdr:rowOff>
    </xdr:from>
    <xdr:ext cx="534377" cy="259045"/>
    <xdr:sp macro="" textlink="">
      <xdr:nvSpPr>
        <xdr:cNvPr id="143" name="テキスト ボックス 142"/>
        <xdr:cNvSpPr txBox="1"/>
      </xdr:nvSpPr>
      <xdr:spPr>
        <a:xfrm>
          <a:off x="3530111" y="948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139706</xdr:rowOff>
    </xdr:from>
    <xdr:to>
      <xdr:col>15</xdr:col>
      <xdr:colOff>101600</xdr:colOff>
      <xdr:row>57</xdr:row>
      <xdr:rowOff>69856</xdr:rowOff>
    </xdr:to>
    <xdr:sp macro="" textlink="">
      <xdr:nvSpPr>
        <xdr:cNvPr id="144" name="楕円 143"/>
        <xdr:cNvSpPr/>
      </xdr:nvSpPr>
      <xdr:spPr>
        <a:xfrm>
          <a:off x="2857500" y="97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86383</xdr:rowOff>
    </xdr:from>
    <xdr:ext cx="534377" cy="259045"/>
    <xdr:sp macro="" textlink="">
      <xdr:nvSpPr>
        <xdr:cNvPr id="145" name="テキスト ボックス 144"/>
        <xdr:cNvSpPr txBox="1"/>
      </xdr:nvSpPr>
      <xdr:spPr>
        <a:xfrm>
          <a:off x="2641111" y="95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122790</xdr:rowOff>
    </xdr:from>
    <xdr:to>
      <xdr:col>10</xdr:col>
      <xdr:colOff>165100</xdr:colOff>
      <xdr:row>57</xdr:row>
      <xdr:rowOff>52940</xdr:rowOff>
    </xdr:to>
    <xdr:sp macro="" textlink="">
      <xdr:nvSpPr>
        <xdr:cNvPr id="146" name="楕円 145"/>
        <xdr:cNvSpPr/>
      </xdr:nvSpPr>
      <xdr:spPr>
        <a:xfrm>
          <a:off x="1968500" y="97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69467</xdr:rowOff>
    </xdr:from>
    <xdr:ext cx="534377" cy="259045"/>
    <xdr:sp macro="" textlink="">
      <xdr:nvSpPr>
        <xdr:cNvPr id="147" name="テキスト ボックス 146"/>
        <xdr:cNvSpPr txBox="1"/>
      </xdr:nvSpPr>
      <xdr:spPr>
        <a:xfrm>
          <a:off x="1752111" y="94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25464</xdr:rowOff>
    </xdr:from>
    <xdr:to>
      <xdr:col>6</xdr:col>
      <xdr:colOff>38100</xdr:colOff>
      <xdr:row>57</xdr:row>
      <xdr:rowOff>127064</xdr:rowOff>
    </xdr:to>
    <xdr:sp macro="" textlink="">
      <xdr:nvSpPr>
        <xdr:cNvPr id="148" name="楕円 147"/>
        <xdr:cNvSpPr/>
      </xdr:nvSpPr>
      <xdr:spPr>
        <a:xfrm>
          <a:off x="1079500" y="97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143591</xdr:rowOff>
    </xdr:from>
    <xdr:ext cx="534377" cy="259045"/>
    <xdr:sp macro="" textlink="">
      <xdr:nvSpPr>
        <xdr:cNvPr id="149" name="テキスト ボックス 148"/>
        <xdr:cNvSpPr txBox="1"/>
      </xdr:nvSpPr>
      <xdr:spPr>
        <a:xfrm>
          <a:off x="863111" y="957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119997</xdr:rowOff>
    </xdr:from>
    <xdr:to>
      <xdr:col>24</xdr:col>
      <xdr:colOff>63500</xdr:colOff>
      <xdr:row>77</xdr:row>
      <xdr:rowOff>132297</xdr:rowOff>
    </xdr:to>
    <xdr:cxnSp macro="">
      <xdr:nvCxnSpPr>
        <xdr:cNvPr id="180" name="直線コネクタ 179"/>
        <xdr:cNvCxnSpPr/>
      </xdr:nvCxnSpPr>
      <xdr:spPr>
        <a:xfrm flipV="1">
          <a:off x="3797300" y="13321647"/>
          <a:ext cx="8382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132297</xdr:rowOff>
    </xdr:from>
    <xdr:to>
      <xdr:col>19</xdr:col>
      <xdr:colOff>177800</xdr:colOff>
      <xdr:row>77</xdr:row>
      <xdr:rowOff>138720</xdr:rowOff>
    </xdr:to>
    <xdr:cxnSp macro="">
      <xdr:nvCxnSpPr>
        <xdr:cNvPr id="183" name="直線コネクタ 182"/>
        <xdr:cNvCxnSpPr/>
      </xdr:nvCxnSpPr>
      <xdr:spPr>
        <a:xfrm flipV="1">
          <a:off x="2908300" y="13333947"/>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138720</xdr:rowOff>
    </xdr:from>
    <xdr:to>
      <xdr:col>15</xdr:col>
      <xdr:colOff>50800</xdr:colOff>
      <xdr:row>77</xdr:row>
      <xdr:rowOff>160601</xdr:rowOff>
    </xdr:to>
    <xdr:cxnSp macro="">
      <xdr:nvCxnSpPr>
        <xdr:cNvPr id="186" name="直線コネクタ 185"/>
        <xdr:cNvCxnSpPr/>
      </xdr:nvCxnSpPr>
      <xdr:spPr>
        <a:xfrm flipV="1">
          <a:off x="2019300" y="13340370"/>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148735</xdr:rowOff>
    </xdr:from>
    <xdr:to>
      <xdr:col>10</xdr:col>
      <xdr:colOff>114300</xdr:colOff>
      <xdr:row>77</xdr:row>
      <xdr:rowOff>160601</xdr:rowOff>
    </xdr:to>
    <xdr:cxnSp macro="">
      <xdr:nvCxnSpPr>
        <xdr:cNvPr id="189" name="直線コネクタ 188"/>
        <xdr:cNvCxnSpPr/>
      </xdr:nvCxnSpPr>
      <xdr:spPr>
        <a:xfrm>
          <a:off x="1130300" y="13350385"/>
          <a:ext cx="8890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69197</xdr:rowOff>
    </xdr:from>
    <xdr:to>
      <xdr:col>24</xdr:col>
      <xdr:colOff>114300</xdr:colOff>
      <xdr:row>77</xdr:row>
      <xdr:rowOff>170797</xdr:rowOff>
    </xdr:to>
    <xdr:sp macro="" textlink="">
      <xdr:nvSpPr>
        <xdr:cNvPr id="199" name="楕円 198"/>
        <xdr:cNvSpPr/>
      </xdr:nvSpPr>
      <xdr:spPr>
        <a:xfrm>
          <a:off x="4584700" y="132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47624</xdr:rowOff>
    </xdr:from>
    <xdr:ext cx="469744" cy="259045"/>
    <xdr:sp macro="" textlink="">
      <xdr:nvSpPr>
        <xdr:cNvPr id="200" name="維持補修費該当値テキスト"/>
        <xdr:cNvSpPr txBox="1"/>
      </xdr:nvSpPr>
      <xdr:spPr>
        <a:xfrm>
          <a:off x="4686300" y="1324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81497</xdr:rowOff>
    </xdr:from>
    <xdr:to>
      <xdr:col>20</xdr:col>
      <xdr:colOff>38100</xdr:colOff>
      <xdr:row>78</xdr:row>
      <xdr:rowOff>11647</xdr:rowOff>
    </xdr:to>
    <xdr:sp macro="" textlink="">
      <xdr:nvSpPr>
        <xdr:cNvPr id="201" name="楕円 200"/>
        <xdr:cNvSpPr/>
      </xdr:nvSpPr>
      <xdr:spPr>
        <a:xfrm>
          <a:off x="3746500" y="132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2774</xdr:rowOff>
    </xdr:from>
    <xdr:ext cx="469744" cy="259045"/>
    <xdr:sp macro="" textlink="">
      <xdr:nvSpPr>
        <xdr:cNvPr id="202" name="テキスト ボックス 201"/>
        <xdr:cNvSpPr txBox="1"/>
      </xdr:nvSpPr>
      <xdr:spPr>
        <a:xfrm>
          <a:off x="3562428" y="133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87920</xdr:rowOff>
    </xdr:from>
    <xdr:to>
      <xdr:col>15</xdr:col>
      <xdr:colOff>101600</xdr:colOff>
      <xdr:row>78</xdr:row>
      <xdr:rowOff>18070</xdr:rowOff>
    </xdr:to>
    <xdr:sp macro="" textlink="">
      <xdr:nvSpPr>
        <xdr:cNvPr id="203" name="楕円 202"/>
        <xdr:cNvSpPr/>
      </xdr:nvSpPr>
      <xdr:spPr>
        <a:xfrm>
          <a:off x="2857500" y="1328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9197</xdr:rowOff>
    </xdr:from>
    <xdr:ext cx="469744" cy="259045"/>
    <xdr:sp macro="" textlink="">
      <xdr:nvSpPr>
        <xdr:cNvPr id="204" name="テキスト ボックス 203"/>
        <xdr:cNvSpPr txBox="1"/>
      </xdr:nvSpPr>
      <xdr:spPr>
        <a:xfrm>
          <a:off x="2673428" y="1338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109801</xdr:rowOff>
    </xdr:from>
    <xdr:to>
      <xdr:col>10</xdr:col>
      <xdr:colOff>165100</xdr:colOff>
      <xdr:row>78</xdr:row>
      <xdr:rowOff>39951</xdr:rowOff>
    </xdr:to>
    <xdr:sp macro="" textlink="">
      <xdr:nvSpPr>
        <xdr:cNvPr id="205" name="楕円 204"/>
        <xdr:cNvSpPr/>
      </xdr:nvSpPr>
      <xdr:spPr>
        <a:xfrm>
          <a:off x="1968500" y="133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31078</xdr:rowOff>
    </xdr:from>
    <xdr:ext cx="469744" cy="259045"/>
    <xdr:sp macro="" textlink="">
      <xdr:nvSpPr>
        <xdr:cNvPr id="206" name="テキスト ボックス 205"/>
        <xdr:cNvSpPr txBox="1"/>
      </xdr:nvSpPr>
      <xdr:spPr>
        <a:xfrm>
          <a:off x="1784428" y="1340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97935</xdr:rowOff>
    </xdr:from>
    <xdr:to>
      <xdr:col>6</xdr:col>
      <xdr:colOff>38100</xdr:colOff>
      <xdr:row>78</xdr:row>
      <xdr:rowOff>28085</xdr:rowOff>
    </xdr:to>
    <xdr:sp macro="" textlink="">
      <xdr:nvSpPr>
        <xdr:cNvPr id="207" name="楕円 206"/>
        <xdr:cNvSpPr/>
      </xdr:nvSpPr>
      <xdr:spPr>
        <a:xfrm>
          <a:off x="1079500" y="132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19212</xdr:rowOff>
    </xdr:from>
    <xdr:ext cx="469744" cy="259045"/>
    <xdr:sp macro="" textlink="">
      <xdr:nvSpPr>
        <xdr:cNvPr id="208" name="テキスト ボックス 207"/>
        <xdr:cNvSpPr txBox="1"/>
      </xdr:nvSpPr>
      <xdr:spPr>
        <a:xfrm>
          <a:off x="895428" y="1339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163461</xdr:rowOff>
    </xdr:from>
    <xdr:to>
      <xdr:col>24</xdr:col>
      <xdr:colOff>63500</xdr:colOff>
      <xdr:row>99</xdr:row>
      <xdr:rowOff>38533</xdr:rowOff>
    </xdr:to>
    <xdr:cxnSp macro="">
      <xdr:nvCxnSpPr>
        <xdr:cNvPr id="238" name="直線コネクタ 237"/>
        <xdr:cNvCxnSpPr/>
      </xdr:nvCxnSpPr>
      <xdr:spPr>
        <a:xfrm flipV="1">
          <a:off x="3797300" y="16965561"/>
          <a:ext cx="838200" cy="4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38533</xdr:rowOff>
    </xdr:from>
    <xdr:to>
      <xdr:col>19</xdr:col>
      <xdr:colOff>177800</xdr:colOff>
      <xdr:row>99</xdr:row>
      <xdr:rowOff>45289</xdr:rowOff>
    </xdr:to>
    <xdr:cxnSp macro="">
      <xdr:nvCxnSpPr>
        <xdr:cNvPr id="241" name="直線コネクタ 240"/>
        <xdr:cNvCxnSpPr/>
      </xdr:nvCxnSpPr>
      <xdr:spPr>
        <a:xfrm flipV="1">
          <a:off x="2908300" y="17012083"/>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45289</xdr:rowOff>
    </xdr:from>
    <xdr:to>
      <xdr:col>15</xdr:col>
      <xdr:colOff>50800</xdr:colOff>
      <xdr:row>99</xdr:row>
      <xdr:rowOff>46710</xdr:rowOff>
    </xdr:to>
    <xdr:cxnSp macro="">
      <xdr:nvCxnSpPr>
        <xdr:cNvPr id="244" name="直線コネクタ 243"/>
        <xdr:cNvCxnSpPr/>
      </xdr:nvCxnSpPr>
      <xdr:spPr>
        <a:xfrm flipV="1">
          <a:off x="2019300" y="17018839"/>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46710</xdr:rowOff>
    </xdr:from>
    <xdr:to>
      <xdr:col>10</xdr:col>
      <xdr:colOff>114300</xdr:colOff>
      <xdr:row>99</xdr:row>
      <xdr:rowOff>86830</xdr:rowOff>
    </xdr:to>
    <xdr:cxnSp macro="">
      <xdr:nvCxnSpPr>
        <xdr:cNvPr id="247" name="直線コネクタ 246"/>
        <xdr:cNvCxnSpPr/>
      </xdr:nvCxnSpPr>
      <xdr:spPr>
        <a:xfrm flipV="1">
          <a:off x="1130300" y="17020260"/>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112661</xdr:rowOff>
    </xdr:from>
    <xdr:to>
      <xdr:col>24</xdr:col>
      <xdr:colOff>114300</xdr:colOff>
      <xdr:row>99</xdr:row>
      <xdr:rowOff>42811</xdr:rowOff>
    </xdr:to>
    <xdr:sp macro="" textlink="">
      <xdr:nvSpPr>
        <xdr:cNvPr id="257" name="楕円 256"/>
        <xdr:cNvSpPr/>
      </xdr:nvSpPr>
      <xdr:spPr>
        <a:xfrm>
          <a:off x="4584700" y="169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27588</xdr:rowOff>
    </xdr:from>
    <xdr:ext cx="534377" cy="259045"/>
    <xdr:sp macro="" textlink="">
      <xdr:nvSpPr>
        <xdr:cNvPr id="258" name="扶助費該当値テキスト"/>
        <xdr:cNvSpPr txBox="1"/>
      </xdr:nvSpPr>
      <xdr:spPr>
        <a:xfrm>
          <a:off x="4686300" y="168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159183</xdr:rowOff>
    </xdr:from>
    <xdr:to>
      <xdr:col>20</xdr:col>
      <xdr:colOff>38100</xdr:colOff>
      <xdr:row>99</xdr:row>
      <xdr:rowOff>89333</xdr:rowOff>
    </xdr:to>
    <xdr:sp macro="" textlink="">
      <xdr:nvSpPr>
        <xdr:cNvPr id="259" name="楕円 258"/>
        <xdr:cNvSpPr/>
      </xdr:nvSpPr>
      <xdr:spPr>
        <a:xfrm>
          <a:off x="3746500" y="169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80460</xdr:rowOff>
    </xdr:from>
    <xdr:ext cx="534377" cy="259045"/>
    <xdr:sp macro="" textlink="">
      <xdr:nvSpPr>
        <xdr:cNvPr id="260" name="テキスト ボックス 259"/>
        <xdr:cNvSpPr txBox="1"/>
      </xdr:nvSpPr>
      <xdr:spPr>
        <a:xfrm>
          <a:off x="3530111" y="17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165939</xdr:rowOff>
    </xdr:from>
    <xdr:to>
      <xdr:col>15</xdr:col>
      <xdr:colOff>101600</xdr:colOff>
      <xdr:row>99</xdr:row>
      <xdr:rowOff>96089</xdr:rowOff>
    </xdr:to>
    <xdr:sp macro="" textlink="">
      <xdr:nvSpPr>
        <xdr:cNvPr id="261" name="楕円 260"/>
        <xdr:cNvSpPr/>
      </xdr:nvSpPr>
      <xdr:spPr>
        <a:xfrm>
          <a:off x="2857500" y="1696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87216</xdr:rowOff>
    </xdr:from>
    <xdr:ext cx="534377" cy="259045"/>
    <xdr:sp macro="" textlink="">
      <xdr:nvSpPr>
        <xdr:cNvPr id="262" name="テキスト ボックス 261"/>
        <xdr:cNvSpPr txBox="1"/>
      </xdr:nvSpPr>
      <xdr:spPr>
        <a:xfrm>
          <a:off x="2641111" y="1706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167360</xdr:rowOff>
    </xdr:from>
    <xdr:to>
      <xdr:col>10</xdr:col>
      <xdr:colOff>165100</xdr:colOff>
      <xdr:row>99</xdr:row>
      <xdr:rowOff>97510</xdr:rowOff>
    </xdr:to>
    <xdr:sp macro="" textlink="">
      <xdr:nvSpPr>
        <xdr:cNvPr id="263" name="楕円 262"/>
        <xdr:cNvSpPr/>
      </xdr:nvSpPr>
      <xdr:spPr>
        <a:xfrm>
          <a:off x="1968500" y="169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88637</xdr:rowOff>
    </xdr:from>
    <xdr:ext cx="534377" cy="259045"/>
    <xdr:sp macro="" textlink="">
      <xdr:nvSpPr>
        <xdr:cNvPr id="264" name="テキスト ボックス 263"/>
        <xdr:cNvSpPr txBox="1"/>
      </xdr:nvSpPr>
      <xdr:spPr>
        <a:xfrm>
          <a:off x="1752111" y="1706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36030</xdr:rowOff>
    </xdr:from>
    <xdr:to>
      <xdr:col>6</xdr:col>
      <xdr:colOff>38100</xdr:colOff>
      <xdr:row>99</xdr:row>
      <xdr:rowOff>137630</xdr:rowOff>
    </xdr:to>
    <xdr:sp macro="" textlink="">
      <xdr:nvSpPr>
        <xdr:cNvPr id="265" name="楕円 264"/>
        <xdr:cNvSpPr/>
      </xdr:nvSpPr>
      <xdr:spPr>
        <a:xfrm>
          <a:off x="1079500" y="170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128757</xdr:rowOff>
    </xdr:from>
    <xdr:ext cx="534377" cy="259045"/>
    <xdr:sp macro="" textlink="">
      <xdr:nvSpPr>
        <xdr:cNvPr id="266" name="テキスト ボックス 265"/>
        <xdr:cNvSpPr txBox="1"/>
      </xdr:nvSpPr>
      <xdr:spPr>
        <a:xfrm>
          <a:off x="863111" y="1710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28257</xdr:rowOff>
    </xdr:from>
    <xdr:to>
      <xdr:col>55</xdr:col>
      <xdr:colOff>0</xdr:colOff>
      <xdr:row>38</xdr:row>
      <xdr:rowOff>74572</xdr:rowOff>
    </xdr:to>
    <xdr:cxnSp macro="">
      <xdr:nvCxnSpPr>
        <xdr:cNvPr id="293" name="直線コネクタ 292"/>
        <xdr:cNvCxnSpPr/>
      </xdr:nvCxnSpPr>
      <xdr:spPr>
        <a:xfrm flipV="1">
          <a:off x="9639300" y="6543357"/>
          <a:ext cx="838200" cy="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52407</xdr:rowOff>
    </xdr:from>
    <xdr:to>
      <xdr:col>50</xdr:col>
      <xdr:colOff>114300</xdr:colOff>
      <xdr:row>38</xdr:row>
      <xdr:rowOff>74572</xdr:rowOff>
    </xdr:to>
    <xdr:cxnSp macro="">
      <xdr:nvCxnSpPr>
        <xdr:cNvPr id="296" name="直線コネクタ 295"/>
        <xdr:cNvCxnSpPr/>
      </xdr:nvCxnSpPr>
      <xdr:spPr>
        <a:xfrm>
          <a:off x="8750300" y="6567507"/>
          <a:ext cx="889000" cy="2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52407</xdr:rowOff>
    </xdr:from>
    <xdr:to>
      <xdr:col>45</xdr:col>
      <xdr:colOff>177800</xdr:colOff>
      <xdr:row>38</xdr:row>
      <xdr:rowOff>60353</xdr:rowOff>
    </xdr:to>
    <xdr:cxnSp macro="">
      <xdr:nvCxnSpPr>
        <xdr:cNvPr id="299" name="直線コネクタ 298"/>
        <xdr:cNvCxnSpPr/>
      </xdr:nvCxnSpPr>
      <xdr:spPr>
        <a:xfrm flipV="1">
          <a:off x="7861300" y="6567507"/>
          <a:ext cx="8890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60353</xdr:rowOff>
    </xdr:from>
    <xdr:to>
      <xdr:col>41</xdr:col>
      <xdr:colOff>50800</xdr:colOff>
      <xdr:row>38</xdr:row>
      <xdr:rowOff>69597</xdr:rowOff>
    </xdr:to>
    <xdr:cxnSp macro="">
      <xdr:nvCxnSpPr>
        <xdr:cNvPr id="302" name="直線コネクタ 301"/>
        <xdr:cNvCxnSpPr/>
      </xdr:nvCxnSpPr>
      <xdr:spPr>
        <a:xfrm flipV="1">
          <a:off x="6972300" y="6575453"/>
          <a:ext cx="889000" cy="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70818</xdr:rowOff>
    </xdr:from>
    <xdr:ext cx="534377" cy="259045"/>
    <xdr:sp macro="" textlink="">
      <xdr:nvSpPr>
        <xdr:cNvPr id="306" name="テキスト ボックス 305"/>
        <xdr:cNvSpPr txBox="1"/>
      </xdr:nvSpPr>
      <xdr:spPr>
        <a:xfrm>
          <a:off x="6705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148908</xdr:rowOff>
    </xdr:from>
    <xdr:to>
      <xdr:col>55</xdr:col>
      <xdr:colOff>50800</xdr:colOff>
      <xdr:row>38</xdr:row>
      <xdr:rowOff>79057</xdr:rowOff>
    </xdr:to>
    <xdr:sp macro="" textlink="">
      <xdr:nvSpPr>
        <xdr:cNvPr id="312" name="楕円 311"/>
        <xdr:cNvSpPr/>
      </xdr:nvSpPr>
      <xdr:spPr>
        <a:xfrm>
          <a:off x="10426700" y="64925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64539</xdr:rowOff>
    </xdr:from>
    <xdr:ext cx="534377" cy="259045"/>
    <xdr:sp macro="" textlink="">
      <xdr:nvSpPr>
        <xdr:cNvPr id="313" name="補助費等該当値テキスト"/>
        <xdr:cNvSpPr txBox="1"/>
      </xdr:nvSpPr>
      <xdr:spPr>
        <a:xfrm>
          <a:off x="10528300" y="640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23772</xdr:rowOff>
    </xdr:from>
    <xdr:to>
      <xdr:col>50</xdr:col>
      <xdr:colOff>165100</xdr:colOff>
      <xdr:row>38</xdr:row>
      <xdr:rowOff>125372</xdr:rowOff>
    </xdr:to>
    <xdr:sp macro="" textlink="">
      <xdr:nvSpPr>
        <xdr:cNvPr id="314" name="楕円 313"/>
        <xdr:cNvSpPr/>
      </xdr:nvSpPr>
      <xdr:spPr>
        <a:xfrm>
          <a:off x="9588500" y="653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116499</xdr:rowOff>
    </xdr:from>
    <xdr:ext cx="534377" cy="259045"/>
    <xdr:sp macro="" textlink="">
      <xdr:nvSpPr>
        <xdr:cNvPr id="315" name="テキスト ボックス 314"/>
        <xdr:cNvSpPr txBox="1"/>
      </xdr:nvSpPr>
      <xdr:spPr>
        <a:xfrm>
          <a:off x="9372111" y="663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1607</xdr:rowOff>
    </xdr:from>
    <xdr:to>
      <xdr:col>46</xdr:col>
      <xdr:colOff>38100</xdr:colOff>
      <xdr:row>38</xdr:row>
      <xdr:rowOff>103207</xdr:rowOff>
    </xdr:to>
    <xdr:sp macro="" textlink="">
      <xdr:nvSpPr>
        <xdr:cNvPr id="316" name="楕円 315"/>
        <xdr:cNvSpPr/>
      </xdr:nvSpPr>
      <xdr:spPr>
        <a:xfrm>
          <a:off x="8699500" y="651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94334</xdr:rowOff>
    </xdr:from>
    <xdr:ext cx="534377" cy="259045"/>
    <xdr:sp macro="" textlink="">
      <xdr:nvSpPr>
        <xdr:cNvPr id="317" name="テキスト ボックス 316"/>
        <xdr:cNvSpPr txBox="1"/>
      </xdr:nvSpPr>
      <xdr:spPr>
        <a:xfrm>
          <a:off x="8483111" y="660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9553</xdr:rowOff>
    </xdr:from>
    <xdr:to>
      <xdr:col>41</xdr:col>
      <xdr:colOff>101600</xdr:colOff>
      <xdr:row>38</xdr:row>
      <xdr:rowOff>111153</xdr:rowOff>
    </xdr:to>
    <xdr:sp macro="" textlink="">
      <xdr:nvSpPr>
        <xdr:cNvPr id="318" name="楕円 317"/>
        <xdr:cNvSpPr/>
      </xdr:nvSpPr>
      <xdr:spPr>
        <a:xfrm>
          <a:off x="7810500" y="652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102280</xdr:rowOff>
    </xdr:from>
    <xdr:ext cx="534377" cy="259045"/>
    <xdr:sp macro="" textlink="">
      <xdr:nvSpPr>
        <xdr:cNvPr id="319" name="テキスト ボックス 318"/>
        <xdr:cNvSpPr txBox="1"/>
      </xdr:nvSpPr>
      <xdr:spPr>
        <a:xfrm>
          <a:off x="7594111" y="661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18797</xdr:rowOff>
    </xdr:from>
    <xdr:to>
      <xdr:col>36</xdr:col>
      <xdr:colOff>165100</xdr:colOff>
      <xdr:row>38</xdr:row>
      <xdr:rowOff>120397</xdr:rowOff>
    </xdr:to>
    <xdr:sp macro="" textlink="">
      <xdr:nvSpPr>
        <xdr:cNvPr id="320" name="楕円 319"/>
        <xdr:cNvSpPr/>
      </xdr:nvSpPr>
      <xdr:spPr>
        <a:xfrm>
          <a:off x="6921500" y="653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111524</xdr:rowOff>
    </xdr:from>
    <xdr:ext cx="534377" cy="259045"/>
    <xdr:sp macro="" textlink="">
      <xdr:nvSpPr>
        <xdr:cNvPr id="321" name="テキスト ボックス 320"/>
        <xdr:cNvSpPr txBox="1"/>
      </xdr:nvSpPr>
      <xdr:spPr>
        <a:xfrm>
          <a:off x="6705111" y="66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113259</xdr:rowOff>
    </xdr:from>
    <xdr:to>
      <xdr:col>55</xdr:col>
      <xdr:colOff>0</xdr:colOff>
      <xdr:row>56</xdr:row>
      <xdr:rowOff>148267</xdr:rowOff>
    </xdr:to>
    <xdr:cxnSp macro="">
      <xdr:nvCxnSpPr>
        <xdr:cNvPr id="352" name="直線コネクタ 351"/>
        <xdr:cNvCxnSpPr/>
      </xdr:nvCxnSpPr>
      <xdr:spPr>
        <a:xfrm flipV="1">
          <a:off x="9639300" y="9543009"/>
          <a:ext cx="838200" cy="20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74555</xdr:rowOff>
    </xdr:from>
    <xdr:ext cx="534377" cy="259045"/>
    <xdr:sp macro="" textlink="">
      <xdr:nvSpPr>
        <xdr:cNvPr id="353" name="普通建設事業費平均値テキスト"/>
        <xdr:cNvSpPr txBox="1"/>
      </xdr:nvSpPr>
      <xdr:spPr>
        <a:xfrm>
          <a:off x="10528300" y="967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148267</xdr:rowOff>
    </xdr:from>
    <xdr:to>
      <xdr:col>50</xdr:col>
      <xdr:colOff>114300</xdr:colOff>
      <xdr:row>57</xdr:row>
      <xdr:rowOff>110265</xdr:rowOff>
    </xdr:to>
    <xdr:cxnSp macro="">
      <xdr:nvCxnSpPr>
        <xdr:cNvPr id="355" name="直線コネクタ 354"/>
        <xdr:cNvCxnSpPr/>
      </xdr:nvCxnSpPr>
      <xdr:spPr>
        <a:xfrm flipV="1">
          <a:off x="8750300" y="9749467"/>
          <a:ext cx="889000" cy="13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103124</xdr:rowOff>
    </xdr:from>
    <xdr:to>
      <xdr:col>45</xdr:col>
      <xdr:colOff>177800</xdr:colOff>
      <xdr:row>57</xdr:row>
      <xdr:rowOff>110265</xdr:rowOff>
    </xdr:to>
    <xdr:cxnSp macro="">
      <xdr:nvCxnSpPr>
        <xdr:cNvPr id="358" name="直線コネクタ 357"/>
        <xdr:cNvCxnSpPr/>
      </xdr:nvCxnSpPr>
      <xdr:spPr>
        <a:xfrm>
          <a:off x="7861300" y="9875774"/>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15298</xdr:rowOff>
    </xdr:from>
    <xdr:to>
      <xdr:col>41</xdr:col>
      <xdr:colOff>50800</xdr:colOff>
      <xdr:row>57</xdr:row>
      <xdr:rowOff>103124</xdr:rowOff>
    </xdr:to>
    <xdr:cxnSp macro="">
      <xdr:nvCxnSpPr>
        <xdr:cNvPr id="361" name="直線コネクタ 360"/>
        <xdr:cNvCxnSpPr/>
      </xdr:nvCxnSpPr>
      <xdr:spPr>
        <a:xfrm>
          <a:off x="6972300" y="9616498"/>
          <a:ext cx="889000" cy="25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1828</xdr:rowOff>
    </xdr:from>
    <xdr:ext cx="534377" cy="259045"/>
    <xdr:sp macro="" textlink="">
      <xdr:nvSpPr>
        <xdr:cNvPr id="365" name="テキスト ボックス 364"/>
        <xdr:cNvSpPr txBox="1"/>
      </xdr:nvSpPr>
      <xdr:spPr>
        <a:xfrm>
          <a:off x="6705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62459</xdr:rowOff>
    </xdr:from>
    <xdr:to>
      <xdr:col>55</xdr:col>
      <xdr:colOff>50800</xdr:colOff>
      <xdr:row>55</xdr:row>
      <xdr:rowOff>164059</xdr:rowOff>
    </xdr:to>
    <xdr:sp macro="" textlink="">
      <xdr:nvSpPr>
        <xdr:cNvPr id="371" name="楕円 370"/>
        <xdr:cNvSpPr/>
      </xdr:nvSpPr>
      <xdr:spPr>
        <a:xfrm>
          <a:off x="10426700" y="949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85336</xdr:rowOff>
    </xdr:from>
    <xdr:ext cx="534377" cy="259045"/>
    <xdr:sp macro="" textlink="">
      <xdr:nvSpPr>
        <xdr:cNvPr id="372" name="普通建設事業費該当値テキスト"/>
        <xdr:cNvSpPr txBox="1"/>
      </xdr:nvSpPr>
      <xdr:spPr>
        <a:xfrm>
          <a:off x="10528300" y="934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97467</xdr:rowOff>
    </xdr:from>
    <xdr:to>
      <xdr:col>50</xdr:col>
      <xdr:colOff>165100</xdr:colOff>
      <xdr:row>57</xdr:row>
      <xdr:rowOff>27617</xdr:rowOff>
    </xdr:to>
    <xdr:sp macro="" textlink="">
      <xdr:nvSpPr>
        <xdr:cNvPr id="373" name="楕円 372"/>
        <xdr:cNvSpPr/>
      </xdr:nvSpPr>
      <xdr:spPr>
        <a:xfrm>
          <a:off x="9588500" y="969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18744</xdr:rowOff>
    </xdr:from>
    <xdr:ext cx="534377" cy="259045"/>
    <xdr:sp macro="" textlink="">
      <xdr:nvSpPr>
        <xdr:cNvPr id="374" name="テキスト ボックス 373"/>
        <xdr:cNvSpPr txBox="1"/>
      </xdr:nvSpPr>
      <xdr:spPr>
        <a:xfrm>
          <a:off x="9372111" y="979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59465</xdr:rowOff>
    </xdr:from>
    <xdr:to>
      <xdr:col>46</xdr:col>
      <xdr:colOff>38100</xdr:colOff>
      <xdr:row>57</xdr:row>
      <xdr:rowOff>161065</xdr:rowOff>
    </xdr:to>
    <xdr:sp macro="" textlink="">
      <xdr:nvSpPr>
        <xdr:cNvPr id="375" name="楕円 374"/>
        <xdr:cNvSpPr/>
      </xdr:nvSpPr>
      <xdr:spPr>
        <a:xfrm>
          <a:off x="8699500" y="98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152192</xdr:rowOff>
    </xdr:from>
    <xdr:ext cx="534377" cy="259045"/>
    <xdr:sp macro="" textlink="">
      <xdr:nvSpPr>
        <xdr:cNvPr id="376" name="テキスト ボックス 375"/>
        <xdr:cNvSpPr txBox="1"/>
      </xdr:nvSpPr>
      <xdr:spPr>
        <a:xfrm>
          <a:off x="8483111" y="992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52324</xdr:rowOff>
    </xdr:from>
    <xdr:to>
      <xdr:col>41</xdr:col>
      <xdr:colOff>101600</xdr:colOff>
      <xdr:row>57</xdr:row>
      <xdr:rowOff>153924</xdr:rowOff>
    </xdr:to>
    <xdr:sp macro="" textlink="">
      <xdr:nvSpPr>
        <xdr:cNvPr id="377" name="楕円 376"/>
        <xdr:cNvSpPr/>
      </xdr:nvSpPr>
      <xdr:spPr>
        <a:xfrm>
          <a:off x="7810500" y="98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145051</xdr:rowOff>
    </xdr:from>
    <xdr:ext cx="534377" cy="259045"/>
    <xdr:sp macro="" textlink="">
      <xdr:nvSpPr>
        <xdr:cNvPr id="378" name="テキスト ボックス 377"/>
        <xdr:cNvSpPr txBox="1"/>
      </xdr:nvSpPr>
      <xdr:spPr>
        <a:xfrm>
          <a:off x="7594111" y="99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135948</xdr:rowOff>
    </xdr:from>
    <xdr:to>
      <xdr:col>36</xdr:col>
      <xdr:colOff>165100</xdr:colOff>
      <xdr:row>56</xdr:row>
      <xdr:rowOff>66098</xdr:rowOff>
    </xdr:to>
    <xdr:sp macro="" textlink="">
      <xdr:nvSpPr>
        <xdr:cNvPr id="379" name="楕円 378"/>
        <xdr:cNvSpPr/>
      </xdr:nvSpPr>
      <xdr:spPr>
        <a:xfrm>
          <a:off x="6921500" y="956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82625</xdr:rowOff>
    </xdr:from>
    <xdr:ext cx="534377" cy="259045"/>
    <xdr:sp macro="" textlink="">
      <xdr:nvSpPr>
        <xdr:cNvPr id="380" name="テキスト ボックス 379"/>
        <xdr:cNvSpPr txBox="1"/>
      </xdr:nvSpPr>
      <xdr:spPr>
        <a:xfrm>
          <a:off x="6705111" y="9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58965</xdr:rowOff>
    </xdr:from>
    <xdr:to>
      <xdr:col>55</xdr:col>
      <xdr:colOff>0</xdr:colOff>
      <xdr:row>78</xdr:row>
      <xdr:rowOff>42297</xdr:rowOff>
    </xdr:to>
    <xdr:cxnSp macro="">
      <xdr:nvCxnSpPr>
        <xdr:cNvPr id="409" name="直線コネクタ 408"/>
        <xdr:cNvCxnSpPr/>
      </xdr:nvCxnSpPr>
      <xdr:spPr>
        <a:xfrm flipV="1">
          <a:off x="9639300" y="13260615"/>
          <a:ext cx="838200" cy="1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88149</xdr:rowOff>
    </xdr:from>
    <xdr:ext cx="534377" cy="259045"/>
    <xdr:sp macro="" textlink="">
      <xdr:nvSpPr>
        <xdr:cNvPr id="410" name="普通建設事業費 （ うち新規整備　）平均値テキスト"/>
        <xdr:cNvSpPr txBox="1"/>
      </xdr:nvSpPr>
      <xdr:spPr>
        <a:xfrm>
          <a:off x="10528300" y="1328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40660</xdr:rowOff>
    </xdr:from>
    <xdr:to>
      <xdr:col>50</xdr:col>
      <xdr:colOff>114300</xdr:colOff>
      <xdr:row>78</xdr:row>
      <xdr:rowOff>42297</xdr:rowOff>
    </xdr:to>
    <xdr:cxnSp macro="">
      <xdr:nvCxnSpPr>
        <xdr:cNvPr id="412" name="直線コネクタ 411"/>
        <xdr:cNvCxnSpPr/>
      </xdr:nvCxnSpPr>
      <xdr:spPr>
        <a:xfrm>
          <a:off x="8750300" y="13413760"/>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40660</xdr:rowOff>
    </xdr:from>
    <xdr:to>
      <xdr:col>45</xdr:col>
      <xdr:colOff>177800</xdr:colOff>
      <xdr:row>78</xdr:row>
      <xdr:rowOff>130690</xdr:rowOff>
    </xdr:to>
    <xdr:cxnSp macro="">
      <xdr:nvCxnSpPr>
        <xdr:cNvPr id="415" name="直線コネクタ 414"/>
        <xdr:cNvCxnSpPr/>
      </xdr:nvCxnSpPr>
      <xdr:spPr>
        <a:xfrm flipV="1">
          <a:off x="7861300" y="13413760"/>
          <a:ext cx="889000" cy="9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158045</xdr:rowOff>
    </xdr:from>
    <xdr:to>
      <xdr:col>41</xdr:col>
      <xdr:colOff>50800</xdr:colOff>
      <xdr:row>78</xdr:row>
      <xdr:rowOff>130690</xdr:rowOff>
    </xdr:to>
    <xdr:cxnSp macro="">
      <xdr:nvCxnSpPr>
        <xdr:cNvPr id="418" name="直線コネクタ 417"/>
        <xdr:cNvCxnSpPr/>
      </xdr:nvCxnSpPr>
      <xdr:spPr>
        <a:xfrm>
          <a:off x="6972300" y="12845345"/>
          <a:ext cx="889000" cy="6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90092</xdr:rowOff>
    </xdr:from>
    <xdr:ext cx="534377" cy="259045"/>
    <xdr:sp macro="" textlink="">
      <xdr:nvSpPr>
        <xdr:cNvPr id="422" name="テキスト ボックス 421"/>
        <xdr:cNvSpPr txBox="1"/>
      </xdr:nvSpPr>
      <xdr:spPr>
        <a:xfrm>
          <a:off x="6705111" y="132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8165</xdr:rowOff>
    </xdr:from>
    <xdr:to>
      <xdr:col>55</xdr:col>
      <xdr:colOff>50800</xdr:colOff>
      <xdr:row>77</xdr:row>
      <xdr:rowOff>109765</xdr:rowOff>
    </xdr:to>
    <xdr:sp macro="" textlink="">
      <xdr:nvSpPr>
        <xdr:cNvPr id="428" name="楕円 427"/>
        <xdr:cNvSpPr/>
      </xdr:nvSpPr>
      <xdr:spPr>
        <a:xfrm>
          <a:off x="10426700" y="132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31042</xdr:rowOff>
    </xdr:from>
    <xdr:ext cx="534377" cy="259045"/>
    <xdr:sp macro="" textlink="">
      <xdr:nvSpPr>
        <xdr:cNvPr id="429" name="普通建設事業費 （ うち新規整備　）該当値テキスト"/>
        <xdr:cNvSpPr txBox="1"/>
      </xdr:nvSpPr>
      <xdr:spPr>
        <a:xfrm>
          <a:off x="10528300" y="1306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162947</xdr:rowOff>
    </xdr:from>
    <xdr:to>
      <xdr:col>50</xdr:col>
      <xdr:colOff>165100</xdr:colOff>
      <xdr:row>78</xdr:row>
      <xdr:rowOff>93097</xdr:rowOff>
    </xdr:to>
    <xdr:sp macro="" textlink="">
      <xdr:nvSpPr>
        <xdr:cNvPr id="430" name="楕円 429"/>
        <xdr:cNvSpPr/>
      </xdr:nvSpPr>
      <xdr:spPr>
        <a:xfrm>
          <a:off x="9588500" y="133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84224</xdr:rowOff>
    </xdr:from>
    <xdr:ext cx="469744" cy="259045"/>
    <xdr:sp macro="" textlink="">
      <xdr:nvSpPr>
        <xdr:cNvPr id="431" name="テキスト ボックス 430"/>
        <xdr:cNvSpPr txBox="1"/>
      </xdr:nvSpPr>
      <xdr:spPr>
        <a:xfrm>
          <a:off x="9404428" y="134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161310</xdr:rowOff>
    </xdr:from>
    <xdr:to>
      <xdr:col>46</xdr:col>
      <xdr:colOff>38100</xdr:colOff>
      <xdr:row>78</xdr:row>
      <xdr:rowOff>91460</xdr:rowOff>
    </xdr:to>
    <xdr:sp macro="" textlink="">
      <xdr:nvSpPr>
        <xdr:cNvPr id="432" name="楕円 431"/>
        <xdr:cNvSpPr/>
      </xdr:nvSpPr>
      <xdr:spPr>
        <a:xfrm>
          <a:off x="8699500" y="133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82587</xdr:rowOff>
    </xdr:from>
    <xdr:ext cx="469744" cy="259045"/>
    <xdr:sp macro="" textlink="">
      <xdr:nvSpPr>
        <xdr:cNvPr id="433" name="テキスト ボックス 432"/>
        <xdr:cNvSpPr txBox="1"/>
      </xdr:nvSpPr>
      <xdr:spPr>
        <a:xfrm>
          <a:off x="8515428" y="1345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79890</xdr:rowOff>
    </xdr:from>
    <xdr:to>
      <xdr:col>41</xdr:col>
      <xdr:colOff>101600</xdr:colOff>
      <xdr:row>79</xdr:row>
      <xdr:rowOff>10040</xdr:rowOff>
    </xdr:to>
    <xdr:sp macro="" textlink="">
      <xdr:nvSpPr>
        <xdr:cNvPr id="434" name="楕円 433"/>
        <xdr:cNvSpPr/>
      </xdr:nvSpPr>
      <xdr:spPr>
        <a:xfrm>
          <a:off x="7810500" y="134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1167</xdr:rowOff>
    </xdr:from>
    <xdr:ext cx="469744" cy="259045"/>
    <xdr:sp macro="" textlink="">
      <xdr:nvSpPr>
        <xdr:cNvPr id="435" name="テキスト ボックス 434"/>
        <xdr:cNvSpPr txBox="1"/>
      </xdr:nvSpPr>
      <xdr:spPr>
        <a:xfrm>
          <a:off x="7626428" y="135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107245</xdr:rowOff>
    </xdr:from>
    <xdr:to>
      <xdr:col>36</xdr:col>
      <xdr:colOff>165100</xdr:colOff>
      <xdr:row>75</xdr:row>
      <xdr:rowOff>37395</xdr:rowOff>
    </xdr:to>
    <xdr:sp macro="" textlink="">
      <xdr:nvSpPr>
        <xdr:cNvPr id="436" name="楕円 435"/>
        <xdr:cNvSpPr/>
      </xdr:nvSpPr>
      <xdr:spPr>
        <a:xfrm>
          <a:off x="6921500" y="127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53922</xdr:rowOff>
    </xdr:from>
    <xdr:ext cx="534377" cy="259045"/>
    <xdr:sp macro="" textlink="">
      <xdr:nvSpPr>
        <xdr:cNvPr id="437" name="テキスト ボックス 436"/>
        <xdr:cNvSpPr txBox="1"/>
      </xdr:nvSpPr>
      <xdr:spPr>
        <a:xfrm>
          <a:off x="6705111" y="125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70957</xdr:rowOff>
    </xdr:from>
    <xdr:to>
      <xdr:col>55</xdr:col>
      <xdr:colOff>0</xdr:colOff>
      <xdr:row>94</xdr:row>
      <xdr:rowOff>61224</xdr:rowOff>
    </xdr:to>
    <xdr:cxnSp macro="">
      <xdr:nvCxnSpPr>
        <xdr:cNvPr id="468" name="直線コネクタ 467"/>
        <xdr:cNvCxnSpPr/>
      </xdr:nvCxnSpPr>
      <xdr:spPr>
        <a:xfrm flipV="1">
          <a:off x="9639300" y="16015807"/>
          <a:ext cx="838200" cy="16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19452</xdr:rowOff>
    </xdr:from>
    <xdr:ext cx="534377" cy="259045"/>
    <xdr:sp macro="" textlink="">
      <xdr:nvSpPr>
        <xdr:cNvPr id="469" name="普通建設事業費 （ うち更新整備　）平均値テキスト"/>
        <xdr:cNvSpPr txBox="1"/>
      </xdr:nvSpPr>
      <xdr:spPr>
        <a:xfrm>
          <a:off x="10528300" y="1630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61224</xdr:rowOff>
    </xdr:from>
    <xdr:to>
      <xdr:col>50</xdr:col>
      <xdr:colOff>114300</xdr:colOff>
      <xdr:row>96</xdr:row>
      <xdr:rowOff>46169</xdr:rowOff>
    </xdr:to>
    <xdr:cxnSp macro="">
      <xdr:nvCxnSpPr>
        <xdr:cNvPr id="471" name="直線コネクタ 470"/>
        <xdr:cNvCxnSpPr/>
      </xdr:nvCxnSpPr>
      <xdr:spPr>
        <a:xfrm flipV="1">
          <a:off x="8750300" y="16177524"/>
          <a:ext cx="889000" cy="3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96327</xdr:rowOff>
    </xdr:from>
    <xdr:ext cx="534377" cy="259045"/>
    <xdr:sp macro="" textlink="">
      <xdr:nvSpPr>
        <xdr:cNvPr id="473" name="テキスト ボックス 472"/>
        <xdr:cNvSpPr txBox="1"/>
      </xdr:nvSpPr>
      <xdr:spPr>
        <a:xfrm>
          <a:off x="9372111" y="163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7438</xdr:rowOff>
    </xdr:from>
    <xdr:to>
      <xdr:col>45</xdr:col>
      <xdr:colOff>177800</xdr:colOff>
      <xdr:row>96</xdr:row>
      <xdr:rowOff>46169</xdr:rowOff>
    </xdr:to>
    <xdr:cxnSp macro="">
      <xdr:nvCxnSpPr>
        <xdr:cNvPr id="474" name="直線コネクタ 473"/>
        <xdr:cNvCxnSpPr/>
      </xdr:nvCxnSpPr>
      <xdr:spPr>
        <a:xfrm>
          <a:off x="7861300" y="16295188"/>
          <a:ext cx="889000" cy="2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7438</xdr:rowOff>
    </xdr:from>
    <xdr:to>
      <xdr:col>41</xdr:col>
      <xdr:colOff>50800</xdr:colOff>
      <xdr:row>97</xdr:row>
      <xdr:rowOff>580</xdr:rowOff>
    </xdr:to>
    <xdr:cxnSp macro="">
      <xdr:nvCxnSpPr>
        <xdr:cNvPr id="477" name="直線コネクタ 476"/>
        <xdr:cNvCxnSpPr/>
      </xdr:nvCxnSpPr>
      <xdr:spPr>
        <a:xfrm flipV="1">
          <a:off x="6972300" y="16295188"/>
          <a:ext cx="889000" cy="3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107332</xdr:rowOff>
    </xdr:from>
    <xdr:ext cx="534377" cy="259045"/>
    <xdr:sp macro="" textlink="">
      <xdr:nvSpPr>
        <xdr:cNvPr id="479" name="テキスト ボックス 478"/>
        <xdr:cNvSpPr txBox="1"/>
      </xdr:nvSpPr>
      <xdr:spPr>
        <a:xfrm>
          <a:off x="7594111" y="163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20157</xdr:rowOff>
    </xdr:from>
    <xdr:to>
      <xdr:col>55</xdr:col>
      <xdr:colOff>50800</xdr:colOff>
      <xdr:row>93</xdr:row>
      <xdr:rowOff>121757</xdr:rowOff>
    </xdr:to>
    <xdr:sp macro="" textlink="">
      <xdr:nvSpPr>
        <xdr:cNvPr id="487" name="楕円 486"/>
        <xdr:cNvSpPr/>
      </xdr:nvSpPr>
      <xdr:spPr>
        <a:xfrm>
          <a:off x="10426700" y="1596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43034</xdr:rowOff>
    </xdr:from>
    <xdr:ext cx="534377" cy="259045"/>
    <xdr:sp macro="" textlink="">
      <xdr:nvSpPr>
        <xdr:cNvPr id="488" name="普通建設事業費 （ うち更新整備　）該当値テキスト"/>
        <xdr:cNvSpPr txBox="1"/>
      </xdr:nvSpPr>
      <xdr:spPr>
        <a:xfrm>
          <a:off x="10528300" y="1581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10424</xdr:rowOff>
    </xdr:from>
    <xdr:to>
      <xdr:col>50</xdr:col>
      <xdr:colOff>165100</xdr:colOff>
      <xdr:row>94</xdr:row>
      <xdr:rowOff>112024</xdr:rowOff>
    </xdr:to>
    <xdr:sp macro="" textlink="">
      <xdr:nvSpPr>
        <xdr:cNvPr id="489" name="楕円 488"/>
        <xdr:cNvSpPr/>
      </xdr:nvSpPr>
      <xdr:spPr>
        <a:xfrm>
          <a:off x="9588500" y="1612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128551</xdr:rowOff>
    </xdr:from>
    <xdr:ext cx="534377" cy="259045"/>
    <xdr:sp macro="" textlink="">
      <xdr:nvSpPr>
        <xdr:cNvPr id="490" name="テキスト ボックス 489"/>
        <xdr:cNvSpPr txBox="1"/>
      </xdr:nvSpPr>
      <xdr:spPr>
        <a:xfrm>
          <a:off x="9372111" y="1590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166819</xdr:rowOff>
    </xdr:from>
    <xdr:to>
      <xdr:col>46</xdr:col>
      <xdr:colOff>38100</xdr:colOff>
      <xdr:row>96</xdr:row>
      <xdr:rowOff>96969</xdr:rowOff>
    </xdr:to>
    <xdr:sp macro="" textlink="">
      <xdr:nvSpPr>
        <xdr:cNvPr id="491" name="楕円 490"/>
        <xdr:cNvSpPr/>
      </xdr:nvSpPr>
      <xdr:spPr>
        <a:xfrm>
          <a:off x="8699500" y="164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88096</xdr:rowOff>
    </xdr:from>
    <xdr:ext cx="534377" cy="259045"/>
    <xdr:sp macro="" textlink="">
      <xdr:nvSpPr>
        <xdr:cNvPr id="492" name="テキスト ボックス 491"/>
        <xdr:cNvSpPr txBox="1"/>
      </xdr:nvSpPr>
      <xdr:spPr>
        <a:xfrm>
          <a:off x="8483111" y="1654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128088</xdr:rowOff>
    </xdr:from>
    <xdr:to>
      <xdr:col>41</xdr:col>
      <xdr:colOff>101600</xdr:colOff>
      <xdr:row>95</xdr:row>
      <xdr:rowOff>58238</xdr:rowOff>
    </xdr:to>
    <xdr:sp macro="" textlink="">
      <xdr:nvSpPr>
        <xdr:cNvPr id="493" name="楕円 492"/>
        <xdr:cNvSpPr/>
      </xdr:nvSpPr>
      <xdr:spPr>
        <a:xfrm>
          <a:off x="7810500" y="162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74765</xdr:rowOff>
    </xdr:from>
    <xdr:ext cx="534377" cy="259045"/>
    <xdr:sp macro="" textlink="">
      <xdr:nvSpPr>
        <xdr:cNvPr id="494" name="テキスト ボックス 493"/>
        <xdr:cNvSpPr txBox="1"/>
      </xdr:nvSpPr>
      <xdr:spPr>
        <a:xfrm>
          <a:off x="7594111" y="1601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121230</xdr:rowOff>
    </xdr:from>
    <xdr:to>
      <xdr:col>36</xdr:col>
      <xdr:colOff>165100</xdr:colOff>
      <xdr:row>97</xdr:row>
      <xdr:rowOff>51380</xdr:rowOff>
    </xdr:to>
    <xdr:sp macro="" textlink="">
      <xdr:nvSpPr>
        <xdr:cNvPr id="495" name="楕円 494"/>
        <xdr:cNvSpPr/>
      </xdr:nvSpPr>
      <xdr:spPr>
        <a:xfrm>
          <a:off x="6921500" y="165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42507</xdr:rowOff>
    </xdr:from>
    <xdr:ext cx="534377" cy="259045"/>
    <xdr:sp macro="" textlink="">
      <xdr:nvSpPr>
        <xdr:cNvPr id="496" name="テキスト ボックス 495"/>
        <xdr:cNvSpPr txBox="1"/>
      </xdr:nvSpPr>
      <xdr:spPr>
        <a:xfrm>
          <a:off x="6705111" y="166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12427</xdr:rowOff>
    </xdr:from>
    <xdr:to>
      <xdr:col>85</xdr:col>
      <xdr:colOff>127000</xdr:colOff>
      <xdr:row>38</xdr:row>
      <xdr:rowOff>23457</xdr:rowOff>
    </xdr:to>
    <xdr:cxnSp macro="">
      <xdr:nvCxnSpPr>
        <xdr:cNvPr id="521" name="直線コネクタ 520"/>
        <xdr:cNvCxnSpPr/>
      </xdr:nvCxnSpPr>
      <xdr:spPr>
        <a:xfrm>
          <a:off x="15481300" y="6527527"/>
          <a:ext cx="8382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2769</xdr:rowOff>
    </xdr:from>
    <xdr:to>
      <xdr:col>81</xdr:col>
      <xdr:colOff>50800</xdr:colOff>
      <xdr:row>38</xdr:row>
      <xdr:rowOff>12427</xdr:rowOff>
    </xdr:to>
    <xdr:cxnSp macro="">
      <xdr:nvCxnSpPr>
        <xdr:cNvPr id="524" name="直線コネクタ 523"/>
        <xdr:cNvCxnSpPr/>
      </xdr:nvCxnSpPr>
      <xdr:spPr>
        <a:xfrm>
          <a:off x="14592300" y="6517869"/>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2769</xdr:rowOff>
    </xdr:from>
    <xdr:to>
      <xdr:col>76</xdr:col>
      <xdr:colOff>114300</xdr:colOff>
      <xdr:row>38</xdr:row>
      <xdr:rowOff>25400</xdr:rowOff>
    </xdr:to>
    <xdr:cxnSp macro="">
      <xdr:nvCxnSpPr>
        <xdr:cNvPr id="527" name="直線コネクタ 526"/>
        <xdr:cNvCxnSpPr/>
      </xdr:nvCxnSpPr>
      <xdr:spPr>
        <a:xfrm flipV="1">
          <a:off x="13703300" y="6517869"/>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30" name="直線コネクタ 529"/>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144107</xdr:rowOff>
    </xdr:from>
    <xdr:to>
      <xdr:col>85</xdr:col>
      <xdr:colOff>177800</xdr:colOff>
      <xdr:row>38</xdr:row>
      <xdr:rowOff>74257</xdr:rowOff>
    </xdr:to>
    <xdr:sp macro="" textlink="">
      <xdr:nvSpPr>
        <xdr:cNvPr id="540" name="楕円 539"/>
        <xdr:cNvSpPr/>
      </xdr:nvSpPr>
      <xdr:spPr>
        <a:xfrm>
          <a:off x="16268700" y="64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59034</xdr:rowOff>
    </xdr:from>
    <xdr:ext cx="313932" cy="259045"/>
    <xdr:sp macro="" textlink="">
      <xdr:nvSpPr>
        <xdr:cNvPr id="541" name="災害復旧事業費該当値テキスト"/>
        <xdr:cNvSpPr txBox="1"/>
      </xdr:nvSpPr>
      <xdr:spPr>
        <a:xfrm>
          <a:off x="16370300" y="640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133077</xdr:rowOff>
    </xdr:from>
    <xdr:to>
      <xdr:col>81</xdr:col>
      <xdr:colOff>101600</xdr:colOff>
      <xdr:row>38</xdr:row>
      <xdr:rowOff>63227</xdr:rowOff>
    </xdr:to>
    <xdr:sp macro="" textlink="">
      <xdr:nvSpPr>
        <xdr:cNvPr id="542" name="楕円 541"/>
        <xdr:cNvSpPr/>
      </xdr:nvSpPr>
      <xdr:spPr>
        <a:xfrm>
          <a:off x="15430500" y="64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54354</xdr:rowOff>
    </xdr:from>
    <xdr:ext cx="378565" cy="259045"/>
    <xdr:sp macro="" textlink="">
      <xdr:nvSpPr>
        <xdr:cNvPr id="543" name="テキスト ボックス 542"/>
        <xdr:cNvSpPr txBox="1"/>
      </xdr:nvSpPr>
      <xdr:spPr>
        <a:xfrm>
          <a:off x="15292017" y="6569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123418</xdr:rowOff>
    </xdr:from>
    <xdr:to>
      <xdr:col>76</xdr:col>
      <xdr:colOff>165100</xdr:colOff>
      <xdr:row>38</xdr:row>
      <xdr:rowOff>53569</xdr:rowOff>
    </xdr:to>
    <xdr:sp macro="" textlink="">
      <xdr:nvSpPr>
        <xdr:cNvPr id="544" name="楕円 543"/>
        <xdr:cNvSpPr/>
      </xdr:nvSpPr>
      <xdr:spPr>
        <a:xfrm>
          <a:off x="14541500" y="64670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44696</xdr:rowOff>
    </xdr:from>
    <xdr:ext cx="378565" cy="259045"/>
    <xdr:sp macro="" textlink="">
      <xdr:nvSpPr>
        <xdr:cNvPr id="545" name="テキスト ボックス 544"/>
        <xdr:cNvSpPr txBox="1"/>
      </xdr:nvSpPr>
      <xdr:spPr>
        <a:xfrm>
          <a:off x="14403017" y="65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6" name="楕円 545"/>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7" name="テキスト ボックス 546"/>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8" name="楕円 547"/>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9" name="テキスト ボックス 548"/>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29711</xdr:rowOff>
    </xdr:from>
    <xdr:to>
      <xdr:col>85</xdr:col>
      <xdr:colOff>127000</xdr:colOff>
      <xdr:row>75</xdr:row>
      <xdr:rowOff>102798</xdr:rowOff>
    </xdr:to>
    <xdr:cxnSp macro="">
      <xdr:nvCxnSpPr>
        <xdr:cNvPr id="630" name="直線コネクタ 629"/>
        <xdr:cNvCxnSpPr/>
      </xdr:nvCxnSpPr>
      <xdr:spPr>
        <a:xfrm flipV="1">
          <a:off x="15481300" y="12888461"/>
          <a:ext cx="8382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1490</xdr:rowOff>
    </xdr:from>
    <xdr:ext cx="534377" cy="259045"/>
    <xdr:sp macro="" textlink="">
      <xdr:nvSpPr>
        <xdr:cNvPr id="631" name="公債費平均値テキスト"/>
        <xdr:cNvSpPr txBox="1"/>
      </xdr:nvSpPr>
      <xdr:spPr>
        <a:xfrm>
          <a:off x="16370300" y="12860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42839</xdr:rowOff>
    </xdr:from>
    <xdr:to>
      <xdr:col>81</xdr:col>
      <xdr:colOff>50800</xdr:colOff>
      <xdr:row>75</xdr:row>
      <xdr:rowOff>102798</xdr:rowOff>
    </xdr:to>
    <xdr:cxnSp macro="">
      <xdr:nvCxnSpPr>
        <xdr:cNvPr id="633" name="直線コネクタ 632"/>
        <xdr:cNvCxnSpPr/>
      </xdr:nvCxnSpPr>
      <xdr:spPr>
        <a:xfrm>
          <a:off x="14592300" y="12901589"/>
          <a:ext cx="889000" cy="5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41141</xdr:rowOff>
    </xdr:from>
    <xdr:to>
      <xdr:col>76</xdr:col>
      <xdr:colOff>114300</xdr:colOff>
      <xdr:row>75</xdr:row>
      <xdr:rowOff>42839</xdr:rowOff>
    </xdr:to>
    <xdr:cxnSp macro="">
      <xdr:nvCxnSpPr>
        <xdr:cNvPr id="636" name="直線コネクタ 635"/>
        <xdr:cNvCxnSpPr/>
      </xdr:nvCxnSpPr>
      <xdr:spPr>
        <a:xfrm>
          <a:off x="13703300" y="12899891"/>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41141</xdr:rowOff>
    </xdr:from>
    <xdr:to>
      <xdr:col>71</xdr:col>
      <xdr:colOff>177800</xdr:colOff>
      <xdr:row>75</xdr:row>
      <xdr:rowOff>95417</xdr:rowOff>
    </xdr:to>
    <xdr:cxnSp macro="">
      <xdr:nvCxnSpPr>
        <xdr:cNvPr id="639" name="直線コネクタ 638"/>
        <xdr:cNvCxnSpPr/>
      </xdr:nvCxnSpPr>
      <xdr:spPr>
        <a:xfrm flipV="1">
          <a:off x="12814300" y="12899891"/>
          <a:ext cx="889000" cy="5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43" name="テキスト ボックス 642"/>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150361</xdr:rowOff>
    </xdr:from>
    <xdr:to>
      <xdr:col>85</xdr:col>
      <xdr:colOff>177800</xdr:colOff>
      <xdr:row>75</xdr:row>
      <xdr:rowOff>80511</xdr:rowOff>
    </xdr:to>
    <xdr:sp macro="" textlink="">
      <xdr:nvSpPr>
        <xdr:cNvPr id="649" name="楕円 648"/>
        <xdr:cNvSpPr/>
      </xdr:nvSpPr>
      <xdr:spPr>
        <a:xfrm>
          <a:off x="16268700" y="128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1788</xdr:rowOff>
    </xdr:from>
    <xdr:ext cx="534377" cy="259045"/>
    <xdr:sp macro="" textlink="">
      <xdr:nvSpPr>
        <xdr:cNvPr id="650" name="公債費該当値テキスト"/>
        <xdr:cNvSpPr txBox="1"/>
      </xdr:nvSpPr>
      <xdr:spPr>
        <a:xfrm>
          <a:off x="16370300" y="126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51998</xdr:rowOff>
    </xdr:from>
    <xdr:to>
      <xdr:col>81</xdr:col>
      <xdr:colOff>101600</xdr:colOff>
      <xdr:row>75</xdr:row>
      <xdr:rowOff>153597</xdr:rowOff>
    </xdr:to>
    <xdr:sp macro="" textlink="">
      <xdr:nvSpPr>
        <xdr:cNvPr id="651" name="楕円 650"/>
        <xdr:cNvSpPr/>
      </xdr:nvSpPr>
      <xdr:spPr>
        <a:xfrm>
          <a:off x="15430500" y="129107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144724</xdr:rowOff>
    </xdr:from>
    <xdr:ext cx="534377" cy="259045"/>
    <xdr:sp macro="" textlink="">
      <xdr:nvSpPr>
        <xdr:cNvPr id="652" name="テキスト ボックス 651"/>
        <xdr:cNvSpPr txBox="1"/>
      </xdr:nvSpPr>
      <xdr:spPr>
        <a:xfrm>
          <a:off x="15214111" y="1300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163489</xdr:rowOff>
    </xdr:from>
    <xdr:to>
      <xdr:col>76</xdr:col>
      <xdr:colOff>165100</xdr:colOff>
      <xdr:row>75</xdr:row>
      <xdr:rowOff>93639</xdr:rowOff>
    </xdr:to>
    <xdr:sp macro="" textlink="">
      <xdr:nvSpPr>
        <xdr:cNvPr id="653" name="楕円 652"/>
        <xdr:cNvSpPr/>
      </xdr:nvSpPr>
      <xdr:spPr>
        <a:xfrm>
          <a:off x="14541500" y="1285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84766</xdr:rowOff>
    </xdr:from>
    <xdr:ext cx="534377" cy="259045"/>
    <xdr:sp macro="" textlink="">
      <xdr:nvSpPr>
        <xdr:cNvPr id="654" name="テキスト ボックス 653"/>
        <xdr:cNvSpPr txBox="1"/>
      </xdr:nvSpPr>
      <xdr:spPr>
        <a:xfrm>
          <a:off x="14325111" y="1294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161791</xdr:rowOff>
    </xdr:from>
    <xdr:to>
      <xdr:col>72</xdr:col>
      <xdr:colOff>38100</xdr:colOff>
      <xdr:row>75</xdr:row>
      <xdr:rowOff>91941</xdr:rowOff>
    </xdr:to>
    <xdr:sp macro="" textlink="">
      <xdr:nvSpPr>
        <xdr:cNvPr id="655" name="楕円 654"/>
        <xdr:cNvSpPr/>
      </xdr:nvSpPr>
      <xdr:spPr>
        <a:xfrm>
          <a:off x="13652500" y="128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83068</xdr:rowOff>
    </xdr:from>
    <xdr:ext cx="534377" cy="259045"/>
    <xdr:sp macro="" textlink="">
      <xdr:nvSpPr>
        <xdr:cNvPr id="656" name="テキスト ボックス 655"/>
        <xdr:cNvSpPr txBox="1"/>
      </xdr:nvSpPr>
      <xdr:spPr>
        <a:xfrm>
          <a:off x="13436111" y="1294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44617</xdr:rowOff>
    </xdr:from>
    <xdr:to>
      <xdr:col>67</xdr:col>
      <xdr:colOff>101600</xdr:colOff>
      <xdr:row>75</xdr:row>
      <xdr:rowOff>146217</xdr:rowOff>
    </xdr:to>
    <xdr:sp macro="" textlink="">
      <xdr:nvSpPr>
        <xdr:cNvPr id="657" name="楕円 656"/>
        <xdr:cNvSpPr/>
      </xdr:nvSpPr>
      <xdr:spPr>
        <a:xfrm>
          <a:off x="12763500" y="129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137344</xdr:rowOff>
    </xdr:from>
    <xdr:ext cx="534377" cy="259045"/>
    <xdr:sp macro="" textlink="">
      <xdr:nvSpPr>
        <xdr:cNvPr id="658" name="テキスト ボックス 657"/>
        <xdr:cNvSpPr txBox="1"/>
      </xdr:nvSpPr>
      <xdr:spPr>
        <a:xfrm>
          <a:off x="12547111" y="1299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134069</xdr:rowOff>
    </xdr:from>
    <xdr:to>
      <xdr:col>85</xdr:col>
      <xdr:colOff>127000</xdr:colOff>
      <xdr:row>98</xdr:row>
      <xdr:rowOff>156975</xdr:rowOff>
    </xdr:to>
    <xdr:cxnSp macro="">
      <xdr:nvCxnSpPr>
        <xdr:cNvPr id="687" name="直線コネクタ 686"/>
        <xdr:cNvCxnSpPr/>
      </xdr:nvCxnSpPr>
      <xdr:spPr>
        <a:xfrm flipV="1">
          <a:off x="15481300" y="16936169"/>
          <a:ext cx="8382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136872</xdr:rowOff>
    </xdr:from>
    <xdr:to>
      <xdr:col>81</xdr:col>
      <xdr:colOff>50800</xdr:colOff>
      <xdr:row>98</xdr:row>
      <xdr:rowOff>156975</xdr:rowOff>
    </xdr:to>
    <xdr:cxnSp macro="">
      <xdr:nvCxnSpPr>
        <xdr:cNvPr id="690" name="直線コネクタ 689"/>
        <xdr:cNvCxnSpPr/>
      </xdr:nvCxnSpPr>
      <xdr:spPr>
        <a:xfrm>
          <a:off x="14592300" y="16938972"/>
          <a:ext cx="889000" cy="2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111705</xdr:rowOff>
    </xdr:from>
    <xdr:to>
      <xdr:col>76</xdr:col>
      <xdr:colOff>114300</xdr:colOff>
      <xdr:row>98</xdr:row>
      <xdr:rowOff>136872</xdr:rowOff>
    </xdr:to>
    <xdr:cxnSp macro="">
      <xdr:nvCxnSpPr>
        <xdr:cNvPr id="693" name="直線コネクタ 692"/>
        <xdr:cNvCxnSpPr/>
      </xdr:nvCxnSpPr>
      <xdr:spPr>
        <a:xfrm>
          <a:off x="13703300" y="16913805"/>
          <a:ext cx="889000" cy="2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111705</xdr:rowOff>
    </xdr:from>
    <xdr:to>
      <xdr:col>71</xdr:col>
      <xdr:colOff>177800</xdr:colOff>
      <xdr:row>98</xdr:row>
      <xdr:rowOff>136851</xdr:rowOff>
    </xdr:to>
    <xdr:cxnSp macro="">
      <xdr:nvCxnSpPr>
        <xdr:cNvPr id="696" name="直線コネクタ 695"/>
        <xdr:cNvCxnSpPr/>
      </xdr:nvCxnSpPr>
      <xdr:spPr>
        <a:xfrm flipV="1">
          <a:off x="12814300" y="1691380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11777</xdr:rowOff>
    </xdr:from>
    <xdr:ext cx="469744" cy="259045"/>
    <xdr:sp macro="" textlink="">
      <xdr:nvSpPr>
        <xdr:cNvPr id="698" name="テキスト ボックス 697"/>
        <xdr:cNvSpPr txBox="1"/>
      </xdr:nvSpPr>
      <xdr:spPr>
        <a:xfrm>
          <a:off x="13468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700" name="テキスト ボックス 699"/>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83269</xdr:rowOff>
    </xdr:from>
    <xdr:to>
      <xdr:col>85</xdr:col>
      <xdr:colOff>177800</xdr:colOff>
      <xdr:row>99</xdr:row>
      <xdr:rowOff>13419</xdr:rowOff>
    </xdr:to>
    <xdr:sp macro="" textlink="">
      <xdr:nvSpPr>
        <xdr:cNvPr id="706" name="楕円 705"/>
        <xdr:cNvSpPr/>
      </xdr:nvSpPr>
      <xdr:spPr>
        <a:xfrm>
          <a:off x="16268700" y="168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40497</xdr:rowOff>
    </xdr:from>
    <xdr:ext cx="534377" cy="259045"/>
    <xdr:sp macro="" textlink="">
      <xdr:nvSpPr>
        <xdr:cNvPr id="707" name="積立金該当値テキスト"/>
        <xdr:cNvSpPr txBox="1"/>
      </xdr:nvSpPr>
      <xdr:spPr>
        <a:xfrm>
          <a:off x="16370300" y="168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106175</xdr:rowOff>
    </xdr:from>
    <xdr:to>
      <xdr:col>81</xdr:col>
      <xdr:colOff>101600</xdr:colOff>
      <xdr:row>99</xdr:row>
      <xdr:rowOff>36325</xdr:rowOff>
    </xdr:to>
    <xdr:sp macro="" textlink="">
      <xdr:nvSpPr>
        <xdr:cNvPr id="708" name="楕円 707"/>
        <xdr:cNvSpPr/>
      </xdr:nvSpPr>
      <xdr:spPr>
        <a:xfrm>
          <a:off x="15430500" y="169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27452</xdr:rowOff>
    </xdr:from>
    <xdr:ext cx="469744" cy="259045"/>
    <xdr:sp macro="" textlink="">
      <xdr:nvSpPr>
        <xdr:cNvPr id="709" name="テキスト ボックス 708"/>
        <xdr:cNvSpPr txBox="1"/>
      </xdr:nvSpPr>
      <xdr:spPr>
        <a:xfrm>
          <a:off x="15246428" y="1700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86072</xdr:rowOff>
    </xdr:from>
    <xdr:to>
      <xdr:col>76</xdr:col>
      <xdr:colOff>165100</xdr:colOff>
      <xdr:row>99</xdr:row>
      <xdr:rowOff>16222</xdr:rowOff>
    </xdr:to>
    <xdr:sp macro="" textlink="">
      <xdr:nvSpPr>
        <xdr:cNvPr id="710" name="楕円 709"/>
        <xdr:cNvSpPr/>
      </xdr:nvSpPr>
      <xdr:spPr>
        <a:xfrm>
          <a:off x="14541500" y="168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7349</xdr:rowOff>
    </xdr:from>
    <xdr:ext cx="534377" cy="259045"/>
    <xdr:sp macro="" textlink="">
      <xdr:nvSpPr>
        <xdr:cNvPr id="711" name="テキスト ボックス 710"/>
        <xdr:cNvSpPr txBox="1"/>
      </xdr:nvSpPr>
      <xdr:spPr>
        <a:xfrm>
          <a:off x="14325111" y="169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60905</xdr:rowOff>
    </xdr:from>
    <xdr:to>
      <xdr:col>72</xdr:col>
      <xdr:colOff>38100</xdr:colOff>
      <xdr:row>98</xdr:row>
      <xdr:rowOff>162505</xdr:rowOff>
    </xdr:to>
    <xdr:sp macro="" textlink="">
      <xdr:nvSpPr>
        <xdr:cNvPr id="712" name="楕円 711"/>
        <xdr:cNvSpPr/>
      </xdr:nvSpPr>
      <xdr:spPr>
        <a:xfrm>
          <a:off x="13652500" y="168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7582</xdr:rowOff>
    </xdr:from>
    <xdr:ext cx="534377" cy="259045"/>
    <xdr:sp macro="" textlink="">
      <xdr:nvSpPr>
        <xdr:cNvPr id="713" name="テキスト ボックス 712"/>
        <xdr:cNvSpPr txBox="1"/>
      </xdr:nvSpPr>
      <xdr:spPr>
        <a:xfrm>
          <a:off x="13436111" y="1663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86051</xdr:rowOff>
    </xdr:from>
    <xdr:to>
      <xdr:col>67</xdr:col>
      <xdr:colOff>101600</xdr:colOff>
      <xdr:row>99</xdr:row>
      <xdr:rowOff>16201</xdr:rowOff>
    </xdr:to>
    <xdr:sp macro="" textlink="">
      <xdr:nvSpPr>
        <xdr:cNvPr id="714" name="楕円 713"/>
        <xdr:cNvSpPr/>
      </xdr:nvSpPr>
      <xdr:spPr>
        <a:xfrm>
          <a:off x="12763500" y="168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7328</xdr:rowOff>
    </xdr:from>
    <xdr:ext cx="534377" cy="259045"/>
    <xdr:sp macro="" textlink="">
      <xdr:nvSpPr>
        <xdr:cNvPr id="715" name="テキスト ボックス 714"/>
        <xdr:cNvSpPr txBox="1"/>
      </xdr:nvSpPr>
      <xdr:spPr>
        <a:xfrm>
          <a:off x="12547111" y="1698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42735</xdr:rowOff>
    </xdr:from>
    <xdr:to>
      <xdr:col>111</xdr:col>
      <xdr:colOff>177800</xdr:colOff>
      <xdr:row>39</xdr:row>
      <xdr:rowOff>44450</xdr:rowOff>
    </xdr:to>
    <xdr:cxnSp macro="">
      <xdr:nvCxnSpPr>
        <xdr:cNvPr id="747" name="直線コネクタ 746"/>
        <xdr:cNvCxnSpPr/>
      </xdr:nvCxnSpPr>
      <xdr:spPr>
        <a:xfrm>
          <a:off x="20434300" y="67292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42735</xdr:rowOff>
    </xdr:from>
    <xdr:to>
      <xdr:col>107</xdr:col>
      <xdr:colOff>50800</xdr:colOff>
      <xdr:row>39</xdr:row>
      <xdr:rowOff>44259</xdr:rowOff>
    </xdr:to>
    <xdr:cxnSp macro="">
      <xdr:nvCxnSpPr>
        <xdr:cNvPr id="750" name="直線コネクタ 749"/>
        <xdr:cNvCxnSpPr/>
      </xdr:nvCxnSpPr>
      <xdr:spPr>
        <a:xfrm flipV="1">
          <a:off x="19545300" y="672928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44259</xdr:rowOff>
    </xdr:from>
    <xdr:to>
      <xdr:col>102</xdr:col>
      <xdr:colOff>114300</xdr:colOff>
      <xdr:row>39</xdr:row>
      <xdr:rowOff>44259</xdr:rowOff>
    </xdr:to>
    <xdr:cxnSp macro="">
      <xdr:nvCxnSpPr>
        <xdr:cNvPr id="753" name="直線コネクタ 752"/>
        <xdr:cNvCxnSpPr/>
      </xdr:nvCxnSpPr>
      <xdr:spPr>
        <a:xfrm>
          <a:off x="18656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163385</xdr:rowOff>
    </xdr:from>
    <xdr:to>
      <xdr:col>107</xdr:col>
      <xdr:colOff>101600</xdr:colOff>
      <xdr:row>39</xdr:row>
      <xdr:rowOff>93535</xdr:rowOff>
    </xdr:to>
    <xdr:sp macro="" textlink="">
      <xdr:nvSpPr>
        <xdr:cNvPr id="767" name="楕円 766"/>
        <xdr:cNvSpPr/>
      </xdr:nvSpPr>
      <xdr:spPr>
        <a:xfrm>
          <a:off x="20383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84662</xdr:rowOff>
    </xdr:from>
    <xdr:ext cx="249299" cy="259045"/>
    <xdr:sp macro="" textlink="">
      <xdr:nvSpPr>
        <xdr:cNvPr id="768" name="テキスト ボックス 767"/>
        <xdr:cNvSpPr txBox="1"/>
      </xdr:nvSpPr>
      <xdr:spPr>
        <a:xfrm>
          <a:off x="20309650" y="6771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164909</xdr:rowOff>
    </xdr:from>
    <xdr:to>
      <xdr:col>102</xdr:col>
      <xdr:colOff>165100</xdr:colOff>
      <xdr:row>39</xdr:row>
      <xdr:rowOff>95059</xdr:rowOff>
    </xdr:to>
    <xdr:sp macro="" textlink="">
      <xdr:nvSpPr>
        <xdr:cNvPr id="769" name="楕円 768"/>
        <xdr:cNvSpPr/>
      </xdr:nvSpPr>
      <xdr:spPr>
        <a:xfrm>
          <a:off x="19494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86186</xdr:rowOff>
    </xdr:from>
    <xdr:ext cx="249299" cy="259045"/>
    <xdr:sp macro="" textlink="">
      <xdr:nvSpPr>
        <xdr:cNvPr id="770" name="テキスト ボックス 769"/>
        <xdr:cNvSpPr txBox="1"/>
      </xdr:nvSpPr>
      <xdr:spPr>
        <a:xfrm>
          <a:off x="19420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164909</xdr:rowOff>
    </xdr:from>
    <xdr:to>
      <xdr:col>98</xdr:col>
      <xdr:colOff>38100</xdr:colOff>
      <xdr:row>39</xdr:row>
      <xdr:rowOff>95059</xdr:rowOff>
    </xdr:to>
    <xdr:sp macro="" textlink="">
      <xdr:nvSpPr>
        <xdr:cNvPr id="771" name="楕円 770"/>
        <xdr:cNvSpPr/>
      </xdr:nvSpPr>
      <xdr:spPr>
        <a:xfrm>
          <a:off x="18605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86186</xdr:rowOff>
    </xdr:from>
    <xdr:ext cx="249299" cy="259045"/>
    <xdr:sp macro="" textlink="">
      <xdr:nvSpPr>
        <xdr:cNvPr id="772" name="テキスト ボックス 771"/>
        <xdr:cNvSpPr txBox="1"/>
      </xdr:nvSpPr>
      <xdr:spPr>
        <a:xfrm>
          <a:off x="18531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79513</xdr:rowOff>
    </xdr:from>
    <xdr:to>
      <xdr:col>116</xdr:col>
      <xdr:colOff>63500</xdr:colOff>
      <xdr:row>59</xdr:row>
      <xdr:rowOff>79742</xdr:rowOff>
    </xdr:to>
    <xdr:cxnSp macro="">
      <xdr:nvCxnSpPr>
        <xdr:cNvPr id="803" name="直線コネクタ 802"/>
        <xdr:cNvCxnSpPr/>
      </xdr:nvCxnSpPr>
      <xdr:spPr>
        <a:xfrm>
          <a:off x="21323300" y="1019506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79415</xdr:rowOff>
    </xdr:from>
    <xdr:to>
      <xdr:col>111</xdr:col>
      <xdr:colOff>177800</xdr:colOff>
      <xdr:row>59</xdr:row>
      <xdr:rowOff>79513</xdr:rowOff>
    </xdr:to>
    <xdr:cxnSp macro="">
      <xdr:nvCxnSpPr>
        <xdr:cNvPr id="806" name="直線コネクタ 805"/>
        <xdr:cNvCxnSpPr/>
      </xdr:nvCxnSpPr>
      <xdr:spPr>
        <a:xfrm>
          <a:off x="20434300" y="10194965"/>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69389</xdr:rowOff>
    </xdr:from>
    <xdr:to>
      <xdr:col>107</xdr:col>
      <xdr:colOff>50800</xdr:colOff>
      <xdr:row>59</xdr:row>
      <xdr:rowOff>79415</xdr:rowOff>
    </xdr:to>
    <xdr:cxnSp macro="">
      <xdr:nvCxnSpPr>
        <xdr:cNvPr id="809" name="直線コネクタ 808"/>
        <xdr:cNvCxnSpPr/>
      </xdr:nvCxnSpPr>
      <xdr:spPr>
        <a:xfrm>
          <a:off x="19545300" y="10184939"/>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65634</xdr:rowOff>
    </xdr:from>
    <xdr:to>
      <xdr:col>102</xdr:col>
      <xdr:colOff>114300</xdr:colOff>
      <xdr:row>59</xdr:row>
      <xdr:rowOff>69389</xdr:rowOff>
    </xdr:to>
    <xdr:cxnSp macro="">
      <xdr:nvCxnSpPr>
        <xdr:cNvPr id="812" name="直線コネクタ 811"/>
        <xdr:cNvCxnSpPr/>
      </xdr:nvCxnSpPr>
      <xdr:spPr>
        <a:xfrm>
          <a:off x="18656300" y="10181184"/>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28942</xdr:rowOff>
    </xdr:from>
    <xdr:to>
      <xdr:col>116</xdr:col>
      <xdr:colOff>114300</xdr:colOff>
      <xdr:row>59</xdr:row>
      <xdr:rowOff>130542</xdr:rowOff>
    </xdr:to>
    <xdr:sp macro="" textlink="">
      <xdr:nvSpPr>
        <xdr:cNvPr id="822" name="楕円 821"/>
        <xdr:cNvSpPr/>
      </xdr:nvSpPr>
      <xdr:spPr>
        <a:xfrm>
          <a:off x="22110700" y="1014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115319</xdr:rowOff>
    </xdr:from>
    <xdr:ext cx="378565" cy="259045"/>
    <xdr:sp macro="" textlink="">
      <xdr:nvSpPr>
        <xdr:cNvPr id="823" name="貸付金該当値テキスト"/>
        <xdr:cNvSpPr txBox="1"/>
      </xdr:nvSpPr>
      <xdr:spPr>
        <a:xfrm>
          <a:off x="22212300" y="10059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28713</xdr:rowOff>
    </xdr:from>
    <xdr:to>
      <xdr:col>112</xdr:col>
      <xdr:colOff>38100</xdr:colOff>
      <xdr:row>59</xdr:row>
      <xdr:rowOff>130313</xdr:rowOff>
    </xdr:to>
    <xdr:sp macro="" textlink="">
      <xdr:nvSpPr>
        <xdr:cNvPr id="824" name="楕円 823"/>
        <xdr:cNvSpPr/>
      </xdr:nvSpPr>
      <xdr:spPr>
        <a:xfrm>
          <a:off x="21272500" y="1014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121440</xdr:rowOff>
    </xdr:from>
    <xdr:ext cx="378565" cy="259045"/>
    <xdr:sp macro="" textlink="">
      <xdr:nvSpPr>
        <xdr:cNvPr id="825" name="テキスト ボックス 824"/>
        <xdr:cNvSpPr txBox="1"/>
      </xdr:nvSpPr>
      <xdr:spPr>
        <a:xfrm>
          <a:off x="21134017" y="1023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28615</xdr:rowOff>
    </xdr:from>
    <xdr:to>
      <xdr:col>107</xdr:col>
      <xdr:colOff>101600</xdr:colOff>
      <xdr:row>59</xdr:row>
      <xdr:rowOff>130215</xdr:rowOff>
    </xdr:to>
    <xdr:sp macro="" textlink="">
      <xdr:nvSpPr>
        <xdr:cNvPr id="826" name="楕円 825"/>
        <xdr:cNvSpPr/>
      </xdr:nvSpPr>
      <xdr:spPr>
        <a:xfrm>
          <a:off x="20383500" y="101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121342</xdr:rowOff>
    </xdr:from>
    <xdr:ext cx="378565" cy="259045"/>
    <xdr:sp macro="" textlink="">
      <xdr:nvSpPr>
        <xdr:cNvPr id="827" name="テキスト ボックス 826"/>
        <xdr:cNvSpPr txBox="1"/>
      </xdr:nvSpPr>
      <xdr:spPr>
        <a:xfrm>
          <a:off x="20245017" y="1023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18589</xdr:rowOff>
    </xdr:from>
    <xdr:to>
      <xdr:col>102</xdr:col>
      <xdr:colOff>165100</xdr:colOff>
      <xdr:row>59</xdr:row>
      <xdr:rowOff>120189</xdr:rowOff>
    </xdr:to>
    <xdr:sp macro="" textlink="">
      <xdr:nvSpPr>
        <xdr:cNvPr id="828" name="楕円 827"/>
        <xdr:cNvSpPr/>
      </xdr:nvSpPr>
      <xdr:spPr>
        <a:xfrm>
          <a:off x="19494500" y="101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111316</xdr:rowOff>
    </xdr:from>
    <xdr:ext cx="378565" cy="259045"/>
    <xdr:sp macro="" textlink="">
      <xdr:nvSpPr>
        <xdr:cNvPr id="829" name="テキスト ボックス 828"/>
        <xdr:cNvSpPr txBox="1"/>
      </xdr:nvSpPr>
      <xdr:spPr>
        <a:xfrm>
          <a:off x="19356017" y="10226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14834</xdr:rowOff>
    </xdr:from>
    <xdr:to>
      <xdr:col>98</xdr:col>
      <xdr:colOff>38100</xdr:colOff>
      <xdr:row>59</xdr:row>
      <xdr:rowOff>116434</xdr:rowOff>
    </xdr:to>
    <xdr:sp macro="" textlink="">
      <xdr:nvSpPr>
        <xdr:cNvPr id="830" name="楕円 829"/>
        <xdr:cNvSpPr/>
      </xdr:nvSpPr>
      <xdr:spPr>
        <a:xfrm>
          <a:off x="18605500" y="101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107561</xdr:rowOff>
    </xdr:from>
    <xdr:ext cx="469744" cy="259045"/>
    <xdr:sp macro="" textlink="">
      <xdr:nvSpPr>
        <xdr:cNvPr id="831" name="テキスト ボックス 830"/>
        <xdr:cNvSpPr txBox="1"/>
      </xdr:nvSpPr>
      <xdr:spPr>
        <a:xfrm>
          <a:off x="18421428" y="1022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123051</xdr:rowOff>
    </xdr:from>
    <xdr:to>
      <xdr:col>116</xdr:col>
      <xdr:colOff>63500</xdr:colOff>
      <xdr:row>76</xdr:row>
      <xdr:rowOff>111086</xdr:rowOff>
    </xdr:to>
    <xdr:cxnSp macro="">
      <xdr:nvCxnSpPr>
        <xdr:cNvPr id="861" name="直線コネクタ 860"/>
        <xdr:cNvCxnSpPr/>
      </xdr:nvCxnSpPr>
      <xdr:spPr>
        <a:xfrm>
          <a:off x="21323300" y="12810351"/>
          <a:ext cx="838200" cy="33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62" name="繰出金平均値テキスト"/>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123051</xdr:rowOff>
    </xdr:from>
    <xdr:to>
      <xdr:col>111</xdr:col>
      <xdr:colOff>177800</xdr:colOff>
      <xdr:row>75</xdr:row>
      <xdr:rowOff>81445</xdr:rowOff>
    </xdr:to>
    <xdr:cxnSp macro="">
      <xdr:nvCxnSpPr>
        <xdr:cNvPr id="864" name="直線コネクタ 863"/>
        <xdr:cNvCxnSpPr/>
      </xdr:nvCxnSpPr>
      <xdr:spPr>
        <a:xfrm flipV="1">
          <a:off x="20434300" y="12810351"/>
          <a:ext cx="889000" cy="1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66" name="テキスト ボックス 865"/>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81445</xdr:rowOff>
    </xdr:from>
    <xdr:to>
      <xdr:col>107</xdr:col>
      <xdr:colOff>50800</xdr:colOff>
      <xdr:row>75</xdr:row>
      <xdr:rowOff>133871</xdr:rowOff>
    </xdr:to>
    <xdr:cxnSp macro="">
      <xdr:nvCxnSpPr>
        <xdr:cNvPr id="867" name="直線コネクタ 866"/>
        <xdr:cNvCxnSpPr/>
      </xdr:nvCxnSpPr>
      <xdr:spPr>
        <a:xfrm flipV="1">
          <a:off x="19545300" y="12940195"/>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117183</xdr:rowOff>
    </xdr:from>
    <xdr:to>
      <xdr:col>102</xdr:col>
      <xdr:colOff>114300</xdr:colOff>
      <xdr:row>75</xdr:row>
      <xdr:rowOff>133871</xdr:rowOff>
    </xdr:to>
    <xdr:cxnSp macro="">
      <xdr:nvCxnSpPr>
        <xdr:cNvPr id="870" name="直線コネクタ 869"/>
        <xdr:cNvCxnSpPr/>
      </xdr:nvCxnSpPr>
      <xdr:spPr>
        <a:xfrm>
          <a:off x="18656300" y="12975933"/>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98023</xdr:rowOff>
    </xdr:from>
    <xdr:ext cx="534377" cy="259045"/>
    <xdr:sp macro="" textlink="">
      <xdr:nvSpPr>
        <xdr:cNvPr id="874" name="テキスト ボックス 873"/>
        <xdr:cNvSpPr txBox="1"/>
      </xdr:nvSpPr>
      <xdr:spPr>
        <a:xfrm>
          <a:off x="18389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60286</xdr:rowOff>
    </xdr:from>
    <xdr:to>
      <xdr:col>116</xdr:col>
      <xdr:colOff>114300</xdr:colOff>
      <xdr:row>76</xdr:row>
      <xdr:rowOff>161886</xdr:rowOff>
    </xdr:to>
    <xdr:sp macro="" textlink="">
      <xdr:nvSpPr>
        <xdr:cNvPr id="880" name="楕円 879"/>
        <xdr:cNvSpPr/>
      </xdr:nvSpPr>
      <xdr:spPr>
        <a:xfrm>
          <a:off x="22110700" y="130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38713</xdr:rowOff>
    </xdr:from>
    <xdr:ext cx="534377" cy="259045"/>
    <xdr:sp macro="" textlink="">
      <xdr:nvSpPr>
        <xdr:cNvPr id="881" name="繰出金該当値テキスト"/>
        <xdr:cNvSpPr txBox="1"/>
      </xdr:nvSpPr>
      <xdr:spPr>
        <a:xfrm>
          <a:off x="22212300" y="1306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72251</xdr:rowOff>
    </xdr:from>
    <xdr:to>
      <xdr:col>112</xdr:col>
      <xdr:colOff>38100</xdr:colOff>
      <xdr:row>75</xdr:row>
      <xdr:rowOff>2401</xdr:rowOff>
    </xdr:to>
    <xdr:sp macro="" textlink="">
      <xdr:nvSpPr>
        <xdr:cNvPr id="882" name="楕円 881"/>
        <xdr:cNvSpPr/>
      </xdr:nvSpPr>
      <xdr:spPr>
        <a:xfrm>
          <a:off x="21272500" y="127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18928</xdr:rowOff>
    </xdr:from>
    <xdr:ext cx="534377" cy="259045"/>
    <xdr:sp macro="" textlink="">
      <xdr:nvSpPr>
        <xdr:cNvPr id="883" name="テキスト ボックス 882"/>
        <xdr:cNvSpPr txBox="1"/>
      </xdr:nvSpPr>
      <xdr:spPr>
        <a:xfrm>
          <a:off x="21056111" y="1253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30645</xdr:rowOff>
    </xdr:from>
    <xdr:to>
      <xdr:col>107</xdr:col>
      <xdr:colOff>101600</xdr:colOff>
      <xdr:row>75</xdr:row>
      <xdr:rowOff>132245</xdr:rowOff>
    </xdr:to>
    <xdr:sp macro="" textlink="">
      <xdr:nvSpPr>
        <xdr:cNvPr id="884" name="楕円 883"/>
        <xdr:cNvSpPr/>
      </xdr:nvSpPr>
      <xdr:spPr>
        <a:xfrm>
          <a:off x="20383500" y="128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123372</xdr:rowOff>
    </xdr:from>
    <xdr:ext cx="534377" cy="259045"/>
    <xdr:sp macro="" textlink="">
      <xdr:nvSpPr>
        <xdr:cNvPr id="885" name="テキスト ボックス 884"/>
        <xdr:cNvSpPr txBox="1"/>
      </xdr:nvSpPr>
      <xdr:spPr>
        <a:xfrm>
          <a:off x="20167111" y="1298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83071</xdr:rowOff>
    </xdr:from>
    <xdr:to>
      <xdr:col>102</xdr:col>
      <xdr:colOff>165100</xdr:colOff>
      <xdr:row>76</xdr:row>
      <xdr:rowOff>13221</xdr:rowOff>
    </xdr:to>
    <xdr:sp macro="" textlink="">
      <xdr:nvSpPr>
        <xdr:cNvPr id="886" name="楕円 885"/>
        <xdr:cNvSpPr/>
      </xdr:nvSpPr>
      <xdr:spPr>
        <a:xfrm>
          <a:off x="19494500" y="129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4348</xdr:rowOff>
    </xdr:from>
    <xdr:ext cx="534377" cy="259045"/>
    <xdr:sp macro="" textlink="">
      <xdr:nvSpPr>
        <xdr:cNvPr id="887" name="テキスト ボックス 886"/>
        <xdr:cNvSpPr txBox="1"/>
      </xdr:nvSpPr>
      <xdr:spPr>
        <a:xfrm>
          <a:off x="19278111" y="130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88" name="楕円 887"/>
        <xdr:cNvSpPr/>
      </xdr:nvSpPr>
      <xdr:spPr>
        <a:xfrm>
          <a:off x="18605500" y="129251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89" name="テキスト ボックス 888"/>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352,299</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主な構成項目である普通建設事業費は、平成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年度から増加傾向にあり、令和元年度では住民一人当たり</a:t>
          </a:r>
          <a:r>
            <a:rPr kumimoji="1" lang="en-US" altLang="ja-JP" sz="1300">
              <a:latin typeface="ＭＳ Ｐゴシック" panose="020B0600070205080204" pitchFamily="50" charset="-128"/>
              <a:ea typeface="ＭＳ Ｐゴシック" panose="020B0600070205080204" pitchFamily="50" charset="-128"/>
            </a:rPr>
            <a:t>61,679</a:t>
          </a:r>
          <a:r>
            <a:rPr kumimoji="1" lang="ja-JP" altLang="en-US" sz="1300">
              <a:latin typeface="ＭＳ Ｐゴシック" panose="020B0600070205080204" pitchFamily="50" charset="-128"/>
              <a:ea typeface="ＭＳ Ｐゴシック" panose="020B0600070205080204" pitchFamily="50" charset="-128"/>
            </a:rPr>
            <a:t>円まで増加し、類似団体と比較して一人当たりのコストが高い状況になっている。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これは、近年の小泉小学校建替事業の増加等によるものであり、前年度と比較すると</a:t>
          </a:r>
          <a:r>
            <a:rPr kumimoji="1" lang="en-US" altLang="ja-JP" sz="1300">
              <a:latin typeface="ＭＳ Ｐゴシック" panose="020B0600070205080204" pitchFamily="50" charset="-128"/>
              <a:ea typeface="ＭＳ Ｐゴシック" panose="020B0600070205080204" pitchFamily="50" charset="-128"/>
            </a:rPr>
            <a:t>44.4</a:t>
          </a:r>
          <a:r>
            <a:rPr kumimoji="1" lang="ja-JP" altLang="en-US" sz="1300">
              <a:latin typeface="ＭＳ Ｐゴシック" panose="020B0600070205080204" pitchFamily="50" charset="-128"/>
              <a:ea typeface="ＭＳ Ｐゴシック" panose="020B0600070205080204" pitchFamily="50" charset="-128"/>
            </a:rPr>
            <a:t>％増となっている。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このため、大規模修繕等の事業に関して判定基準等により優先順位を定め、事業の取捨選択を徹底していくことで、事業費の減少を目指すこととしている。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110,308
108,219
91.25
42,523,420
38,861,422
3,093,874
22,981,201
32,569,682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49022</xdr:rowOff>
    </xdr:from>
    <xdr:to>
      <xdr:col>24</xdr:col>
      <xdr:colOff>63500</xdr:colOff>
      <xdr:row>36</xdr:row>
      <xdr:rowOff>21590</xdr:rowOff>
    </xdr:to>
    <xdr:cxnSp macro="">
      <xdr:nvCxnSpPr>
        <xdr:cNvPr id="61" name="直線コネクタ 60"/>
        <xdr:cNvCxnSpPr/>
      </xdr:nvCxnSpPr>
      <xdr:spPr>
        <a:xfrm>
          <a:off x="3797300" y="6049772"/>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20828</xdr:rowOff>
    </xdr:from>
    <xdr:to>
      <xdr:col>19</xdr:col>
      <xdr:colOff>177800</xdr:colOff>
      <xdr:row>35</xdr:row>
      <xdr:rowOff>49022</xdr:rowOff>
    </xdr:to>
    <xdr:cxnSp macro="">
      <xdr:nvCxnSpPr>
        <xdr:cNvPr id="64" name="直線コネクタ 63"/>
        <xdr:cNvCxnSpPr/>
      </xdr:nvCxnSpPr>
      <xdr:spPr>
        <a:xfrm>
          <a:off x="2908300" y="6021578"/>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103141</xdr:rowOff>
    </xdr:from>
    <xdr:ext cx="469744" cy="259045"/>
    <xdr:sp macro="" textlink="">
      <xdr:nvSpPr>
        <xdr:cNvPr id="66" name="テキスト ボックス 65"/>
        <xdr:cNvSpPr txBox="1"/>
      </xdr:nvSpPr>
      <xdr:spPr>
        <a:xfrm>
          <a:off x="3562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20828</xdr:rowOff>
    </xdr:from>
    <xdr:to>
      <xdr:col>15</xdr:col>
      <xdr:colOff>50800</xdr:colOff>
      <xdr:row>35</xdr:row>
      <xdr:rowOff>52832</xdr:rowOff>
    </xdr:to>
    <xdr:cxnSp macro="">
      <xdr:nvCxnSpPr>
        <xdr:cNvPr id="67" name="直線コネクタ 66"/>
        <xdr:cNvCxnSpPr/>
      </xdr:nvCxnSpPr>
      <xdr:spPr>
        <a:xfrm flipV="1">
          <a:off x="2019300" y="602157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58928</xdr:rowOff>
    </xdr:from>
    <xdr:to>
      <xdr:col>10</xdr:col>
      <xdr:colOff>114300</xdr:colOff>
      <xdr:row>35</xdr:row>
      <xdr:rowOff>52832</xdr:rowOff>
    </xdr:to>
    <xdr:cxnSp macro="">
      <xdr:nvCxnSpPr>
        <xdr:cNvPr id="70" name="直線コネクタ 69"/>
        <xdr:cNvCxnSpPr/>
      </xdr:nvCxnSpPr>
      <xdr:spPr>
        <a:xfrm>
          <a:off x="1130300" y="5888228"/>
          <a:ext cx="8890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74" name="テキスト ボックス 73"/>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142240</xdr:rowOff>
    </xdr:from>
    <xdr:to>
      <xdr:col>24</xdr:col>
      <xdr:colOff>114300</xdr:colOff>
      <xdr:row>36</xdr:row>
      <xdr:rowOff>72390</xdr:rowOff>
    </xdr:to>
    <xdr:sp macro="" textlink="">
      <xdr:nvSpPr>
        <xdr:cNvPr id="80" name="楕円 79"/>
        <xdr:cNvSpPr/>
      </xdr:nvSpPr>
      <xdr:spPr>
        <a:xfrm>
          <a:off x="45847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469744" cy="259045"/>
    <xdr:sp macro="" textlink="">
      <xdr:nvSpPr>
        <xdr:cNvPr id="81" name="議会費該当値テキスト"/>
        <xdr:cNvSpPr txBox="1"/>
      </xdr:nvSpPr>
      <xdr:spPr>
        <a:xfrm>
          <a:off x="4686300" y="599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169672</xdr:rowOff>
    </xdr:from>
    <xdr:to>
      <xdr:col>20</xdr:col>
      <xdr:colOff>38100</xdr:colOff>
      <xdr:row>35</xdr:row>
      <xdr:rowOff>99822</xdr:rowOff>
    </xdr:to>
    <xdr:sp macro="" textlink="">
      <xdr:nvSpPr>
        <xdr:cNvPr id="82" name="楕円 81"/>
        <xdr:cNvSpPr/>
      </xdr:nvSpPr>
      <xdr:spPr>
        <a:xfrm>
          <a:off x="3746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116349</xdr:rowOff>
    </xdr:from>
    <xdr:ext cx="469744" cy="259045"/>
    <xdr:sp macro="" textlink="">
      <xdr:nvSpPr>
        <xdr:cNvPr id="83" name="テキスト ボックス 82"/>
        <xdr:cNvSpPr txBox="1"/>
      </xdr:nvSpPr>
      <xdr:spPr>
        <a:xfrm>
          <a:off x="3562428" y="577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141478</xdr:rowOff>
    </xdr:from>
    <xdr:to>
      <xdr:col>15</xdr:col>
      <xdr:colOff>101600</xdr:colOff>
      <xdr:row>35</xdr:row>
      <xdr:rowOff>71628</xdr:rowOff>
    </xdr:to>
    <xdr:sp macro="" textlink="">
      <xdr:nvSpPr>
        <xdr:cNvPr id="84" name="楕円 83"/>
        <xdr:cNvSpPr/>
      </xdr:nvSpPr>
      <xdr:spPr>
        <a:xfrm>
          <a:off x="2857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88155</xdr:rowOff>
    </xdr:from>
    <xdr:ext cx="469744" cy="259045"/>
    <xdr:sp macro="" textlink="">
      <xdr:nvSpPr>
        <xdr:cNvPr id="85" name="テキスト ボックス 84"/>
        <xdr:cNvSpPr txBox="1"/>
      </xdr:nvSpPr>
      <xdr:spPr>
        <a:xfrm>
          <a:off x="2673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2032</xdr:rowOff>
    </xdr:from>
    <xdr:to>
      <xdr:col>10</xdr:col>
      <xdr:colOff>165100</xdr:colOff>
      <xdr:row>35</xdr:row>
      <xdr:rowOff>103632</xdr:rowOff>
    </xdr:to>
    <xdr:sp macro="" textlink="">
      <xdr:nvSpPr>
        <xdr:cNvPr id="86" name="楕円 85"/>
        <xdr:cNvSpPr/>
      </xdr:nvSpPr>
      <xdr:spPr>
        <a:xfrm>
          <a:off x="1968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120159</xdr:rowOff>
    </xdr:from>
    <xdr:ext cx="469744" cy="259045"/>
    <xdr:sp macro="" textlink="">
      <xdr:nvSpPr>
        <xdr:cNvPr id="87" name="テキスト ボックス 86"/>
        <xdr:cNvSpPr txBox="1"/>
      </xdr:nvSpPr>
      <xdr:spPr>
        <a:xfrm>
          <a:off x="1784428"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8128</xdr:rowOff>
    </xdr:from>
    <xdr:to>
      <xdr:col>6</xdr:col>
      <xdr:colOff>38100</xdr:colOff>
      <xdr:row>34</xdr:row>
      <xdr:rowOff>109728</xdr:rowOff>
    </xdr:to>
    <xdr:sp macro="" textlink="">
      <xdr:nvSpPr>
        <xdr:cNvPr id="88" name="楕円 87"/>
        <xdr:cNvSpPr/>
      </xdr:nvSpPr>
      <xdr:spPr>
        <a:xfrm>
          <a:off x="1079500" y="58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126255</xdr:rowOff>
    </xdr:from>
    <xdr:ext cx="469744" cy="259045"/>
    <xdr:sp macro="" textlink="">
      <xdr:nvSpPr>
        <xdr:cNvPr id="89" name="テキスト ボックス 88"/>
        <xdr:cNvSpPr txBox="1"/>
      </xdr:nvSpPr>
      <xdr:spPr>
        <a:xfrm>
          <a:off x="895428"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136607</xdr:rowOff>
    </xdr:from>
    <xdr:to>
      <xdr:col>24</xdr:col>
      <xdr:colOff>63500</xdr:colOff>
      <xdr:row>58</xdr:row>
      <xdr:rowOff>156326</xdr:rowOff>
    </xdr:to>
    <xdr:cxnSp macro="">
      <xdr:nvCxnSpPr>
        <xdr:cNvPr id="120" name="直線コネクタ 119"/>
        <xdr:cNvCxnSpPr/>
      </xdr:nvCxnSpPr>
      <xdr:spPr>
        <a:xfrm flipV="1">
          <a:off x="3797300" y="10080707"/>
          <a:ext cx="838200" cy="1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142802</xdr:rowOff>
    </xdr:from>
    <xdr:to>
      <xdr:col>19</xdr:col>
      <xdr:colOff>177800</xdr:colOff>
      <xdr:row>58</xdr:row>
      <xdr:rowOff>156326</xdr:rowOff>
    </xdr:to>
    <xdr:cxnSp macro="">
      <xdr:nvCxnSpPr>
        <xdr:cNvPr id="123" name="直線コネクタ 122"/>
        <xdr:cNvCxnSpPr/>
      </xdr:nvCxnSpPr>
      <xdr:spPr>
        <a:xfrm>
          <a:off x="2908300" y="10086902"/>
          <a:ext cx="889000" cy="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124247</xdr:rowOff>
    </xdr:from>
    <xdr:to>
      <xdr:col>15</xdr:col>
      <xdr:colOff>50800</xdr:colOff>
      <xdr:row>58</xdr:row>
      <xdr:rowOff>142802</xdr:rowOff>
    </xdr:to>
    <xdr:cxnSp macro="">
      <xdr:nvCxnSpPr>
        <xdr:cNvPr id="126" name="直線コネクタ 125"/>
        <xdr:cNvCxnSpPr/>
      </xdr:nvCxnSpPr>
      <xdr:spPr>
        <a:xfrm>
          <a:off x="2019300" y="10068347"/>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124247</xdr:rowOff>
    </xdr:from>
    <xdr:to>
      <xdr:col>10</xdr:col>
      <xdr:colOff>114300</xdr:colOff>
      <xdr:row>58</xdr:row>
      <xdr:rowOff>140193</xdr:rowOff>
    </xdr:to>
    <xdr:cxnSp macro="">
      <xdr:nvCxnSpPr>
        <xdr:cNvPr id="129" name="直線コネクタ 128"/>
        <xdr:cNvCxnSpPr/>
      </xdr:nvCxnSpPr>
      <xdr:spPr>
        <a:xfrm flipV="1">
          <a:off x="1130300" y="10068347"/>
          <a:ext cx="889000" cy="1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85807</xdr:rowOff>
    </xdr:from>
    <xdr:to>
      <xdr:col>24</xdr:col>
      <xdr:colOff>114300</xdr:colOff>
      <xdr:row>59</xdr:row>
      <xdr:rowOff>15957</xdr:rowOff>
    </xdr:to>
    <xdr:sp macro="" textlink="">
      <xdr:nvSpPr>
        <xdr:cNvPr id="139" name="楕円 138"/>
        <xdr:cNvSpPr/>
      </xdr:nvSpPr>
      <xdr:spPr>
        <a:xfrm>
          <a:off x="4584700" y="100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105526</xdr:rowOff>
    </xdr:from>
    <xdr:to>
      <xdr:col>20</xdr:col>
      <xdr:colOff>38100</xdr:colOff>
      <xdr:row>59</xdr:row>
      <xdr:rowOff>35676</xdr:rowOff>
    </xdr:to>
    <xdr:sp macro="" textlink="">
      <xdr:nvSpPr>
        <xdr:cNvPr id="141" name="楕円 140"/>
        <xdr:cNvSpPr/>
      </xdr:nvSpPr>
      <xdr:spPr>
        <a:xfrm>
          <a:off x="3746500" y="1004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26803</xdr:rowOff>
    </xdr:from>
    <xdr:ext cx="534377" cy="259045"/>
    <xdr:sp macro="" textlink="">
      <xdr:nvSpPr>
        <xdr:cNvPr id="142" name="テキスト ボックス 141"/>
        <xdr:cNvSpPr txBox="1"/>
      </xdr:nvSpPr>
      <xdr:spPr>
        <a:xfrm>
          <a:off x="3530111" y="1014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92002</xdr:rowOff>
    </xdr:from>
    <xdr:to>
      <xdr:col>15</xdr:col>
      <xdr:colOff>101600</xdr:colOff>
      <xdr:row>59</xdr:row>
      <xdr:rowOff>22152</xdr:rowOff>
    </xdr:to>
    <xdr:sp macro="" textlink="">
      <xdr:nvSpPr>
        <xdr:cNvPr id="143" name="楕円 142"/>
        <xdr:cNvSpPr/>
      </xdr:nvSpPr>
      <xdr:spPr>
        <a:xfrm>
          <a:off x="2857500" y="100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13279</xdr:rowOff>
    </xdr:from>
    <xdr:ext cx="534377" cy="259045"/>
    <xdr:sp macro="" textlink="">
      <xdr:nvSpPr>
        <xdr:cNvPr id="144" name="テキスト ボックス 143"/>
        <xdr:cNvSpPr txBox="1"/>
      </xdr:nvSpPr>
      <xdr:spPr>
        <a:xfrm>
          <a:off x="2641111" y="101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73447</xdr:rowOff>
    </xdr:from>
    <xdr:to>
      <xdr:col>10</xdr:col>
      <xdr:colOff>165100</xdr:colOff>
      <xdr:row>59</xdr:row>
      <xdr:rowOff>3597</xdr:rowOff>
    </xdr:to>
    <xdr:sp macro="" textlink="">
      <xdr:nvSpPr>
        <xdr:cNvPr id="145" name="楕円 144"/>
        <xdr:cNvSpPr/>
      </xdr:nvSpPr>
      <xdr:spPr>
        <a:xfrm>
          <a:off x="1968500" y="1001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166174</xdr:rowOff>
    </xdr:from>
    <xdr:ext cx="534377" cy="259045"/>
    <xdr:sp macro="" textlink="">
      <xdr:nvSpPr>
        <xdr:cNvPr id="146" name="テキスト ボックス 145"/>
        <xdr:cNvSpPr txBox="1"/>
      </xdr:nvSpPr>
      <xdr:spPr>
        <a:xfrm>
          <a:off x="1752111" y="1011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89393</xdr:rowOff>
    </xdr:from>
    <xdr:to>
      <xdr:col>6</xdr:col>
      <xdr:colOff>38100</xdr:colOff>
      <xdr:row>59</xdr:row>
      <xdr:rowOff>19543</xdr:rowOff>
    </xdr:to>
    <xdr:sp macro="" textlink="">
      <xdr:nvSpPr>
        <xdr:cNvPr id="147" name="楕円 146"/>
        <xdr:cNvSpPr/>
      </xdr:nvSpPr>
      <xdr:spPr>
        <a:xfrm>
          <a:off x="1079500" y="1003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10670</xdr:rowOff>
    </xdr:from>
    <xdr:ext cx="534377" cy="259045"/>
    <xdr:sp macro="" textlink="">
      <xdr:nvSpPr>
        <xdr:cNvPr id="148" name="テキスト ボックス 147"/>
        <xdr:cNvSpPr txBox="1"/>
      </xdr:nvSpPr>
      <xdr:spPr>
        <a:xfrm>
          <a:off x="863111" y="101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13611</xdr:rowOff>
    </xdr:from>
    <xdr:to>
      <xdr:col>24</xdr:col>
      <xdr:colOff>62865</xdr:colOff>
      <xdr:row>78</xdr:row>
      <xdr:rowOff>15320</xdr:rowOff>
    </xdr:to>
    <xdr:cxnSp macro="">
      <xdr:nvCxnSpPr>
        <xdr:cNvPr id="175" name="直線コネクタ 174"/>
        <xdr:cNvCxnSpPr/>
      </xdr:nvCxnSpPr>
      <xdr:spPr>
        <a:xfrm flipV="1">
          <a:off x="4633595" y="12015111"/>
          <a:ext cx="1270" cy="137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19147</xdr:rowOff>
    </xdr:from>
    <xdr:ext cx="599010" cy="259045"/>
    <xdr:sp macro="" textlink="">
      <xdr:nvSpPr>
        <xdr:cNvPr id="176" name="民生費最小値テキスト"/>
        <xdr:cNvSpPr txBox="1"/>
      </xdr:nvSpPr>
      <xdr:spPr>
        <a:xfrm>
          <a:off x="4686300" y="1339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15320</xdr:rowOff>
    </xdr:from>
    <xdr:to>
      <xdr:col>24</xdr:col>
      <xdr:colOff>152400</xdr:colOff>
      <xdr:row>78</xdr:row>
      <xdr:rowOff>15320</xdr:rowOff>
    </xdr:to>
    <xdr:cxnSp macro="">
      <xdr:nvCxnSpPr>
        <xdr:cNvPr id="177" name="直線コネクタ 176"/>
        <xdr:cNvCxnSpPr/>
      </xdr:nvCxnSpPr>
      <xdr:spPr>
        <a:xfrm>
          <a:off x="4546600" y="133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131738</xdr:rowOff>
    </xdr:from>
    <xdr:ext cx="599010" cy="259045"/>
    <xdr:sp macro="" textlink="">
      <xdr:nvSpPr>
        <xdr:cNvPr id="178" name="民生費最大値テキスト"/>
        <xdr:cNvSpPr txBox="1"/>
      </xdr:nvSpPr>
      <xdr:spPr>
        <a:xfrm>
          <a:off x="4686300" y="1179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13611</xdr:rowOff>
    </xdr:from>
    <xdr:to>
      <xdr:col>24</xdr:col>
      <xdr:colOff>152400</xdr:colOff>
      <xdr:row>70</xdr:row>
      <xdr:rowOff>13611</xdr:rowOff>
    </xdr:to>
    <xdr:cxnSp macro="">
      <xdr:nvCxnSpPr>
        <xdr:cNvPr id="179" name="直線コネクタ 178"/>
        <xdr:cNvCxnSpPr/>
      </xdr:nvCxnSpPr>
      <xdr:spPr>
        <a:xfrm>
          <a:off x="4546600" y="1201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58122</xdr:rowOff>
    </xdr:from>
    <xdr:to>
      <xdr:col>24</xdr:col>
      <xdr:colOff>63500</xdr:colOff>
      <xdr:row>77</xdr:row>
      <xdr:rowOff>151282</xdr:rowOff>
    </xdr:to>
    <xdr:cxnSp macro="">
      <xdr:nvCxnSpPr>
        <xdr:cNvPr id="180" name="直線コネクタ 179"/>
        <xdr:cNvCxnSpPr/>
      </xdr:nvCxnSpPr>
      <xdr:spPr>
        <a:xfrm flipV="1">
          <a:off x="3797300" y="13259772"/>
          <a:ext cx="838200" cy="9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99400</xdr:rowOff>
    </xdr:from>
    <xdr:ext cx="599010" cy="259045"/>
    <xdr:sp macro="" textlink="">
      <xdr:nvSpPr>
        <xdr:cNvPr id="181" name="民生費平均値テキスト"/>
        <xdr:cNvSpPr txBox="1"/>
      </xdr:nvSpPr>
      <xdr:spPr>
        <a:xfrm>
          <a:off x="4686300" y="12615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76523</xdr:rowOff>
    </xdr:from>
    <xdr:to>
      <xdr:col>24</xdr:col>
      <xdr:colOff>114300</xdr:colOff>
      <xdr:row>75</xdr:row>
      <xdr:rowOff>6673</xdr:rowOff>
    </xdr:to>
    <xdr:sp macro="" textlink="">
      <xdr:nvSpPr>
        <xdr:cNvPr id="182" name="フローチャート: 判断 181"/>
        <xdr:cNvSpPr/>
      </xdr:nvSpPr>
      <xdr:spPr>
        <a:xfrm>
          <a:off x="4584700" y="1276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151282</xdr:rowOff>
    </xdr:from>
    <xdr:to>
      <xdr:col>19</xdr:col>
      <xdr:colOff>177800</xdr:colOff>
      <xdr:row>77</xdr:row>
      <xdr:rowOff>154363</xdr:rowOff>
    </xdr:to>
    <xdr:cxnSp macro="">
      <xdr:nvCxnSpPr>
        <xdr:cNvPr id="183" name="直線コネクタ 182"/>
        <xdr:cNvCxnSpPr/>
      </xdr:nvCxnSpPr>
      <xdr:spPr>
        <a:xfrm flipV="1">
          <a:off x="2908300" y="13352932"/>
          <a:ext cx="8890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152560</xdr:rowOff>
    </xdr:from>
    <xdr:to>
      <xdr:col>20</xdr:col>
      <xdr:colOff>38100</xdr:colOff>
      <xdr:row>75</xdr:row>
      <xdr:rowOff>82710</xdr:rowOff>
    </xdr:to>
    <xdr:sp macro="" textlink="">
      <xdr:nvSpPr>
        <xdr:cNvPr id="184" name="フローチャート: 判断 183"/>
        <xdr:cNvSpPr/>
      </xdr:nvSpPr>
      <xdr:spPr>
        <a:xfrm>
          <a:off x="37465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99237</xdr:rowOff>
    </xdr:from>
    <xdr:ext cx="599010" cy="259045"/>
    <xdr:sp macro="" textlink="">
      <xdr:nvSpPr>
        <xdr:cNvPr id="185" name="テキスト ボックス 184"/>
        <xdr:cNvSpPr txBox="1"/>
      </xdr:nvSpPr>
      <xdr:spPr>
        <a:xfrm>
          <a:off x="3497795" y="1261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154363</xdr:rowOff>
    </xdr:from>
    <xdr:to>
      <xdr:col>15</xdr:col>
      <xdr:colOff>50800</xdr:colOff>
      <xdr:row>78</xdr:row>
      <xdr:rowOff>23397</xdr:rowOff>
    </xdr:to>
    <xdr:cxnSp macro="">
      <xdr:nvCxnSpPr>
        <xdr:cNvPr id="186" name="直線コネクタ 185"/>
        <xdr:cNvCxnSpPr/>
      </xdr:nvCxnSpPr>
      <xdr:spPr>
        <a:xfrm flipV="1">
          <a:off x="2019300" y="13356013"/>
          <a:ext cx="889000" cy="4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155401</xdr:rowOff>
    </xdr:from>
    <xdr:to>
      <xdr:col>15</xdr:col>
      <xdr:colOff>101600</xdr:colOff>
      <xdr:row>75</xdr:row>
      <xdr:rowOff>85551</xdr:rowOff>
    </xdr:to>
    <xdr:sp macro="" textlink="">
      <xdr:nvSpPr>
        <xdr:cNvPr id="187" name="フローチャート: 判断 186"/>
        <xdr:cNvSpPr/>
      </xdr:nvSpPr>
      <xdr:spPr>
        <a:xfrm>
          <a:off x="2857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102078</xdr:rowOff>
    </xdr:from>
    <xdr:ext cx="599010" cy="259045"/>
    <xdr:sp macro="" textlink="">
      <xdr:nvSpPr>
        <xdr:cNvPr id="188" name="テキスト ボックス 187"/>
        <xdr:cNvSpPr txBox="1"/>
      </xdr:nvSpPr>
      <xdr:spPr>
        <a:xfrm>
          <a:off x="2608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23397</xdr:rowOff>
    </xdr:from>
    <xdr:to>
      <xdr:col>10</xdr:col>
      <xdr:colOff>114300</xdr:colOff>
      <xdr:row>78</xdr:row>
      <xdr:rowOff>30735</xdr:rowOff>
    </xdr:to>
    <xdr:cxnSp macro="">
      <xdr:nvCxnSpPr>
        <xdr:cNvPr id="189" name="直線コネクタ 188"/>
        <xdr:cNvCxnSpPr/>
      </xdr:nvCxnSpPr>
      <xdr:spPr>
        <a:xfrm flipV="1">
          <a:off x="1130300" y="13396497"/>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23608</xdr:rowOff>
    </xdr:from>
    <xdr:to>
      <xdr:col>10</xdr:col>
      <xdr:colOff>165100</xdr:colOff>
      <xdr:row>75</xdr:row>
      <xdr:rowOff>125208</xdr:rowOff>
    </xdr:to>
    <xdr:sp macro="" textlink="">
      <xdr:nvSpPr>
        <xdr:cNvPr id="190" name="フローチャート: 判断 189"/>
        <xdr:cNvSpPr/>
      </xdr:nvSpPr>
      <xdr:spPr>
        <a:xfrm>
          <a:off x="1968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141735</xdr:rowOff>
    </xdr:from>
    <xdr:ext cx="599010" cy="259045"/>
    <xdr:sp macro="" textlink="">
      <xdr:nvSpPr>
        <xdr:cNvPr id="191" name="テキスト ボックス 190"/>
        <xdr:cNvSpPr txBox="1"/>
      </xdr:nvSpPr>
      <xdr:spPr>
        <a:xfrm>
          <a:off x="1719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151688</xdr:rowOff>
    </xdr:from>
    <xdr:to>
      <xdr:col>6</xdr:col>
      <xdr:colOff>38100</xdr:colOff>
      <xdr:row>76</xdr:row>
      <xdr:rowOff>81838</xdr:rowOff>
    </xdr:to>
    <xdr:sp macro="" textlink="">
      <xdr:nvSpPr>
        <xdr:cNvPr id="192" name="フローチャート: 判断 191"/>
        <xdr:cNvSpPr/>
      </xdr:nvSpPr>
      <xdr:spPr>
        <a:xfrm>
          <a:off x="1079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98365</xdr:rowOff>
    </xdr:from>
    <xdr:ext cx="599010" cy="259045"/>
    <xdr:sp macro="" textlink="">
      <xdr:nvSpPr>
        <xdr:cNvPr id="193" name="テキスト ボックス 192"/>
        <xdr:cNvSpPr txBox="1"/>
      </xdr:nvSpPr>
      <xdr:spPr>
        <a:xfrm>
          <a:off x="830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7322</xdr:rowOff>
    </xdr:from>
    <xdr:to>
      <xdr:col>24</xdr:col>
      <xdr:colOff>114300</xdr:colOff>
      <xdr:row>77</xdr:row>
      <xdr:rowOff>108922</xdr:rowOff>
    </xdr:to>
    <xdr:sp macro="" textlink="">
      <xdr:nvSpPr>
        <xdr:cNvPr id="199" name="楕円 198"/>
        <xdr:cNvSpPr/>
      </xdr:nvSpPr>
      <xdr:spPr>
        <a:xfrm>
          <a:off x="4584700" y="132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157199</xdr:rowOff>
    </xdr:from>
    <xdr:ext cx="599010" cy="259045"/>
    <xdr:sp macro="" textlink="">
      <xdr:nvSpPr>
        <xdr:cNvPr id="200" name="民生費該当値テキスト"/>
        <xdr:cNvSpPr txBox="1"/>
      </xdr:nvSpPr>
      <xdr:spPr>
        <a:xfrm>
          <a:off x="4686300" y="1318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100482</xdr:rowOff>
    </xdr:from>
    <xdr:to>
      <xdr:col>20</xdr:col>
      <xdr:colOff>38100</xdr:colOff>
      <xdr:row>78</xdr:row>
      <xdr:rowOff>30632</xdr:rowOff>
    </xdr:to>
    <xdr:sp macro="" textlink="">
      <xdr:nvSpPr>
        <xdr:cNvPr id="201" name="楕円 200"/>
        <xdr:cNvSpPr/>
      </xdr:nvSpPr>
      <xdr:spPr>
        <a:xfrm>
          <a:off x="3746500" y="133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21759</xdr:rowOff>
    </xdr:from>
    <xdr:ext cx="599010" cy="259045"/>
    <xdr:sp macro="" textlink="">
      <xdr:nvSpPr>
        <xdr:cNvPr id="202" name="テキスト ボックス 201"/>
        <xdr:cNvSpPr txBox="1"/>
      </xdr:nvSpPr>
      <xdr:spPr>
        <a:xfrm>
          <a:off x="3497795" y="1339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103563</xdr:rowOff>
    </xdr:from>
    <xdr:to>
      <xdr:col>15</xdr:col>
      <xdr:colOff>101600</xdr:colOff>
      <xdr:row>78</xdr:row>
      <xdr:rowOff>33713</xdr:rowOff>
    </xdr:to>
    <xdr:sp macro="" textlink="">
      <xdr:nvSpPr>
        <xdr:cNvPr id="203" name="楕円 202"/>
        <xdr:cNvSpPr/>
      </xdr:nvSpPr>
      <xdr:spPr>
        <a:xfrm>
          <a:off x="2857500" y="1330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24840</xdr:rowOff>
    </xdr:from>
    <xdr:ext cx="599010" cy="259045"/>
    <xdr:sp macro="" textlink="">
      <xdr:nvSpPr>
        <xdr:cNvPr id="204" name="テキスト ボックス 203"/>
        <xdr:cNvSpPr txBox="1"/>
      </xdr:nvSpPr>
      <xdr:spPr>
        <a:xfrm>
          <a:off x="2608795" y="133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144047</xdr:rowOff>
    </xdr:from>
    <xdr:to>
      <xdr:col>10</xdr:col>
      <xdr:colOff>165100</xdr:colOff>
      <xdr:row>78</xdr:row>
      <xdr:rowOff>74197</xdr:rowOff>
    </xdr:to>
    <xdr:sp macro="" textlink="">
      <xdr:nvSpPr>
        <xdr:cNvPr id="205" name="楕円 204"/>
        <xdr:cNvSpPr/>
      </xdr:nvSpPr>
      <xdr:spPr>
        <a:xfrm>
          <a:off x="1968500" y="1334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65324</xdr:rowOff>
    </xdr:from>
    <xdr:ext cx="599010" cy="259045"/>
    <xdr:sp macro="" textlink="">
      <xdr:nvSpPr>
        <xdr:cNvPr id="206" name="テキスト ボックス 205"/>
        <xdr:cNvSpPr txBox="1"/>
      </xdr:nvSpPr>
      <xdr:spPr>
        <a:xfrm>
          <a:off x="1719795" y="1343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151385</xdr:rowOff>
    </xdr:from>
    <xdr:to>
      <xdr:col>6</xdr:col>
      <xdr:colOff>38100</xdr:colOff>
      <xdr:row>78</xdr:row>
      <xdr:rowOff>81535</xdr:rowOff>
    </xdr:to>
    <xdr:sp macro="" textlink="">
      <xdr:nvSpPr>
        <xdr:cNvPr id="207" name="楕円 206"/>
        <xdr:cNvSpPr/>
      </xdr:nvSpPr>
      <xdr:spPr>
        <a:xfrm>
          <a:off x="1079500" y="133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72662</xdr:rowOff>
    </xdr:from>
    <xdr:ext cx="599010" cy="259045"/>
    <xdr:sp macro="" textlink="">
      <xdr:nvSpPr>
        <xdr:cNvPr id="208" name="テキスト ボックス 207"/>
        <xdr:cNvSpPr txBox="1"/>
      </xdr:nvSpPr>
      <xdr:spPr>
        <a:xfrm>
          <a:off x="830795" y="1344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5" name="直線コネクタ 234"/>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6"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7" name="直線コネクタ 236"/>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8"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9" name="直線コネクタ 238"/>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56262</xdr:rowOff>
    </xdr:from>
    <xdr:to>
      <xdr:col>24</xdr:col>
      <xdr:colOff>63500</xdr:colOff>
      <xdr:row>95</xdr:row>
      <xdr:rowOff>148486</xdr:rowOff>
    </xdr:to>
    <xdr:cxnSp macro="">
      <xdr:nvCxnSpPr>
        <xdr:cNvPr id="240" name="直線コネクタ 239"/>
        <xdr:cNvCxnSpPr/>
      </xdr:nvCxnSpPr>
      <xdr:spPr>
        <a:xfrm flipV="1">
          <a:off x="3797300" y="16344012"/>
          <a:ext cx="838200" cy="9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41" name="衛生費平均値テキスト"/>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2" name="フローチャート: 判断 241"/>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148486</xdr:rowOff>
    </xdr:from>
    <xdr:to>
      <xdr:col>19</xdr:col>
      <xdr:colOff>177800</xdr:colOff>
      <xdr:row>96</xdr:row>
      <xdr:rowOff>18999</xdr:rowOff>
    </xdr:to>
    <xdr:cxnSp macro="">
      <xdr:nvCxnSpPr>
        <xdr:cNvPr id="243" name="直線コネクタ 242"/>
        <xdr:cNvCxnSpPr/>
      </xdr:nvCxnSpPr>
      <xdr:spPr>
        <a:xfrm flipV="1">
          <a:off x="2908300" y="16436236"/>
          <a:ext cx="889000" cy="4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4" name="フローチャート: 判断 243"/>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5" name="テキスト ボックス 244"/>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18999</xdr:rowOff>
    </xdr:from>
    <xdr:to>
      <xdr:col>15</xdr:col>
      <xdr:colOff>50800</xdr:colOff>
      <xdr:row>96</xdr:row>
      <xdr:rowOff>46921</xdr:rowOff>
    </xdr:to>
    <xdr:cxnSp macro="">
      <xdr:nvCxnSpPr>
        <xdr:cNvPr id="246" name="直線コネクタ 245"/>
        <xdr:cNvCxnSpPr/>
      </xdr:nvCxnSpPr>
      <xdr:spPr>
        <a:xfrm flipV="1">
          <a:off x="2019300" y="16478199"/>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7" name="フローチャート: 判断 246"/>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8" name="テキスト ボックス 247"/>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146199</xdr:rowOff>
    </xdr:from>
    <xdr:to>
      <xdr:col>10</xdr:col>
      <xdr:colOff>114300</xdr:colOff>
      <xdr:row>96</xdr:row>
      <xdr:rowOff>46921</xdr:rowOff>
    </xdr:to>
    <xdr:cxnSp macro="">
      <xdr:nvCxnSpPr>
        <xdr:cNvPr id="249" name="直線コネクタ 248"/>
        <xdr:cNvCxnSpPr/>
      </xdr:nvCxnSpPr>
      <xdr:spPr>
        <a:xfrm>
          <a:off x="1130300" y="16091049"/>
          <a:ext cx="889000" cy="41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50" name="フローチャート: 判断 249"/>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51" name="テキスト ボックス 250"/>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2" name="フローチャート: 判断 251"/>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82349</xdr:rowOff>
    </xdr:from>
    <xdr:ext cx="534377" cy="259045"/>
    <xdr:sp macro="" textlink="">
      <xdr:nvSpPr>
        <xdr:cNvPr id="253" name="テキスト ボックス 252"/>
        <xdr:cNvSpPr txBox="1"/>
      </xdr:nvSpPr>
      <xdr:spPr>
        <a:xfrm>
          <a:off x="863111" y="163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5462</xdr:rowOff>
    </xdr:from>
    <xdr:to>
      <xdr:col>24</xdr:col>
      <xdr:colOff>114300</xdr:colOff>
      <xdr:row>95</xdr:row>
      <xdr:rowOff>107062</xdr:rowOff>
    </xdr:to>
    <xdr:sp macro="" textlink="">
      <xdr:nvSpPr>
        <xdr:cNvPr id="259" name="楕円 258"/>
        <xdr:cNvSpPr/>
      </xdr:nvSpPr>
      <xdr:spPr>
        <a:xfrm>
          <a:off x="4584700" y="162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155339</xdr:rowOff>
    </xdr:from>
    <xdr:ext cx="534377" cy="259045"/>
    <xdr:sp macro="" textlink="">
      <xdr:nvSpPr>
        <xdr:cNvPr id="260" name="衛生費該当値テキスト"/>
        <xdr:cNvSpPr txBox="1"/>
      </xdr:nvSpPr>
      <xdr:spPr>
        <a:xfrm>
          <a:off x="4686300" y="162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97686</xdr:rowOff>
    </xdr:from>
    <xdr:to>
      <xdr:col>20</xdr:col>
      <xdr:colOff>38100</xdr:colOff>
      <xdr:row>96</xdr:row>
      <xdr:rowOff>27836</xdr:rowOff>
    </xdr:to>
    <xdr:sp macro="" textlink="">
      <xdr:nvSpPr>
        <xdr:cNvPr id="261" name="楕円 260"/>
        <xdr:cNvSpPr/>
      </xdr:nvSpPr>
      <xdr:spPr>
        <a:xfrm>
          <a:off x="3746500" y="163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18963</xdr:rowOff>
    </xdr:from>
    <xdr:ext cx="534377" cy="259045"/>
    <xdr:sp macro="" textlink="">
      <xdr:nvSpPr>
        <xdr:cNvPr id="262" name="テキスト ボックス 261"/>
        <xdr:cNvSpPr txBox="1"/>
      </xdr:nvSpPr>
      <xdr:spPr>
        <a:xfrm>
          <a:off x="3530111" y="1647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139649</xdr:rowOff>
    </xdr:from>
    <xdr:to>
      <xdr:col>15</xdr:col>
      <xdr:colOff>101600</xdr:colOff>
      <xdr:row>96</xdr:row>
      <xdr:rowOff>69799</xdr:rowOff>
    </xdr:to>
    <xdr:sp macro="" textlink="">
      <xdr:nvSpPr>
        <xdr:cNvPr id="263" name="楕円 262"/>
        <xdr:cNvSpPr/>
      </xdr:nvSpPr>
      <xdr:spPr>
        <a:xfrm>
          <a:off x="2857500" y="164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60926</xdr:rowOff>
    </xdr:from>
    <xdr:ext cx="534377" cy="259045"/>
    <xdr:sp macro="" textlink="">
      <xdr:nvSpPr>
        <xdr:cNvPr id="264" name="テキスト ボックス 263"/>
        <xdr:cNvSpPr txBox="1"/>
      </xdr:nvSpPr>
      <xdr:spPr>
        <a:xfrm>
          <a:off x="2641111" y="165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167571</xdr:rowOff>
    </xdr:from>
    <xdr:to>
      <xdr:col>10</xdr:col>
      <xdr:colOff>165100</xdr:colOff>
      <xdr:row>96</xdr:row>
      <xdr:rowOff>97721</xdr:rowOff>
    </xdr:to>
    <xdr:sp macro="" textlink="">
      <xdr:nvSpPr>
        <xdr:cNvPr id="265" name="楕円 264"/>
        <xdr:cNvSpPr/>
      </xdr:nvSpPr>
      <xdr:spPr>
        <a:xfrm>
          <a:off x="1968500" y="164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88848</xdr:rowOff>
    </xdr:from>
    <xdr:ext cx="534377" cy="259045"/>
    <xdr:sp macro="" textlink="">
      <xdr:nvSpPr>
        <xdr:cNvPr id="266" name="テキスト ボックス 265"/>
        <xdr:cNvSpPr txBox="1"/>
      </xdr:nvSpPr>
      <xdr:spPr>
        <a:xfrm>
          <a:off x="1752111" y="165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95399</xdr:rowOff>
    </xdr:from>
    <xdr:to>
      <xdr:col>6</xdr:col>
      <xdr:colOff>38100</xdr:colOff>
      <xdr:row>94</xdr:row>
      <xdr:rowOff>25549</xdr:rowOff>
    </xdr:to>
    <xdr:sp macro="" textlink="">
      <xdr:nvSpPr>
        <xdr:cNvPr id="267" name="楕円 266"/>
        <xdr:cNvSpPr/>
      </xdr:nvSpPr>
      <xdr:spPr>
        <a:xfrm>
          <a:off x="1079500" y="1604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42076</xdr:rowOff>
    </xdr:from>
    <xdr:ext cx="534377" cy="259045"/>
    <xdr:sp macro="" textlink="">
      <xdr:nvSpPr>
        <xdr:cNvPr id="268" name="テキスト ボックス 267"/>
        <xdr:cNvSpPr txBox="1"/>
      </xdr:nvSpPr>
      <xdr:spPr>
        <a:xfrm>
          <a:off x="863111" y="1581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90" name="直線コネクタ 289"/>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91"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2" name="直線コネクタ 291"/>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3"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4" name="直線コネクタ 293"/>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69291</xdr:rowOff>
    </xdr:from>
    <xdr:to>
      <xdr:col>55</xdr:col>
      <xdr:colOff>0</xdr:colOff>
      <xdr:row>38</xdr:row>
      <xdr:rowOff>71577</xdr:rowOff>
    </xdr:to>
    <xdr:cxnSp macro="">
      <xdr:nvCxnSpPr>
        <xdr:cNvPr id="295" name="直線コネクタ 294"/>
        <xdr:cNvCxnSpPr/>
      </xdr:nvCxnSpPr>
      <xdr:spPr>
        <a:xfrm flipV="1">
          <a:off x="9639300" y="658439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6"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7" name="フローチャート: 判断 296"/>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56947</xdr:rowOff>
    </xdr:from>
    <xdr:to>
      <xdr:col>50</xdr:col>
      <xdr:colOff>114300</xdr:colOff>
      <xdr:row>38</xdr:row>
      <xdr:rowOff>71577</xdr:rowOff>
    </xdr:to>
    <xdr:cxnSp macro="">
      <xdr:nvCxnSpPr>
        <xdr:cNvPr id="298" name="直線コネクタ 297"/>
        <xdr:cNvCxnSpPr/>
      </xdr:nvCxnSpPr>
      <xdr:spPr>
        <a:xfrm>
          <a:off x="8750300" y="6572047"/>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9" name="フローチャート: 判断 298"/>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300" name="テキスト ボックス 299"/>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142443</xdr:rowOff>
    </xdr:from>
    <xdr:to>
      <xdr:col>45</xdr:col>
      <xdr:colOff>177800</xdr:colOff>
      <xdr:row>38</xdr:row>
      <xdr:rowOff>56947</xdr:rowOff>
    </xdr:to>
    <xdr:cxnSp macro="">
      <xdr:nvCxnSpPr>
        <xdr:cNvPr id="301" name="直線コネクタ 300"/>
        <xdr:cNvCxnSpPr/>
      </xdr:nvCxnSpPr>
      <xdr:spPr>
        <a:xfrm>
          <a:off x="7861300" y="6486093"/>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2" name="フローチャート: 判断 301"/>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3" name="テキスト ボックス 302"/>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142443</xdr:rowOff>
    </xdr:from>
    <xdr:to>
      <xdr:col>41</xdr:col>
      <xdr:colOff>50800</xdr:colOff>
      <xdr:row>37</xdr:row>
      <xdr:rowOff>144729</xdr:rowOff>
    </xdr:to>
    <xdr:cxnSp macro="">
      <xdr:nvCxnSpPr>
        <xdr:cNvPr id="304" name="直線コネクタ 303"/>
        <xdr:cNvCxnSpPr/>
      </xdr:nvCxnSpPr>
      <xdr:spPr>
        <a:xfrm flipV="1">
          <a:off x="6972300" y="648609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5" name="フローチャート: 判断 304"/>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6" name="テキスト ボックス 305"/>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7" name="フローチャート: 判断 306"/>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8" name="テキスト ボックス 307"/>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18491</xdr:rowOff>
    </xdr:from>
    <xdr:to>
      <xdr:col>55</xdr:col>
      <xdr:colOff>50800</xdr:colOff>
      <xdr:row>38</xdr:row>
      <xdr:rowOff>120091</xdr:rowOff>
    </xdr:to>
    <xdr:sp macro="" textlink="">
      <xdr:nvSpPr>
        <xdr:cNvPr id="314" name="楕円 313"/>
        <xdr:cNvSpPr/>
      </xdr:nvSpPr>
      <xdr:spPr>
        <a:xfrm>
          <a:off x="104267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104868</xdr:rowOff>
    </xdr:from>
    <xdr:ext cx="378565" cy="259045"/>
    <xdr:sp macro="" textlink="">
      <xdr:nvSpPr>
        <xdr:cNvPr id="315" name="労働費該当値テキスト"/>
        <xdr:cNvSpPr txBox="1"/>
      </xdr:nvSpPr>
      <xdr:spPr>
        <a:xfrm>
          <a:off x="10528300" y="644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20777</xdr:rowOff>
    </xdr:from>
    <xdr:to>
      <xdr:col>50</xdr:col>
      <xdr:colOff>165100</xdr:colOff>
      <xdr:row>38</xdr:row>
      <xdr:rowOff>122377</xdr:rowOff>
    </xdr:to>
    <xdr:sp macro="" textlink="">
      <xdr:nvSpPr>
        <xdr:cNvPr id="316" name="楕円 315"/>
        <xdr:cNvSpPr/>
      </xdr:nvSpPr>
      <xdr:spPr>
        <a:xfrm>
          <a:off x="9588500" y="65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113504</xdr:rowOff>
    </xdr:from>
    <xdr:ext cx="378565" cy="259045"/>
    <xdr:sp macro="" textlink="">
      <xdr:nvSpPr>
        <xdr:cNvPr id="317" name="テキスト ボックス 316"/>
        <xdr:cNvSpPr txBox="1"/>
      </xdr:nvSpPr>
      <xdr:spPr>
        <a:xfrm>
          <a:off x="9450017" y="6628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6147</xdr:rowOff>
    </xdr:from>
    <xdr:to>
      <xdr:col>46</xdr:col>
      <xdr:colOff>38100</xdr:colOff>
      <xdr:row>38</xdr:row>
      <xdr:rowOff>107747</xdr:rowOff>
    </xdr:to>
    <xdr:sp macro="" textlink="">
      <xdr:nvSpPr>
        <xdr:cNvPr id="318" name="楕円 317"/>
        <xdr:cNvSpPr/>
      </xdr:nvSpPr>
      <xdr:spPr>
        <a:xfrm>
          <a:off x="8699500" y="65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98874</xdr:rowOff>
    </xdr:from>
    <xdr:ext cx="378565" cy="259045"/>
    <xdr:sp macro="" textlink="">
      <xdr:nvSpPr>
        <xdr:cNvPr id="319" name="テキスト ボックス 318"/>
        <xdr:cNvSpPr txBox="1"/>
      </xdr:nvSpPr>
      <xdr:spPr>
        <a:xfrm>
          <a:off x="8561017" y="6613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91643</xdr:rowOff>
    </xdr:from>
    <xdr:to>
      <xdr:col>41</xdr:col>
      <xdr:colOff>101600</xdr:colOff>
      <xdr:row>38</xdr:row>
      <xdr:rowOff>21793</xdr:rowOff>
    </xdr:to>
    <xdr:sp macro="" textlink="">
      <xdr:nvSpPr>
        <xdr:cNvPr id="320" name="楕円 319"/>
        <xdr:cNvSpPr/>
      </xdr:nvSpPr>
      <xdr:spPr>
        <a:xfrm>
          <a:off x="78105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12920</xdr:rowOff>
    </xdr:from>
    <xdr:ext cx="378565" cy="259045"/>
    <xdr:sp macro="" textlink="">
      <xdr:nvSpPr>
        <xdr:cNvPr id="321" name="テキスト ボックス 320"/>
        <xdr:cNvSpPr txBox="1"/>
      </xdr:nvSpPr>
      <xdr:spPr>
        <a:xfrm>
          <a:off x="7672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93929</xdr:rowOff>
    </xdr:from>
    <xdr:to>
      <xdr:col>36</xdr:col>
      <xdr:colOff>165100</xdr:colOff>
      <xdr:row>38</xdr:row>
      <xdr:rowOff>24079</xdr:rowOff>
    </xdr:to>
    <xdr:sp macro="" textlink="">
      <xdr:nvSpPr>
        <xdr:cNvPr id="322" name="楕円 321"/>
        <xdr:cNvSpPr/>
      </xdr:nvSpPr>
      <xdr:spPr>
        <a:xfrm>
          <a:off x="6921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15206</xdr:rowOff>
    </xdr:from>
    <xdr:ext cx="378565" cy="259045"/>
    <xdr:sp macro="" textlink="">
      <xdr:nvSpPr>
        <xdr:cNvPr id="323" name="テキスト ボックス 322"/>
        <xdr:cNvSpPr txBox="1"/>
      </xdr:nvSpPr>
      <xdr:spPr>
        <a:xfrm>
          <a:off x="6783017" y="6530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5" name="直線コネクタ 344"/>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6"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7" name="直線コネクタ 346"/>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8"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9" name="直線コネクタ 348"/>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40350</xdr:rowOff>
    </xdr:from>
    <xdr:to>
      <xdr:col>55</xdr:col>
      <xdr:colOff>0</xdr:colOff>
      <xdr:row>58</xdr:row>
      <xdr:rowOff>55712</xdr:rowOff>
    </xdr:to>
    <xdr:cxnSp macro="">
      <xdr:nvCxnSpPr>
        <xdr:cNvPr id="350" name="直線コネクタ 349"/>
        <xdr:cNvCxnSpPr/>
      </xdr:nvCxnSpPr>
      <xdr:spPr>
        <a:xfrm flipV="1">
          <a:off x="9639300" y="9984450"/>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51"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2" name="フローチャート: 判断 351"/>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55712</xdr:rowOff>
    </xdr:from>
    <xdr:to>
      <xdr:col>50</xdr:col>
      <xdr:colOff>114300</xdr:colOff>
      <xdr:row>58</xdr:row>
      <xdr:rowOff>68057</xdr:rowOff>
    </xdr:to>
    <xdr:cxnSp macro="">
      <xdr:nvCxnSpPr>
        <xdr:cNvPr id="353" name="直線コネクタ 352"/>
        <xdr:cNvCxnSpPr/>
      </xdr:nvCxnSpPr>
      <xdr:spPr>
        <a:xfrm flipV="1">
          <a:off x="8750300" y="9999812"/>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4" name="フローチャート: 判断 353"/>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5" name="テキスト ボックス 354"/>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41173</xdr:rowOff>
    </xdr:from>
    <xdr:to>
      <xdr:col>45</xdr:col>
      <xdr:colOff>177800</xdr:colOff>
      <xdr:row>58</xdr:row>
      <xdr:rowOff>68057</xdr:rowOff>
    </xdr:to>
    <xdr:cxnSp macro="">
      <xdr:nvCxnSpPr>
        <xdr:cNvPr id="356" name="直線コネクタ 355"/>
        <xdr:cNvCxnSpPr/>
      </xdr:nvCxnSpPr>
      <xdr:spPr>
        <a:xfrm>
          <a:off x="7861300" y="9985273"/>
          <a:ext cx="8890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7" name="フローチャート: 判断 356"/>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8" name="テキスト ボックス 357"/>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41173</xdr:rowOff>
    </xdr:from>
    <xdr:to>
      <xdr:col>41</xdr:col>
      <xdr:colOff>50800</xdr:colOff>
      <xdr:row>58</xdr:row>
      <xdr:rowOff>53198</xdr:rowOff>
    </xdr:to>
    <xdr:cxnSp macro="">
      <xdr:nvCxnSpPr>
        <xdr:cNvPr id="359" name="直線コネクタ 358"/>
        <xdr:cNvCxnSpPr/>
      </xdr:nvCxnSpPr>
      <xdr:spPr>
        <a:xfrm flipV="1">
          <a:off x="6972300" y="9985273"/>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60" name="フローチャート: 判断 359"/>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61" name="テキスト ボックス 360"/>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2" name="フローチャート: 判断 361"/>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53865</xdr:rowOff>
    </xdr:from>
    <xdr:ext cx="469744" cy="259045"/>
    <xdr:sp macro="" textlink="">
      <xdr:nvSpPr>
        <xdr:cNvPr id="363" name="テキスト ボックス 362"/>
        <xdr:cNvSpPr txBox="1"/>
      </xdr:nvSpPr>
      <xdr:spPr>
        <a:xfrm>
          <a:off x="6737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161000</xdr:rowOff>
    </xdr:from>
    <xdr:to>
      <xdr:col>55</xdr:col>
      <xdr:colOff>50800</xdr:colOff>
      <xdr:row>58</xdr:row>
      <xdr:rowOff>91150</xdr:rowOff>
    </xdr:to>
    <xdr:sp macro="" textlink="">
      <xdr:nvSpPr>
        <xdr:cNvPr id="369" name="楕円 368"/>
        <xdr:cNvSpPr/>
      </xdr:nvSpPr>
      <xdr:spPr>
        <a:xfrm>
          <a:off x="10426700" y="99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75927</xdr:rowOff>
    </xdr:from>
    <xdr:ext cx="469744" cy="259045"/>
    <xdr:sp macro="" textlink="">
      <xdr:nvSpPr>
        <xdr:cNvPr id="370" name="農林水産業費該当値テキスト"/>
        <xdr:cNvSpPr txBox="1"/>
      </xdr:nvSpPr>
      <xdr:spPr>
        <a:xfrm>
          <a:off x="10528300" y="984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4912</xdr:rowOff>
    </xdr:from>
    <xdr:to>
      <xdr:col>50</xdr:col>
      <xdr:colOff>165100</xdr:colOff>
      <xdr:row>58</xdr:row>
      <xdr:rowOff>106512</xdr:rowOff>
    </xdr:to>
    <xdr:sp macro="" textlink="">
      <xdr:nvSpPr>
        <xdr:cNvPr id="371" name="楕円 370"/>
        <xdr:cNvSpPr/>
      </xdr:nvSpPr>
      <xdr:spPr>
        <a:xfrm>
          <a:off x="9588500" y="994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97639</xdr:rowOff>
    </xdr:from>
    <xdr:ext cx="469744" cy="259045"/>
    <xdr:sp macro="" textlink="">
      <xdr:nvSpPr>
        <xdr:cNvPr id="372" name="テキスト ボックス 371"/>
        <xdr:cNvSpPr txBox="1"/>
      </xdr:nvSpPr>
      <xdr:spPr>
        <a:xfrm>
          <a:off x="9404428" y="100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17257</xdr:rowOff>
    </xdr:from>
    <xdr:to>
      <xdr:col>46</xdr:col>
      <xdr:colOff>38100</xdr:colOff>
      <xdr:row>58</xdr:row>
      <xdr:rowOff>118857</xdr:rowOff>
    </xdr:to>
    <xdr:sp macro="" textlink="">
      <xdr:nvSpPr>
        <xdr:cNvPr id="373" name="楕円 372"/>
        <xdr:cNvSpPr/>
      </xdr:nvSpPr>
      <xdr:spPr>
        <a:xfrm>
          <a:off x="8699500" y="99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109984</xdr:rowOff>
    </xdr:from>
    <xdr:ext cx="469744" cy="259045"/>
    <xdr:sp macro="" textlink="">
      <xdr:nvSpPr>
        <xdr:cNvPr id="374" name="テキスト ボックス 373"/>
        <xdr:cNvSpPr txBox="1"/>
      </xdr:nvSpPr>
      <xdr:spPr>
        <a:xfrm>
          <a:off x="8515428" y="100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161823</xdr:rowOff>
    </xdr:from>
    <xdr:to>
      <xdr:col>41</xdr:col>
      <xdr:colOff>101600</xdr:colOff>
      <xdr:row>58</xdr:row>
      <xdr:rowOff>91973</xdr:rowOff>
    </xdr:to>
    <xdr:sp macro="" textlink="">
      <xdr:nvSpPr>
        <xdr:cNvPr id="375" name="楕円 374"/>
        <xdr:cNvSpPr/>
      </xdr:nvSpPr>
      <xdr:spPr>
        <a:xfrm>
          <a:off x="7810500" y="99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83100</xdr:rowOff>
    </xdr:from>
    <xdr:ext cx="469744" cy="259045"/>
    <xdr:sp macro="" textlink="">
      <xdr:nvSpPr>
        <xdr:cNvPr id="376" name="テキスト ボックス 375"/>
        <xdr:cNvSpPr txBox="1"/>
      </xdr:nvSpPr>
      <xdr:spPr>
        <a:xfrm>
          <a:off x="7626428" y="1002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2398</xdr:rowOff>
    </xdr:from>
    <xdr:to>
      <xdr:col>36</xdr:col>
      <xdr:colOff>165100</xdr:colOff>
      <xdr:row>58</xdr:row>
      <xdr:rowOff>103998</xdr:rowOff>
    </xdr:to>
    <xdr:sp macro="" textlink="">
      <xdr:nvSpPr>
        <xdr:cNvPr id="377" name="楕円 376"/>
        <xdr:cNvSpPr/>
      </xdr:nvSpPr>
      <xdr:spPr>
        <a:xfrm>
          <a:off x="6921500" y="99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95125</xdr:rowOff>
    </xdr:from>
    <xdr:ext cx="469744" cy="259045"/>
    <xdr:sp macro="" textlink="">
      <xdr:nvSpPr>
        <xdr:cNvPr id="378" name="テキスト ボックス 377"/>
        <xdr:cNvSpPr txBox="1"/>
      </xdr:nvSpPr>
      <xdr:spPr>
        <a:xfrm>
          <a:off x="6737428" y="1003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4" name="直線コネクタ 403"/>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5"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6" name="直線コネクタ 405"/>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7"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8" name="直線コネクタ 407"/>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5218</xdr:rowOff>
    </xdr:from>
    <xdr:to>
      <xdr:col>55</xdr:col>
      <xdr:colOff>0</xdr:colOff>
      <xdr:row>78</xdr:row>
      <xdr:rowOff>10965</xdr:rowOff>
    </xdr:to>
    <xdr:cxnSp macro="">
      <xdr:nvCxnSpPr>
        <xdr:cNvPr id="409" name="直線コネクタ 408"/>
        <xdr:cNvCxnSpPr/>
      </xdr:nvCxnSpPr>
      <xdr:spPr>
        <a:xfrm>
          <a:off x="9639300" y="13378318"/>
          <a:ext cx="8382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140054</xdr:rowOff>
    </xdr:from>
    <xdr:ext cx="469744" cy="259045"/>
    <xdr:sp macro="" textlink="">
      <xdr:nvSpPr>
        <xdr:cNvPr id="410" name="商工費平均値テキスト"/>
        <xdr:cNvSpPr txBox="1"/>
      </xdr:nvSpPr>
      <xdr:spPr>
        <a:xfrm>
          <a:off x="10528300" y="1334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11" name="フローチャート: 判断 410"/>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169614</xdr:rowOff>
    </xdr:from>
    <xdr:to>
      <xdr:col>50</xdr:col>
      <xdr:colOff>114300</xdr:colOff>
      <xdr:row>78</xdr:row>
      <xdr:rowOff>5218</xdr:rowOff>
    </xdr:to>
    <xdr:cxnSp macro="">
      <xdr:nvCxnSpPr>
        <xdr:cNvPr id="412" name="直線コネクタ 411"/>
        <xdr:cNvCxnSpPr/>
      </xdr:nvCxnSpPr>
      <xdr:spPr>
        <a:xfrm>
          <a:off x="8750300" y="13371264"/>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3" name="フローチャート: 判断 412"/>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94040</xdr:rowOff>
    </xdr:from>
    <xdr:ext cx="469744" cy="259045"/>
    <xdr:sp macro="" textlink="">
      <xdr:nvSpPr>
        <xdr:cNvPr id="414" name="テキスト ボックス 413"/>
        <xdr:cNvSpPr txBox="1"/>
      </xdr:nvSpPr>
      <xdr:spPr>
        <a:xfrm>
          <a:off x="9404428" y="13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169614</xdr:rowOff>
    </xdr:from>
    <xdr:to>
      <xdr:col>45</xdr:col>
      <xdr:colOff>177800</xdr:colOff>
      <xdr:row>78</xdr:row>
      <xdr:rowOff>2246</xdr:rowOff>
    </xdr:to>
    <xdr:cxnSp macro="">
      <xdr:nvCxnSpPr>
        <xdr:cNvPr id="415" name="直線コネクタ 414"/>
        <xdr:cNvCxnSpPr/>
      </xdr:nvCxnSpPr>
      <xdr:spPr>
        <a:xfrm flipV="1">
          <a:off x="7861300" y="13371264"/>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6" name="フローチャート: 判断 415"/>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63506</xdr:rowOff>
    </xdr:from>
    <xdr:ext cx="469744" cy="259045"/>
    <xdr:sp macro="" textlink="">
      <xdr:nvSpPr>
        <xdr:cNvPr id="417" name="テキスト ボックス 416"/>
        <xdr:cNvSpPr txBox="1"/>
      </xdr:nvSpPr>
      <xdr:spPr>
        <a:xfrm>
          <a:off x="8515428" y="13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131731</xdr:rowOff>
    </xdr:from>
    <xdr:to>
      <xdr:col>41</xdr:col>
      <xdr:colOff>50800</xdr:colOff>
      <xdr:row>78</xdr:row>
      <xdr:rowOff>2246</xdr:rowOff>
    </xdr:to>
    <xdr:cxnSp macro="">
      <xdr:nvCxnSpPr>
        <xdr:cNvPr id="418" name="直線コネクタ 417"/>
        <xdr:cNvCxnSpPr/>
      </xdr:nvCxnSpPr>
      <xdr:spPr>
        <a:xfrm>
          <a:off x="6972300" y="13161931"/>
          <a:ext cx="889000" cy="2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9" name="フローチャート: 判断 418"/>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102401</xdr:rowOff>
    </xdr:from>
    <xdr:ext cx="469744" cy="259045"/>
    <xdr:sp macro="" textlink="">
      <xdr:nvSpPr>
        <xdr:cNvPr id="420" name="テキスト ボックス 419"/>
        <xdr:cNvSpPr txBox="1"/>
      </xdr:nvSpPr>
      <xdr:spPr>
        <a:xfrm>
          <a:off x="7626428" y="1347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21" name="フローチャート: 判断 420"/>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104360</xdr:rowOff>
    </xdr:from>
    <xdr:ext cx="469744" cy="259045"/>
    <xdr:sp macro="" textlink="">
      <xdr:nvSpPr>
        <xdr:cNvPr id="422" name="テキスト ボックス 421"/>
        <xdr:cNvSpPr txBox="1"/>
      </xdr:nvSpPr>
      <xdr:spPr>
        <a:xfrm>
          <a:off x="6737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131615</xdr:rowOff>
    </xdr:from>
    <xdr:to>
      <xdr:col>55</xdr:col>
      <xdr:colOff>50800</xdr:colOff>
      <xdr:row>78</xdr:row>
      <xdr:rowOff>61765</xdr:rowOff>
    </xdr:to>
    <xdr:sp macro="" textlink="">
      <xdr:nvSpPr>
        <xdr:cNvPr id="428" name="楕円 427"/>
        <xdr:cNvSpPr/>
      </xdr:nvSpPr>
      <xdr:spPr>
        <a:xfrm>
          <a:off x="10426700" y="133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154492</xdr:rowOff>
    </xdr:from>
    <xdr:ext cx="469744" cy="259045"/>
    <xdr:sp macro="" textlink="">
      <xdr:nvSpPr>
        <xdr:cNvPr id="429" name="商工費該当値テキスト"/>
        <xdr:cNvSpPr txBox="1"/>
      </xdr:nvSpPr>
      <xdr:spPr>
        <a:xfrm>
          <a:off x="10528300" y="1318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125868</xdr:rowOff>
    </xdr:from>
    <xdr:to>
      <xdr:col>50</xdr:col>
      <xdr:colOff>165100</xdr:colOff>
      <xdr:row>78</xdr:row>
      <xdr:rowOff>56018</xdr:rowOff>
    </xdr:to>
    <xdr:sp macro="" textlink="">
      <xdr:nvSpPr>
        <xdr:cNvPr id="430" name="楕円 429"/>
        <xdr:cNvSpPr/>
      </xdr:nvSpPr>
      <xdr:spPr>
        <a:xfrm>
          <a:off x="9588500" y="133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72545</xdr:rowOff>
    </xdr:from>
    <xdr:ext cx="469744" cy="259045"/>
    <xdr:sp macro="" textlink="">
      <xdr:nvSpPr>
        <xdr:cNvPr id="431" name="テキスト ボックス 430"/>
        <xdr:cNvSpPr txBox="1"/>
      </xdr:nvSpPr>
      <xdr:spPr>
        <a:xfrm>
          <a:off x="9404428" y="1310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118814</xdr:rowOff>
    </xdr:from>
    <xdr:to>
      <xdr:col>46</xdr:col>
      <xdr:colOff>38100</xdr:colOff>
      <xdr:row>78</xdr:row>
      <xdr:rowOff>48964</xdr:rowOff>
    </xdr:to>
    <xdr:sp macro="" textlink="">
      <xdr:nvSpPr>
        <xdr:cNvPr id="432" name="楕円 431"/>
        <xdr:cNvSpPr/>
      </xdr:nvSpPr>
      <xdr:spPr>
        <a:xfrm>
          <a:off x="8699500" y="1332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65491</xdr:rowOff>
    </xdr:from>
    <xdr:ext cx="469744" cy="259045"/>
    <xdr:sp macro="" textlink="">
      <xdr:nvSpPr>
        <xdr:cNvPr id="433" name="テキスト ボックス 432"/>
        <xdr:cNvSpPr txBox="1"/>
      </xdr:nvSpPr>
      <xdr:spPr>
        <a:xfrm>
          <a:off x="8515428" y="1309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122896</xdr:rowOff>
    </xdr:from>
    <xdr:to>
      <xdr:col>41</xdr:col>
      <xdr:colOff>101600</xdr:colOff>
      <xdr:row>78</xdr:row>
      <xdr:rowOff>53046</xdr:rowOff>
    </xdr:to>
    <xdr:sp macro="" textlink="">
      <xdr:nvSpPr>
        <xdr:cNvPr id="434" name="楕円 433"/>
        <xdr:cNvSpPr/>
      </xdr:nvSpPr>
      <xdr:spPr>
        <a:xfrm>
          <a:off x="7810500" y="133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69573</xdr:rowOff>
    </xdr:from>
    <xdr:ext cx="469744" cy="259045"/>
    <xdr:sp macro="" textlink="">
      <xdr:nvSpPr>
        <xdr:cNvPr id="435" name="テキスト ボックス 434"/>
        <xdr:cNvSpPr txBox="1"/>
      </xdr:nvSpPr>
      <xdr:spPr>
        <a:xfrm>
          <a:off x="7626428" y="1309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80931</xdr:rowOff>
    </xdr:from>
    <xdr:to>
      <xdr:col>36</xdr:col>
      <xdr:colOff>165100</xdr:colOff>
      <xdr:row>77</xdr:row>
      <xdr:rowOff>11081</xdr:rowOff>
    </xdr:to>
    <xdr:sp macro="" textlink="">
      <xdr:nvSpPr>
        <xdr:cNvPr id="436" name="楕円 435"/>
        <xdr:cNvSpPr/>
      </xdr:nvSpPr>
      <xdr:spPr>
        <a:xfrm>
          <a:off x="6921500" y="131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27608</xdr:rowOff>
    </xdr:from>
    <xdr:ext cx="534377" cy="259045"/>
    <xdr:sp macro="" textlink="">
      <xdr:nvSpPr>
        <xdr:cNvPr id="437" name="テキスト ボックス 436"/>
        <xdr:cNvSpPr txBox="1"/>
      </xdr:nvSpPr>
      <xdr:spPr>
        <a:xfrm>
          <a:off x="6705111" y="128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3" name="直線コネクタ 462"/>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4"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5" name="直線コネクタ 464"/>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6"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7" name="直線コネクタ 466"/>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35959</xdr:rowOff>
    </xdr:from>
    <xdr:to>
      <xdr:col>55</xdr:col>
      <xdr:colOff>0</xdr:colOff>
      <xdr:row>97</xdr:row>
      <xdr:rowOff>53180</xdr:rowOff>
    </xdr:to>
    <xdr:cxnSp macro="">
      <xdr:nvCxnSpPr>
        <xdr:cNvPr id="468" name="直線コネクタ 467"/>
        <xdr:cNvCxnSpPr/>
      </xdr:nvCxnSpPr>
      <xdr:spPr>
        <a:xfrm flipV="1">
          <a:off x="9639300" y="16666609"/>
          <a:ext cx="8382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9"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70" name="フローチャート: 判断 469"/>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53180</xdr:rowOff>
    </xdr:from>
    <xdr:to>
      <xdr:col>50</xdr:col>
      <xdr:colOff>114300</xdr:colOff>
      <xdr:row>97</xdr:row>
      <xdr:rowOff>131438</xdr:rowOff>
    </xdr:to>
    <xdr:cxnSp macro="">
      <xdr:nvCxnSpPr>
        <xdr:cNvPr id="471" name="直線コネクタ 470"/>
        <xdr:cNvCxnSpPr/>
      </xdr:nvCxnSpPr>
      <xdr:spPr>
        <a:xfrm flipV="1">
          <a:off x="8750300" y="16683830"/>
          <a:ext cx="889000" cy="7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2" name="フローチャート: 判断 471"/>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3" name="テキスト ボックス 472"/>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127433</xdr:rowOff>
    </xdr:from>
    <xdr:to>
      <xdr:col>45</xdr:col>
      <xdr:colOff>177800</xdr:colOff>
      <xdr:row>97</xdr:row>
      <xdr:rowOff>131438</xdr:rowOff>
    </xdr:to>
    <xdr:cxnSp macro="">
      <xdr:nvCxnSpPr>
        <xdr:cNvPr id="474" name="直線コネクタ 473"/>
        <xdr:cNvCxnSpPr/>
      </xdr:nvCxnSpPr>
      <xdr:spPr>
        <a:xfrm>
          <a:off x="7861300" y="16758083"/>
          <a:ext cx="8890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5" name="フローチャート: 判断 474"/>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6" name="テキスト ボックス 475"/>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103646</xdr:rowOff>
    </xdr:from>
    <xdr:to>
      <xdr:col>41</xdr:col>
      <xdr:colOff>50800</xdr:colOff>
      <xdr:row>97</xdr:row>
      <xdr:rowOff>127433</xdr:rowOff>
    </xdr:to>
    <xdr:cxnSp macro="">
      <xdr:nvCxnSpPr>
        <xdr:cNvPr id="477" name="直線コネクタ 476"/>
        <xdr:cNvCxnSpPr/>
      </xdr:nvCxnSpPr>
      <xdr:spPr>
        <a:xfrm>
          <a:off x="6972300" y="16734296"/>
          <a:ext cx="889000" cy="2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8" name="フローチャート: 判断 477"/>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9" name="テキスト ボックス 478"/>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80" name="フローチャート: 判断 479"/>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81" name="テキスト ボックス 480"/>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156609</xdr:rowOff>
    </xdr:from>
    <xdr:to>
      <xdr:col>55</xdr:col>
      <xdr:colOff>50800</xdr:colOff>
      <xdr:row>97</xdr:row>
      <xdr:rowOff>86759</xdr:rowOff>
    </xdr:to>
    <xdr:sp macro="" textlink="">
      <xdr:nvSpPr>
        <xdr:cNvPr id="487" name="楕円 486"/>
        <xdr:cNvSpPr/>
      </xdr:nvSpPr>
      <xdr:spPr>
        <a:xfrm>
          <a:off x="10426700" y="1661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135036</xdr:rowOff>
    </xdr:from>
    <xdr:ext cx="534377" cy="259045"/>
    <xdr:sp macro="" textlink="">
      <xdr:nvSpPr>
        <xdr:cNvPr id="488" name="土木費該当値テキスト"/>
        <xdr:cNvSpPr txBox="1"/>
      </xdr:nvSpPr>
      <xdr:spPr>
        <a:xfrm>
          <a:off x="10528300" y="16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2380</xdr:rowOff>
    </xdr:from>
    <xdr:to>
      <xdr:col>50</xdr:col>
      <xdr:colOff>165100</xdr:colOff>
      <xdr:row>97</xdr:row>
      <xdr:rowOff>103980</xdr:rowOff>
    </xdr:to>
    <xdr:sp macro="" textlink="">
      <xdr:nvSpPr>
        <xdr:cNvPr id="489" name="楕円 488"/>
        <xdr:cNvSpPr/>
      </xdr:nvSpPr>
      <xdr:spPr>
        <a:xfrm>
          <a:off x="9588500" y="166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95107</xdr:rowOff>
    </xdr:from>
    <xdr:ext cx="534377" cy="259045"/>
    <xdr:sp macro="" textlink="">
      <xdr:nvSpPr>
        <xdr:cNvPr id="490" name="テキスト ボックス 489"/>
        <xdr:cNvSpPr txBox="1"/>
      </xdr:nvSpPr>
      <xdr:spPr>
        <a:xfrm>
          <a:off x="9372111" y="1672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80638</xdr:rowOff>
    </xdr:from>
    <xdr:to>
      <xdr:col>46</xdr:col>
      <xdr:colOff>38100</xdr:colOff>
      <xdr:row>98</xdr:row>
      <xdr:rowOff>10788</xdr:rowOff>
    </xdr:to>
    <xdr:sp macro="" textlink="">
      <xdr:nvSpPr>
        <xdr:cNvPr id="491" name="楕円 490"/>
        <xdr:cNvSpPr/>
      </xdr:nvSpPr>
      <xdr:spPr>
        <a:xfrm>
          <a:off x="8699500" y="1671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1915</xdr:rowOff>
    </xdr:from>
    <xdr:ext cx="534377" cy="259045"/>
    <xdr:sp macro="" textlink="">
      <xdr:nvSpPr>
        <xdr:cNvPr id="492" name="テキスト ボックス 491"/>
        <xdr:cNvSpPr txBox="1"/>
      </xdr:nvSpPr>
      <xdr:spPr>
        <a:xfrm>
          <a:off x="8483111" y="1680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76633</xdr:rowOff>
    </xdr:from>
    <xdr:to>
      <xdr:col>41</xdr:col>
      <xdr:colOff>101600</xdr:colOff>
      <xdr:row>98</xdr:row>
      <xdr:rowOff>6783</xdr:rowOff>
    </xdr:to>
    <xdr:sp macro="" textlink="">
      <xdr:nvSpPr>
        <xdr:cNvPr id="493" name="楕円 492"/>
        <xdr:cNvSpPr/>
      </xdr:nvSpPr>
      <xdr:spPr>
        <a:xfrm>
          <a:off x="7810500" y="167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169360</xdr:rowOff>
    </xdr:from>
    <xdr:ext cx="534377" cy="259045"/>
    <xdr:sp macro="" textlink="">
      <xdr:nvSpPr>
        <xdr:cNvPr id="494" name="テキスト ボックス 493"/>
        <xdr:cNvSpPr txBox="1"/>
      </xdr:nvSpPr>
      <xdr:spPr>
        <a:xfrm>
          <a:off x="7594111" y="168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52846</xdr:rowOff>
    </xdr:from>
    <xdr:to>
      <xdr:col>36</xdr:col>
      <xdr:colOff>165100</xdr:colOff>
      <xdr:row>97</xdr:row>
      <xdr:rowOff>154446</xdr:rowOff>
    </xdr:to>
    <xdr:sp macro="" textlink="">
      <xdr:nvSpPr>
        <xdr:cNvPr id="495" name="楕円 494"/>
        <xdr:cNvSpPr/>
      </xdr:nvSpPr>
      <xdr:spPr>
        <a:xfrm>
          <a:off x="6921500" y="166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145573</xdr:rowOff>
    </xdr:from>
    <xdr:ext cx="534377" cy="259045"/>
    <xdr:sp macro="" textlink="">
      <xdr:nvSpPr>
        <xdr:cNvPr id="496" name="テキスト ボックス 495"/>
        <xdr:cNvSpPr txBox="1"/>
      </xdr:nvSpPr>
      <xdr:spPr>
        <a:xfrm>
          <a:off x="6705111" y="1677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3" name="直線コネクタ 522"/>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4"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5" name="直線コネクタ 524"/>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6"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7" name="直線コネクタ 526"/>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164302</xdr:rowOff>
    </xdr:from>
    <xdr:to>
      <xdr:col>85</xdr:col>
      <xdr:colOff>127000</xdr:colOff>
      <xdr:row>38</xdr:row>
      <xdr:rowOff>93980</xdr:rowOff>
    </xdr:to>
    <xdr:cxnSp macro="">
      <xdr:nvCxnSpPr>
        <xdr:cNvPr id="528" name="直線コネクタ 527"/>
        <xdr:cNvCxnSpPr/>
      </xdr:nvCxnSpPr>
      <xdr:spPr>
        <a:xfrm>
          <a:off x="15481300" y="6507952"/>
          <a:ext cx="838200" cy="10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9" name="消防費平均値テキスト"/>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30" name="フローチャート: 判断 529"/>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164302</xdr:rowOff>
    </xdr:from>
    <xdr:to>
      <xdr:col>81</xdr:col>
      <xdr:colOff>50800</xdr:colOff>
      <xdr:row>38</xdr:row>
      <xdr:rowOff>150803</xdr:rowOff>
    </xdr:to>
    <xdr:cxnSp macro="">
      <xdr:nvCxnSpPr>
        <xdr:cNvPr id="531" name="直線コネクタ 530"/>
        <xdr:cNvCxnSpPr/>
      </xdr:nvCxnSpPr>
      <xdr:spPr>
        <a:xfrm flipV="1">
          <a:off x="14592300" y="6507952"/>
          <a:ext cx="889000" cy="15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2" name="フローチャート: 判断 531"/>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3" name="テキスト ボックス 532"/>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148299</xdr:rowOff>
    </xdr:from>
    <xdr:to>
      <xdr:col>76</xdr:col>
      <xdr:colOff>114300</xdr:colOff>
      <xdr:row>38</xdr:row>
      <xdr:rowOff>150803</xdr:rowOff>
    </xdr:to>
    <xdr:cxnSp macro="">
      <xdr:nvCxnSpPr>
        <xdr:cNvPr id="534" name="直線コネクタ 533"/>
        <xdr:cNvCxnSpPr/>
      </xdr:nvCxnSpPr>
      <xdr:spPr>
        <a:xfrm>
          <a:off x="13703300" y="6663399"/>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5" name="フローチャート: 判断 534"/>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6" name="テキスト ボックス 535"/>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148299</xdr:rowOff>
    </xdr:from>
    <xdr:to>
      <xdr:col>71</xdr:col>
      <xdr:colOff>177800</xdr:colOff>
      <xdr:row>39</xdr:row>
      <xdr:rowOff>3411</xdr:rowOff>
    </xdr:to>
    <xdr:cxnSp macro="">
      <xdr:nvCxnSpPr>
        <xdr:cNvPr id="537" name="直線コネクタ 536"/>
        <xdr:cNvCxnSpPr/>
      </xdr:nvCxnSpPr>
      <xdr:spPr>
        <a:xfrm flipV="1">
          <a:off x="12814300" y="6663399"/>
          <a:ext cx="889000" cy="2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8" name="フローチャート: 判断 537"/>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9" name="テキスト ボックス 538"/>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40" name="フローチャート: 判断 539"/>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41" name="テキスト ボックス 540"/>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43180</xdr:rowOff>
    </xdr:from>
    <xdr:to>
      <xdr:col>85</xdr:col>
      <xdr:colOff>177800</xdr:colOff>
      <xdr:row>38</xdr:row>
      <xdr:rowOff>144780</xdr:rowOff>
    </xdr:to>
    <xdr:sp macro="" textlink="">
      <xdr:nvSpPr>
        <xdr:cNvPr id="547" name="楕円 546"/>
        <xdr:cNvSpPr/>
      </xdr:nvSpPr>
      <xdr:spPr>
        <a:xfrm>
          <a:off x="16268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21607</xdr:rowOff>
    </xdr:from>
    <xdr:ext cx="534377" cy="259045"/>
    <xdr:sp macro="" textlink="">
      <xdr:nvSpPr>
        <xdr:cNvPr id="548" name="消防費該当値テキスト"/>
        <xdr:cNvSpPr txBox="1"/>
      </xdr:nvSpPr>
      <xdr:spPr>
        <a:xfrm>
          <a:off x="16370300" y="6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113502</xdr:rowOff>
    </xdr:from>
    <xdr:to>
      <xdr:col>81</xdr:col>
      <xdr:colOff>101600</xdr:colOff>
      <xdr:row>38</xdr:row>
      <xdr:rowOff>43652</xdr:rowOff>
    </xdr:to>
    <xdr:sp macro="" textlink="">
      <xdr:nvSpPr>
        <xdr:cNvPr id="549" name="楕円 548"/>
        <xdr:cNvSpPr/>
      </xdr:nvSpPr>
      <xdr:spPr>
        <a:xfrm>
          <a:off x="15430500" y="64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34779</xdr:rowOff>
    </xdr:from>
    <xdr:ext cx="534377" cy="259045"/>
    <xdr:sp macro="" textlink="">
      <xdr:nvSpPr>
        <xdr:cNvPr id="550" name="テキスト ボックス 549"/>
        <xdr:cNvSpPr txBox="1"/>
      </xdr:nvSpPr>
      <xdr:spPr>
        <a:xfrm>
          <a:off x="15214111" y="654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100003</xdr:rowOff>
    </xdr:from>
    <xdr:to>
      <xdr:col>76</xdr:col>
      <xdr:colOff>165100</xdr:colOff>
      <xdr:row>39</xdr:row>
      <xdr:rowOff>30153</xdr:rowOff>
    </xdr:to>
    <xdr:sp macro="" textlink="">
      <xdr:nvSpPr>
        <xdr:cNvPr id="551" name="楕円 550"/>
        <xdr:cNvSpPr/>
      </xdr:nvSpPr>
      <xdr:spPr>
        <a:xfrm>
          <a:off x="14541500" y="66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21280</xdr:rowOff>
    </xdr:from>
    <xdr:ext cx="534377" cy="259045"/>
    <xdr:sp macro="" textlink="">
      <xdr:nvSpPr>
        <xdr:cNvPr id="552" name="テキスト ボックス 551"/>
        <xdr:cNvSpPr txBox="1"/>
      </xdr:nvSpPr>
      <xdr:spPr>
        <a:xfrm>
          <a:off x="14325111" y="670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97499</xdr:rowOff>
    </xdr:from>
    <xdr:to>
      <xdr:col>72</xdr:col>
      <xdr:colOff>38100</xdr:colOff>
      <xdr:row>39</xdr:row>
      <xdr:rowOff>27649</xdr:rowOff>
    </xdr:to>
    <xdr:sp macro="" textlink="">
      <xdr:nvSpPr>
        <xdr:cNvPr id="553" name="楕円 552"/>
        <xdr:cNvSpPr/>
      </xdr:nvSpPr>
      <xdr:spPr>
        <a:xfrm>
          <a:off x="13652500" y="66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18776</xdr:rowOff>
    </xdr:from>
    <xdr:ext cx="534377" cy="259045"/>
    <xdr:sp macro="" textlink="">
      <xdr:nvSpPr>
        <xdr:cNvPr id="554" name="テキスト ボックス 553"/>
        <xdr:cNvSpPr txBox="1"/>
      </xdr:nvSpPr>
      <xdr:spPr>
        <a:xfrm>
          <a:off x="13436111" y="670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124061</xdr:rowOff>
    </xdr:from>
    <xdr:to>
      <xdr:col>67</xdr:col>
      <xdr:colOff>101600</xdr:colOff>
      <xdr:row>39</xdr:row>
      <xdr:rowOff>54211</xdr:rowOff>
    </xdr:to>
    <xdr:sp macro="" textlink="">
      <xdr:nvSpPr>
        <xdr:cNvPr id="555" name="楕円 554"/>
        <xdr:cNvSpPr/>
      </xdr:nvSpPr>
      <xdr:spPr>
        <a:xfrm>
          <a:off x="12763500" y="66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45338</xdr:rowOff>
    </xdr:from>
    <xdr:ext cx="469744" cy="259045"/>
    <xdr:sp macro="" textlink="">
      <xdr:nvSpPr>
        <xdr:cNvPr id="556" name="テキスト ボックス 555"/>
        <xdr:cNvSpPr txBox="1"/>
      </xdr:nvSpPr>
      <xdr:spPr>
        <a:xfrm>
          <a:off x="12579428" y="673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3" name="直線コネクタ 582"/>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4"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5" name="直線コネクタ 584"/>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6"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7" name="直線コネクタ 586"/>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171443</xdr:rowOff>
    </xdr:from>
    <xdr:to>
      <xdr:col>85</xdr:col>
      <xdr:colOff>127000</xdr:colOff>
      <xdr:row>55</xdr:row>
      <xdr:rowOff>43688</xdr:rowOff>
    </xdr:to>
    <xdr:cxnSp macro="">
      <xdr:nvCxnSpPr>
        <xdr:cNvPr id="588" name="直線コネクタ 587"/>
        <xdr:cNvCxnSpPr/>
      </xdr:nvCxnSpPr>
      <xdr:spPr>
        <a:xfrm flipV="1">
          <a:off x="15481300" y="8915393"/>
          <a:ext cx="838200" cy="55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81076</xdr:rowOff>
    </xdr:from>
    <xdr:ext cx="534377" cy="259045"/>
    <xdr:sp macro="" textlink="">
      <xdr:nvSpPr>
        <xdr:cNvPr id="589" name="教育費平均値テキスト"/>
        <xdr:cNvSpPr txBox="1"/>
      </xdr:nvSpPr>
      <xdr:spPr>
        <a:xfrm>
          <a:off x="16370300" y="9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90" name="フローチャート: 判断 589"/>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43688</xdr:rowOff>
    </xdr:from>
    <xdr:to>
      <xdr:col>81</xdr:col>
      <xdr:colOff>50800</xdr:colOff>
      <xdr:row>55</xdr:row>
      <xdr:rowOff>143913</xdr:rowOff>
    </xdr:to>
    <xdr:cxnSp macro="">
      <xdr:nvCxnSpPr>
        <xdr:cNvPr id="591" name="直線コネクタ 590"/>
        <xdr:cNvCxnSpPr/>
      </xdr:nvCxnSpPr>
      <xdr:spPr>
        <a:xfrm flipV="1">
          <a:off x="14592300" y="9473438"/>
          <a:ext cx="889000" cy="10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2" name="フローチャート: 判断 591"/>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10961</xdr:rowOff>
    </xdr:from>
    <xdr:ext cx="534377" cy="259045"/>
    <xdr:sp macro="" textlink="">
      <xdr:nvSpPr>
        <xdr:cNvPr id="593" name="テキスト ボックス 592"/>
        <xdr:cNvSpPr txBox="1"/>
      </xdr:nvSpPr>
      <xdr:spPr>
        <a:xfrm>
          <a:off x="15214111" y="9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143913</xdr:rowOff>
    </xdr:from>
    <xdr:to>
      <xdr:col>76</xdr:col>
      <xdr:colOff>114300</xdr:colOff>
      <xdr:row>56</xdr:row>
      <xdr:rowOff>63903</xdr:rowOff>
    </xdr:to>
    <xdr:cxnSp macro="">
      <xdr:nvCxnSpPr>
        <xdr:cNvPr id="594" name="直線コネクタ 593"/>
        <xdr:cNvCxnSpPr/>
      </xdr:nvCxnSpPr>
      <xdr:spPr>
        <a:xfrm flipV="1">
          <a:off x="13703300" y="957366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5" name="フローチャート: 判断 594"/>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6" name="テキスト ボックス 595"/>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63903</xdr:rowOff>
    </xdr:from>
    <xdr:to>
      <xdr:col>71</xdr:col>
      <xdr:colOff>177800</xdr:colOff>
      <xdr:row>56</xdr:row>
      <xdr:rowOff>70075</xdr:rowOff>
    </xdr:to>
    <xdr:cxnSp macro="">
      <xdr:nvCxnSpPr>
        <xdr:cNvPr id="597" name="直線コネクタ 596"/>
        <xdr:cNvCxnSpPr/>
      </xdr:nvCxnSpPr>
      <xdr:spPr>
        <a:xfrm flipV="1">
          <a:off x="12814300" y="9665103"/>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8" name="フローチャート: 判断 597"/>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9" name="テキスト ボックス 598"/>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600" name="フローチャート: 判断 599"/>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601" name="テキスト ボックス 600"/>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120643</xdr:rowOff>
    </xdr:from>
    <xdr:to>
      <xdr:col>85</xdr:col>
      <xdr:colOff>177800</xdr:colOff>
      <xdr:row>52</xdr:row>
      <xdr:rowOff>50793</xdr:rowOff>
    </xdr:to>
    <xdr:sp macro="" textlink="">
      <xdr:nvSpPr>
        <xdr:cNvPr id="607" name="楕円 606"/>
        <xdr:cNvSpPr/>
      </xdr:nvSpPr>
      <xdr:spPr>
        <a:xfrm>
          <a:off x="16268700" y="88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143520</xdr:rowOff>
    </xdr:from>
    <xdr:ext cx="534377" cy="259045"/>
    <xdr:sp macro="" textlink="">
      <xdr:nvSpPr>
        <xdr:cNvPr id="608" name="教育費該当値テキスト"/>
        <xdr:cNvSpPr txBox="1"/>
      </xdr:nvSpPr>
      <xdr:spPr>
        <a:xfrm>
          <a:off x="16370300" y="87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164338</xdr:rowOff>
    </xdr:from>
    <xdr:to>
      <xdr:col>81</xdr:col>
      <xdr:colOff>101600</xdr:colOff>
      <xdr:row>55</xdr:row>
      <xdr:rowOff>94488</xdr:rowOff>
    </xdr:to>
    <xdr:sp macro="" textlink="">
      <xdr:nvSpPr>
        <xdr:cNvPr id="609" name="楕円 608"/>
        <xdr:cNvSpPr/>
      </xdr:nvSpPr>
      <xdr:spPr>
        <a:xfrm>
          <a:off x="15430500" y="942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111015</xdr:rowOff>
    </xdr:from>
    <xdr:ext cx="534377" cy="259045"/>
    <xdr:sp macro="" textlink="">
      <xdr:nvSpPr>
        <xdr:cNvPr id="610" name="テキスト ボックス 609"/>
        <xdr:cNvSpPr txBox="1"/>
      </xdr:nvSpPr>
      <xdr:spPr>
        <a:xfrm>
          <a:off x="15214111" y="91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93113</xdr:rowOff>
    </xdr:from>
    <xdr:to>
      <xdr:col>76</xdr:col>
      <xdr:colOff>165100</xdr:colOff>
      <xdr:row>56</xdr:row>
      <xdr:rowOff>23263</xdr:rowOff>
    </xdr:to>
    <xdr:sp macro="" textlink="">
      <xdr:nvSpPr>
        <xdr:cNvPr id="611" name="楕円 610"/>
        <xdr:cNvSpPr/>
      </xdr:nvSpPr>
      <xdr:spPr>
        <a:xfrm>
          <a:off x="14541500" y="95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14390</xdr:rowOff>
    </xdr:from>
    <xdr:ext cx="534377" cy="259045"/>
    <xdr:sp macro="" textlink="">
      <xdr:nvSpPr>
        <xdr:cNvPr id="612" name="テキスト ボックス 611"/>
        <xdr:cNvSpPr txBox="1"/>
      </xdr:nvSpPr>
      <xdr:spPr>
        <a:xfrm>
          <a:off x="14325111" y="961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13103</xdr:rowOff>
    </xdr:from>
    <xdr:to>
      <xdr:col>72</xdr:col>
      <xdr:colOff>38100</xdr:colOff>
      <xdr:row>56</xdr:row>
      <xdr:rowOff>114703</xdr:rowOff>
    </xdr:to>
    <xdr:sp macro="" textlink="">
      <xdr:nvSpPr>
        <xdr:cNvPr id="613" name="楕円 612"/>
        <xdr:cNvSpPr/>
      </xdr:nvSpPr>
      <xdr:spPr>
        <a:xfrm>
          <a:off x="13652500" y="961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105830</xdr:rowOff>
    </xdr:from>
    <xdr:ext cx="534377" cy="259045"/>
    <xdr:sp macro="" textlink="">
      <xdr:nvSpPr>
        <xdr:cNvPr id="614" name="テキスト ボックス 613"/>
        <xdr:cNvSpPr txBox="1"/>
      </xdr:nvSpPr>
      <xdr:spPr>
        <a:xfrm>
          <a:off x="13436111" y="97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19275</xdr:rowOff>
    </xdr:from>
    <xdr:to>
      <xdr:col>67</xdr:col>
      <xdr:colOff>101600</xdr:colOff>
      <xdr:row>56</xdr:row>
      <xdr:rowOff>120875</xdr:rowOff>
    </xdr:to>
    <xdr:sp macro="" textlink="">
      <xdr:nvSpPr>
        <xdr:cNvPr id="615" name="楕円 614"/>
        <xdr:cNvSpPr/>
      </xdr:nvSpPr>
      <xdr:spPr>
        <a:xfrm>
          <a:off x="12763500" y="962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112002</xdr:rowOff>
    </xdr:from>
    <xdr:ext cx="534377" cy="259045"/>
    <xdr:sp macro="" textlink="">
      <xdr:nvSpPr>
        <xdr:cNvPr id="616" name="テキスト ボックス 615"/>
        <xdr:cNvSpPr txBox="1"/>
      </xdr:nvSpPr>
      <xdr:spPr>
        <a:xfrm>
          <a:off x="12547111" y="971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7" name="直線コネクタ 62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8" name="テキスト ボックス 62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31" name="直線コネクタ 63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2" name="テキスト ボックス 631"/>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6" name="直線コネクタ 635"/>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7"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8" name="直線コネクタ 63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9"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40" name="直線コネクタ 639"/>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12427</xdr:rowOff>
    </xdr:from>
    <xdr:to>
      <xdr:col>85</xdr:col>
      <xdr:colOff>127000</xdr:colOff>
      <xdr:row>78</xdr:row>
      <xdr:rowOff>23457</xdr:rowOff>
    </xdr:to>
    <xdr:cxnSp macro="">
      <xdr:nvCxnSpPr>
        <xdr:cNvPr id="641" name="直線コネクタ 640"/>
        <xdr:cNvCxnSpPr/>
      </xdr:nvCxnSpPr>
      <xdr:spPr>
        <a:xfrm>
          <a:off x="15481300" y="13385527"/>
          <a:ext cx="8382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2"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3" name="フローチャート: 判断 642"/>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2769</xdr:rowOff>
    </xdr:from>
    <xdr:to>
      <xdr:col>81</xdr:col>
      <xdr:colOff>50800</xdr:colOff>
      <xdr:row>78</xdr:row>
      <xdr:rowOff>12427</xdr:rowOff>
    </xdr:to>
    <xdr:cxnSp macro="">
      <xdr:nvCxnSpPr>
        <xdr:cNvPr id="644" name="直線コネクタ 643"/>
        <xdr:cNvCxnSpPr/>
      </xdr:nvCxnSpPr>
      <xdr:spPr>
        <a:xfrm>
          <a:off x="14592300" y="13375869"/>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5" name="フローチャート: 判断 644"/>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6" name="テキスト ボックス 645"/>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2769</xdr:rowOff>
    </xdr:from>
    <xdr:to>
      <xdr:col>76</xdr:col>
      <xdr:colOff>114300</xdr:colOff>
      <xdr:row>78</xdr:row>
      <xdr:rowOff>25400</xdr:rowOff>
    </xdr:to>
    <xdr:cxnSp macro="">
      <xdr:nvCxnSpPr>
        <xdr:cNvPr id="647" name="直線コネクタ 646"/>
        <xdr:cNvCxnSpPr/>
      </xdr:nvCxnSpPr>
      <xdr:spPr>
        <a:xfrm flipV="1">
          <a:off x="13703300" y="13375869"/>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8" name="フローチャート: 判断 647"/>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9" name="テキスト ボックス 648"/>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50" name="直線コネクタ 649"/>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51" name="フローチャート: 判断 650"/>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2" name="テキスト ボックス 651"/>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3" name="フローチャート: 判断 652"/>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54" name="テキスト ボックス 653"/>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144107</xdr:rowOff>
    </xdr:from>
    <xdr:to>
      <xdr:col>85</xdr:col>
      <xdr:colOff>177800</xdr:colOff>
      <xdr:row>78</xdr:row>
      <xdr:rowOff>74257</xdr:rowOff>
    </xdr:to>
    <xdr:sp macro="" textlink="">
      <xdr:nvSpPr>
        <xdr:cNvPr id="660" name="楕円 659"/>
        <xdr:cNvSpPr/>
      </xdr:nvSpPr>
      <xdr:spPr>
        <a:xfrm>
          <a:off x="16268700" y="133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59034</xdr:rowOff>
    </xdr:from>
    <xdr:ext cx="313932" cy="259045"/>
    <xdr:sp macro="" textlink="">
      <xdr:nvSpPr>
        <xdr:cNvPr id="661" name="災害復旧費該当値テキスト"/>
        <xdr:cNvSpPr txBox="1"/>
      </xdr:nvSpPr>
      <xdr:spPr>
        <a:xfrm>
          <a:off x="16370300" y="13260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133077</xdr:rowOff>
    </xdr:from>
    <xdr:to>
      <xdr:col>81</xdr:col>
      <xdr:colOff>101600</xdr:colOff>
      <xdr:row>78</xdr:row>
      <xdr:rowOff>63227</xdr:rowOff>
    </xdr:to>
    <xdr:sp macro="" textlink="">
      <xdr:nvSpPr>
        <xdr:cNvPr id="662" name="楕円 661"/>
        <xdr:cNvSpPr/>
      </xdr:nvSpPr>
      <xdr:spPr>
        <a:xfrm>
          <a:off x="15430500" y="133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54354</xdr:rowOff>
    </xdr:from>
    <xdr:ext cx="378565" cy="259045"/>
    <xdr:sp macro="" textlink="">
      <xdr:nvSpPr>
        <xdr:cNvPr id="663" name="テキスト ボックス 662"/>
        <xdr:cNvSpPr txBox="1"/>
      </xdr:nvSpPr>
      <xdr:spPr>
        <a:xfrm>
          <a:off x="15292017" y="13427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123419</xdr:rowOff>
    </xdr:from>
    <xdr:to>
      <xdr:col>76</xdr:col>
      <xdr:colOff>165100</xdr:colOff>
      <xdr:row>78</xdr:row>
      <xdr:rowOff>53569</xdr:rowOff>
    </xdr:to>
    <xdr:sp macro="" textlink="">
      <xdr:nvSpPr>
        <xdr:cNvPr id="664" name="楕円 663"/>
        <xdr:cNvSpPr/>
      </xdr:nvSpPr>
      <xdr:spPr>
        <a:xfrm>
          <a:off x="14541500" y="133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44696</xdr:rowOff>
    </xdr:from>
    <xdr:ext cx="378565" cy="259045"/>
    <xdr:sp macro="" textlink="">
      <xdr:nvSpPr>
        <xdr:cNvPr id="665" name="テキスト ボックス 664"/>
        <xdr:cNvSpPr txBox="1"/>
      </xdr:nvSpPr>
      <xdr:spPr>
        <a:xfrm>
          <a:off x="14403017" y="13417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6" name="楕円 665"/>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7" name="テキスト ボックス 666"/>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8" name="楕円 667"/>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9" name="テキスト ボックス 668"/>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2" name="テキスト ボックス 68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0" name="テキスト ボックス 68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2" name="テキスト ボックス 69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6" name="直線コネクタ 695"/>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7"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8" name="直線コネクタ 697"/>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9"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700" name="直線コネクタ 699"/>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29711</xdr:rowOff>
    </xdr:from>
    <xdr:to>
      <xdr:col>85</xdr:col>
      <xdr:colOff>127000</xdr:colOff>
      <xdr:row>95</xdr:row>
      <xdr:rowOff>102764</xdr:rowOff>
    </xdr:to>
    <xdr:cxnSp macro="">
      <xdr:nvCxnSpPr>
        <xdr:cNvPr id="701" name="直線コネクタ 700"/>
        <xdr:cNvCxnSpPr/>
      </xdr:nvCxnSpPr>
      <xdr:spPr>
        <a:xfrm flipV="1">
          <a:off x="15481300" y="16317461"/>
          <a:ext cx="838200" cy="7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1458</xdr:rowOff>
    </xdr:from>
    <xdr:ext cx="534377" cy="259045"/>
    <xdr:sp macro="" textlink="">
      <xdr:nvSpPr>
        <xdr:cNvPr id="702" name="公債費平均値テキスト"/>
        <xdr:cNvSpPr txBox="1"/>
      </xdr:nvSpPr>
      <xdr:spPr>
        <a:xfrm>
          <a:off x="16370300" y="16289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3" name="フローチャート: 判断 702"/>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42839</xdr:rowOff>
    </xdr:from>
    <xdr:to>
      <xdr:col>81</xdr:col>
      <xdr:colOff>50800</xdr:colOff>
      <xdr:row>95</xdr:row>
      <xdr:rowOff>102764</xdr:rowOff>
    </xdr:to>
    <xdr:cxnSp macro="">
      <xdr:nvCxnSpPr>
        <xdr:cNvPr id="704" name="直線コネクタ 703"/>
        <xdr:cNvCxnSpPr/>
      </xdr:nvCxnSpPr>
      <xdr:spPr>
        <a:xfrm>
          <a:off x="14592300" y="16330589"/>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5" name="フローチャート: 判断 704"/>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6" name="テキスト ボックス 705"/>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41140</xdr:rowOff>
    </xdr:from>
    <xdr:to>
      <xdr:col>76</xdr:col>
      <xdr:colOff>114300</xdr:colOff>
      <xdr:row>95</xdr:row>
      <xdr:rowOff>42839</xdr:rowOff>
    </xdr:to>
    <xdr:cxnSp macro="">
      <xdr:nvCxnSpPr>
        <xdr:cNvPr id="707" name="直線コネクタ 706"/>
        <xdr:cNvCxnSpPr/>
      </xdr:nvCxnSpPr>
      <xdr:spPr>
        <a:xfrm>
          <a:off x="13703300" y="16328890"/>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8" name="フローチャート: 判断 707"/>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9" name="テキスト ボックス 708"/>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41140</xdr:rowOff>
    </xdr:from>
    <xdr:to>
      <xdr:col>71</xdr:col>
      <xdr:colOff>177800</xdr:colOff>
      <xdr:row>95</xdr:row>
      <xdr:rowOff>95417</xdr:rowOff>
    </xdr:to>
    <xdr:cxnSp macro="">
      <xdr:nvCxnSpPr>
        <xdr:cNvPr id="710" name="直線コネクタ 709"/>
        <xdr:cNvCxnSpPr/>
      </xdr:nvCxnSpPr>
      <xdr:spPr>
        <a:xfrm flipV="1">
          <a:off x="12814300" y="16328890"/>
          <a:ext cx="889000" cy="5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11" name="フローチャート: 判断 710"/>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2" name="テキスト ボックス 711"/>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3" name="フローチャート: 判断 712"/>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14" name="テキスト ボックス 713"/>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150361</xdr:rowOff>
    </xdr:from>
    <xdr:to>
      <xdr:col>85</xdr:col>
      <xdr:colOff>177800</xdr:colOff>
      <xdr:row>95</xdr:row>
      <xdr:rowOff>80511</xdr:rowOff>
    </xdr:to>
    <xdr:sp macro="" textlink="">
      <xdr:nvSpPr>
        <xdr:cNvPr id="720" name="楕円 719"/>
        <xdr:cNvSpPr/>
      </xdr:nvSpPr>
      <xdr:spPr>
        <a:xfrm>
          <a:off x="16268700" y="1626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1788</xdr:rowOff>
    </xdr:from>
    <xdr:ext cx="534377" cy="259045"/>
    <xdr:sp macro="" textlink="">
      <xdr:nvSpPr>
        <xdr:cNvPr id="721" name="公債費該当値テキスト"/>
        <xdr:cNvSpPr txBox="1"/>
      </xdr:nvSpPr>
      <xdr:spPr>
        <a:xfrm>
          <a:off x="16370300" y="1611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51964</xdr:rowOff>
    </xdr:from>
    <xdr:to>
      <xdr:col>81</xdr:col>
      <xdr:colOff>101600</xdr:colOff>
      <xdr:row>95</xdr:row>
      <xdr:rowOff>153564</xdr:rowOff>
    </xdr:to>
    <xdr:sp macro="" textlink="">
      <xdr:nvSpPr>
        <xdr:cNvPr id="722" name="楕円 721"/>
        <xdr:cNvSpPr/>
      </xdr:nvSpPr>
      <xdr:spPr>
        <a:xfrm>
          <a:off x="15430500" y="163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144691</xdr:rowOff>
    </xdr:from>
    <xdr:ext cx="534377" cy="259045"/>
    <xdr:sp macro="" textlink="">
      <xdr:nvSpPr>
        <xdr:cNvPr id="723" name="テキスト ボックス 722"/>
        <xdr:cNvSpPr txBox="1"/>
      </xdr:nvSpPr>
      <xdr:spPr>
        <a:xfrm>
          <a:off x="15214111" y="164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163489</xdr:rowOff>
    </xdr:from>
    <xdr:to>
      <xdr:col>76</xdr:col>
      <xdr:colOff>165100</xdr:colOff>
      <xdr:row>95</xdr:row>
      <xdr:rowOff>93639</xdr:rowOff>
    </xdr:to>
    <xdr:sp macro="" textlink="">
      <xdr:nvSpPr>
        <xdr:cNvPr id="724" name="楕円 723"/>
        <xdr:cNvSpPr/>
      </xdr:nvSpPr>
      <xdr:spPr>
        <a:xfrm>
          <a:off x="14541500" y="1627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84766</xdr:rowOff>
    </xdr:from>
    <xdr:ext cx="534377" cy="259045"/>
    <xdr:sp macro="" textlink="">
      <xdr:nvSpPr>
        <xdr:cNvPr id="725" name="テキスト ボックス 724"/>
        <xdr:cNvSpPr txBox="1"/>
      </xdr:nvSpPr>
      <xdr:spPr>
        <a:xfrm>
          <a:off x="14325111" y="163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161790</xdr:rowOff>
    </xdr:from>
    <xdr:to>
      <xdr:col>72</xdr:col>
      <xdr:colOff>38100</xdr:colOff>
      <xdr:row>95</xdr:row>
      <xdr:rowOff>91940</xdr:rowOff>
    </xdr:to>
    <xdr:sp macro="" textlink="">
      <xdr:nvSpPr>
        <xdr:cNvPr id="726" name="楕円 725"/>
        <xdr:cNvSpPr/>
      </xdr:nvSpPr>
      <xdr:spPr>
        <a:xfrm>
          <a:off x="13652500" y="1627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83067</xdr:rowOff>
    </xdr:from>
    <xdr:ext cx="534377" cy="259045"/>
    <xdr:sp macro="" textlink="">
      <xdr:nvSpPr>
        <xdr:cNvPr id="727" name="テキスト ボックス 726"/>
        <xdr:cNvSpPr txBox="1"/>
      </xdr:nvSpPr>
      <xdr:spPr>
        <a:xfrm>
          <a:off x="13436111" y="1637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44617</xdr:rowOff>
    </xdr:from>
    <xdr:to>
      <xdr:col>67</xdr:col>
      <xdr:colOff>101600</xdr:colOff>
      <xdr:row>95</xdr:row>
      <xdr:rowOff>146217</xdr:rowOff>
    </xdr:to>
    <xdr:sp macro="" textlink="">
      <xdr:nvSpPr>
        <xdr:cNvPr id="728" name="楕円 727"/>
        <xdr:cNvSpPr/>
      </xdr:nvSpPr>
      <xdr:spPr>
        <a:xfrm>
          <a:off x="12763500" y="163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137344</xdr:rowOff>
    </xdr:from>
    <xdr:ext cx="534377" cy="259045"/>
    <xdr:sp macro="" textlink="">
      <xdr:nvSpPr>
        <xdr:cNvPr id="729" name="テキスト ボックス 728"/>
        <xdr:cNvSpPr txBox="1"/>
      </xdr:nvSpPr>
      <xdr:spPr>
        <a:xfrm>
          <a:off x="12547111" y="1642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3" name="直線コネクタ 752"/>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4"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6"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7" name="直線コネクタ 756"/>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81788</xdr:rowOff>
    </xdr:from>
    <xdr:to>
      <xdr:col>116</xdr:col>
      <xdr:colOff>63500</xdr:colOff>
      <xdr:row>39</xdr:row>
      <xdr:rowOff>44450</xdr:rowOff>
    </xdr:to>
    <xdr:cxnSp macro="">
      <xdr:nvCxnSpPr>
        <xdr:cNvPr id="758" name="直線コネクタ 757"/>
        <xdr:cNvCxnSpPr/>
      </xdr:nvCxnSpPr>
      <xdr:spPr>
        <a:xfrm>
          <a:off x="21323300" y="5911088"/>
          <a:ext cx="838200" cy="8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9"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0" name="フローチャート: 判断 759"/>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81788</xdr:rowOff>
    </xdr:from>
    <xdr:to>
      <xdr:col>111</xdr:col>
      <xdr:colOff>177800</xdr:colOff>
      <xdr:row>35</xdr:row>
      <xdr:rowOff>62738</xdr:rowOff>
    </xdr:to>
    <xdr:cxnSp macro="">
      <xdr:nvCxnSpPr>
        <xdr:cNvPr id="761" name="直線コネクタ 760"/>
        <xdr:cNvCxnSpPr/>
      </xdr:nvCxnSpPr>
      <xdr:spPr>
        <a:xfrm flipV="1">
          <a:off x="20434300" y="591108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2" name="フローチャート: 判断 761"/>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37609</xdr:rowOff>
    </xdr:from>
    <xdr:ext cx="313932" cy="259045"/>
    <xdr:sp macro="" textlink="">
      <xdr:nvSpPr>
        <xdr:cNvPr id="763" name="テキスト ボックス 762"/>
        <xdr:cNvSpPr txBox="1"/>
      </xdr:nvSpPr>
      <xdr:spPr>
        <a:xfrm>
          <a:off x="21166333"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62738</xdr:rowOff>
    </xdr:from>
    <xdr:to>
      <xdr:col>107</xdr:col>
      <xdr:colOff>50800</xdr:colOff>
      <xdr:row>39</xdr:row>
      <xdr:rowOff>8636</xdr:rowOff>
    </xdr:to>
    <xdr:cxnSp macro="">
      <xdr:nvCxnSpPr>
        <xdr:cNvPr id="764" name="直線コネクタ 763"/>
        <xdr:cNvCxnSpPr/>
      </xdr:nvCxnSpPr>
      <xdr:spPr>
        <a:xfrm flipV="1">
          <a:off x="19545300" y="6063488"/>
          <a:ext cx="889000" cy="63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5" name="フローチャート: 判断 764"/>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126763</xdr:rowOff>
    </xdr:from>
    <xdr:ext cx="378565" cy="259045"/>
    <xdr:sp macro="" textlink="">
      <xdr:nvSpPr>
        <xdr:cNvPr id="766" name="テキスト ボックス 765"/>
        <xdr:cNvSpPr txBox="1"/>
      </xdr:nvSpPr>
      <xdr:spPr>
        <a:xfrm>
          <a:off x="20245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87884</xdr:rowOff>
    </xdr:from>
    <xdr:to>
      <xdr:col>102</xdr:col>
      <xdr:colOff>114300</xdr:colOff>
      <xdr:row>39</xdr:row>
      <xdr:rowOff>8636</xdr:rowOff>
    </xdr:to>
    <xdr:cxnSp macro="">
      <xdr:nvCxnSpPr>
        <xdr:cNvPr id="767" name="直線コネクタ 766"/>
        <xdr:cNvCxnSpPr/>
      </xdr:nvCxnSpPr>
      <xdr:spPr>
        <a:xfrm>
          <a:off x="18656300" y="6260084"/>
          <a:ext cx="889000" cy="4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8" name="フローチャート: 判断 767"/>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9" name="テキスト ボックス 768"/>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70" name="フローチャート: 判断 769"/>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81805</xdr:rowOff>
    </xdr:from>
    <xdr:ext cx="378565" cy="259045"/>
    <xdr:sp macro="" textlink="">
      <xdr:nvSpPr>
        <xdr:cNvPr id="771" name="テキスト ボックス 770"/>
        <xdr:cNvSpPr txBox="1"/>
      </xdr:nvSpPr>
      <xdr:spPr>
        <a:xfrm>
          <a:off x="18467017" y="6596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8"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30988</xdr:rowOff>
    </xdr:from>
    <xdr:to>
      <xdr:col>112</xdr:col>
      <xdr:colOff>38100</xdr:colOff>
      <xdr:row>34</xdr:row>
      <xdr:rowOff>132588</xdr:rowOff>
    </xdr:to>
    <xdr:sp macro="" textlink="">
      <xdr:nvSpPr>
        <xdr:cNvPr id="779" name="楕円 778"/>
        <xdr:cNvSpPr/>
      </xdr:nvSpPr>
      <xdr:spPr>
        <a:xfrm>
          <a:off x="21272500" y="58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149115</xdr:rowOff>
    </xdr:from>
    <xdr:ext cx="469744" cy="259045"/>
    <xdr:sp macro="" textlink="">
      <xdr:nvSpPr>
        <xdr:cNvPr id="780" name="テキスト ボックス 779"/>
        <xdr:cNvSpPr txBox="1"/>
      </xdr:nvSpPr>
      <xdr:spPr>
        <a:xfrm>
          <a:off x="21088428" y="563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11938</xdr:rowOff>
    </xdr:from>
    <xdr:to>
      <xdr:col>107</xdr:col>
      <xdr:colOff>101600</xdr:colOff>
      <xdr:row>35</xdr:row>
      <xdr:rowOff>113538</xdr:rowOff>
    </xdr:to>
    <xdr:sp macro="" textlink="">
      <xdr:nvSpPr>
        <xdr:cNvPr id="781" name="楕円 780"/>
        <xdr:cNvSpPr/>
      </xdr:nvSpPr>
      <xdr:spPr>
        <a:xfrm>
          <a:off x="203835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130065</xdr:rowOff>
    </xdr:from>
    <xdr:ext cx="378565" cy="259045"/>
    <xdr:sp macro="" textlink="">
      <xdr:nvSpPr>
        <xdr:cNvPr id="782" name="テキスト ボックス 781"/>
        <xdr:cNvSpPr txBox="1"/>
      </xdr:nvSpPr>
      <xdr:spPr>
        <a:xfrm>
          <a:off x="20245017" y="5787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129286</xdr:rowOff>
    </xdr:from>
    <xdr:to>
      <xdr:col>102</xdr:col>
      <xdr:colOff>165100</xdr:colOff>
      <xdr:row>39</xdr:row>
      <xdr:rowOff>59436</xdr:rowOff>
    </xdr:to>
    <xdr:sp macro="" textlink="">
      <xdr:nvSpPr>
        <xdr:cNvPr id="783" name="楕円 782"/>
        <xdr:cNvSpPr/>
      </xdr:nvSpPr>
      <xdr:spPr>
        <a:xfrm>
          <a:off x="19494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50563</xdr:rowOff>
    </xdr:from>
    <xdr:ext cx="313932" cy="259045"/>
    <xdr:sp macro="" textlink="">
      <xdr:nvSpPr>
        <xdr:cNvPr id="784" name="テキスト ボックス 783"/>
        <xdr:cNvSpPr txBox="1"/>
      </xdr:nvSpPr>
      <xdr:spPr>
        <a:xfrm>
          <a:off x="19388333" y="6737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37084</xdr:rowOff>
    </xdr:from>
    <xdr:to>
      <xdr:col>98</xdr:col>
      <xdr:colOff>38100</xdr:colOff>
      <xdr:row>36</xdr:row>
      <xdr:rowOff>138684</xdr:rowOff>
    </xdr:to>
    <xdr:sp macro="" textlink="">
      <xdr:nvSpPr>
        <xdr:cNvPr id="785" name="楕円 784"/>
        <xdr:cNvSpPr/>
      </xdr:nvSpPr>
      <xdr:spPr>
        <a:xfrm>
          <a:off x="18605500" y="62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155211</xdr:rowOff>
    </xdr:from>
    <xdr:ext cx="378565" cy="259045"/>
    <xdr:sp macro="" textlink="">
      <xdr:nvSpPr>
        <xdr:cNvPr id="786" name="テキスト ボックス 785"/>
        <xdr:cNvSpPr txBox="1"/>
      </xdr:nvSpPr>
      <xdr:spPr>
        <a:xfrm>
          <a:off x="18467017" y="598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教育費が住民一人当たり</a:t>
          </a:r>
          <a:r>
            <a:rPr kumimoji="1" lang="en-US" altLang="ja-JP" sz="1300">
              <a:latin typeface="ＭＳ Ｐゴシック" panose="020B0600070205080204" pitchFamily="50" charset="-128"/>
              <a:ea typeface="ＭＳ Ｐゴシック" panose="020B0600070205080204" pitchFamily="50" charset="-128"/>
            </a:rPr>
            <a:t>59,778</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17,088</a:t>
          </a:r>
          <a:r>
            <a:rPr kumimoji="1" lang="ja-JP" altLang="en-US" sz="1300">
              <a:latin typeface="ＭＳ Ｐゴシック" panose="020B0600070205080204" pitchFamily="50" charset="-128"/>
              <a:ea typeface="ＭＳ Ｐゴシック" panose="020B0600070205080204" pitchFamily="50" charset="-128"/>
            </a:rPr>
            <a:t>円増加し、類似団体平均を大幅に上回っている。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これは、小泉小学校建替事業、小中学校空調機整備事業等の大規模な事業により一時的に普通建設事業費が増加したことが主な要因である。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他の項目については、類似団体平均並み、もしくは類似団体平均を下回るものが多いため、今後も引き続き経費の抑制に努め、財政の健全化に努める。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財政調整基金残高は、令和元年度に</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千万円を取崩し、</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千万円を積立てたため、</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千万円増加した。</a:t>
          </a:r>
        </a:p>
        <a:p>
          <a:r>
            <a:rPr kumimoji="1" lang="ja-JP" altLang="en-US" sz="1400">
              <a:latin typeface="ＭＳ ゴシック" pitchFamily="49" charset="-128"/>
              <a:ea typeface="ＭＳ ゴシック" pitchFamily="49" charset="-128"/>
            </a:rPr>
            <a:t>実質収支額は、前年度から翌年度へ繰り越すべき財源が減少し、</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千万円増加した。</a:t>
          </a:r>
        </a:p>
        <a:p>
          <a:r>
            <a:rPr kumimoji="1" lang="ja-JP" altLang="en-US" sz="1400">
              <a:latin typeface="ＭＳ ゴシック" pitchFamily="49" charset="-128"/>
              <a:ea typeface="ＭＳ ゴシック" pitchFamily="49" charset="-128"/>
            </a:rPr>
            <a:t>実質単年度収支は、前年度から単年度収支が増加し、積立金取崩しが減少したため、増加した。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どの会計も赤字は発生していない状況である。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42523420</v>
      </c>
      <c r="BO4" s="424"/>
      <c r="BP4" s="424"/>
      <c r="BQ4" s="424"/>
      <c r="BR4" s="424"/>
      <c r="BS4" s="424"/>
      <c r="BT4" s="424"/>
      <c r="BU4" s="425"/>
      <c r="BV4" s="423">
        <v>39741162</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13.5</v>
      </c>
      <c r="CU4" s="608"/>
      <c r="CV4" s="608"/>
      <c r="CW4" s="608"/>
      <c r="CX4" s="608"/>
      <c r="CY4" s="608"/>
      <c r="CZ4" s="608"/>
      <c r="DA4" s="609"/>
      <c r="DB4" s="607">
        <v>12.6</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38861422</v>
      </c>
      <c r="BO5" s="429"/>
      <c r="BP5" s="429"/>
      <c r="BQ5" s="429"/>
      <c r="BR5" s="429"/>
      <c r="BS5" s="429"/>
      <c r="BT5" s="429"/>
      <c r="BU5" s="430"/>
      <c r="BV5" s="428">
        <v>35125931</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88.3</v>
      </c>
      <c r="CU5" s="399"/>
      <c r="CV5" s="399"/>
      <c r="CW5" s="399"/>
      <c r="CX5" s="399"/>
      <c r="CY5" s="399"/>
      <c r="CZ5" s="399"/>
      <c r="DA5" s="400"/>
      <c r="DB5" s="398">
        <v>86.7</v>
      </c>
      <c r="DC5" s="399"/>
      <c r="DD5" s="399"/>
      <c r="DE5" s="399"/>
      <c r="DF5" s="399"/>
      <c r="DG5" s="399"/>
      <c r="DH5" s="399"/>
      <c r="DI5" s="400"/>
      <c r="DJ5" s="186"/>
      <c r="DK5" s="186"/>
      <c r="DL5" s="186"/>
      <c r="DM5" s="186"/>
      <c r="DN5" s="186"/>
      <c r="DO5" s="186"/>
    </row>
    <row r="6" spans="1:119" ht="18.75" customHeight="1" x14ac:dyDescent="0.2">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3661998</v>
      </c>
      <c r="BO6" s="429"/>
      <c r="BP6" s="429"/>
      <c r="BQ6" s="429"/>
      <c r="BR6" s="429"/>
      <c r="BS6" s="429"/>
      <c r="BT6" s="429"/>
      <c r="BU6" s="430"/>
      <c r="BV6" s="428">
        <v>4615231</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92.4</v>
      </c>
      <c r="CU6" s="582"/>
      <c r="CV6" s="582"/>
      <c r="CW6" s="582"/>
      <c r="CX6" s="582"/>
      <c r="CY6" s="582"/>
      <c r="CZ6" s="582"/>
      <c r="DA6" s="583"/>
      <c r="DB6" s="581">
        <v>90.3</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94</v>
      </c>
      <c r="AV7" s="486"/>
      <c r="AW7" s="486"/>
      <c r="AX7" s="486"/>
      <c r="AY7" s="408" t="s">
        <v>106</v>
      </c>
      <c r="AZ7" s="409"/>
      <c r="BA7" s="409"/>
      <c r="BB7" s="409"/>
      <c r="BC7" s="409"/>
      <c r="BD7" s="409"/>
      <c r="BE7" s="409"/>
      <c r="BF7" s="409"/>
      <c r="BG7" s="409"/>
      <c r="BH7" s="409"/>
      <c r="BI7" s="409"/>
      <c r="BJ7" s="409"/>
      <c r="BK7" s="409"/>
      <c r="BL7" s="409"/>
      <c r="BM7" s="410"/>
      <c r="BN7" s="428">
        <v>568124</v>
      </c>
      <c r="BO7" s="429"/>
      <c r="BP7" s="429"/>
      <c r="BQ7" s="429"/>
      <c r="BR7" s="429"/>
      <c r="BS7" s="429"/>
      <c r="BT7" s="429"/>
      <c r="BU7" s="430"/>
      <c r="BV7" s="428">
        <v>1739662</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22981201</v>
      </c>
      <c r="CU7" s="429"/>
      <c r="CV7" s="429"/>
      <c r="CW7" s="429"/>
      <c r="CX7" s="429"/>
      <c r="CY7" s="429"/>
      <c r="CZ7" s="429"/>
      <c r="DA7" s="430"/>
      <c r="DB7" s="428">
        <v>22813364</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3093874</v>
      </c>
      <c r="BO8" s="429"/>
      <c r="BP8" s="429"/>
      <c r="BQ8" s="429"/>
      <c r="BR8" s="429"/>
      <c r="BS8" s="429"/>
      <c r="BT8" s="429"/>
      <c r="BU8" s="430"/>
      <c r="BV8" s="428">
        <v>2875569</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0.74</v>
      </c>
      <c r="CU8" s="542"/>
      <c r="CV8" s="542"/>
      <c r="CW8" s="542"/>
      <c r="CX8" s="542"/>
      <c r="CY8" s="542"/>
      <c r="CZ8" s="542"/>
      <c r="DA8" s="543"/>
      <c r="DB8" s="541">
        <v>0.74</v>
      </c>
      <c r="DC8" s="542"/>
      <c r="DD8" s="542"/>
      <c r="DE8" s="542"/>
      <c r="DF8" s="542"/>
      <c r="DG8" s="542"/>
      <c r="DH8" s="542"/>
      <c r="DI8" s="543"/>
      <c r="DJ8" s="186"/>
      <c r="DK8" s="186"/>
      <c r="DL8" s="186"/>
      <c r="DM8" s="186"/>
      <c r="DN8" s="186"/>
      <c r="DO8" s="186"/>
    </row>
    <row r="9" spans="1:119" ht="18.75" customHeight="1" thickBot="1" x14ac:dyDescent="0.25">
      <c r="A9" s="187"/>
      <c r="B9" s="570" t="s">
        <v>112</v>
      </c>
      <c r="C9" s="571"/>
      <c r="D9" s="571"/>
      <c r="E9" s="571"/>
      <c r="F9" s="571"/>
      <c r="G9" s="571"/>
      <c r="H9" s="571"/>
      <c r="I9" s="571"/>
      <c r="J9" s="571"/>
      <c r="K9" s="491"/>
      <c r="L9" s="572" t="s">
        <v>113</v>
      </c>
      <c r="M9" s="573"/>
      <c r="N9" s="573"/>
      <c r="O9" s="573"/>
      <c r="P9" s="573"/>
      <c r="Q9" s="574"/>
      <c r="R9" s="575">
        <v>110441</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218305</v>
      </c>
      <c r="BO9" s="429"/>
      <c r="BP9" s="429"/>
      <c r="BQ9" s="429"/>
      <c r="BR9" s="429"/>
      <c r="BS9" s="429"/>
      <c r="BT9" s="429"/>
      <c r="BU9" s="430"/>
      <c r="BV9" s="428">
        <v>162505</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12.7</v>
      </c>
      <c r="CU9" s="399"/>
      <c r="CV9" s="399"/>
      <c r="CW9" s="399"/>
      <c r="CX9" s="399"/>
      <c r="CY9" s="399"/>
      <c r="CZ9" s="399"/>
      <c r="DA9" s="400"/>
      <c r="DB9" s="398">
        <v>11.8</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119</v>
      </c>
      <c r="M10" s="402"/>
      <c r="N10" s="402"/>
      <c r="O10" s="402"/>
      <c r="P10" s="402"/>
      <c r="Q10" s="403"/>
      <c r="R10" s="404">
        <v>112595</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528057</v>
      </c>
      <c r="BO10" s="429"/>
      <c r="BP10" s="429"/>
      <c r="BQ10" s="429"/>
      <c r="BR10" s="429"/>
      <c r="BS10" s="429"/>
      <c r="BT10" s="429"/>
      <c r="BU10" s="430"/>
      <c r="BV10" s="428">
        <v>448497</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102</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2">
      <c r="A12" s="187"/>
      <c r="B12" s="544" t="s">
        <v>130</v>
      </c>
      <c r="C12" s="545"/>
      <c r="D12" s="545"/>
      <c r="E12" s="545"/>
      <c r="F12" s="545"/>
      <c r="G12" s="545"/>
      <c r="H12" s="545"/>
      <c r="I12" s="545"/>
      <c r="J12" s="545"/>
      <c r="K12" s="546"/>
      <c r="L12" s="553" t="s">
        <v>131</v>
      </c>
      <c r="M12" s="554"/>
      <c r="N12" s="554"/>
      <c r="O12" s="554"/>
      <c r="P12" s="554"/>
      <c r="Q12" s="555"/>
      <c r="R12" s="556">
        <v>110308</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1565615</v>
      </c>
      <c r="BO12" s="429"/>
      <c r="BP12" s="429"/>
      <c r="BQ12" s="429"/>
      <c r="BR12" s="429"/>
      <c r="BS12" s="429"/>
      <c r="BT12" s="429"/>
      <c r="BU12" s="430"/>
      <c r="BV12" s="428">
        <v>2336195</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140</v>
      </c>
      <c r="N13" s="529"/>
      <c r="O13" s="529"/>
      <c r="P13" s="529"/>
      <c r="Q13" s="530"/>
      <c r="R13" s="531">
        <v>108219</v>
      </c>
      <c r="S13" s="532"/>
      <c r="T13" s="532"/>
      <c r="U13" s="532"/>
      <c r="V13" s="533"/>
      <c r="W13" s="519" t="s">
        <v>141</v>
      </c>
      <c r="X13" s="441"/>
      <c r="Y13" s="441"/>
      <c r="Z13" s="441"/>
      <c r="AA13" s="441"/>
      <c r="AB13" s="442"/>
      <c r="AC13" s="404">
        <v>293</v>
      </c>
      <c r="AD13" s="405"/>
      <c r="AE13" s="405"/>
      <c r="AF13" s="405"/>
      <c r="AG13" s="406"/>
      <c r="AH13" s="404">
        <v>274</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-819253</v>
      </c>
      <c r="BO13" s="429"/>
      <c r="BP13" s="429"/>
      <c r="BQ13" s="429"/>
      <c r="BR13" s="429"/>
      <c r="BS13" s="429"/>
      <c r="BT13" s="429"/>
      <c r="BU13" s="430"/>
      <c r="BV13" s="428">
        <v>-1725193</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-3</v>
      </c>
      <c r="CU13" s="399"/>
      <c r="CV13" s="399"/>
      <c r="CW13" s="399"/>
      <c r="CX13" s="399"/>
      <c r="CY13" s="399"/>
      <c r="CZ13" s="399"/>
      <c r="DA13" s="400"/>
      <c r="DB13" s="398">
        <v>-2.4</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146</v>
      </c>
      <c r="M14" s="565"/>
      <c r="N14" s="565"/>
      <c r="O14" s="565"/>
      <c r="P14" s="565"/>
      <c r="Q14" s="566"/>
      <c r="R14" s="531">
        <v>111090</v>
      </c>
      <c r="S14" s="532"/>
      <c r="T14" s="532"/>
      <c r="U14" s="532"/>
      <c r="V14" s="533"/>
      <c r="W14" s="534"/>
      <c r="X14" s="444"/>
      <c r="Y14" s="444"/>
      <c r="Z14" s="444"/>
      <c r="AA14" s="444"/>
      <c r="AB14" s="445"/>
      <c r="AC14" s="524">
        <v>0.6</v>
      </c>
      <c r="AD14" s="525"/>
      <c r="AE14" s="525"/>
      <c r="AF14" s="525"/>
      <c r="AG14" s="526"/>
      <c r="AH14" s="524">
        <v>0.5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t="s">
        <v>138</v>
      </c>
      <c r="CU14" s="536"/>
      <c r="CV14" s="536"/>
      <c r="CW14" s="536"/>
      <c r="CX14" s="536"/>
      <c r="CY14" s="536"/>
      <c r="CZ14" s="536"/>
      <c r="DA14" s="537"/>
      <c r="DB14" s="535" t="s">
        <v>129</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148</v>
      </c>
      <c r="N15" s="529"/>
      <c r="O15" s="529"/>
      <c r="P15" s="529"/>
      <c r="Q15" s="530"/>
      <c r="R15" s="531">
        <v>109197</v>
      </c>
      <c r="S15" s="532"/>
      <c r="T15" s="532"/>
      <c r="U15" s="532"/>
      <c r="V15" s="533"/>
      <c r="W15" s="519" t="s">
        <v>149</v>
      </c>
      <c r="X15" s="441"/>
      <c r="Y15" s="441"/>
      <c r="Z15" s="441"/>
      <c r="AA15" s="441"/>
      <c r="AB15" s="442"/>
      <c r="AC15" s="404">
        <v>16394</v>
      </c>
      <c r="AD15" s="405"/>
      <c r="AE15" s="405"/>
      <c r="AF15" s="405"/>
      <c r="AG15" s="406"/>
      <c r="AH15" s="404">
        <v>17038</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12945633</v>
      </c>
      <c r="BO15" s="424"/>
      <c r="BP15" s="424"/>
      <c r="BQ15" s="424"/>
      <c r="BR15" s="424"/>
      <c r="BS15" s="424"/>
      <c r="BT15" s="424"/>
      <c r="BU15" s="425"/>
      <c r="BV15" s="423">
        <v>12821556</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30.9</v>
      </c>
      <c r="AD16" s="525"/>
      <c r="AE16" s="525"/>
      <c r="AF16" s="525"/>
      <c r="AG16" s="526"/>
      <c r="AH16" s="524">
        <v>31.4</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17850461</v>
      </c>
      <c r="BO16" s="429"/>
      <c r="BP16" s="429"/>
      <c r="BQ16" s="429"/>
      <c r="BR16" s="429"/>
      <c r="BS16" s="429"/>
      <c r="BT16" s="429"/>
      <c r="BU16" s="430"/>
      <c r="BV16" s="428">
        <v>17395421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36422</v>
      </c>
      <c r="AD17" s="405"/>
      <c r="AE17" s="405"/>
      <c r="AF17" s="405"/>
      <c r="AG17" s="406"/>
      <c r="AH17" s="404">
        <v>36977</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16530198</v>
      </c>
      <c r="BO17" s="429"/>
      <c r="BP17" s="429"/>
      <c r="BQ17" s="429"/>
      <c r="BR17" s="429"/>
      <c r="BS17" s="429"/>
      <c r="BT17" s="429"/>
      <c r="BU17" s="430"/>
      <c r="BV17" s="428">
        <v>16369714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159</v>
      </c>
      <c r="C18" s="491"/>
      <c r="D18" s="491"/>
      <c r="E18" s="492"/>
      <c r="F18" s="492"/>
      <c r="G18" s="492"/>
      <c r="H18" s="492"/>
      <c r="I18" s="492"/>
      <c r="J18" s="492"/>
      <c r="K18" s="492"/>
      <c r="L18" s="493">
        <v>91.25</v>
      </c>
      <c r="M18" s="493"/>
      <c r="N18" s="493"/>
      <c r="O18" s="493"/>
      <c r="P18" s="493"/>
      <c r="Q18" s="493"/>
      <c r="R18" s="494"/>
      <c r="S18" s="494"/>
      <c r="T18" s="494"/>
      <c r="U18" s="494"/>
      <c r="V18" s="495"/>
      <c r="W18" s="509"/>
      <c r="X18" s="510"/>
      <c r="Y18" s="510"/>
      <c r="Z18" s="510"/>
      <c r="AA18" s="510"/>
      <c r="AB18" s="520"/>
      <c r="AC18" s="392">
        <v>68.599999999999994</v>
      </c>
      <c r="AD18" s="393"/>
      <c r="AE18" s="393"/>
      <c r="AF18" s="393"/>
      <c r="AG18" s="496"/>
      <c r="AH18" s="392">
        <v>68.099999999999994</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20277940</v>
      </c>
      <c r="BO18" s="429"/>
      <c r="BP18" s="429"/>
      <c r="BQ18" s="429"/>
      <c r="BR18" s="429"/>
      <c r="BS18" s="429"/>
      <c r="BT18" s="429"/>
      <c r="BU18" s="430"/>
      <c r="BV18" s="428">
        <v>19429087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161</v>
      </c>
      <c r="C19" s="491"/>
      <c r="D19" s="491"/>
      <c r="E19" s="492"/>
      <c r="F19" s="492"/>
      <c r="G19" s="492"/>
      <c r="H19" s="492"/>
      <c r="I19" s="492"/>
      <c r="J19" s="492"/>
      <c r="K19" s="492"/>
      <c r="L19" s="498">
        <v>1210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28863212</v>
      </c>
      <c r="BO19" s="429"/>
      <c r="BP19" s="429"/>
      <c r="BQ19" s="429"/>
      <c r="BR19" s="429"/>
      <c r="BS19" s="429"/>
      <c r="BT19" s="429"/>
      <c r="BU19" s="430"/>
      <c r="BV19" s="428">
        <v>29045390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163</v>
      </c>
      <c r="C20" s="491"/>
      <c r="D20" s="491"/>
      <c r="E20" s="492"/>
      <c r="F20" s="492"/>
      <c r="G20" s="492"/>
      <c r="H20" s="492"/>
      <c r="I20" s="492"/>
      <c r="J20" s="492"/>
      <c r="K20" s="492"/>
      <c r="L20" s="498">
        <v>41446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32569682</v>
      </c>
      <c r="BO23" s="429"/>
      <c r="BP23" s="429"/>
      <c r="BQ23" s="429"/>
      <c r="BR23" s="429"/>
      <c r="BS23" s="429"/>
      <c r="BT23" s="429"/>
      <c r="BU23" s="430"/>
      <c r="BV23" s="428">
        <v>32756663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172</v>
      </c>
      <c r="F24" s="402"/>
      <c r="G24" s="402"/>
      <c r="H24" s="402"/>
      <c r="I24" s="402"/>
      <c r="J24" s="402"/>
      <c r="K24" s="403"/>
      <c r="L24" s="404">
        <v>1</v>
      </c>
      <c r="M24" s="405"/>
      <c r="N24" s="405"/>
      <c r="O24" s="405"/>
      <c r="P24" s="406"/>
      <c r="Q24" s="404">
        <v>10050</v>
      </c>
      <c r="R24" s="405"/>
      <c r="S24" s="405"/>
      <c r="T24" s="405"/>
      <c r="U24" s="405"/>
      <c r="V24" s="406"/>
      <c r="W24" s="470"/>
      <c r="X24" s="461"/>
      <c r="Y24" s="462"/>
      <c r="Z24" s="401" t="s">
        <v>173</v>
      </c>
      <c r="AA24" s="402"/>
      <c r="AB24" s="402"/>
      <c r="AC24" s="402"/>
      <c r="AD24" s="402"/>
      <c r="AE24" s="402"/>
      <c r="AF24" s="402"/>
      <c r="AG24" s="403"/>
      <c r="AH24" s="404">
        <v>664</v>
      </c>
      <c r="AI24" s="405"/>
      <c r="AJ24" s="405"/>
      <c r="AK24" s="405"/>
      <c r="AL24" s="406"/>
      <c r="AM24" s="404">
        <v>2016568</v>
      </c>
      <c r="AN24" s="405"/>
      <c r="AO24" s="405"/>
      <c r="AP24" s="405"/>
      <c r="AQ24" s="405"/>
      <c r="AR24" s="406"/>
      <c r="AS24" s="404">
        <v>3037</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13827659</v>
      </c>
      <c r="BO24" s="429"/>
      <c r="BP24" s="429"/>
      <c r="BQ24" s="429"/>
      <c r="BR24" s="429"/>
      <c r="BS24" s="429"/>
      <c r="BT24" s="429"/>
      <c r="BU24" s="430"/>
      <c r="BV24" s="428">
        <v>12930271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175</v>
      </c>
      <c r="F25" s="402"/>
      <c r="G25" s="402"/>
      <c r="H25" s="402"/>
      <c r="I25" s="402"/>
      <c r="J25" s="402"/>
      <c r="K25" s="403"/>
      <c r="L25" s="404">
        <v>1</v>
      </c>
      <c r="M25" s="405"/>
      <c r="N25" s="405"/>
      <c r="O25" s="405"/>
      <c r="P25" s="406"/>
      <c r="Q25" s="404">
        <v>8400</v>
      </c>
      <c r="R25" s="405"/>
      <c r="S25" s="405"/>
      <c r="T25" s="405"/>
      <c r="U25" s="405"/>
      <c r="V25" s="406"/>
      <c r="W25" s="470"/>
      <c r="X25" s="461"/>
      <c r="Y25" s="462"/>
      <c r="Z25" s="401" t="s">
        <v>176</v>
      </c>
      <c r="AA25" s="402"/>
      <c r="AB25" s="402"/>
      <c r="AC25" s="402"/>
      <c r="AD25" s="402"/>
      <c r="AE25" s="402"/>
      <c r="AF25" s="402"/>
      <c r="AG25" s="403"/>
      <c r="AH25" s="404">
        <v>110</v>
      </c>
      <c r="AI25" s="405"/>
      <c r="AJ25" s="405"/>
      <c r="AK25" s="405"/>
      <c r="AL25" s="406"/>
      <c r="AM25" s="404">
        <v>328020</v>
      </c>
      <c r="AN25" s="405"/>
      <c r="AO25" s="405"/>
      <c r="AP25" s="405"/>
      <c r="AQ25" s="405"/>
      <c r="AR25" s="406"/>
      <c r="AS25" s="404">
        <v>2982</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5198827</v>
      </c>
      <c r="BO25" s="424"/>
      <c r="BP25" s="424"/>
      <c r="BQ25" s="424"/>
      <c r="BR25" s="424"/>
      <c r="BS25" s="424"/>
      <c r="BT25" s="424"/>
      <c r="BU25" s="425"/>
      <c r="BV25" s="423">
        <v>4976726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178</v>
      </c>
      <c r="F26" s="402"/>
      <c r="G26" s="402"/>
      <c r="H26" s="402"/>
      <c r="I26" s="402"/>
      <c r="J26" s="402"/>
      <c r="K26" s="403"/>
      <c r="L26" s="404">
        <v>1</v>
      </c>
      <c r="M26" s="405"/>
      <c r="N26" s="405"/>
      <c r="O26" s="405"/>
      <c r="P26" s="406"/>
      <c r="Q26" s="404">
        <v>6650</v>
      </c>
      <c r="R26" s="405"/>
      <c r="S26" s="405"/>
      <c r="T26" s="405"/>
      <c r="U26" s="405"/>
      <c r="V26" s="406"/>
      <c r="W26" s="470"/>
      <c r="X26" s="461"/>
      <c r="Y26" s="462"/>
      <c r="Z26" s="401" t="s">
        <v>179</v>
      </c>
      <c r="AA26" s="483"/>
      <c r="AB26" s="483"/>
      <c r="AC26" s="483"/>
      <c r="AD26" s="483"/>
      <c r="AE26" s="483"/>
      <c r="AF26" s="483"/>
      <c r="AG26" s="484"/>
      <c r="AH26" s="404">
        <v>75</v>
      </c>
      <c r="AI26" s="405"/>
      <c r="AJ26" s="405"/>
      <c r="AK26" s="405"/>
      <c r="AL26" s="406"/>
      <c r="AM26" s="404">
        <v>214950</v>
      </c>
      <c r="AN26" s="405"/>
      <c r="AO26" s="405"/>
      <c r="AP26" s="405"/>
      <c r="AQ26" s="405"/>
      <c r="AR26" s="406"/>
      <c r="AS26" s="404">
        <v>2866</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138</v>
      </c>
      <c r="BO26" s="429"/>
      <c r="BP26" s="429"/>
      <c r="BQ26" s="429"/>
      <c r="BR26" s="429"/>
      <c r="BS26" s="429"/>
      <c r="BT26" s="429"/>
      <c r="BU26" s="430"/>
      <c r="BV26" s="428" t="s">
        <v>138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181</v>
      </c>
      <c r="F27" s="402"/>
      <c r="G27" s="402"/>
      <c r="H27" s="402"/>
      <c r="I27" s="402"/>
      <c r="J27" s="402"/>
      <c r="K27" s="403"/>
      <c r="L27" s="404">
        <v>1</v>
      </c>
      <c r="M27" s="405"/>
      <c r="N27" s="405"/>
      <c r="O27" s="405"/>
      <c r="P27" s="406"/>
      <c r="Q27" s="404">
        <v>5840</v>
      </c>
      <c r="R27" s="405"/>
      <c r="S27" s="405"/>
      <c r="T27" s="405"/>
      <c r="U27" s="405"/>
      <c r="V27" s="406"/>
      <c r="W27" s="470"/>
      <c r="X27" s="461"/>
      <c r="Y27" s="462"/>
      <c r="Z27" s="401" t="s">
        <v>182</v>
      </c>
      <c r="AA27" s="402"/>
      <c r="AB27" s="402"/>
      <c r="AC27" s="402"/>
      <c r="AD27" s="402"/>
      <c r="AE27" s="402"/>
      <c r="AF27" s="402"/>
      <c r="AG27" s="403"/>
      <c r="AH27" s="404">
        <v>41</v>
      </c>
      <c r="AI27" s="405"/>
      <c r="AJ27" s="405"/>
      <c r="AK27" s="405"/>
      <c r="AL27" s="406"/>
      <c r="AM27" s="404">
        <v>131438</v>
      </c>
      <c r="AN27" s="405"/>
      <c r="AO27" s="405"/>
      <c r="AP27" s="405"/>
      <c r="AQ27" s="405"/>
      <c r="AR27" s="406"/>
      <c r="AS27" s="404">
        <v>3206</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2291540</v>
      </c>
      <c r="BO27" s="432"/>
      <c r="BP27" s="432"/>
      <c r="BQ27" s="432"/>
      <c r="BR27" s="432"/>
      <c r="BS27" s="432"/>
      <c r="BT27" s="432"/>
      <c r="BU27" s="433"/>
      <c r="BV27" s="431">
        <v>2288962</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184</v>
      </c>
      <c r="F28" s="402"/>
      <c r="G28" s="402"/>
      <c r="H28" s="402"/>
      <c r="I28" s="402"/>
      <c r="J28" s="402"/>
      <c r="K28" s="403"/>
      <c r="L28" s="404">
        <v>1</v>
      </c>
      <c r="M28" s="405"/>
      <c r="N28" s="405"/>
      <c r="O28" s="405"/>
      <c r="P28" s="406"/>
      <c r="Q28" s="404">
        <v>5340</v>
      </c>
      <c r="R28" s="405"/>
      <c r="S28" s="405"/>
      <c r="T28" s="405"/>
      <c r="U28" s="405"/>
      <c r="V28" s="406"/>
      <c r="W28" s="470"/>
      <c r="X28" s="461"/>
      <c r="Y28" s="462"/>
      <c r="Z28" s="401" t="s">
        <v>185</v>
      </c>
      <c r="AA28" s="402"/>
      <c r="AB28" s="402"/>
      <c r="AC28" s="402"/>
      <c r="AD28" s="402"/>
      <c r="AE28" s="402"/>
      <c r="AF28" s="402"/>
      <c r="AG28" s="403"/>
      <c r="AH28" s="404" t="s">
        <v>138</v>
      </c>
      <c r="AI28" s="405"/>
      <c r="AJ28" s="405"/>
      <c r="AK28" s="405"/>
      <c r="AL28" s="406"/>
      <c r="AM28" s="404" t="s">
        <v>138</v>
      </c>
      <c r="AN28" s="405"/>
      <c r="AO28" s="405"/>
      <c r="AP28" s="405"/>
      <c r="AQ28" s="405"/>
      <c r="AR28" s="406"/>
      <c r="AS28" s="404" t="s">
        <v>138</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5150822</v>
      </c>
      <c r="BO28" s="424"/>
      <c r="BP28" s="424"/>
      <c r="BQ28" s="424"/>
      <c r="BR28" s="424"/>
      <c r="BS28" s="424"/>
      <c r="BT28" s="424"/>
      <c r="BU28" s="425"/>
      <c r="BV28" s="423">
        <v>4688380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187</v>
      </c>
      <c r="F29" s="402"/>
      <c r="G29" s="402"/>
      <c r="H29" s="402"/>
      <c r="I29" s="402"/>
      <c r="J29" s="402"/>
      <c r="K29" s="403"/>
      <c r="L29" s="404">
        <v>19</v>
      </c>
      <c r="M29" s="405"/>
      <c r="N29" s="405"/>
      <c r="O29" s="405"/>
      <c r="P29" s="406"/>
      <c r="Q29" s="404">
        <v>4860</v>
      </c>
      <c r="R29" s="405"/>
      <c r="S29" s="405"/>
      <c r="T29" s="405"/>
      <c r="U29" s="405"/>
      <c r="V29" s="406"/>
      <c r="W29" s="471"/>
      <c r="X29" s="472"/>
      <c r="Y29" s="473"/>
      <c r="Z29" s="401" t="s">
        <v>188</v>
      </c>
      <c r="AA29" s="402"/>
      <c r="AB29" s="402"/>
      <c r="AC29" s="402"/>
      <c r="AD29" s="402"/>
      <c r="AE29" s="402"/>
      <c r="AF29" s="402"/>
      <c r="AG29" s="403"/>
      <c r="AH29" s="404">
        <v>705</v>
      </c>
      <c r="AI29" s="405"/>
      <c r="AJ29" s="405"/>
      <c r="AK29" s="405"/>
      <c r="AL29" s="406"/>
      <c r="AM29" s="404">
        <v>2148006</v>
      </c>
      <c r="AN29" s="405"/>
      <c r="AO29" s="405"/>
      <c r="AP29" s="405"/>
      <c r="AQ29" s="405"/>
      <c r="AR29" s="406"/>
      <c r="AS29" s="404">
        <v>3047</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4537114</v>
      </c>
      <c r="BO29" s="429"/>
      <c r="BP29" s="429"/>
      <c r="BQ29" s="429"/>
      <c r="BR29" s="429"/>
      <c r="BS29" s="429"/>
      <c r="BT29" s="429"/>
      <c r="BU29" s="430"/>
      <c r="BV29" s="428">
        <v>4866380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97.2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10498245</v>
      </c>
      <c r="BO30" s="432"/>
      <c r="BP30" s="432"/>
      <c r="BQ30" s="432"/>
      <c r="BR30" s="432"/>
      <c r="BS30" s="432"/>
      <c r="BT30" s="432"/>
      <c r="BU30" s="433"/>
      <c r="BV30" s="431">
        <v>10649097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197</v>
      </c>
      <c r="AN33" s="391"/>
      <c r="AO33" s="390" t="s">
        <v>198</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197</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5</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9</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13</v>
      </c>
      <c r="BX34" s="387"/>
      <c r="BY34" s="386" t="str">
        <f>IF('各会計、関係団体の財政状況及び健全化判断比率'!B68="","",'各会計、関係団体の財政状況及び健全化判断比率'!B68)</f>
        <v>東濃西部広域行政事務組合（一般会計）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23</v>
      </c>
      <c r="CP34" s="387"/>
      <c r="CQ34" s="386" t="str">
        <f>IF('各会計、関係団体の財政状況及び健全化判断比率'!BS7="","",'各会計、関係団体の財政状況及び健全化判断比率'!BS7)</f>
        <v>多治見市文化振興事業団</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f>IF(E35="","",C34+1)</f>
        <v>2</v>
      </c>
      <c r="D35" s="387"/>
      <c r="E35" s="386" t="str">
        <f>IF('各会計、関係団体の財政状況及び健全化判断比率'!B8="","",'各会計、関係団体の財政状況及び健全化判断比率'!B8)</f>
        <v>土地取得事業特別会計</v>
      </c>
      <c r="F35" s="386"/>
      <c r="G35" s="386"/>
      <c r="H35" s="386"/>
      <c r="I35" s="386"/>
      <c r="J35" s="386"/>
      <c r="K35" s="386"/>
      <c r="L35" s="386"/>
      <c r="M35" s="386"/>
      <c r="N35" s="386"/>
      <c r="O35" s="386"/>
      <c r="P35" s="386"/>
      <c r="Q35" s="386"/>
      <c r="R35" s="386"/>
      <c r="S35" s="386"/>
      <c r="T35" s="214"/>
      <c r="U35" s="387">
        <f>IF(W35="","",U34+1)</f>
        <v>6</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10</v>
      </c>
      <c r="AN35" s="387"/>
      <c r="AO35" s="386" t="str">
        <f>IF('各会計、関係団体の財政状況及び健全化判断比率'!B33="","",'各会計、関係団体の財政状況及び健全化判断比率'!B33)</f>
        <v>病院事業会計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14</v>
      </c>
      <c r="BX35" s="387"/>
      <c r="BY35" s="386" t="str">
        <f>IF('各会計、関係団体の財政状況及び健全化判断比率'!B69="","",'各会計、関係団体の財政状況及び健全化判断比率'!B69)</f>
        <v>東濃西部広域行政事務組合（東濃西部ふるさと活性化基金特別会計）</v>
      </c>
      <c r="BZ35" s="386"/>
      <c r="CA35" s="386"/>
      <c r="CB35" s="386"/>
      <c r="CC35" s="386"/>
      <c r="CD35" s="386"/>
      <c r="CE35" s="386"/>
      <c r="CF35" s="386"/>
      <c r="CG35" s="386"/>
      <c r="CH35" s="386"/>
      <c r="CI35" s="386"/>
      <c r="CJ35" s="386"/>
      <c r="CK35" s="386"/>
      <c r="CL35" s="386"/>
      <c r="CM35" s="386"/>
      <c r="CN35" s="214"/>
      <c r="CO35" s="387">
        <f t="shared" ref="CO35:CO43" si="3">IF(CQ35="","",CO34+1)</f>
        <v>24</v>
      </c>
      <c r="CP35" s="387"/>
      <c r="CQ35" s="386" t="str">
        <f>IF('各会計、関係団体の財政状況及び健全化判断比率'!BS8="","",'各会計、関係団体の財政状況及び健全化判断比率'!BS8)</f>
        <v>多治見市土地開発公社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f>IF(E36="","",C35+1)</f>
        <v>3</v>
      </c>
      <c r="D36" s="387"/>
      <c r="E36" s="386" t="str">
        <f>IF('各会計、関係団体の財政状況及び健全化判断比率'!B9="","",'各会計、関係団体の財政状況及び健全化判断比率'!B9)</f>
        <v>市営住宅敷金等特別会計</v>
      </c>
      <c r="F36" s="386"/>
      <c r="G36" s="386"/>
      <c r="H36" s="386"/>
      <c r="I36" s="386"/>
      <c r="J36" s="386"/>
      <c r="K36" s="386"/>
      <c r="L36" s="386"/>
      <c r="M36" s="386"/>
      <c r="N36" s="386"/>
      <c r="O36" s="386"/>
      <c r="P36" s="386"/>
      <c r="Q36" s="386"/>
      <c r="R36" s="386"/>
      <c r="S36" s="386"/>
      <c r="T36" s="214"/>
      <c r="U36" s="387">
        <f t="shared" ref="U36:U43" si="4">IF(W36="","",U35+1)</f>
        <v>7</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f t="shared" si="0"/>
        <v>11</v>
      </c>
      <c r="AN36" s="387"/>
      <c r="AO36" s="386" t="str">
        <f>IF('各会計、関係団体の財政状況及び健全化判断比率'!B34="","",'各会計、関係団体の財政状況及び健全化判断比率'!B34)</f>
        <v>下水道事業会計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15</v>
      </c>
      <c r="BX36" s="387"/>
      <c r="BY36" s="386" t="str">
        <f>IF('各会計、関係団体の財政状況及び健全化判断比率'!B70="","",'各会計、関係団体の財政状況及び健全化判断比率'!B70)</f>
        <v>東濃西部広域行政事務組合（東濃看護専門学校事業特別会計）</v>
      </c>
      <c r="BZ36" s="386"/>
      <c r="CA36" s="386"/>
      <c r="CB36" s="386"/>
      <c r="CC36" s="386"/>
      <c r="CD36" s="386"/>
      <c r="CE36" s="386"/>
      <c r="CF36" s="386"/>
      <c r="CG36" s="386"/>
      <c r="CH36" s="386"/>
      <c r="CI36" s="386"/>
      <c r="CJ36" s="386"/>
      <c r="CK36" s="386"/>
      <c r="CL36" s="386"/>
      <c r="CM36" s="386"/>
      <c r="CN36" s="214"/>
      <c r="CO36" s="387">
        <f t="shared" si="3"/>
        <v>25</v>
      </c>
      <c r="CP36" s="387"/>
      <c r="CQ36" s="386" t="str">
        <f>IF('各会計、関係団体の財政状況及び健全化判断比率'!BS9="","",'各会計、関係団体の財政状況及び健全化判断比率'!BS9)</f>
        <v>多治見まちづくり</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f>IF(E37="","",C36+1)</f>
        <v>4</v>
      </c>
      <c r="D37" s="387"/>
      <c r="E37" s="386" t="str">
        <f>IF('各会計、関係団体の財政状況及び健全化判断比率'!B10="","",'各会計、関係団体の財政状況及び健全化判断比率'!B10)</f>
        <v>多治見駅北土地区画整理事業特別会計</v>
      </c>
      <c r="F37" s="386"/>
      <c r="G37" s="386"/>
      <c r="H37" s="386"/>
      <c r="I37" s="386"/>
      <c r="J37" s="386"/>
      <c r="K37" s="386"/>
      <c r="L37" s="386"/>
      <c r="M37" s="386"/>
      <c r="N37" s="386"/>
      <c r="O37" s="386"/>
      <c r="P37" s="386"/>
      <c r="Q37" s="386"/>
      <c r="R37" s="386"/>
      <c r="S37" s="386"/>
      <c r="T37" s="214"/>
      <c r="U37" s="387">
        <f t="shared" si="4"/>
        <v>8</v>
      </c>
      <c r="V37" s="387"/>
      <c r="W37" s="386" t="str">
        <f>IF('各会計、関係団体の財政状況及び健全化判断比率'!B31="","",'各会計、関係団体の財政状況及び健全化判断比率'!B31)</f>
        <v>駐車場事業特別会計</v>
      </c>
      <c r="X37" s="386"/>
      <c r="Y37" s="386"/>
      <c r="Z37" s="386"/>
      <c r="AA37" s="386"/>
      <c r="AB37" s="386"/>
      <c r="AC37" s="386"/>
      <c r="AD37" s="386"/>
      <c r="AE37" s="386"/>
      <c r="AF37" s="386"/>
      <c r="AG37" s="386"/>
      <c r="AH37" s="386"/>
      <c r="AI37" s="386"/>
      <c r="AJ37" s="386"/>
      <c r="AK37" s="386"/>
      <c r="AL37" s="214"/>
      <c r="AM37" s="387">
        <f t="shared" si="0"/>
        <v>12</v>
      </c>
      <c r="AN37" s="387"/>
      <c r="AO37" s="386" t="str">
        <f>IF('各会計、関係団体の財政状況及び健全化判断比率'!B35="","",'各会計、関係団体の財政状況及び健全化判断比率'!B35)</f>
        <v>農業集落排水事業会計</v>
      </c>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16</v>
      </c>
      <c r="BX37" s="387"/>
      <c r="BY37" s="386" t="str">
        <f>IF('各会計、関係団体の財政状況及び健全化判断比率'!B71="","",'各会計、関係団体の財政状況及び健全化判断比率'!B71)</f>
        <v>東濃西部広域行政事務組合（東濃西部少年センター事業特別会計）</v>
      </c>
      <c r="BZ37" s="386"/>
      <c r="CA37" s="386"/>
      <c r="CB37" s="386"/>
      <c r="CC37" s="386"/>
      <c r="CD37" s="386"/>
      <c r="CE37" s="386"/>
      <c r="CF37" s="386"/>
      <c r="CG37" s="386"/>
      <c r="CH37" s="386"/>
      <c r="CI37" s="386"/>
      <c r="CJ37" s="386"/>
      <c r="CK37" s="386"/>
      <c r="CL37" s="386"/>
      <c r="CM37" s="386"/>
      <c r="CN37" s="214"/>
      <c r="CO37" s="387">
        <f t="shared" si="3"/>
        <v>26</v>
      </c>
      <c r="CP37" s="387"/>
      <c r="CQ37" s="386" t="str">
        <f>IF('各会計、関係団体の財政状況及び健全化判断比率'!BS10="","",'各会計、関係団体の財政状況及び健全化判断比率'!BS10)</f>
        <v>セラミックパーク美濃</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17</v>
      </c>
      <c r="BX38" s="387"/>
      <c r="BY38" s="386" t="str">
        <f>IF('各会計、関係団体の財政状況及び健全化判断比率'!B72="","",'各会計、関係団体の財政状況及び健全化判断比率'!B72)</f>
        <v>東濃西部広域行政事務組合（東濃地域医師確保奨学金等貸付事業特別会計）</v>
      </c>
      <c r="BZ38" s="386"/>
      <c r="CA38" s="386"/>
      <c r="CB38" s="386"/>
      <c r="CC38" s="386"/>
      <c r="CD38" s="386"/>
      <c r="CE38" s="386"/>
      <c r="CF38" s="386"/>
      <c r="CG38" s="386"/>
      <c r="CH38" s="386"/>
      <c r="CI38" s="386"/>
      <c r="CJ38" s="386"/>
      <c r="CK38" s="386"/>
      <c r="CL38" s="386"/>
      <c r="CM38" s="386"/>
      <c r="CN38" s="214"/>
      <c r="CO38" s="387">
        <f t="shared" si="3"/>
        <v>27</v>
      </c>
      <c r="CP38" s="387"/>
      <c r="CQ38" s="386" t="str">
        <f>IF('各会計、関係団体の財政状況及び健全化判断比率'!BS11="","",'各会計、関係団体の財政状況及び健全化判断比率'!BS11)</f>
        <v>多治見市衛生公社</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18</v>
      </c>
      <c r="BX39" s="387"/>
      <c r="BY39" s="386" t="str">
        <f>IF('各会計、関係団体の財政状況及び健全化判断比率'!B73="","",'各会計、関係団体の財政状況及び健全化判断比率'!B73)</f>
        <v>東濃西部広域行政事務組合（東濃西部看護師修学資金貸付事業特別会計）</v>
      </c>
      <c r="BZ39" s="386"/>
      <c r="CA39" s="386"/>
      <c r="CB39" s="386"/>
      <c r="CC39" s="386"/>
      <c r="CD39" s="386"/>
      <c r="CE39" s="386"/>
      <c r="CF39" s="386"/>
      <c r="CG39" s="386"/>
      <c r="CH39" s="386"/>
      <c r="CI39" s="386"/>
      <c r="CJ39" s="386"/>
      <c r="CK39" s="386"/>
      <c r="CL39" s="386"/>
      <c r="CM39" s="386"/>
      <c r="CN39" s="214"/>
      <c r="CO39" s="387">
        <f t="shared" si="3"/>
        <v>28</v>
      </c>
      <c r="CP39" s="387"/>
      <c r="CQ39" s="386" t="str">
        <f>IF('各会計、関係団体の財政状況及び健全化判断比率'!BS12="","",'各会計、関係団体の財政状況及び健全化判断比率'!BS12)</f>
        <v>エフエムたじみ</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19</v>
      </c>
      <c r="BX40" s="387"/>
      <c r="BY40" s="386" t="str">
        <f>IF('各会計、関係団体の財政状況及び健全化判断比率'!B74="","",'各会計、関係団体の財政状況及び健全化判断比率'!B74)</f>
        <v>東濃西部広域行政事務組合（東濃西部地域消費生活相談事業特別会計）</v>
      </c>
      <c r="BZ40" s="386"/>
      <c r="CA40" s="386"/>
      <c r="CB40" s="386"/>
      <c r="CC40" s="386"/>
      <c r="CD40" s="386"/>
      <c r="CE40" s="386"/>
      <c r="CF40" s="386"/>
      <c r="CG40" s="386"/>
      <c r="CH40" s="386"/>
      <c r="CI40" s="386"/>
      <c r="CJ40" s="386"/>
      <c r="CK40" s="386"/>
      <c r="CL40" s="386"/>
      <c r="CM40" s="386"/>
      <c r="CN40" s="214"/>
      <c r="CO40" s="387">
        <f t="shared" si="3"/>
        <v>29</v>
      </c>
      <c r="CP40" s="387"/>
      <c r="CQ40" s="386" t="str">
        <f>IF('各会計、関係団体の財政状況及び健全化判断比率'!BS13="","",'各会計、関係団体の財政状況及び健全化判断比率'!BS13)</f>
        <v>多治見市観光協会</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20</v>
      </c>
      <c r="BX41" s="387"/>
      <c r="BY41" s="386" t="str">
        <f>IF('各会計、関係団体の財政状況及び健全化判断比率'!B75="","",'各会計、関係団体の財政状況及び健全化判断比率'!B75)</f>
        <v>可児川防災等ため池組合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21</v>
      </c>
      <c r="BX42" s="387"/>
      <c r="BY42" s="386" t="str">
        <f>IF('各会計、関係団体の財政状況及び健全化判断比率'!B76="","",'各会計、関係団体の財政状況及び健全化判断比率'!B76)</f>
        <v>土岐川防災ダム一部事務組合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22</v>
      </c>
      <c r="BX43" s="387"/>
      <c r="BY43" s="386" t="str">
        <f>IF('各会計、関係団体の財政状況及び健全化判断比率'!B77="","",'各会計、関係団体の財政状況及び健全化判断比率'!B77)</f>
        <v>岐阜県市町村会館組合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fEiWbf4zY6z4MXpVCXVj9BHbRTcaC+byM0OyCohMnnopAuwZKM0hEnuKCSWTFWPT6WJjlgTnBiQrgX2No6vXug==" saltValue="gkwwMLDZzCZPAHhpZhIB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11" t="s">
        <v>577</v>
      </c>
      <c r="D34" s="1211"/>
      <c r="E34" s="1212"/>
      <c r="F34" s="32">
        <v>10.55</v>
      </c>
      <c r="G34" s="33">
        <v>10.88</v>
      </c>
      <c r="H34" s="33">
        <v>12.12</v>
      </c>
      <c r="I34" s="33">
        <v>12.6</v>
      </c>
      <c r="J34" s="34">
        <v>13.41</v>
      </c>
      <c r="K34" s="22"/>
      <c r="L34" s="22"/>
      <c r="M34" s="22"/>
      <c r="N34" s="22"/>
      <c r="O34" s="22"/>
      <c r="P34" s="22"/>
    </row>
    <row r="35" spans="1:16" ht="39" customHeight="1" x14ac:dyDescent="0.2">
      <c r="A35" s="22"/>
      <c r="B35" s="35"/>
      <c r="C35" s="1205" t="s">
        <v>578</v>
      </c>
      <c r="D35" s="1206"/>
      <c r="E35" s="1207"/>
      <c r="F35" s="36">
        <v>4.3099999999999996</v>
      </c>
      <c r="G35" s="37">
        <v>5.17</v>
      </c>
      <c r="H35" s="37">
        <v>5.81</v>
      </c>
      <c r="I35" s="37">
        <v>5.95</v>
      </c>
      <c r="J35" s="38">
        <v>6.2</v>
      </c>
      <c r="K35" s="22"/>
      <c r="L35" s="22"/>
      <c r="M35" s="22"/>
      <c r="N35" s="22"/>
      <c r="O35" s="22"/>
      <c r="P35" s="22"/>
    </row>
    <row r="36" spans="1:16" ht="39" customHeight="1" x14ac:dyDescent="0.2">
      <c r="A36" s="22"/>
      <c r="B36" s="35"/>
      <c r="C36" s="1205" t="s">
        <v>579</v>
      </c>
      <c r="D36" s="1206"/>
      <c r="E36" s="1207"/>
      <c r="F36" s="36" t="s">
        <v>526</v>
      </c>
      <c r="G36" s="37" t="s">
        <v>526</v>
      </c>
      <c r="H36" s="37" t="s">
        <v>526</v>
      </c>
      <c r="I36" s="37" t="s">
        <v>526</v>
      </c>
      <c r="J36" s="38">
        <v>3.33</v>
      </c>
      <c r="K36" s="22"/>
      <c r="L36" s="22"/>
      <c r="M36" s="22"/>
      <c r="N36" s="22"/>
      <c r="O36" s="22"/>
      <c r="P36" s="22"/>
    </row>
    <row r="37" spans="1:16" ht="39" customHeight="1" x14ac:dyDescent="0.2">
      <c r="A37" s="22"/>
      <c r="B37" s="35"/>
      <c r="C37" s="1205" t="s">
        <v>580</v>
      </c>
      <c r="D37" s="1206"/>
      <c r="E37" s="1207"/>
      <c r="F37" s="36">
        <v>2.2400000000000002</v>
      </c>
      <c r="G37" s="37">
        <v>2.2799999999999998</v>
      </c>
      <c r="H37" s="37">
        <v>2.29</v>
      </c>
      <c r="I37" s="37">
        <v>2.25</v>
      </c>
      <c r="J37" s="38">
        <v>2.25</v>
      </c>
      <c r="K37" s="22"/>
      <c r="L37" s="22"/>
      <c r="M37" s="22"/>
      <c r="N37" s="22"/>
      <c r="O37" s="22"/>
      <c r="P37" s="22"/>
    </row>
    <row r="38" spans="1:16" ht="39" customHeight="1" x14ac:dyDescent="0.2">
      <c r="A38" s="22"/>
      <c r="B38" s="35"/>
      <c r="C38" s="1205" t="s">
        <v>581</v>
      </c>
      <c r="D38" s="1206"/>
      <c r="E38" s="1207"/>
      <c r="F38" s="36">
        <v>1.1399999999999999</v>
      </c>
      <c r="G38" s="37">
        <v>1.26</v>
      </c>
      <c r="H38" s="37">
        <v>1.38</v>
      </c>
      <c r="I38" s="37">
        <v>1.41</v>
      </c>
      <c r="J38" s="38">
        <v>1.25</v>
      </c>
      <c r="K38" s="22"/>
      <c r="L38" s="22"/>
      <c r="M38" s="22"/>
      <c r="N38" s="22"/>
      <c r="O38" s="22"/>
      <c r="P38" s="22"/>
    </row>
    <row r="39" spans="1:16" ht="39" customHeight="1" x14ac:dyDescent="0.2">
      <c r="A39" s="22"/>
      <c r="B39" s="35"/>
      <c r="C39" s="1205" t="s">
        <v>582</v>
      </c>
      <c r="D39" s="1206"/>
      <c r="E39" s="1207"/>
      <c r="F39" s="36">
        <v>0.6</v>
      </c>
      <c r="G39" s="37">
        <v>1.95</v>
      </c>
      <c r="H39" s="37">
        <v>2.2200000000000002</v>
      </c>
      <c r="I39" s="37">
        <v>1.61</v>
      </c>
      <c r="J39" s="38">
        <v>0.45</v>
      </c>
      <c r="K39" s="22"/>
      <c r="L39" s="22"/>
      <c r="M39" s="22"/>
      <c r="N39" s="22"/>
      <c r="O39" s="22"/>
      <c r="P39" s="22"/>
    </row>
    <row r="40" spans="1:16" ht="39" customHeight="1" x14ac:dyDescent="0.2">
      <c r="A40" s="22"/>
      <c r="B40" s="35"/>
      <c r="C40" s="1205" t="s">
        <v>583</v>
      </c>
      <c r="D40" s="1206"/>
      <c r="E40" s="1207"/>
      <c r="F40" s="36">
        <v>0.11</v>
      </c>
      <c r="G40" s="37">
        <v>0.12</v>
      </c>
      <c r="H40" s="37">
        <v>0.12</v>
      </c>
      <c r="I40" s="37">
        <v>0.11</v>
      </c>
      <c r="J40" s="38">
        <v>0.13</v>
      </c>
      <c r="K40" s="22"/>
      <c r="L40" s="22"/>
      <c r="M40" s="22"/>
      <c r="N40" s="22"/>
      <c r="O40" s="22"/>
      <c r="P40" s="22"/>
    </row>
    <row r="41" spans="1:16" ht="39" customHeight="1" x14ac:dyDescent="0.2">
      <c r="A41" s="22"/>
      <c r="B41" s="35"/>
      <c r="C41" s="1205" t="s">
        <v>584</v>
      </c>
      <c r="D41" s="1206"/>
      <c r="E41" s="1207"/>
      <c r="F41" s="36">
        <v>0.03</v>
      </c>
      <c r="G41" s="37">
        <v>0.02</v>
      </c>
      <c r="H41" s="37">
        <v>0</v>
      </c>
      <c r="I41" s="37">
        <v>0</v>
      </c>
      <c r="J41" s="38">
        <v>0.05</v>
      </c>
      <c r="K41" s="22"/>
      <c r="L41" s="22"/>
      <c r="M41" s="22"/>
      <c r="N41" s="22"/>
      <c r="O41" s="22"/>
      <c r="P41" s="22"/>
    </row>
    <row r="42" spans="1:16" ht="39" customHeight="1" x14ac:dyDescent="0.2">
      <c r="A42" s="22"/>
      <c r="B42" s="39"/>
      <c r="C42" s="1205" t="s">
        <v>585</v>
      </c>
      <c r="D42" s="1206"/>
      <c r="E42" s="1207"/>
      <c r="F42" s="36" t="s">
        <v>526</v>
      </c>
      <c r="G42" s="37" t="s">
        <v>526</v>
      </c>
      <c r="H42" s="37" t="s">
        <v>526</v>
      </c>
      <c r="I42" s="37" t="s">
        <v>526</v>
      </c>
      <c r="J42" s="38" t="s">
        <v>526</v>
      </c>
      <c r="K42" s="22"/>
      <c r="L42" s="22"/>
      <c r="M42" s="22"/>
      <c r="N42" s="22"/>
      <c r="O42" s="22"/>
      <c r="P42" s="22"/>
    </row>
    <row r="43" spans="1:16" ht="39" customHeight="1" thickBot="1" x14ac:dyDescent="0.25">
      <c r="A43" s="22"/>
      <c r="B43" s="40"/>
      <c r="C43" s="1208" t="s">
        <v>586</v>
      </c>
      <c r="D43" s="1209"/>
      <c r="E43" s="1210"/>
      <c r="F43" s="41">
        <v>1.47</v>
      </c>
      <c r="G43" s="42">
        <v>1.48</v>
      </c>
      <c r="H43" s="42">
        <v>1.8</v>
      </c>
      <c r="I43" s="42">
        <v>3.54</v>
      </c>
      <c r="J43" s="43">
        <v>0.05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IZvtfjHQqH2P8KEO742dV+Xioq11xr9fiwX1Z8lIe6VaPc7PBJMSCJo9XEMKFZIfxX81p338EMYwLD3RncIow==" saltValue="Kyr+EgsGnPrk0GWPqPsh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31" t="s">
        <v>11</v>
      </c>
      <c r="C45" s="1232"/>
      <c r="D45" s="58"/>
      <c r="E45" s="1237" t="s">
        <v>12</v>
      </c>
      <c r="F45" s="1237"/>
      <c r="G45" s="1237"/>
      <c r="H45" s="1237"/>
      <c r="I45" s="1237"/>
      <c r="J45" s="1238"/>
      <c r="K45" s="59">
        <v>3528</v>
      </c>
      <c r="L45" s="60">
        <v>3696</v>
      </c>
      <c r="M45" s="60">
        <v>3658</v>
      </c>
      <c r="N45" s="60">
        <v>3431</v>
      </c>
      <c r="O45" s="61">
        <v>3653</v>
      </c>
      <c r="P45" s="48"/>
      <c r="Q45" s="48"/>
      <c r="R45" s="48"/>
      <c r="S45" s="48"/>
      <c r="T45" s="48"/>
      <c r="U45" s="48"/>
    </row>
    <row r="46" spans="1:21" ht="30.75" customHeight="1" x14ac:dyDescent="0.2">
      <c r="A46" s="48"/>
      <c r="B46" s="1233"/>
      <c r="C46" s="1234"/>
      <c r="D46" s="62"/>
      <c r="E46" s="1215" t="s">
        <v>13</v>
      </c>
      <c r="F46" s="1215"/>
      <c r="G46" s="1215"/>
      <c r="H46" s="1215"/>
      <c r="I46" s="1215"/>
      <c r="J46" s="1216"/>
      <c r="K46" s="63" t="s">
        <v>526</v>
      </c>
      <c r="L46" s="64" t="s">
        <v>526</v>
      </c>
      <c r="M46" s="64" t="s">
        <v>526</v>
      </c>
      <c r="N46" s="64" t="s">
        <v>526</v>
      </c>
      <c r="O46" s="65" t="s">
        <v>526</v>
      </c>
      <c r="P46" s="48"/>
      <c r="Q46" s="48"/>
      <c r="R46" s="48"/>
      <c r="S46" s="48"/>
      <c r="T46" s="48"/>
      <c r="U46" s="48"/>
    </row>
    <row r="47" spans="1:21" ht="30.75" customHeight="1" x14ac:dyDescent="0.2">
      <c r="A47" s="48"/>
      <c r="B47" s="1233"/>
      <c r="C47" s="1234"/>
      <c r="D47" s="62"/>
      <c r="E47" s="1215" t="s">
        <v>14</v>
      </c>
      <c r="F47" s="1215"/>
      <c r="G47" s="1215"/>
      <c r="H47" s="1215"/>
      <c r="I47" s="1215"/>
      <c r="J47" s="1216"/>
      <c r="K47" s="63" t="s">
        <v>526</v>
      </c>
      <c r="L47" s="64" t="s">
        <v>526</v>
      </c>
      <c r="M47" s="64" t="s">
        <v>526</v>
      </c>
      <c r="N47" s="64" t="s">
        <v>526</v>
      </c>
      <c r="O47" s="65" t="s">
        <v>526</v>
      </c>
      <c r="P47" s="48"/>
      <c r="Q47" s="48"/>
      <c r="R47" s="48"/>
      <c r="S47" s="48"/>
      <c r="T47" s="48"/>
      <c r="U47" s="48"/>
    </row>
    <row r="48" spans="1:21" ht="30.75" customHeight="1" x14ac:dyDescent="0.2">
      <c r="A48" s="48"/>
      <c r="B48" s="1233"/>
      <c r="C48" s="1234"/>
      <c r="D48" s="62"/>
      <c r="E48" s="1215" t="s">
        <v>15</v>
      </c>
      <c r="F48" s="1215"/>
      <c r="G48" s="1215"/>
      <c r="H48" s="1215"/>
      <c r="I48" s="1215"/>
      <c r="J48" s="1216"/>
      <c r="K48" s="63">
        <v>1007</v>
      </c>
      <c r="L48" s="64">
        <v>942</v>
      </c>
      <c r="M48" s="64">
        <v>688</v>
      </c>
      <c r="N48" s="64">
        <v>989</v>
      </c>
      <c r="O48" s="65">
        <v>626</v>
      </c>
      <c r="P48" s="48"/>
      <c r="Q48" s="48"/>
      <c r="R48" s="48"/>
      <c r="S48" s="48"/>
      <c r="T48" s="48"/>
      <c r="U48" s="48"/>
    </row>
    <row r="49" spans="1:21" ht="30.75" customHeight="1" x14ac:dyDescent="0.2">
      <c r="A49" s="48"/>
      <c r="B49" s="1233"/>
      <c r="C49" s="1234"/>
      <c r="D49" s="62"/>
      <c r="E49" s="1215" t="s">
        <v>16</v>
      </c>
      <c r="F49" s="1215"/>
      <c r="G49" s="1215"/>
      <c r="H49" s="1215"/>
      <c r="I49" s="1215"/>
      <c r="J49" s="1216"/>
      <c r="K49" s="63" t="s">
        <v>526</v>
      </c>
      <c r="L49" s="64" t="s">
        <v>526</v>
      </c>
      <c r="M49" s="64" t="s">
        <v>526</v>
      </c>
      <c r="N49" s="64" t="s">
        <v>526</v>
      </c>
      <c r="O49" s="65" t="s">
        <v>526</v>
      </c>
      <c r="P49" s="48"/>
      <c r="Q49" s="48"/>
      <c r="R49" s="48"/>
      <c r="S49" s="48"/>
      <c r="T49" s="48"/>
      <c r="U49" s="48"/>
    </row>
    <row r="50" spans="1:21" ht="30.75" customHeight="1" x14ac:dyDescent="0.2">
      <c r="A50" s="48"/>
      <c r="B50" s="1233"/>
      <c r="C50" s="1234"/>
      <c r="D50" s="62"/>
      <c r="E50" s="1215" t="s">
        <v>17</v>
      </c>
      <c r="F50" s="1215"/>
      <c r="G50" s="1215"/>
      <c r="H50" s="1215"/>
      <c r="I50" s="1215"/>
      <c r="J50" s="1216"/>
      <c r="K50" s="63">
        <v>14</v>
      </c>
      <c r="L50" s="64">
        <v>15</v>
      </c>
      <c r="M50" s="64">
        <v>15</v>
      </c>
      <c r="N50" s="64">
        <v>15</v>
      </c>
      <c r="O50" s="65">
        <v>15</v>
      </c>
      <c r="P50" s="48"/>
      <c r="Q50" s="48"/>
      <c r="R50" s="48"/>
      <c r="S50" s="48"/>
      <c r="T50" s="48"/>
      <c r="U50" s="48"/>
    </row>
    <row r="51" spans="1:21" ht="30.75" customHeight="1" x14ac:dyDescent="0.2">
      <c r="A51" s="48"/>
      <c r="B51" s="1235"/>
      <c r="C51" s="1236"/>
      <c r="D51" s="66"/>
      <c r="E51" s="1215" t="s">
        <v>18</v>
      </c>
      <c r="F51" s="1215"/>
      <c r="G51" s="1215"/>
      <c r="H51" s="1215"/>
      <c r="I51" s="1215"/>
      <c r="J51" s="1216"/>
      <c r="K51" s="63" t="s">
        <v>526</v>
      </c>
      <c r="L51" s="64" t="s">
        <v>526</v>
      </c>
      <c r="M51" s="64" t="s">
        <v>526</v>
      </c>
      <c r="N51" s="64" t="s">
        <v>526</v>
      </c>
      <c r="O51" s="65" t="s">
        <v>526</v>
      </c>
      <c r="P51" s="48"/>
      <c r="Q51" s="48"/>
      <c r="R51" s="48"/>
      <c r="S51" s="48"/>
      <c r="T51" s="48"/>
      <c r="U51" s="48"/>
    </row>
    <row r="52" spans="1:21" ht="30.75" customHeight="1" x14ac:dyDescent="0.2">
      <c r="A52" s="48"/>
      <c r="B52" s="1213" t="s">
        <v>19</v>
      </c>
      <c r="C52" s="1214"/>
      <c r="D52" s="66"/>
      <c r="E52" s="1215" t="s">
        <v>20</v>
      </c>
      <c r="F52" s="1215"/>
      <c r="G52" s="1215"/>
      <c r="H52" s="1215"/>
      <c r="I52" s="1215"/>
      <c r="J52" s="1216"/>
      <c r="K52" s="63">
        <v>4809</v>
      </c>
      <c r="L52" s="64">
        <v>4970</v>
      </c>
      <c r="M52" s="64">
        <v>4889</v>
      </c>
      <c r="N52" s="64">
        <v>4973</v>
      </c>
      <c r="O52" s="65">
        <v>4970</v>
      </c>
      <c r="P52" s="48"/>
      <c r="Q52" s="48"/>
      <c r="R52" s="48"/>
      <c r="S52" s="48"/>
      <c r="T52" s="48"/>
      <c r="U52" s="48"/>
    </row>
    <row r="53" spans="1:21" ht="30.75" customHeight="1" thickBot="1" x14ac:dyDescent="0.25">
      <c r="A53" s="48"/>
      <c r="B53" s="1217" t="s">
        <v>21</v>
      </c>
      <c r="C53" s="1218"/>
      <c r="D53" s="67"/>
      <c r="E53" s="1219" t="s">
        <v>22</v>
      </c>
      <c r="F53" s="1219"/>
      <c r="G53" s="1219"/>
      <c r="H53" s="1219"/>
      <c r="I53" s="1219"/>
      <c r="J53" s="1220"/>
      <c r="K53" s="68">
        <v>-260</v>
      </c>
      <c r="L53" s="69">
        <v>-317</v>
      </c>
      <c r="M53" s="69">
        <v>-528</v>
      </c>
      <c r="N53" s="69">
        <v>-538</v>
      </c>
      <c r="O53" s="70">
        <v>-676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3">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2">
      <c r="B57" s="1221" t="s">
        <v>25</v>
      </c>
      <c r="C57" s="1222"/>
      <c r="D57" s="1225" t="s">
        <v>26</v>
      </c>
      <c r="E57" s="1226"/>
      <c r="F57" s="1226"/>
      <c r="G57" s="1226"/>
      <c r="H57" s="1226"/>
      <c r="I57" s="1226"/>
      <c r="J57" s="1227"/>
      <c r="K57" s="83" t="s">
        <v>635</v>
      </c>
      <c r="L57" s="84" t="s">
        <v>635</v>
      </c>
      <c r="M57" s="84" t="s">
        <v>636</v>
      </c>
      <c r="N57" s="84" t="s">
        <v>637</v>
      </c>
      <c r="O57" s="85" t="s">
        <v>638</v>
      </c>
    </row>
    <row r="58" spans="1:21" ht="31.5" customHeight="1" thickBot="1" x14ac:dyDescent="0.25">
      <c r="B58" s="1223"/>
      <c r="C58" s="1224"/>
      <c r="D58" s="1228" t="s">
        <v>27</v>
      </c>
      <c r="E58" s="1229"/>
      <c r="F58" s="1229"/>
      <c r="G58" s="1229"/>
      <c r="H58" s="1229"/>
      <c r="I58" s="1229"/>
      <c r="J58" s="1230"/>
      <c r="K58" s="86" t="s">
        <v>635</v>
      </c>
      <c r="L58" s="87" t="s">
        <v>635</v>
      </c>
      <c r="M58" s="87" t="s">
        <v>635</v>
      </c>
      <c r="N58" s="87" t="s">
        <v>635</v>
      </c>
      <c r="O58" s="88" t="s">
        <v>635</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zNcVV5UEUJrhTEsVZzvuR/HPV/vCyY8d2ohhSEgKlLWCU+oaZfp6eGg7qGnfSGe5NGwZJ72X359LkrEC+NJgw==" saltValue="anvoyj1+UzX0BsA7Z6pr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51" t="s">
        <v>30</v>
      </c>
      <c r="C41" s="1252"/>
      <c r="D41" s="102"/>
      <c r="E41" s="1253" t="s">
        <v>31</v>
      </c>
      <c r="F41" s="1253"/>
      <c r="G41" s="1253"/>
      <c r="H41" s="1254"/>
      <c r="I41" s="103">
        <v>36476</v>
      </c>
      <c r="J41" s="104">
        <v>34520</v>
      </c>
      <c r="K41" s="104">
        <v>33385</v>
      </c>
      <c r="L41" s="104">
        <v>32757</v>
      </c>
      <c r="M41" s="105">
        <v>32570</v>
      </c>
    </row>
    <row r="42" spans="2:13" ht="27.75" customHeight="1" x14ac:dyDescent="0.2">
      <c r="B42" s="1241"/>
      <c r="C42" s="1242"/>
      <c r="D42" s="106"/>
      <c r="E42" s="1245" t="s">
        <v>32</v>
      </c>
      <c r="F42" s="1245"/>
      <c r="G42" s="1245"/>
      <c r="H42" s="1246"/>
      <c r="I42" s="107">
        <v>131</v>
      </c>
      <c r="J42" s="108">
        <v>118</v>
      </c>
      <c r="K42" s="108">
        <v>78</v>
      </c>
      <c r="L42" s="108">
        <v>66</v>
      </c>
      <c r="M42" s="109">
        <v>53</v>
      </c>
    </row>
    <row r="43" spans="2:13" ht="27.75" customHeight="1" x14ac:dyDescent="0.2">
      <c r="B43" s="1241"/>
      <c r="C43" s="1242"/>
      <c r="D43" s="106"/>
      <c r="E43" s="1245" t="s">
        <v>33</v>
      </c>
      <c r="F43" s="1245"/>
      <c r="G43" s="1245"/>
      <c r="H43" s="1246"/>
      <c r="I43" s="107">
        <v>11342</v>
      </c>
      <c r="J43" s="108">
        <v>10840</v>
      </c>
      <c r="K43" s="108">
        <v>10237</v>
      </c>
      <c r="L43" s="108">
        <v>10605</v>
      </c>
      <c r="M43" s="109">
        <v>9755</v>
      </c>
    </row>
    <row r="44" spans="2:13" ht="27.75" customHeight="1" x14ac:dyDescent="0.2">
      <c r="B44" s="1241"/>
      <c r="C44" s="1242"/>
      <c r="D44" s="106"/>
      <c r="E44" s="1245" t="s">
        <v>34</v>
      </c>
      <c r="F44" s="1245"/>
      <c r="G44" s="1245"/>
      <c r="H44" s="1246"/>
      <c r="I44" s="107" t="s">
        <v>526</v>
      </c>
      <c r="J44" s="108" t="s">
        <v>526</v>
      </c>
      <c r="K44" s="108" t="s">
        <v>526</v>
      </c>
      <c r="L44" s="108" t="s">
        <v>526</v>
      </c>
      <c r="M44" s="109" t="s">
        <v>526</v>
      </c>
    </row>
    <row r="45" spans="2:13" ht="27.75" customHeight="1" x14ac:dyDescent="0.2">
      <c r="B45" s="1241"/>
      <c r="C45" s="1242"/>
      <c r="D45" s="106"/>
      <c r="E45" s="1245" t="s">
        <v>35</v>
      </c>
      <c r="F45" s="1245"/>
      <c r="G45" s="1245"/>
      <c r="H45" s="1246"/>
      <c r="I45" s="107">
        <v>5006</v>
      </c>
      <c r="J45" s="108">
        <v>5075</v>
      </c>
      <c r="K45" s="108">
        <v>5321</v>
      </c>
      <c r="L45" s="108">
        <v>5453</v>
      </c>
      <c r="M45" s="109">
        <v>5164</v>
      </c>
    </row>
    <row r="46" spans="2:13" ht="27.75" customHeight="1" x14ac:dyDescent="0.2">
      <c r="B46" s="1241"/>
      <c r="C46" s="1242"/>
      <c r="D46" s="110"/>
      <c r="E46" s="1245" t="s">
        <v>36</v>
      </c>
      <c r="F46" s="1245"/>
      <c r="G46" s="1245"/>
      <c r="H46" s="1246"/>
      <c r="I46" s="107" t="s">
        <v>526</v>
      </c>
      <c r="J46" s="108" t="s">
        <v>526</v>
      </c>
      <c r="K46" s="108" t="s">
        <v>526</v>
      </c>
      <c r="L46" s="108" t="s">
        <v>526</v>
      </c>
      <c r="M46" s="109" t="s">
        <v>526</v>
      </c>
    </row>
    <row r="47" spans="2:13" ht="27.75" customHeight="1" x14ac:dyDescent="0.2">
      <c r="B47" s="1241"/>
      <c r="C47" s="1242"/>
      <c r="D47" s="111"/>
      <c r="E47" s="1255" t="s">
        <v>37</v>
      </c>
      <c r="F47" s="1256"/>
      <c r="G47" s="1256"/>
      <c r="H47" s="1257"/>
      <c r="I47" s="107" t="s">
        <v>526</v>
      </c>
      <c r="J47" s="108" t="s">
        <v>526</v>
      </c>
      <c r="K47" s="108" t="s">
        <v>526</v>
      </c>
      <c r="L47" s="108" t="s">
        <v>526</v>
      </c>
      <c r="M47" s="109" t="s">
        <v>526</v>
      </c>
    </row>
    <row r="48" spans="2:13" ht="27.75" customHeight="1" x14ac:dyDescent="0.2">
      <c r="B48" s="1241"/>
      <c r="C48" s="1242"/>
      <c r="D48" s="106"/>
      <c r="E48" s="1245" t="s">
        <v>38</v>
      </c>
      <c r="F48" s="1245"/>
      <c r="G48" s="1245"/>
      <c r="H48" s="1246"/>
      <c r="I48" s="107" t="s">
        <v>526</v>
      </c>
      <c r="J48" s="108" t="s">
        <v>526</v>
      </c>
      <c r="K48" s="108" t="s">
        <v>526</v>
      </c>
      <c r="L48" s="108" t="s">
        <v>526</v>
      </c>
      <c r="M48" s="109" t="s">
        <v>526</v>
      </c>
    </row>
    <row r="49" spans="2:13" ht="27.75" customHeight="1" x14ac:dyDescent="0.2">
      <c r="B49" s="1243"/>
      <c r="C49" s="1244"/>
      <c r="D49" s="106"/>
      <c r="E49" s="1245" t="s">
        <v>39</v>
      </c>
      <c r="F49" s="1245"/>
      <c r="G49" s="1245"/>
      <c r="H49" s="1246"/>
      <c r="I49" s="107" t="s">
        <v>526</v>
      </c>
      <c r="J49" s="108" t="s">
        <v>526</v>
      </c>
      <c r="K49" s="108" t="s">
        <v>526</v>
      </c>
      <c r="L49" s="108" t="s">
        <v>526</v>
      </c>
      <c r="M49" s="109" t="s">
        <v>526</v>
      </c>
    </row>
    <row r="50" spans="2:13" ht="27.75" customHeight="1" x14ac:dyDescent="0.2">
      <c r="B50" s="1239" t="s">
        <v>40</v>
      </c>
      <c r="C50" s="1240"/>
      <c r="D50" s="112"/>
      <c r="E50" s="1245" t="s">
        <v>41</v>
      </c>
      <c r="F50" s="1245"/>
      <c r="G50" s="1245"/>
      <c r="H50" s="1246"/>
      <c r="I50" s="107">
        <v>21738</v>
      </c>
      <c r="J50" s="108">
        <v>22055</v>
      </c>
      <c r="K50" s="108">
        <v>22939</v>
      </c>
      <c r="L50" s="108">
        <v>22361</v>
      </c>
      <c r="M50" s="109">
        <v>22598</v>
      </c>
    </row>
    <row r="51" spans="2:13" ht="27.75" customHeight="1" x14ac:dyDescent="0.2">
      <c r="B51" s="1241"/>
      <c r="C51" s="1242"/>
      <c r="D51" s="106"/>
      <c r="E51" s="1245" t="s">
        <v>42</v>
      </c>
      <c r="F51" s="1245"/>
      <c r="G51" s="1245"/>
      <c r="H51" s="1246"/>
      <c r="I51" s="107">
        <v>9636</v>
      </c>
      <c r="J51" s="108">
        <v>8897</v>
      </c>
      <c r="K51" s="108">
        <v>8423</v>
      </c>
      <c r="L51" s="108">
        <v>9815</v>
      </c>
      <c r="M51" s="109">
        <v>5118</v>
      </c>
    </row>
    <row r="52" spans="2:13" ht="27.75" customHeight="1" x14ac:dyDescent="0.2">
      <c r="B52" s="1243"/>
      <c r="C52" s="1244"/>
      <c r="D52" s="106"/>
      <c r="E52" s="1245" t="s">
        <v>43</v>
      </c>
      <c r="F52" s="1245"/>
      <c r="G52" s="1245"/>
      <c r="H52" s="1246"/>
      <c r="I52" s="107">
        <v>46386</v>
      </c>
      <c r="J52" s="108">
        <v>45262</v>
      </c>
      <c r="K52" s="108">
        <v>44325</v>
      </c>
      <c r="L52" s="108">
        <v>43322</v>
      </c>
      <c r="M52" s="109">
        <v>42498</v>
      </c>
    </row>
    <row r="53" spans="2:13" ht="27.75" customHeight="1" thickBot="1" x14ac:dyDescent="0.25">
      <c r="B53" s="1247" t="s">
        <v>44</v>
      </c>
      <c r="C53" s="1248"/>
      <c r="D53" s="113"/>
      <c r="E53" s="1249" t="s">
        <v>45</v>
      </c>
      <c r="F53" s="1249"/>
      <c r="G53" s="1249"/>
      <c r="H53" s="1250"/>
      <c r="I53" s="114">
        <v>-24805</v>
      </c>
      <c r="J53" s="115">
        <v>-25661</v>
      </c>
      <c r="K53" s="115">
        <v>-26665</v>
      </c>
      <c r="L53" s="115">
        <v>-26619</v>
      </c>
      <c r="M53" s="116">
        <v>-22674</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7wtl1JU1nNyRVcBMfdjQnGiMACGROT93+8XvwZOzru6KqTVofJr5Hx5FkfkM8ongHvSm2uneSz9k02ZCoSiw==" saltValue="mBI7BiKKq2lwrNTb07kN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569</v>
      </c>
      <c r="G54" s="125" t="s">
        <v>570</v>
      </c>
      <c r="H54" s="126" t="s">
        <v>571</v>
      </c>
    </row>
    <row r="55" spans="2:8" ht="52.5" customHeight="1" x14ac:dyDescent="0.2">
      <c r="B55" s="127"/>
      <c r="C55" s="1266" t="s">
        <v>48</v>
      </c>
      <c r="D55" s="1266"/>
      <c r="E55" s="1267"/>
      <c r="F55" s="128">
        <v>5176</v>
      </c>
      <c r="G55" s="128">
        <v>4688</v>
      </c>
      <c r="H55" s="129">
        <v>5151</v>
      </c>
    </row>
    <row r="56" spans="2:8" ht="52.5" customHeight="1" x14ac:dyDescent="0.2">
      <c r="B56" s="130"/>
      <c r="C56" s="1268" t="s">
        <v>49</v>
      </c>
      <c r="D56" s="1268"/>
      <c r="E56" s="1269"/>
      <c r="F56" s="131">
        <v>5235</v>
      </c>
      <c r="G56" s="131">
        <v>4866</v>
      </c>
      <c r="H56" s="132">
        <v>4537</v>
      </c>
    </row>
    <row r="57" spans="2:8" ht="53.25" customHeight="1" x14ac:dyDescent="0.2">
      <c r="B57" s="130"/>
      <c r="C57" s="1270" t="s">
        <v>50</v>
      </c>
      <c r="D57" s="1270"/>
      <c r="E57" s="1271"/>
      <c r="F57" s="133">
        <v>10674</v>
      </c>
      <c r="G57" s="133">
        <v>10649</v>
      </c>
      <c r="H57" s="134">
        <v>10498</v>
      </c>
    </row>
    <row r="58" spans="2:8" ht="45.75" customHeight="1" x14ac:dyDescent="0.2">
      <c r="B58" s="135"/>
      <c r="C58" s="1258" t="s">
        <v>629</v>
      </c>
      <c r="D58" s="1259"/>
      <c r="E58" s="1260"/>
      <c r="F58" s="136">
        <v>1997</v>
      </c>
      <c r="G58" s="136">
        <v>1999</v>
      </c>
      <c r="H58" s="137">
        <v>2012</v>
      </c>
    </row>
    <row r="59" spans="2:8" ht="45.75" customHeight="1" x14ac:dyDescent="0.2">
      <c r="B59" s="135"/>
      <c r="C59" s="1258" t="s">
        <v>630</v>
      </c>
      <c r="D59" s="1259"/>
      <c r="E59" s="1260"/>
      <c r="F59" s="136">
        <v>1610</v>
      </c>
      <c r="G59" s="136">
        <v>1712</v>
      </c>
      <c r="H59" s="137">
        <v>1914</v>
      </c>
    </row>
    <row r="60" spans="2:8" ht="45.75" customHeight="1" x14ac:dyDescent="0.2">
      <c r="B60" s="135"/>
      <c r="C60" s="1258" t="s">
        <v>631</v>
      </c>
      <c r="D60" s="1259"/>
      <c r="E60" s="1260"/>
      <c r="F60" s="136">
        <v>1944</v>
      </c>
      <c r="G60" s="136">
        <v>1871</v>
      </c>
      <c r="H60" s="137">
        <v>1790</v>
      </c>
    </row>
    <row r="61" spans="2:8" ht="45.75" customHeight="1" x14ac:dyDescent="0.2">
      <c r="B61" s="135"/>
      <c r="C61" s="1258" t="s">
        <v>632</v>
      </c>
      <c r="D61" s="1259"/>
      <c r="E61" s="1260"/>
      <c r="F61" s="136">
        <v>1267</v>
      </c>
      <c r="G61" s="136">
        <v>1268</v>
      </c>
      <c r="H61" s="137">
        <v>1169</v>
      </c>
    </row>
    <row r="62" spans="2:8" ht="45.75" customHeight="1" thickBot="1" x14ac:dyDescent="0.25">
      <c r="B62" s="138"/>
      <c r="C62" s="1261" t="s">
        <v>633</v>
      </c>
      <c r="D62" s="1262"/>
      <c r="E62" s="1263"/>
      <c r="F62" s="139">
        <v>805</v>
      </c>
      <c r="G62" s="139">
        <v>741</v>
      </c>
      <c r="H62" s="140">
        <v>663</v>
      </c>
    </row>
    <row r="63" spans="2:8" ht="52.5" customHeight="1" thickBot="1" x14ac:dyDescent="0.25">
      <c r="B63" s="141"/>
      <c r="C63" s="1264" t="s">
        <v>51</v>
      </c>
      <c r="D63" s="1264"/>
      <c r="E63" s="1265"/>
      <c r="F63" s="142">
        <v>21085</v>
      </c>
      <c r="G63" s="142">
        <v>20204</v>
      </c>
      <c r="H63" s="143">
        <v>20186</v>
      </c>
    </row>
    <row r="64" spans="2:8" ht="15" customHeight="1" x14ac:dyDescent="0.2"/>
  </sheetData>
  <sheetProtection algorithmName="SHA-512" hashValue="0CO4TAWSSkUyGkgK2KhkJXeJoi/nodep2pvKBwX2I9slEh7t+yxDpxAXzaiPm/fBbXE1ndFHeXsDst1xX1KJXg==" saltValue="KvAyjzPrTL38MeHOgCr0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31" zoomScaleNormal="100" zoomScaleSheetLayoutView="55" workbookViewId="0"/>
  </sheetViews>
  <sheetFormatPr defaultColWidth="0" defaultRowHeight="0" customHeight="1" zeroHeight="1" x14ac:dyDescent="0.2"/>
  <cols>
    <col min="1" max="1" width="6.36328125" style="1272" customWidth="1"/>
    <col min="2" max="107" width="2.453125" style="1272" customWidth="1"/>
    <col min="108" max="108" width="6.08984375" style="1274" customWidth="1"/>
    <col min="109" max="109" width="5.90625" style="1273" customWidth="1"/>
    <col min="110" max="110" width="19.08984375" style="1272" hidden="1"/>
    <col min="111" max="115" width="12.6328125" style="1272" hidden="1"/>
    <col min="116" max="349" width="8.6328125" style="1272" hidden="1"/>
    <col min="350" max="355" width="14.90625" style="1272" hidden="1"/>
    <col min="356" max="357" width="15.90625" style="1272" hidden="1"/>
    <col min="358" max="363" width="16.08984375" style="1272" hidden="1"/>
    <col min="364" max="364" width="6.08984375" style="1272" hidden="1"/>
    <col min="365" max="365" width="3" style="1272" hidden="1"/>
    <col min="366" max="605" width="8.6328125" style="1272" hidden="1"/>
    <col min="606" max="611" width="14.90625" style="1272" hidden="1"/>
    <col min="612" max="613" width="15.90625" style="1272" hidden="1"/>
    <col min="614" max="619" width="16.08984375" style="1272" hidden="1"/>
    <col min="620" max="620" width="6.08984375" style="1272" hidden="1"/>
    <col min="621" max="621" width="3" style="1272" hidden="1"/>
    <col min="622" max="861" width="8.6328125" style="1272" hidden="1"/>
    <col min="862" max="867" width="14.90625" style="1272" hidden="1"/>
    <col min="868" max="869" width="15.90625" style="1272" hidden="1"/>
    <col min="870" max="875" width="16.08984375" style="1272" hidden="1"/>
    <col min="876" max="876" width="6.08984375" style="1272" hidden="1"/>
    <col min="877" max="877" width="3" style="1272" hidden="1"/>
    <col min="878" max="1117" width="8.6328125" style="1272" hidden="1"/>
    <col min="1118" max="1123" width="14.90625" style="1272" hidden="1"/>
    <col min="1124" max="1125" width="15.90625" style="1272" hidden="1"/>
    <col min="1126" max="1131" width="16.08984375" style="1272" hidden="1"/>
    <col min="1132" max="1132" width="6.08984375" style="1272" hidden="1"/>
    <col min="1133" max="1133" width="3" style="1272" hidden="1"/>
    <col min="1134" max="1373" width="8.6328125" style="1272" hidden="1"/>
    <col min="1374" max="1379" width="14.90625" style="1272" hidden="1"/>
    <col min="1380" max="1381" width="15.90625" style="1272" hidden="1"/>
    <col min="1382" max="1387" width="16.08984375" style="1272" hidden="1"/>
    <col min="1388" max="1388" width="6.08984375" style="1272" hidden="1"/>
    <col min="1389" max="1389" width="3" style="1272" hidden="1"/>
    <col min="1390" max="1629" width="8.6328125" style="1272" hidden="1"/>
    <col min="1630" max="1635" width="14.90625" style="1272" hidden="1"/>
    <col min="1636" max="1637" width="15.90625" style="1272" hidden="1"/>
    <col min="1638" max="1643" width="16.08984375" style="1272" hidden="1"/>
    <col min="1644" max="1644" width="6.08984375" style="1272" hidden="1"/>
    <col min="1645" max="1645" width="3" style="1272" hidden="1"/>
    <col min="1646" max="1885" width="8.6328125" style="1272" hidden="1"/>
    <col min="1886" max="1891" width="14.90625" style="1272" hidden="1"/>
    <col min="1892" max="1893" width="15.90625" style="1272" hidden="1"/>
    <col min="1894" max="1899" width="16.08984375" style="1272" hidden="1"/>
    <col min="1900" max="1900" width="6.08984375" style="1272" hidden="1"/>
    <col min="1901" max="1901" width="3" style="1272" hidden="1"/>
    <col min="1902" max="2141" width="8.6328125" style="1272" hidden="1"/>
    <col min="2142" max="2147" width="14.90625" style="1272" hidden="1"/>
    <col min="2148" max="2149" width="15.90625" style="1272" hidden="1"/>
    <col min="2150" max="2155" width="16.08984375" style="1272" hidden="1"/>
    <col min="2156" max="2156" width="6.08984375" style="1272" hidden="1"/>
    <col min="2157" max="2157" width="3" style="1272" hidden="1"/>
    <col min="2158" max="2397" width="8.6328125" style="1272" hidden="1"/>
    <col min="2398" max="2403" width="14.90625" style="1272" hidden="1"/>
    <col min="2404" max="2405" width="15.90625" style="1272" hidden="1"/>
    <col min="2406" max="2411" width="16.08984375" style="1272" hidden="1"/>
    <col min="2412" max="2412" width="6.08984375" style="1272" hidden="1"/>
    <col min="2413" max="2413" width="3" style="1272" hidden="1"/>
    <col min="2414" max="2653" width="8.6328125" style="1272" hidden="1"/>
    <col min="2654" max="2659" width="14.90625" style="1272" hidden="1"/>
    <col min="2660" max="2661" width="15.90625" style="1272" hidden="1"/>
    <col min="2662" max="2667" width="16.08984375" style="1272" hidden="1"/>
    <col min="2668" max="2668" width="6.08984375" style="1272" hidden="1"/>
    <col min="2669" max="2669" width="3" style="1272" hidden="1"/>
    <col min="2670" max="2909" width="8.6328125" style="1272" hidden="1"/>
    <col min="2910" max="2915" width="14.90625" style="1272" hidden="1"/>
    <col min="2916" max="2917" width="15.90625" style="1272" hidden="1"/>
    <col min="2918" max="2923" width="16.08984375" style="1272" hidden="1"/>
    <col min="2924" max="2924" width="6.08984375" style="1272" hidden="1"/>
    <col min="2925" max="2925" width="3" style="1272" hidden="1"/>
    <col min="2926" max="3165" width="8.6328125" style="1272" hidden="1"/>
    <col min="3166" max="3171" width="14.90625" style="1272" hidden="1"/>
    <col min="3172" max="3173" width="15.90625" style="1272" hidden="1"/>
    <col min="3174" max="3179" width="16.08984375" style="1272" hidden="1"/>
    <col min="3180" max="3180" width="6.08984375" style="1272" hidden="1"/>
    <col min="3181" max="3181" width="3" style="1272" hidden="1"/>
    <col min="3182" max="3421" width="8.6328125" style="1272" hidden="1"/>
    <col min="3422" max="3427" width="14.90625" style="1272" hidden="1"/>
    <col min="3428" max="3429" width="15.90625" style="1272" hidden="1"/>
    <col min="3430" max="3435" width="16.08984375" style="1272" hidden="1"/>
    <col min="3436" max="3436" width="6.08984375" style="1272" hidden="1"/>
    <col min="3437" max="3437" width="3" style="1272" hidden="1"/>
    <col min="3438" max="3677" width="8.6328125" style="1272" hidden="1"/>
    <col min="3678" max="3683" width="14.90625" style="1272" hidden="1"/>
    <col min="3684" max="3685" width="15.90625" style="1272" hidden="1"/>
    <col min="3686" max="3691" width="16.08984375" style="1272" hidden="1"/>
    <col min="3692" max="3692" width="6.08984375" style="1272" hidden="1"/>
    <col min="3693" max="3693" width="3" style="1272" hidden="1"/>
    <col min="3694" max="3933" width="8.6328125" style="1272" hidden="1"/>
    <col min="3934" max="3939" width="14.90625" style="1272" hidden="1"/>
    <col min="3940" max="3941" width="15.90625" style="1272" hidden="1"/>
    <col min="3942" max="3947" width="16.08984375" style="1272" hidden="1"/>
    <col min="3948" max="3948" width="6.08984375" style="1272" hidden="1"/>
    <col min="3949" max="3949" width="3" style="1272" hidden="1"/>
    <col min="3950" max="4189" width="8.6328125" style="1272" hidden="1"/>
    <col min="4190" max="4195" width="14.90625" style="1272" hidden="1"/>
    <col min="4196" max="4197" width="15.90625" style="1272" hidden="1"/>
    <col min="4198" max="4203" width="16.08984375" style="1272" hidden="1"/>
    <col min="4204" max="4204" width="6.08984375" style="1272" hidden="1"/>
    <col min="4205" max="4205" width="3" style="1272" hidden="1"/>
    <col min="4206" max="4445" width="8.6328125" style="1272" hidden="1"/>
    <col min="4446" max="4451" width="14.90625" style="1272" hidden="1"/>
    <col min="4452" max="4453" width="15.90625" style="1272" hidden="1"/>
    <col min="4454" max="4459" width="16.08984375" style="1272" hidden="1"/>
    <col min="4460" max="4460" width="6.08984375" style="1272" hidden="1"/>
    <col min="4461" max="4461" width="3" style="1272" hidden="1"/>
    <col min="4462" max="4701" width="8.6328125" style="1272" hidden="1"/>
    <col min="4702" max="4707" width="14.90625" style="1272" hidden="1"/>
    <col min="4708" max="4709" width="15.90625" style="1272" hidden="1"/>
    <col min="4710" max="4715" width="16.08984375" style="1272" hidden="1"/>
    <col min="4716" max="4716" width="6.08984375" style="1272" hidden="1"/>
    <col min="4717" max="4717" width="3" style="1272" hidden="1"/>
    <col min="4718" max="4957" width="8.6328125" style="1272" hidden="1"/>
    <col min="4958" max="4963" width="14.90625" style="1272" hidden="1"/>
    <col min="4964" max="4965" width="15.90625" style="1272" hidden="1"/>
    <col min="4966" max="4971" width="16.08984375" style="1272" hidden="1"/>
    <col min="4972" max="4972" width="6.08984375" style="1272" hidden="1"/>
    <col min="4973" max="4973" width="3" style="1272" hidden="1"/>
    <col min="4974" max="5213" width="8.6328125" style="1272" hidden="1"/>
    <col min="5214" max="5219" width="14.90625" style="1272" hidden="1"/>
    <col min="5220" max="5221" width="15.90625" style="1272" hidden="1"/>
    <col min="5222" max="5227" width="16.08984375" style="1272" hidden="1"/>
    <col min="5228" max="5228" width="6.08984375" style="1272" hidden="1"/>
    <col min="5229" max="5229" width="3" style="1272" hidden="1"/>
    <col min="5230" max="5469" width="8.6328125" style="1272" hidden="1"/>
    <col min="5470" max="5475" width="14.90625" style="1272" hidden="1"/>
    <col min="5476" max="5477" width="15.90625" style="1272" hidden="1"/>
    <col min="5478" max="5483" width="16.08984375" style="1272" hidden="1"/>
    <col min="5484" max="5484" width="6.08984375" style="1272" hidden="1"/>
    <col min="5485" max="5485" width="3" style="1272" hidden="1"/>
    <col min="5486" max="5725" width="8.6328125" style="1272" hidden="1"/>
    <col min="5726" max="5731" width="14.90625" style="1272" hidden="1"/>
    <col min="5732" max="5733" width="15.90625" style="1272" hidden="1"/>
    <col min="5734" max="5739" width="16.08984375" style="1272" hidden="1"/>
    <col min="5740" max="5740" width="6.08984375" style="1272" hidden="1"/>
    <col min="5741" max="5741" width="3" style="1272" hidden="1"/>
    <col min="5742" max="5981" width="8.6328125" style="1272" hidden="1"/>
    <col min="5982" max="5987" width="14.90625" style="1272" hidden="1"/>
    <col min="5988" max="5989" width="15.90625" style="1272" hidden="1"/>
    <col min="5990" max="5995" width="16.08984375" style="1272" hidden="1"/>
    <col min="5996" max="5996" width="6.08984375" style="1272" hidden="1"/>
    <col min="5997" max="5997" width="3" style="1272" hidden="1"/>
    <col min="5998" max="6237" width="8.6328125" style="1272" hidden="1"/>
    <col min="6238" max="6243" width="14.90625" style="1272" hidden="1"/>
    <col min="6244" max="6245" width="15.90625" style="1272" hidden="1"/>
    <col min="6246" max="6251" width="16.08984375" style="1272" hidden="1"/>
    <col min="6252" max="6252" width="6.08984375" style="1272" hidden="1"/>
    <col min="6253" max="6253" width="3" style="1272" hidden="1"/>
    <col min="6254" max="6493" width="8.6328125" style="1272" hidden="1"/>
    <col min="6494" max="6499" width="14.90625" style="1272" hidden="1"/>
    <col min="6500" max="6501" width="15.90625" style="1272" hidden="1"/>
    <col min="6502" max="6507" width="16.08984375" style="1272" hidden="1"/>
    <col min="6508" max="6508" width="6.08984375" style="1272" hidden="1"/>
    <col min="6509" max="6509" width="3" style="1272" hidden="1"/>
    <col min="6510" max="6749" width="8.6328125" style="1272" hidden="1"/>
    <col min="6750" max="6755" width="14.90625" style="1272" hidden="1"/>
    <col min="6756" max="6757" width="15.90625" style="1272" hidden="1"/>
    <col min="6758" max="6763" width="16.08984375" style="1272" hidden="1"/>
    <col min="6764" max="6764" width="6.08984375" style="1272" hidden="1"/>
    <col min="6765" max="6765" width="3" style="1272" hidden="1"/>
    <col min="6766" max="7005" width="8.6328125" style="1272" hidden="1"/>
    <col min="7006" max="7011" width="14.90625" style="1272" hidden="1"/>
    <col min="7012" max="7013" width="15.90625" style="1272" hidden="1"/>
    <col min="7014" max="7019" width="16.08984375" style="1272" hidden="1"/>
    <col min="7020" max="7020" width="6.08984375" style="1272" hidden="1"/>
    <col min="7021" max="7021" width="3" style="1272" hidden="1"/>
    <col min="7022" max="7261" width="8.6328125" style="1272" hidden="1"/>
    <col min="7262" max="7267" width="14.90625" style="1272" hidden="1"/>
    <col min="7268" max="7269" width="15.90625" style="1272" hidden="1"/>
    <col min="7270" max="7275" width="16.08984375" style="1272" hidden="1"/>
    <col min="7276" max="7276" width="6.08984375" style="1272" hidden="1"/>
    <col min="7277" max="7277" width="3" style="1272" hidden="1"/>
    <col min="7278" max="7517" width="8.6328125" style="1272" hidden="1"/>
    <col min="7518" max="7523" width="14.90625" style="1272" hidden="1"/>
    <col min="7524" max="7525" width="15.90625" style="1272" hidden="1"/>
    <col min="7526" max="7531" width="16.08984375" style="1272" hidden="1"/>
    <col min="7532" max="7532" width="6.08984375" style="1272" hidden="1"/>
    <col min="7533" max="7533" width="3" style="1272" hidden="1"/>
    <col min="7534" max="7773" width="8.6328125" style="1272" hidden="1"/>
    <col min="7774" max="7779" width="14.90625" style="1272" hidden="1"/>
    <col min="7780" max="7781" width="15.90625" style="1272" hidden="1"/>
    <col min="7782" max="7787" width="16.08984375" style="1272" hidden="1"/>
    <col min="7788" max="7788" width="6.08984375" style="1272" hidden="1"/>
    <col min="7789" max="7789" width="3" style="1272" hidden="1"/>
    <col min="7790" max="8029" width="8.6328125" style="1272" hidden="1"/>
    <col min="8030" max="8035" width="14.90625" style="1272" hidden="1"/>
    <col min="8036" max="8037" width="15.90625" style="1272" hidden="1"/>
    <col min="8038" max="8043" width="16.08984375" style="1272" hidden="1"/>
    <col min="8044" max="8044" width="6.08984375" style="1272" hidden="1"/>
    <col min="8045" max="8045" width="3" style="1272" hidden="1"/>
    <col min="8046" max="8285" width="8.6328125" style="1272" hidden="1"/>
    <col min="8286" max="8291" width="14.90625" style="1272" hidden="1"/>
    <col min="8292" max="8293" width="15.90625" style="1272" hidden="1"/>
    <col min="8294" max="8299" width="16.08984375" style="1272" hidden="1"/>
    <col min="8300" max="8300" width="6.08984375" style="1272" hidden="1"/>
    <col min="8301" max="8301" width="3" style="1272" hidden="1"/>
    <col min="8302" max="8541" width="8.6328125" style="1272" hidden="1"/>
    <col min="8542" max="8547" width="14.90625" style="1272" hidden="1"/>
    <col min="8548" max="8549" width="15.90625" style="1272" hidden="1"/>
    <col min="8550" max="8555" width="16.08984375" style="1272" hidden="1"/>
    <col min="8556" max="8556" width="6.08984375" style="1272" hidden="1"/>
    <col min="8557" max="8557" width="3" style="1272" hidden="1"/>
    <col min="8558" max="8797" width="8.6328125" style="1272" hidden="1"/>
    <col min="8798" max="8803" width="14.90625" style="1272" hidden="1"/>
    <col min="8804" max="8805" width="15.90625" style="1272" hidden="1"/>
    <col min="8806" max="8811" width="16.08984375" style="1272" hidden="1"/>
    <col min="8812" max="8812" width="6.08984375" style="1272" hidden="1"/>
    <col min="8813" max="8813" width="3" style="1272" hidden="1"/>
    <col min="8814" max="9053" width="8.6328125" style="1272" hidden="1"/>
    <col min="9054" max="9059" width="14.90625" style="1272" hidden="1"/>
    <col min="9060" max="9061" width="15.90625" style="1272" hidden="1"/>
    <col min="9062" max="9067" width="16.08984375" style="1272" hidden="1"/>
    <col min="9068" max="9068" width="6.08984375" style="1272" hidden="1"/>
    <col min="9069" max="9069" width="3" style="1272" hidden="1"/>
    <col min="9070" max="9309" width="8.6328125" style="1272" hidden="1"/>
    <col min="9310" max="9315" width="14.90625" style="1272" hidden="1"/>
    <col min="9316" max="9317" width="15.90625" style="1272" hidden="1"/>
    <col min="9318" max="9323" width="16.08984375" style="1272" hidden="1"/>
    <col min="9324" max="9324" width="6.08984375" style="1272" hidden="1"/>
    <col min="9325" max="9325" width="3" style="1272" hidden="1"/>
    <col min="9326" max="9565" width="8.6328125" style="1272" hidden="1"/>
    <col min="9566" max="9571" width="14.90625" style="1272" hidden="1"/>
    <col min="9572" max="9573" width="15.90625" style="1272" hidden="1"/>
    <col min="9574" max="9579" width="16.08984375" style="1272" hidden="1"/>
    <col min="9580" max="9580" width="6.08984375" style="1272" hidden="1"/>
    <col min="9581" max="9581" width="3" style="1272" hidden="1"/>
    <col min="9582" max="9821" width="8.6328125" style="1272" hidden="1"/>
    <col min="9822" max="9827" width="14.90625" style="1272" hidden="1"/>
    <col min="9828" max="9829" width="15.90625" style="1272" hidden="1"/>
    <col min="9830" max="9835" width="16.08984375" style="1272" hidden="1"/>
    <col min="9836" max="9836" width="6.08984375" style="1272" hidden="1"/>
    <col min="9837" max="9837" width="3" style="1272" hidden="1"/>
    <col min="9838" max="10077" width="8.6328125" style="1272" hidden="1"/>
    <col min="10078" max="10083" width="14.90625" style="1272" hidden="1"/>
    <col min="10084" max="10085" width="15.90625" style="1272" hidden="1"/>
    <col min="10086" max="10091" width="16.08984375" style="1272" hidden="1"/>
    <col min="10092" max="10092" width="6.08984375" style="1272" hidden="1"/>
    <col min="10093" max="10093" width="3" style="1272" hidden="1"/>
    <col min="10094" max="10333" width="8.6328125" style="1272" hidden="1"/>
    <col min="10334" max="10339" width="14.90625" style="1272" hidden="1"/>
    <col min="10340" max="10341" width="15.90625" style="1272" hidden="1"/>
    <col min="10342" max="10347" width="16.08984375" style="1272" hidden="1"/>
    <col min="10348" max="10348" width="6.08984375" style="1272" hidden="1"/>
    <col min="10349" max="10349" width="3" style="1272" hidden="1"/>
    <col min="10350" max="10589" width="8.6328125" style="1272" hidden="1"/>
    <col min="10590" max="10595" width="14.90625" style="1272" hidden="1"/>
    <col min="10596" max="10597" width="15.90625" style="1272" hidden="1"/>
    <col min="10598" max="10603" width="16.08984375" style="1272" hidden="1"/>
    <col min="10604" max="10604" width="6.08984375" style="1272" hidden="1"/>
    <col min="10605" max="10605" width="3" style="1272" hidden="1"/>
    <col min="10606" max="10845" width="8.6328125" style="1272" hidden="1"/>
    <col min="10846" max="10851" width="14.90625" style="1272" hidden="1"/>
    <col min="10852" max="10853" width="15.90625" style="1272" hidden="1"/>
    <col min="10854" max="10859" width="16.08984375" style="1272" hidden="1"/>
    <col min="10860" max="10860" width="6.08984375" style="1272" hidden="1"/>
    <col min="10861" max="10861" width="3" style="1272" hidden="1"/>
    <col min="10862" max="11101" width="8.6328125" style="1272" hidden="1"/>
    <col min="11102" max="11107" width="14.90625" style="1272" hidden="1"/>
    <col min="11108" max="11109" width="15.90625" style="1272" hidden="1"/>
    <col min="11110" max="11115" width="16.08984375" style="1272" hidden="1"/>
    <col min="11116" max="11116" width="6.08984375" style="1272" hidden="1"/>
    <col min="11117" max="11117" width="3" style="1272" hidden="1"/>
    <col min="11118" max="11357" width="8.6328125" style="1272" hidden="1"/>
    <col min="11358" max="11363" width="14.90625" style="1272" hidden="1"/>
    <col min="11364" max="11365" width="15.90625" style="1272" hidden="1"/>
    <col min="11366" max="11371" width="16.08984375" style="1272" hidden="1"/>
    <col min="11372" max="11372" width="6.08984375" style="1272" hidden="1"/>
    <col min="11373" max="11373" width="3" style="1272" hidden="1"/>
    <col min="11374" max="11613" width="8.6328125" style="1272" hidden="1"/>
    <col min="11614" max="11619" width="14.90625" style="1272" hidden="1"/>
    <col min="11620" max="11621" width="15.90625" style="1272" hidden="1"/>
    <col min="11622" max="11627" width="16.08984375" style="1272" hidden="1"/>
    <col min="11628" max="11628" width="6.08984375" style="1272" hidden="1"/>
    <col min="11629" max="11629" width="3" style="1272" hidden="1"/>
    <col min="11630" max="11869" width="8.6328125" style="1272" hidden="1"/>
    <col min="11870" max="11875" width="14.90625" style="1272" hidden="1"/>
    <col min="11876" max="11877" width="15.90625" style="1272" hidden="1"/>
    <col min="11878" max="11883" width="16.08984375" style="1272" hidden="1"/>
    <col min="11884" max="11884" width="6.08984375" style="1272" hidden="1"/>
    <col min="11885" max="11885" width="3" style="1272" hidden="1"/>
    <col min="11886" max="12125" width="8.6328125" style="1272" hidden="1"/>
    <col min="12126" max="12131" width="14.90625" style="1272" hidden="1"/>
    <col min="12132" max="12133" width="15.90625" style="1272" hidden="1"/>
    <col min="12134" max="12139" width="16.08984375" style="1272" hidden="1"/>
    <col min="12140" max="12140" width="6.08984375" style="1272" hidden="1"/>
    <col min="12141" max="12141" width="3" style="1272" hidden="1"/>
    <col min="12142" max="12381" width="8.6328125" style="1272" hidden="1"/>
    <col min="12382" max="12387" width="14.90625" style="1272" hidden="1"/>
    <col min="12388" max="12389" width="15.90625" style="1272" hidden="1"/>
    <col min="12390" max="12395" width="16.08984375" style="1272" hidden="1"/>
    <col min="12396" max="12396" width="6.08984375" style="1272" hidden="1"/>
    <col min="12397" max="12397" width="3" style="1272" hidden="1"/>
    <col min="12398" max="12637" width="8.6328125" style="1272" hidden="1"/>
    <col min="12638" max="12643" width="14.90625" style="1272" hidden="1"/>
    <col min="12644" max="12645" width="15.90625" style="1272" hidden="1"/>
    <col min="12646" max="12651" width="16.08984375" style="1272" hidden="1"/>
    <col min="12652" max="12652" width="6.08984375" style="1272" hidden="1"/>
    <col min="12653" max="12653" width="3" style="1272" hidden="1"/>
    <col min="12654" max="12893" width="8.6328125" style="1272" hidden="1"/>
    <col min="12894" max="12899" width="14.90625" style="1272" hidden="1"/>
    <col min="12900" max="12901" width="15.90625" style="1272" hidden="1"/>
    <col min="12902" max="12907" width="16.08984375" style="1272" hidden="1"/>
    <col min="12908" max="12908" width="6.08984375" style="1272" hidden="1"/>
    <col min="12909" max="12909" width="3" style="1272" hidden="1"/>
    <col min="12910" max="13149" width="8.6328125" style="1272" hidden="1"/>
    <col min="13150" max="13155" width="14.90625" style="1272" hidden="1"/>
    <col min="13156" max="13157" width="15.90625" style="1272" hidden="1"/>
    <col min="13158" max="13163" width="16.08984375" style="1272" hidden="1"/>
    <col min="13164" max="13164" width="6.08984375" style="1272" hidden="1"/>
    <col min="13165" max="13165" width="3" style="1272" hidden="1"/>
    <col min="13166" max="13405" width="8.6328125" style="1272" hidden="1"/>
    <col min="13406" max="13411" width="14.90625" style="1272" hidden="1"/>
    <col min="13412" max="13413" width="15.90625" style="1272" hidden="1"/>
    <col min="13414" max="13419" width="16.08984375" style="1272" hidden="1"/>
    <col min="13420" max="13420" width="6.08984375" style="1272" hidden="1"/>
    <col min="13421" max="13421" width="3" style="1272" hidden="1"/>
    <col min="13422" max="13661" width="8.6328125" style="1272" hidden="1"/>
    <col min="13662" max="13667" width="14.90625" style="1272" hidden="1"/>
    <col min="13668" max="13669" width="15.90625" style="1272" hidden="1"/>
    <col min="13670" max="13675" width="16.08984375" style="1272" hidden="1"/>
    <col min="13676" max="13676" width="6.08984375" style="1272" hidden="1"/>
    <col min="13677" max="13677" width="3" style="1272" hidden="1"/>
    <col min="13678" max="13917" width="8.6328125" style="1272" hidden="1"/>
    <col min="13918" max="13923" width="14.90625" style="1272" hidden="1"/>
    <col min="13924" max="13925" width="15.90625" style="1272" hidden="1"/>
    <col min="13926" max="13931" width="16.08984375" style="1272" hidden="1"/>
    <col min="13932" max="13932" width="6.08984375" style="1272" hidden="1"/>
    <col min="13933" max="13933" width="3" style="1272" hidden="1"/>
    <col min="13934" max="14173" width="8.6328125" style="1272" hidden="1"/>
    <col min="14174" max="14179" width="14.90625" style="1272" hidden="1"/>
    <col min="14180" max="14181" width="15.90625" style="1272" hidden="1"/>
    <col min="14182" max="14187" width="16.08984375" style="1272" hidden="1"/>
    <col min="14188" max="14188" width="6.08984375" style="1272" hidden="1"/>
    <col min="14189" max="14189" width="3" style="1272" hidden="1"/>
    <col min="14190" max="14429" width="8.6328125" style="1272" hidden="1"/>
    <col min="14430" max="14435" width="14.90625" style="1272" hidden="1"/>
    <col min="14436" max="14437" width="15.90625" style="1272" hidden="1"/>
    <col min="14438" max="14443" width="16.08984375" style="1272" hidden="1"/>
    <col min="14444" max="14444" width="6.08984375" style="1272" hidden="1"/>
    <col min="14445" max="14445" width="3" style="1272" hidden="1"/>
    <col min="14446" max="14685" width="8.6328125" style="1272" hidden="1"/>
    <col min="14686" max="14691" width="14.90625" style="1272" hidden="1"/>
    <col min="14692" max="14693" width="15.90625" style="1272" hidden="1"/>
    <col min="14694" max="14699" width="16.08984375" style="1272" hidden="1"/>
    <col min="14700" max="14700" width="6.08984375" style="1272" hidden="1"/>
    <col min="14701" max="14701" width="3" style="1272" hidden="1"/>
    <col min="14702" max="14941" width="8.6328125" style="1272" hidden="1"/>
    <col min="14942" max="14947" width="14.90625" style="1272" hidden="1"/>
    <col min="14948" max="14949" width="15.90625" style="1272" hidden="1"/>
    <col min="14950" max="14955" width="16.08984375" style="1272" hidden="1"/>
    <col min="14956" max="14956" width="6.08984375" style="1272" hidden="1"/>
    <col min="14957" max="14957" width="3" style="1272" hidden="1"/>
    <col min="14958" max="15197" width="8.6328125" style="1272" hidden="1"/>
    <col min="15198" max="15203" width="14.90625" style="1272" hidden="1"/>
    <col min="15204" max="15205" width="15.90625" style="1272" hidden="1"/>
    <col min="15206" max="15211" width="16.08984375" style="1272" hidden="1"/>
    <col min="15212" max="15212" width="6.08984375" style="1272" hidden="1"/>
    <col min="15213" max="15213" width="3" style="1272" hidden="1"/>
    <col min="15214" max="15453" width="8.6328125" style="1272" hidden="1"/>
    <col min="15454" max="15459" width="14.90625" style="1272" hidden="1"/>
    <col min="15460" max="15461" width="15.90625" style="1272" hidden="1"/>
    <col min="15462" max="15467" width="16.08984375" style="1272" hidden="1"/>
    <col min="15468" max="15468" width="6.08984375" style="1272" hidden="1"/>
    <col min="15469" max="15469" width="3" style="1272" hidden="1"/>
    <col min="15470" max="15709" width="8.6328125" style="1272" hidden="1"/>
    <col min="15710" max="15715" width="14.90625" style="1272" hidden="1"/>
    <col min="15716" max="15717" width="15.90625" style="1272" hidden="1"/>
    <col min="15718" max="15723" width="16.08984375" style="1272" hidden="1"/>
    <col min="15724" max="15724" width="6.08984375" style="1272" hidden="1"/>
    <col min="15725" max="15725" width="3" style="1272" hidden="1"/>
    <col min="15726" max="15965" width="8.6328125" style="1272" hidden="1"/>
    <col min="15966" max="15971" width="14.90625" style="1272" hidden="1"/>
    <col min="15972" max="15973" width="15.90625" style="1272" hidden="1"/>
    <col min="15974" max="15979" width="16.08984375" style="1272" hidden="1"/>
    <col min="15980" max="15980" width="6.08984375" style="1272" hidden="1"/>
    <col min="15981" max="15981" width="3" style="1272" hidden="1"/>
    <col min="15982" max="16221" width="8.6328125" style="1272" hidden="1"/>
    <col min="16222" max="16227" width="14.90625" style="1272" hidden="1"/>
    <col min="16228" max="16229" width="15.90625" style="1272" hidden="1"/>
    <col min="16230" max="16235" width="16.08984375" style="1272" hidden="1"/>
    <col min="16236" max="16236" width="6.08984375" style="1272" hidden="1"/>
    <col min="16237" max="16237" width="3" style="1272" hidden="1"/>
    <col min="16238" max="16384" width="8.6328125" style="1272" hidden="1"/>
  </cols>
  <sheetData>
    <row r="1" spans="1:143" ht="42.75" customHeight="1" x14ac:dyDescent="0.2">
      <c r="A1" s="1331"/>
      <c r="B1" s="1330"/>
      <c r="DD1" s="1272"/>
      <c r="DE1" s="1272"/>
    </row>
    <row r="2" spans="1:143" ht="25.5" customHeight="1" x14ac:dyDescent="0.2">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2"/>
      <c r="DE2" s="1272"/>
    </row>
    <row r="3" spans="1:143" ht="25.5" customHeight="1" x14ac:dyDescent="0.2">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2"/>
      <c r="DE3" s="1272"/>
    </row>
    <row r="4" spans="1:143" s="291" customFormat="1" ht="13" x14ac:dyDescent="0.2">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650</v>
      </c>
    </row>
    <row r="11" spans="1:143" s="291" customFormat="1" ht="13" x14ac:dyDescent="0.2">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650</v>
      </c>
    </row>
    <row r="13" spans="1:143" s="291" customFormat="1" ht="13" x14ac:dyDescent="0.2">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2"/>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2"/>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2"/>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2"/>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2"/>
      <c r="DE19" s="1272"/>
    </row>
    <row r="20" spans="1:351" ht="13" x14ac:dyDescent="0.2">
      <c r="DD20" s="1272"/>
      <c r="DE20" s="1272"/>
    </row>
    <row r="21" spans="1:351" ht="16.5" x14ac:dyDescent="0.2">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2"/>
      <c r="MM21" s="1326"/>
    </row>
    <row r="22" spans="1:351" ht="16.5" x14ac:dyDescent="0.2">
      <c r="B22" s="1273"/>
      <c r="MM22" s="1326"/>
    </row>
    <row r="23" spans="1:351" ht="13" x14ac:dyDescent="0.2">
      <c r="B23" s="1273"/>
    </row>
    <row r="24" spans="1:351" ht="13" x14ac:dyDescent="0.2">
      <c r="B24" s="1273"/>
    </row>
    <row r="25" spans="1:351" ht="13" x14ac:dyDescent="0.2">
      <c r="B25" s="1273"/>
    </row>
    <row r="26" spans="1:351" ht="13" x14ac:dyDescent="0.2">
      <c r="B26" s="1273"/>
    </row>
    <row r="27" spans="1:351" ht="13" x14ac:dyDescent="0.2">
      <c r="B27" s="1273"/>
    </row>
    <row r="28" spans="1:351" ht="13" x14ac:dyDescent="0.2">
      <c r="B28" s="1273"/>
    </row>
    <row r="29" spans="1:351" ht="13" x14ac:dyDescent="0.2">
      <c r="B29" s="1273"/>
    </row>
    <row r="30" spans="1:351" ht="13" x14ac:dyDescent="0.2">
      <c r="B30" s="1273"/>
    </row>
    <row r="31" spans="1:351" ht="13" x14ac:dyDescent="0.2">
      <c r="B31" s="1273"/>
    </row>
    <row r="32" spans="1:351" ht="13" x14ac:dyDescent="0.2">
      <c r="B32" s="1273"/>
    </row>
    <row r="33" spans="2:109" ht="13" x14ac:dyDescent="0.2">
      <c r="B33" s="1273"/>
    </row>
    <row r="34" spans="2:109" ht="13" x14ac:dyDescent="0.2">
      <c r="B34" s="1273"/>
    </row>
    <row r="35" spans="2:109" ht="13" x14ac:dyDescent="0.2">
      <c r="B35" s="1273"/>
    </row>
    <row r="36" spans="2:109" ht="13" x14ac:dyDescent="0.2">
      <c r="B36" s="1273"/>
    </row>
    <row r="37" spans="2:109" ht="13" x14ac:dyDescent="0.2">
      <c r="B37" s="1273"/>
    </row>
    <row r="38" spans="2:109" ht="13" x14ac:dyDescent="0.2">
      <c r="B38" s="1273"/>
    </row>
    <row r="39" spans="2:109" ht="13" x14ac:dyDescent="0.2">
      <c r="B39" s="1278"/>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7"/>
      <c r="AY39" s="1277"/>
      <c r="AZ39" s="1277"/>
      <c r="BA39" s="1277"/>
      <c r="BB39" s="1277"/>
      <c r="BC39" s="1277"/>
      <c r="BD39" s="1277"/>
      <c r="BE39" s="1277"/>
      <c r="BF39" s="1277"/>
      <c r="BG39" s="1277"/>
      <c r="BH39" s="1277"/>
      <c r="BI39" s="1277"/>
      <c r="BJ39" s="1277"/>
      <c r="BK39" s="1277"/>
      <c r="BL39" s="1277"/>
      <c r="BM39" s="1277"/>
      <c r="BN39" s="1277"/>
      <c r="BO39" s="1277"/>
      <c r="BP39" s="1277"/>
      <c r="BQ39" s="1277"/>
      <c r="BR39" s="1277"/>
      <c r="BS39" s="1277"/>
      <c r="BT39" s="1277"/>
      <c r="BU39" s="1277"/>
      <c r="BV39" s="1277"/>
      <c r="BW39" s="1277"/>
      <c r="BX39" s="1277"/>
      <c r="BY39" s="1277"/>
      <c r="BZ39" s="1277"/>
      <c r="CA39" s="1277"/>
      <c r="CB39" s="1277"/>
      <c r="CC39" s="1277"/>
      <c r="CD39" s="1277"/>
      <c r="CE39" s="1277"/>
      <c r="CF39" s="1277"/>
      <c r="CG39" s="1277"/>
      <c r="CH39" s="1277"/>
      <c r="CI39" s="1277"/>
      <c r="CJ39" s="1277"/>
      <c r="CK39" s="1277"/>
      <c r="CL39" s="1277"/>
      <c r="CM39" s="1277"/>
      <c r="CN39" s="1277"/>
      <c r="CO39" s="1277"/>
      <c r="CP39" s="1277"/>
      <c r="CQ39" s="1277"/>
      <c r="CR39" s="1277"/>
      <c r="CS39" s="1277"/>
      <c r="CT39" s="1277"/>
      <c r="CU39" s="1277"/>
      <c r="CV39" s="1277"/>
      <c r="CW39" s="1277"/>
      <c r="CX39" s="1277"/>
      <c r="CY39" s="1277"/>
      <c r="CZ39" s="1277"/>
      <c r="DA39" s="1277"/>
      <c r="DB39" s="1277"/>
      <c r="DC39" s="1277"/>
      <c r="DD39" s="1276"/>
    </row>
    <row r="40" spans="2:109" ht="13" x14ac:dyDescent="0.2">
      <c r="B40" s="1314"/>
      <c r="DD40" s="1314"/>
      <c r="DE40" s="1272"/>
    </row>
    <row r="41" spans="2:109" ht="16.5" x14ac:dyDescent="0.2">
      <c r="B41" s="1325" t="s">
        <v>649</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 x14ac:dyDescent="0.2">
      <c r="B42" s="1273"/>
      <c r="G42" s="1310"/>
      <c r="I42" s="1309"/>
      <c r="J42" s="1309"/>
      <c r="K42" s="1309"/>
      <c r="AM42" s="1310"/>
      <c r="AN42" s="1310" t="s">
        <v>645</v>
      </c>
      <c r="AP42" s="1309"/>
      <c r="AQ42" s="1309"/>
      <c r="AR42" s="1309"/>
      <c r="AY42" s="1310"/>
      <c r="BA42" s="1309"/>
      <c r="BB42" s="1309"/>
      <c r="BC42" s="1309"/>
      <c r="BK42" s="1310"/>
      <c r="BM42" s="1309"/>
      <c r="BN42" s="1309"/>
      <c r="BO42" s="1309"/>
      <c r="BW42" s="1310"/>
      <c r="BY42" s="1309"/>
      <c r="BZ42" s="1309"/>
      <c r="CA42" s="1309"/>
      <c r="CI42" s="1310"/>
      <c r="CK42" s="1309"/>
      <c r="CL42" s="1309"/>
      <c r="CM42" s="1309"/>
      <c r="CU42" s="1310"/>
      <c r="CW42" s="1309"/>
      <c r="CX42" s="1309"/>
      <c r="CY42" s="1309"/>
    </row>
    <row r="43" spans="2:109" ht="13.5" customHeight="1" x14ac:dyDescent="0.2">
      <c r="B43" s="1273"/>
      <c r="AN43" s="1308" t="s">
        <v>648</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6"/>
    </row>
    <row r="44" spans="2:109" ht="13" x14ac:dyDescent="0.2">
      <c r="B44" s="1273"/>
      <c r="AN44" s="1305"/>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3"/>
    </row>
    <row r="45" spans="2:109" ht="13" x14ac:dyDescent="0.2">
      <c r="B45" s="1273"/>
      <c r="AN45" s="1305"/>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3"/>
    </row>
    <row r="46" spans="2:109" ht="13" x14ac:dyDescent="0.2">
      <c r="B46" s="1273"/>
      <c r="AN46" s="1305"/>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3"/>
    </row>
    <row r="47" spans="2:109" ht="13" x14ac:dyDescent="0.2">
      <c r="B47" s="1273"/>
      <c r="AN47" s="1302"/>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0"/>
    </row>
    <row r="48" spans="2:109" ht="13" x14ac:dyDescent="0.2">
      <c r="B48" s="1273"/>
      <c r="H48" s="1287"/>
      <c r="I48" s="1287"/>
      <c r="J48" s="1287"/>
      <c r="AN48" s="1287"/>
      <c r="AO48" s="1287"/>
      <c r="AP48" s="1287"/>
      <c r="AZ48" s="1287"/>
      <c r="BA48" s="1287"/>
      <c r="BB48" s="1287"/>
      <c r="BL48" s="1287"/>
      <c r="BM48" s="1287"/>
      <c r="BN48" s="1287"/>
      <c r="BX48" s="1287"/>
      <c r="BY48" s="1287"/>
      <c r="BZ48" s="1287"/>
      <c r="CJ48" s="1287"/>
      <c r="CK48" s="1287"/>
      <c r="CL48" s="1287"/>
      <c r="CV48" s="1287"/>
      <c r="CW48" s="1287"/>
      <c r="CX48" s="1287"/>
    </row>
    <row r="49" spans="1:109" ht="13" x14ac:dyDescent="0.2">
      <c r="B49" s="1273"/>
      <c r="AN49" s="1272" t="s">
        <v>643</v>
      </c>
    </row>
    <row r="50" spans="1:109" ht="13" x14ac:dyDescent="0.2">
      <c r="B50" s="1273"/>
      <c r="G50" s="1285"/>
      <c r="H50" s="1285"/>
      <c r="I50" s="1285"/>
      <c r="J50" s="1285"/>
      <c r="K50" s="1294"/>
      <c r="L50" s="1294"/>
      <c r="M50" s="1293"/>
      <c r="N50" s="1293"/>
      <c r="AN50" s="1292"/>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0"/>
      <c r="BP50" s="1282" t="s">
        <v>567</v>
      </c>
      <c r="BQ50" s="1282"/>
      <c r="BR50" s="1282"/>
      <c r="BS50" s="1282"/>
      <c r="BT50" s="1282"/>
      <c r="BU50" s="1282"/>
      <c r="BV50" s="1282"/>
      <c r="BW50" s="1282"/>
      <c r="BX50" s="1282" t="s">
        <v>568</v>
      </c>
      <c r="BY50" s="1282"/>
      <c r="BZ50" s="1282"/>
      <c r="CA50" s="1282"/>
      <c r="CB50" s="1282"/>
      <c r="CC50" s="1282"/>
      <c r="CD50" s="1282"/>
      <c r="CE50" s="1282"/>
      <c r="CF50" s="1282" t="s">
        <v>569</v>
      </c>
      <c r="CG50" s="1282"/>
      <c r="CH50" s="1282"/>
      <c r="CI50" s="1282"/>
      <c r="CJ50" s="1282"/>
      <c r="CK50" s="1282"/>
      <c r="CL50" s="1282"/>
      <c r="CM50" s="1282"/>
      <c r="CN50" s="1282" t="s">
        <v>570</v>
      </c>
      <c r="CO50" s="1282"/>
      <c r="CP50" s="1282"/>
      <c r="CQ50" s="1282"/>
      <c r="CR50" s="1282"/>
      <c r="CS50" s="1282"/>
      <c r="CT50" s="1282"/>
      <c r="CU50" s="1282"/>
      <c r="CV50" s="1282" t="s">
        <v>571</v>
      </c>
      <c r="CW50" s="1282"/>
      <c r="CX50" s="1282"/>
      <c r="CY50" s="1282"/>
      <c r="CZ50" s="1282"/>
      <c r="DA50" s="1282"/>
      <c r="DB50" s="1282"/>
      <c r="DC50" s="1282"/>
    </row>
    <row r="51" spans="1:109" ht="13.5" customHeight="1" x14ac:dyDescent="0.2">
      <c r="B51" s="1273"/>
      <c r="G51" s="1289"/>
      <c r="H51" s="1289"/>
      <c r="I51" s="1322"/>
      <c r="J51" s="1322"/>
      <c r="K51" s="1288"/>
      <c r="L51" s="1288"/>
      <c r="M51" s="1288"/>
      <c r="N51" s="1288"/>
      <c r="AM51" s="1287"/>
      <c r="AN51" s="1281" t="s">
        <v>642</v>
      </c>
      <c r="AO51" s="1281"/>
      <c r="AP51" s="1281"/>
      <c r="AQ51" s="1281"/>
      <c r="AR51" s="1281"/>
      <c r="AS51" s="1281"/>
      <c r="AT51" s="1281"/>
      <c r="AU51" s="1281"/>
      <c r="AV51" s="1281"/>
      <c r="AW51" s="1281"/>
      <c r="AX51" s="1281"/>
      <c r="AY51" s="1281"/>
      <c r="AZ51" s="1281"/>
      <c r="BA51" s="1281"/>
      <c r="BB51" s="1281" t="s">
        <v>640</v>
      </c>
      <c r="BC51" s="1281"/>
      <c r="BD51" s="1281"/>
      <c r="BE51" s="1281"/>
      <c r="BF51" s="1281"/>
      <c r="BG51" s="1281"/>
      <c r="BH51" s="1281"/>
      <c r="BI51" s="1281"/>
      <c r="BJ51" s="1281"/>
      <c r="BK51" s="1281"/>
      <c r="BL51" s="1281"/>
      <c r="BM51" s="1281"/>
      <c r="BN51" s="1281"/>
      <c r="BO51" s="1281"/>
      <c r="BP51" s="1280"/>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ht="13" x14ac:dyDescent="0.2">
      <c r="B52" s="1273"/>
      <c r="G52" s="1289"/>
      <c r="H52" s="1289"/>
      <c r="I52" s="1322"/>
      <c r="J52" s="1322"/>
      <c r="K52" s="1288"/>
      <c r="L52" s="1288"/>
      <c r="M52" s="1288"/>
      <c r="N52" s="1288"/>
      <c r="AM52" s="1287"/>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 x14ac:dyDescent="0.2">
      <c r="A53" s="1309"/>
      <c r="B53" s="1273"/>
      <c r="G53" s="1289"/>
      <c r="H53" s="1289"/>
      <c r="I53" s="1285"/>
      <c r="J53" s="1285"/>
      <c r="K53" s="1288"/>
      <c r="L53" s="1288"/>
      <c r="M53" s="1288"/>
      <c r="N53" s="1288"/>
      <c r="AM53" s="1287"/>
      <c r="AN53" s="1281"/>
      <c r="AO53" s="1281"/>
      <c r="AP53" s="1281"/>
      <c r="AQ53" s="1281"/>
      <c r="AR53" s="1281"/>
      <c r="AS53" s="1281"/>
      <c r="AT53" s="1281"/>
      <c r="AU53" s="1281"/>
      <c r="AV53" s="1281"/>
      <c r="AW53" s="1281"/>
      <c r="AX53" s="1281"/>
      <c r="AY53" s="1281"/>
      <c r="AZ53" s="1281"/>
      <c r="BA53" s="1281"/>
      <c r="BB53" s="1281" t="s">
        <v>647</v>
      </c>
      <c r="BC53" s="1281"/>
      <c r="BD53" s="1281"/>
      <c r="BE53" s="1281"/>
      <c r="BF53" s="1281"/>
      <c r="BG53" s="1281"/>
      <c r="BH53" s="1281"/>
      <c r="BI53" s="1281"/>
      <c r="BJ53" s="1281"/>
      <c r="BK53" s="1281"/>
      <c r="BL53" s="1281"/>
      <c r="BM53" s="1281"/>
      <c r="BN53" s="1281"/>
      <c r="BO53" s="1281"/>
      <c r="BP53" s="1280">
        <v>57.3</v>
      </c>
      <c r="BQ53" s="1280"/>
      <c r="BR53" s="1280"/>
      <c r="BS53" s="1280"/>
      <c r="BT53" s="1280"/>
      <c r="BU53" s="1280"/>
      <c r="BV53" s="1280"/>
      <c r="BW53" s="1280"/>
      <c r="BX53" s="1280">
        <v>62.9</v>
      </c>
      <c r="BY53" s="1280"/>
      <c r="BZ53" s="1280"/>
      <c r="CA53" s="1280"/>
      <c r="CB53" s="1280"/>
      <c r="CC53" s="1280"/>
      <c r="CD53" s="1280"/>
      <c r="CE53" s="1280"/>
      <c r="CF53" s="1280">
        <v>64.5</v>
      </c>
      <c r="CG53" s="1280"/>
      <c r="CH53" s="1280"/>
      <c r="CI53" s="1280"/>
      <c r="CJ53" s="1280"/>
      <c r="CK53" s="1280"/>
      <c r="CL53" s="1280"/>
      <c r="CM53" s="1280"/>
      <c r="CN53" s="1280">
        <v>65.099999999999994</v>
      </c>
      <c r="CO53" s="1280"/>
      <c r="CP53" s="1280"/>
      <c r="CQ53" s="1280"/>
      <c r="CR53" s="1280"/>
      <c r="CS53" s="1280"/>
      <c r="CT53" s="1280"/>
      <c r="CU53" s="1280"/>
      <c r="CV53" s="1280">
        <v>65.8</v>
      </c>
      <c r="CW53" s="1280"/>
      <c r="CX53" s="1280"/>
      <c r="CY53" s="1280"/>
      <c r="CZ53" s="1280"/>
      <c r="DA53" s="1280"/>
      <c r="DB53" s="1280"/>
      <c r="DC53" s="1280"/>
    </row>
    <row r="54" spans="1:109" ht="13" x14ac:dyDescent="0.2">
      <c r="A54" s="1309"/>
      <c r="B54" s="1273"/>
      <c r="G54" s="1289"/>
      <c r="H54" s="1289"/>
      <c r="I54" s="1285"/>
      <c r="J54" s="1285"/>
      <c r="K54" s="1288"/>
      <c r="L54" s="1288"/>
      <c r="M54" s="1288"/>
      <c r="N54" s="1288"/>
      <c r="AM54" s="1287"/>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 x14ac:dyDescent="0.2">
      <c r="A55" s="1309"/>
      <c r="B55" s="1273"/>
      <c r="G55" s="1285"/>
      <c r="H55" s="1285"/>
      <c r="I55" s="1285"/>
      <c r="J55" s="1285"/>
      <c r="K55" s="1288"/>
      <c r="L55" s="1288"/>
      <c r="M55" s="1288"/>
      <c r="N55" s="1288"/>
      <c r="AN55" s="1282" t="s">
        <v>641</v>
      </c>
      <c r="AO55" s="1282"/>
      <c r="AP55" s="1282"/>
      <c r="AQ55" s="1282"/>
      <c r="AR55" s="1282"/>
      <c r="AS55" s="1282"/>
      <c r="AT55" s="1282"/>
      <c r="AU55" s="1282"/>
      <c r="AV55" s="1282"/>
      <c r="AW55" s="1282"/>
      <c r="AX55" s="1282"/>
      <c r="AY55" s="1282"/>
      <c r="AZ55" s="1282"/>
      <c r="BA55" s="1282"/>
      <c r="BB55" s="1281" t="s">
        <v>640</v>
      </c>
      <c r="BC55" s="1281"/>
      <c r="BD55" s="1281"/>
      <c r="BE55" s="1281"/>
      <c r="BF55" s="1281"/>
      <c r="BG55" s="1281"/>
      <c r="BH55" s="1281"/>
      <c r="BI55" s="1281"/>
      <c r="BJ55" s="1281"/>
      <c r="BK55" s="1281"/>
      <c r="BL55" s="1281"/>
      <c r="BM55" s="1281"/>
      <c r="BN55" s="1281"/>
      <c r="BO55" s="1281"/>
      <c r="BP55" s="1280">
        <v>17.8</v>
      </c>
      <c r="BQ55" s="1280"/>
      <c r="BR55" s="1280"/>
      <c r="BS55" s="1280"/>
      <c r="BT55" s="1280"/>
      <c r="BU55" s="1280"/>
      <c r="BV55" s="1280"/>
      <c r="BW55" s="1280"/>
      <c r="BX55" s="1280">
        <v>15</v>
      </c>
      <c r="BY55" s="1280"/>
      <c r="BZ55" s="1280"/>
      <c r="CA55" s="1280"/>
      <c r="CB55" s="1280"/>
      <c r="CC55" s="1280"/>
      <c r="CD55" s="1280"/>
      <c r="CE55" s="1280"/>
      <c r="CF55" s="1280">
        <v>12.2</v>
      </c>
      <c r="CG55" s="1280"/>
      <c r="CH55" s="1280"/>
      <c r="CI55" s="1280"/>
      <c r="CJ55" s="1280"/>
      <c r="CK55" s="1280"/>
      <c r="CL55" s="1280"/>
      <c r="CM55" s="1280"/>
      <c r="CN55" s="1280">
        <v>5</v>
      </c>
      <c r="CO55" s="1280"/>
      <c r="CP55" s="1280"/>
      <c r="CQ55" s="1280"/>
      <c r="CR55" s="1280"/>
      <c r="CS55" s="1280"/>
      <c r="CT55" s="1280"/>
      <c r="CU55" s="1280"/>
      <c r="CV55" s="1280">
        <v>5.4</v>
      </c>
      <c r="CW55" s="1280"/>
      <c r="CX55" s="1280"/>
      <c r="CY55" s="1280"/>
      <c r="CZ55" s="1280"/>
      <c r="DA55" s="1280"/>
      <c r="DB55" s="1280"/>
      <c r="DC55" s="1280"/>
    </row>
    <row r="56" spans="1:109" ht="13" x14ac:dyDescent="0.2">
      <c r="A56" s="1309"/>
      <c r="B56" s="1273"/>
      <c r="G56" s="1285"/>
      <c r="H56" s="1285"/>
      <c r="I56" s="1285"/>
      <c r="J56" s="1285"/>
      <c r="K56" s="1288"/>
      <c r="L56" s="1288"/>
      <c r="M56" s="1288"/>
      <c r="N56" s="1288"/>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309" customFormat="1" ht="13" x14ac:dyDescent="0.2">
      <c r="B57" s="1315"/>
      <c r="G57" s="1285"/>
      <c r="H57" s="1285"/>
      <c r="I57" s="1284"/>
      <c r="J57" s="1284"/>
      <c r="K57" s="1288"/>
      <c r="L57" s="1288"/>
      <c r="M57" s="1288"/>
      <c r="N57" s="1288"/>
      <c r="AM57" s="1272"/>
      <c r="AN57" s="1282"/>
      <c r="AO57" s="1282"/>
      <c r="AP57" s="1282"/>
      <c r="AQ57" s="1282"/>
      <c r="AR57" s="1282"/>
      <c r="AS57" s="1282"/>
      <c r="AT57" s="1282"/>
      <c r="AU57" s="1282"/>
      <c r="AV57" s="1282"/>
      <c r="AW57" s="1282"/>
      <c r="AX57" s="1282"/>
      <c r="AY57" s="1282"/>
      <c r="AZ57" s="1282"/>
      <c r="BA57" s="1282"/>
      <c r="BB57" s="1281" t="s">
        <v>647</v>
      </c>
      <c r="BC57" s="1281"/>
      <c r="BD57" s="1281"/>
      <c r="BE57" s="1281"/>
      <c r="BF57" s="1281"/>
      <c r="BG57" s="1281"/>
      <c r="BH57" s="1281"/>
      <c r="BI57" s="1281"/>
      <c r="BJ57" s="1281"/>
      <c r="BK57" s="1281"/>
      <c r="BL57" s="1281"/>
      <c r="BM57" s="1281"/>
      <c r="BN57" s="1281"/>
      <c r="BO57" s="1281"/>
      <c r="BP57" s="1280">
        <v>56.2</v>
      </c>
      <c r="BQ57" s="1280"/>
      <c r="BR57" s="1280"/>
      <c r="BS57" s="1280"/>
      <c r="BT57" s="1280"/>
      <c r="BU57" s="1280"/>
      <c r="BV57" s="1280"/>
      <c r="BW57" s="1280"/>
      <c r="BX57" s="1280">
        <v>60.1</v>
      </c>
      <c r="BY57" s="1280"/>
      <c r="BZ57" s="1280"/>
      <c r="CA57" s="1280"/>
      <c r="CB57" s="1280"/>
      <c r="CC57" s="1280"/>
      <c r="CD57" s="1280"/>
      <c r="CE57" s="1280"/>
      <c r="CF57" s="1280">
        <v>61.2</v>
      </c>
      <c r="CG57" s="1280"/>
      <c r="CH57" s="1280"/>
      <c r="CI57" s="1280"/>
      <c r="CJ57" s="1280"/>
      <c r="CK57" s="1280"/>
      <c r="CL57" s="1280"/>
      <c r="CM57" s="1280"/>
      <c r="CN57" s="1280">
        <v>61.7</v>
      </c>
      <c r="CO57" s="1280"/>
      <c r="CP57" s="1280"/>
      <c r="CQ57" s="1280"/>
      <c r="CR57" s="1280"/>
      <c r="CS57" s="1280"/>
      <c r="CT57" s="1280"/>
      <c r="CU57" s="1280"/>
      <c r="CV57" s="1280">
        <v>62.6</v>
      </c>
      <c r="CW57" s="1280"/>
      <c r="CX57" s="1280"/>
      <c r="CY57" s="1280"/>
      <c r="CZ57" s="1280"/>
      <c r="DA57" s="1280"/>
      <c r="DB57" s="1280"/>
      <c r="DC57" s="1280"/>
      <c r="DD57" s="1320"/>
      <c r="DE57" s="1315"/>
    </row>
    <row r="58" spans="1:109" s="1309" customFormat="1" ht="13" x14ac:dyDescent="0.2">
      <c r="A58" s="1272"/>
      <c r="B58" s="1315"/>
      <c r="G58" s="1285"/>
      <c r="H58" s="1285"/>
      <c r="I58" s="1284"/>
      <c r="J58" s="1284"/>
      <c r="K58" s="1288"/>
      <c r="L58" s="1288"/>
      <c r="M58" s="1288"/>
      <c r="N58" s="1288"/>
      <c r="AM58" s="1272"/>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320"/>
      <c r="DE58" s="1315"/>
    </row>
    <row r="59" spans="1:109" s="1309" customFormat="1" ht="13" x14ac:dyDescent="0.2">
      <c r="A59" s="1272"/>
      <c r="B59" s="1315"/>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5"/>
    </row>
    <row r="60" spans="1:109" s="1309" customFormat="1" ht="13" x14ac:dyDescent="0.2">
      <c r="A60" s="1272"/>
      <c r="B60" s="1315"/>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5"/>
    </row>
    <row r="61" spans="1:109" s="1309" customFormat="1" ht="13" x14ac:dyDescent="0.2">
      <c r="A61" s="1272"/>
      <c r="B61" s="1319"/>
      <c r="C61" s="1318"/>
      <c r="D61" s="1318"/>
      <c r="E61" s="1318"/>
      <c r="F61" s="1318"/>
      <c r="G61" s="1318"/>
      <c r="H61" s="1318"/>
      <c r="I61" s="1318"/>
      <c r="J61" s="1318"/>
      <c r="K61" s="1318"/>
      <c r="L61" s="1318"/>
      <c r="M61" s="1317"/>
      <c r="N61" s="1317"/>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7"/>
      <c r="AT61" s="1317"/>
      <c r="AU61" s="1318"/>
      <c r="AV61" s="1318"/>
      <c r="AW61" s="1318"/>
      <c r="AX61" s="1318"/>
      <c r="AY61" s="1318"/>
      <c r="AZ61" s="1318"/>
      <c r="BA61" s="1318"/>
      <c r="BB61" s="1318"/>
      <c r="BC61" s="1318"/>
      <c r="BD61" s="1318"/>
      <c r="BE61" s="1317"/>
      <c r="BF61" s="1317"/>
      <c r="BG61" s="1318"/>
      <c r="BH61" s="1318"/>
      <c r="BI61" s="1318"/>
      <c r="BJ61" s="1318"/>
      <c r="BK61" s="1318"/>
      <c r="BL61" s="1318"/>
      <c r="BM61" s="1318"/>
      <c r="BN61" s="1318"/>
      <c r="BO61" s="1318"/>
      <c r="BP61" s="1318"/>
      <c r="BQ61" s="1317"/>
      <c r="BR61" s="1317"/>
      <c r="BS61" s="1318"/>
      <c r="BT61" s="1318"/>
      <c r="BU61" s="1318"/>
      <c r="BV61" s="1318"/>
      <c r="BW61" s="1318"/>
      <c r="BX61" s="1318"/>
      <c r="BY61" s="1318"/>
      <c r="BZ61" s="1318"/>
      <c r="CA61" s="1318"/>
      <c r="CB61" s="1318"/>
      <c r="CC61" s="1317"/>
      <c r="CD61" s="1317"/>
      <c r="CE61" s="1318"/>
      <c r="CF61" s="1318"/>
      <c r="CG61" s="1318"/>
      <c r="CH61" s="1318"/>
      <c r="CI61" s="1318"/>
      <c r="CJ61" s="1318"/>
      <c r="CK61" s="1318"/>
      <c r="CL61" s="1318"/>
      <c r="CM61" s="1318"/>
      <c r="CN61" s="1318"/>
      <c r="CO61" s="1317"/>
      <c r="CP61" s="1317"/>
      <c r="CQ61" s="1318"/>
      <c r="CR61" s="1318"/>
      <c r="CS61" s="1318"/>
      <c r="CT61" s="1318"/>
      <c r="CU61" s="1318"/>
      <c r="CV61" s="1318"/>
      <c r="CW61" s="1318"/>
      <c r="CX61" s="1318"/>
      <c r="CY61" s="1318"/>
      <c r="CZ61" s="1318"/>
      <c r="DA61" s="1317"/>
      <c r="DB61" s="1317"/>
      <c r="DC61" s="1317"/>
      <c r="DD61" s="1316"/>
      <c r="DE61" s="1315"/>
    </row>
    <row r="62" spans="1:109" ht="13" x14ac:dyDescent="0.2">
      <c r="B62" s="1314"/>
      <c r="C62" s="1314"/>
      <c r="D62" s="1314"/>
      <c r="E62" s="1314"/>
      <c r="F62" s="1314"/>
      <c r="G62" s="1314"/>
      <c r="H62" s="1314"/>
      <c r="I62" s="1314"/>
      <c r="J62" s="1314"/>
      <c r="K62" s="1314"/>
      <c r="L62" s="1314"/>
      <c r="M62" s="1314"/>
      <c r="N62" s="1314"/>
      <c r="O62" s="1314"/>
      <c r="P62" s="1314"/>
      <c r="Q62" s="1314"/>
      <c r="R62" s="1314"/>
      <c r="S62" s="1314"/>
      <c r="T62" s="1314"/>
      <c r="U62" s="1314"/>
      <c r="V62" s="1314"/>
      <c r="W62" s="1314"/>
      <c r="X62" s="1314"/>
      <c r="Y62" s="1314"/>
      <c r="Z62" s="1314"/>
      <c r="AA62" s="1314"/>
      <c r="AB62" s="1314"/>
      <c r="AC62" s="1314"/>
      <c r="AD62" s="1314"/>
      <c r="AE62" s="1314"/>
      <c r="AF62" s="1314"/>
      <c r="AG62" s="1314"/>
      <c r="AH62" s="1314"/>
      <c r="AI62" s="1314"/>
      <c r="AJ62" s="1314"/>
      <c r="AK62" s="1314"/>
      <c r="AL62" s="1314"/>
      <c r="AM62" s="1314"/>
      <c r="AN62" s="1314"/>
      <c r="AO62" s="1314"/>
      <c r="AP62" s="1314"/>
      <c r="AQ62" s="1314"/>
      <c r="AR62" s="1314"/>
      <c r="AS62" s="1314"/>
      <c r="AT62" s="1314"/>
      <c r="AU62" s="1314"/>
      <c r="AV62" s="1314"/>
      <c r="AW62" s="1314"/>
      <c r="AX62" s="1314"/>
      <c r="AY62" s="1314"/>
      <c r="AZ62" s="1314"/>
      <c r="BA62" s="1314"/>
      <c r="BB62" s="1314"/>
      <c r="BC62" s="1314"/>
      <c r="BD62" s="1314"/>
      <c r="BE62" s="1314"/>
      <c r="BF62" s="1314"/>
      <c r="BG62" s="1314"/>
      <c r="BH62" s="1314"/>
      <c r="BI62" s="1314"/>
      <c r="BJ62" s="1314"/>
      <c r="BK62" s="1314"/>
      <c r="BL62" s="1314"/>
      <c r="BM62" s="1314"/>
      <c r="BN62" s="1314"/>
      <c r="BO62" s="1314"/>
      <c r="BP62" s="1314"/>
      <c r="BQ62" s="1314"/>
      <c r="BR62" s="1314"/>
      <c r="BS62" s="1314"/>
      <c r="BT62" s="1314"/>
      <c r="BU62" s="1314"/>
      <c r="BV62" s="1314"/>
      <c r="BW62" s="1314"/>
      <c r="BX62" s="1314"/>
      <c r="BY62" s="1314"/>
      <c r="BZ62" s="1314"/>
      <c r="CA62" s="1314"/>
      <c r="CB62" s="1314"/>
      <c r="CC62" s="1314"/>
      <c r="CD62" s="1314"/>
      <c r="CE62" s="1314"/>
      <c r="CF62" s="1314"/>
      <c r="CG62" s="1314"/>
      <c r="CH62" s="1314"/>
      <c r="CI62" s="1314"/>
      <c r="CJ62" s="1314"/>
      <c r="CK62" s="1314"/>
      <c r="CL62" s="1314"/>
      <c r="CM62" s="1314"/>
      <c r="CN62" s="1314"/>
      <c r="CO62" s="1314"/>
      <c r="CP62" s="1314"/>
      <c r="CQ62" s="1314"/>
      <c r="CR62" s="1314"/>
      <c r="CS62" s="1314"/>
      <c r="CT62" s="1314"/>
      <c r="CU62" s="1314"/>
      <c r="CV62" s="1314"/>
      <c r="CW62" s="1314"/>
      <c r="CX62" s="1314"/>
      <c r="CY62" s="1314"/>
      <c r="CZ62" s="1314"/>
      <c r="DA62" s="1314"/>
      <c r="DB62" s="1314"/>
      <c r="DC62" s="1314"/>
      <c r="DD62" s="1314"/>
      <c r="DE62" s="1272"/>
    </row>
    <row r="63" spans="1:109" ht="16.5" x14ac:dyDescent="0.2">
      <c r="B63" s="1313" t="s">
        <v>646</v>
      </c>
    </row>
    <row r="64" spans="1:109" ht="13" x14ac:dyDescent="0.2">
      <c r="B64" s="1273"/>
      <c r="G64" s="1310"/>
      <c r="I64" s="1312"/>
      <c r="J64" s="1312"/>
      <c r="K64" s="1312"/>
      <c r="L64" s="1312"/>
      <c r="M64" s="1312"/>
      <c r="N64" s="1311"/>
      <c r="AM64" s="1310"/>
      <c r="AN64" s="1310" t="s">
        <v>645</v>
      </c>
      <c r="AP64" s="1309"/>
      <c r="AQ64" s="1309"/>
      <c r="AR64" s="1309"/>
      <c r="AY64" s="1310"/>
      <c r="BA64" s="1309"/>
      <c r="BB64" s="1309"/>
      <c r="BC64" s="1309"/>
      <c r="BK64" s="1310"/>
      <c r="BM64" s="1309"/>
      <c r="BN64" s="1309"/>
      <c r="BO64" s="1309"/>
      <c r="BW64" s="1310"/>
      <c r="BY64" s="1309"/>
      <c r="BZ64" s="1309"/>
      <c r="CA64" s="1309"/>
      <c r="CI64" s="1310"/>
      <c r="CK64" s="1309"/>
      <c r="CL64" s="1309"/>
      <c r="CM64" s="1309"/>
      <c r="CU64" s="1310"/>
      <c r="CW64" s="1309"/>
      <c r="CX64" s="1309"/>
      <c r="CY64" s="1309"/>
    </row>
    <row r="65" spans="2:107" ht="13" x14ac:dyDescent="0.2">
      <c r="B65" s="1273"/>
      <c r="AN65" s="1308" t="s">
        <v>644</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6"/>
    </row>
    <row r="66" spans="2:107" ht="13" x14ac:dyDescent="0.2">
      <c r="B66" s="1273"/>
      <c r="AN66" s="1305"/>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3"/>
    </row>
    <row r="67" spans="2:107" ht="13" x14ac:dyDescent="0.2">
      <c r="B67" s="1273"/>
      <c r="AN67" s="1305"/>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3"/>
    </row>
    <row r="68" spans="2:107" ht="13" x14ac:dyDescent="0.2">
      <c r="B68" s="1273"/>
      <c r="AN68" s="1305"/>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3"/>
    </row>
    <row r="69" spans="2:107" ht="13" x14ac:dyDescent="0.2">
      <c r="B69" s="1273"/>
      <c r="AN69" s="1302"/>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0"/>
    </row>
    <row r="70" spans="2:107" ht="13" x14ac:dyDescent="0.2">
      <c r="B70" s="1273"/>
      <c r="H70" s="1299"/>
      <c r="I70" s="1299"/>
      <c r="J70" s="1297"/>
      <c r="K70" s="1297"/>
      <c r="L70" s="1296"/>
      <c r="M70" s="1297"/>
      <c r="N70" s="1296"/>
      <c r="AN70" s="1287"/>
      <c r="AO70" s="1287"/>
      <c r="AP70" s="1287"/>
      <c r="AZ70" s="1287"/>
      <c r="BA70" s="1287"/>
      <c r="BB70" s="1287"/>
      <c r="BL70" s="1287"/>
      <c r="BM70" s="1287"/>
      <c r="BN70" s="1287"/>
      <c r="BX70" s="1287"/>
      <c r="BY70" s="1287"/>
      <c r="BZ70" s="1287"/>
      <c r="CJ70" s="1287"/>
      <c r="CK70" s="1287"/>
      <c r="CL70" s="1287"/>
      <c r="CV70" s="1287"/>
      <c r="CW70" s="1287"/>
      <c r="CX70" s="1287"/>
    </row>
    <row r="71" spans="2:107" ht="13" x14ac:dyDescent="0.2">
      <c r="B71" s="1273"/>
      <c r="G71" s="1295"/>
      <c r="I71" s="1298"/>
      <c r="J71" s="1297"/>
      <c r="K71" s="1297"/>
      <c r="L71" s="1296"/>
      <c r="M71" s="1297"/>
      <c r="N71" s="1296"/>
      <c r="AM71" s="1295"/>
      <c r="AN71" s="1272" t="s">
        <v>643</v>
      </c>
    </row>
    <row r="72" spans="2:107" ht="13" x14ac:dyDescent="0.2">
      <c r="B72" s="1273"/>
      <c r="G72" s="1285"/>
      <c r="H72" s="1285"/>
      <c r="I72" s="1285"/>
      <c r="J72" s="1285"/>
      <c r="K72" s="1294"/>
      <c r="L72" s="1294"/>
      <c r="M72" s="1293"/>
      <c r="N72" s="1293"/>
      <c r="AN72" s="1292"/>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0"/>
      <c r="BP72" s="1282" t="s">
        <v>567</v>
      </c>
      <c r="BQ72" s="1282"/>
      <c r="BR72" s="1282"/>
      <c r="BS72" s="1282"/>
      <c r="BT72" s="1282"/>
      <c r="BU72" s="1282"/>
      <c r="BV72" s="1282"/>
      <c r="BW72" s="1282"/>
      <c r="BX72" s="1282" t="s">
        <v>568</v>
      </c>
      <c r="BY72" s="1282"/>
      <c r="BZ72" s="1282"/>
      <c r="CA72" s="1282"/>
      <c r="CB72" s="1282"/>
      <c r="CC72" s="1282"/>
      <c r="CD72" s="1282"/>
      <c r="CE72" s="1282"/>
      <c r="CF72" s="1282" t="s">
        <v>569</v>
      </c>
      <c r="CG72" s="1282"/>
      <c r="CH72" s="1282"/>
      <c r="CI72" s="1282"/>
      <c r="CJ72" s="1282"/>
      <c r="CK72" s="1282"/>
      <c r="CL72" s="1282"/>
      <c r="CM72" s="1282"/>
      <c r="CN72" s="1282" t="s">
        <v>570</v>
      </c>
      <c r="CO72" s="1282"/>
      <c r="CP72" s="1282"/>
      <c r="CQ72" s="1282"/>
      <c r="CR72" s="1282"/>
      <c r="CS72" s="1282"/>
      <c r="CT72" s="1282"/>
      <c r="CU72" s="1282"/>
      <c r="CV72" s="1282" t="s">
        <v>571</v>
      </c>
      <c r="CW72" s="1282"/>
      <c r="CX72" s="1282"/>
      <c r="CY72" s="1282"/>
      <c r="CZ72" s="1282"/>
      <c r="DA72" s="1282"/>
      <c r="DB72" s="1282"/>
      <c r="DC72" s="1282"/>
    </row>
    <row r="73" spans="2:107" ht="13" x14ac:dyDescent="0.2">
      <c r="B73" s="1273"/>
      <c r="G73" s="1289"/>
      <c r="H73" s="1289"/>
      <c r="I73" s="1289"/>
      <c r="J73" s="1289"/>
      <c r="K73" s="1286"/>
      <c r="L73" s="1286"/>
      <c r="M73" s="1286"/>
      <c r="N73" s="1286"/>
      <c r="AM73" s="1287"/>
      <c r="AN73" s="1281" t="s">
        <v>642</v>
      </c>
      <c r="AO73" s="1281"/>
      <c r="AP73" s="1281"/>
      <c r="AQ73" s="1281"/>
      <c r="AR73" s="1281"/>
      <c r="AS73" s="1281"/>
      <c r="AT73" s="1281"/>
      <c r="AU73" s="1281"/>
      <c r="AV73" s="1281"/>
      <c r="AW73" s="1281"/>
      <c r="AX73" s="1281"/>
      <c r="AY73" s="1281"/>
      <c r="AZ73" s="1281"/>
      <c r="BA73" s="1281"/>
      <c r="BB73" s="1281" t="s">
        <v>640</v>
      </c>
      <c r="BC73" s="1281"/>
      <c r="BD73" s="1281"/>
      <c r="BE73" s="1281"/>
      <c r="BF73" s="1281"/>
      <c r="BG73" s="1281"/>
      <c r="BH73" s="1281"/>
      <c r="BI73" s="1281"/>
      <c r="BJ73" s="1281"/>
      <c r="BK73" s="1281"/>
      <c r="BL73" s="1281"/>
      <c r="BM73" s="1281"/>
      <c r="BN73" s="1281"/>
      <c r="BO73" s="1281"/>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ht="13" x14ac:dyDescent="0.2">
      <c r="B74" s="1273"/>
      <c r="G74" s="1289"/>
      <c r="H74" s="1289"/>
      <c r="I74" s="1289"/>
      <c r="J74" s="1289"/>
      <c r="K74" s="1286"/>
      <c r="L74" s="1286"/>
      <c r="M74" s="1286"/>
      <c r="N74" s="1286"/>
      <c r="AM74" s="1287"/>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 x14ac:dyDescent="0.2">
      <c r="B75" s="1273"/>
      <c r="G75" s="1289"/>
      <c r="H75" s="1289"/>
      <c r="I75" s="1285"/>
      <c r="J75" s="1285"/>
      <c r="K75" s="1288"/>
      <c r="L75" s="1288"/>
      <c r="M75" s="1288"/>
      <c r="N75" s="1288"/>
      <c r="AM75" s="1287"/>
      <c r="AN75" s="1281"/>
      <c r="AO75" s="1281"/>
      <c r="AP75" s="1281"/>
      <c r="AQ75" s="1281"/>
      <c r="AR75" s="1281"/>
      <c r="AS75" s="1281"/>
      <c r="AT75" s="1281"/>
      <c r="AU75" s="1281"/>
      <c r="AV75" s="1281"/>
      <c r="AW75" s="1281"/>
      <c r="AX75" s="1281"/>
      <c r="AY75" s="1281"/>
      <c r="AZ75" s="1281"/>
      <c r="BA75" s="1281"/>
      <c r="BB75" s="1281" t="s">
        <v>639</v>
      </c>
      <c r="BC75" s="1281"/>
      <c r="BD75" s="1281"/>
      <c r="BE75" s="1281"/>
      <c r="BF75" s="1281"/>
      <c r="BG75" s="1281"/>
      <c r="BH75" s="1281"/>
      <c r="BI75" s="1281"/>
      <c r="BJ75" s="1281"/>
      <c r="BK75" s="1281"/>
      <c r="BL75" s="1281"/>
      <c r="BM75" s="1281"/>
      <c r="BN75" s="1281"/>
      <c r="BO75" s="1281"/>
      <c r="BP75" s="1280">
        <v>-1.3</v>
      </c>
      <c r="BQ75" s="1280"/>
      <c r="BR75" s="1280"/>
      <c r="BS75" s="1280"/>
      <c r="BT75" s="1280"/>
      <c r="BU75" s="1280"/>
      <c r="BV75" s="1280"/>
      <c r="BW75" s="1280"/>
      <c r="BX75" s="1280">
        <v>-1.6</v>
      </c>
      <c r="BY75" s="1280"/>
      <c r="BZ75" s="1280"/>
      <c r="CA75" s="1280"/>
      <c r="CB75" s="1280"/>
      <c r="CC75" s="1280"/>
      <c r="CD75" s="1280"/>
      <c r="CE75" s="1280"/>
      <c r="CF75" s="1280">
        <v>-1.9</v>
      </c>
      <c r="CG75" s="1280"/>
      <c r="CH75" s="1280"/>
      <c r="CI75" s="1280"/>
      <c r="CJ75" s="1280"/>
      <c r="CK75" s="1280"/>
      <c r="CL75" s="1280"/>
      <c r="CM75" s="1280"/>
      <c r="CN75" s="1280">
        <v>-2.4</v>
      </c>
      <c r="CO75" s="1280"/>
      <c r="CP75" s="1280"/>
      <c r="CQ75" s="1280"/>
      <c r="CR75" s="1280"/>
      <c r="CS75" s="1280"/>
      <c r="CT75" s="1280"/>
      <c r="CU75" s="1280"/>
      <c r="CV75" s="1280">
        <v>-3</v>
      </c>
      <c r="CW75" s="1280"/>
      <c r="CX75" s="1280"/>
      <c r="CY75" s="1280"/>
      <c r="CZ75" s="1280"/>
      <c r="DA75" s="1280"/>
      <c r="DB75" s="1280"/>
      <c r="DC75" s="1280"/>
    </row>
    <row r="76" spans="2:107" ht="13" x14ac:dyDescent="0.2">
      <c r="B76" s="1273"/>
      <c r="G76" s="1289"/>
      <c r="H76" s="1289"/>
      <c r="I76" s="1285"/>
      <c r="J76" s="1285"/>
      <c r="K76" s="1288"/>
      <c r="L76" s="1288"/>
      <c r="M76" s="1288"/>
      <c r="N76" s="1288"/>
      <c r="AM76" s="1287"/>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 x14ac:dyDescent="0.2">
      <c r="B77" s="1273"/>
      <c r="G77" s="1285"/>
      <c r="H77" s="1285"/>
      <c r="I77" s="1285"/>
      <c r="J77" s="1285"/>
      <c r="K77" s="1286"/>
      <c r="L77" s="1286"/>
      <c r="M77" s="1286"/>
      <c r="N77" s="1286"/>
      <c r="AN77" s="1282" t="s">
        <v>641</v>
      </c>
      <c r="AO77" s="1282"/>
      <c r="AP77" s="1282"/>
      <c r="AQ77" s="1282"/>
      <c r="AR77" s="1282"/>
      <c r="AS77" s="1282"/>
      <c r="AT77" s="1282"/>
      <c r="AU77" s="1282"/>
      <c r="AV77" s="1282"/>
      <c r="AW77" s="1282"/>
      <c r="AX77" s="1282"/>
      <c r="AY77" s="1282"/>
      <c r="AZ77" s="1282"/>
      <c r="BA77" s="1282"/>
      <c r="BB77" s="1281" t="s">
        <v>640</v>
      </c>
      <c r="BC77" s="1281"/>
      <c r="BD77" s="1281"/>
      <c r="BE77" s="1281"/>
      <c r="BF77" s="1281"/>
      <c r="BG77" s="1281"/>
      <c r="BH77" s="1281"/>
      <c r="BI77" s="1281"/>
      <c r="BJ77" s="1281"/>
      <c r="BK77" s="1281"/>
      <c r="BL77" s="1281"/>
      <c r="BM77" s="1281"/>
      <c r="BN77" s="1281"/>
      <c r="BO77" s="1281"/>
      <c r="BP77" s="1280">
        <v>17.8</v>
      </c>
      <c r="BQ77" s="1280"/>
      <c r="BR77" s="1280"/>
      <c r="BS77" s="1280"/>
      <c r="BT77" s="1280"/>
      <c r="BU77" s="1280"/>
      <c r="BV77" s="1280"/>
      <c r="BW77" s="1280"/>
      <c r="BX77" s="1280">
        <v>15</v>
      </c>
      <c r="BY77" s="1280"/>
      <c r="BZ77" s="1280"/>
      <c r="CA77" s="1280"/>
      <c r="CB77" s="1280"/>
      <c r="CC77" s="1280"/>
      <c r="CD77" s="1280"/>
      <c r="CE77" s="1280"/>
      <c r="CF77" s="1280">
        <v>12.2</v>
      </c>
      <c r="CG77" s="1280"/>
      <c r="CH77" s="1280"/>
      <c r="CI77" s="1280"/>
      <c r="CJ77" s="1280"/>
      <c r="CK77" s="1280"/>
      <c r="CL77" s="1280"/>
      <c r="CM77" s="1280"/>
      <c r="CN77" s="1280">
        <v>5</v>
      </c>
      <c r="CO77" s="1280"/>
      <c r="CP77" s="1280"/>
      <c r="CQ77" s="1280"/>
      <c r="CR77" s="1280"/>
      <c r="CS77" s="1280"/>
      <c r="CT77" s="1280"/>
      <c r="CU77" s="1280"/>
      <c r="CV77" s="1280">
        <v>5.4</v>
      </c>
      <c r="CW77" s="1280"/>
      <c r="CX77" s="1280"/>
      <c r="CY77" s="1280"/>
      <c r="CZ77" s="1280"/>
      <c r="DA77" s="1280"/>
      <c r="DB77" s="1280"/>
      <c r="DC77" s="1280"/>
    </row>
    <row r="78" spans="2:107" ht="13" x14ac:dyDescent="0.2">
      <c r="B78" s="1273"/>
      <c r="G78" s="1285"/>
      <c r="H78" s="1285"/>
      <c r="I78" s="1285"/>
      <c r="J78" s="1285"/>
      <c r="K78" s="1286"/>
      <c r="L78" s="1286"/>
      <c r="M78" s="1286"/>
      <c r="N78" s="1286"/>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 x14ac:dyDescent="0.2">
      <c r="B79" s="1273"/>
      <c r="G79" s="1285"/>
      <c r="H79" s="1285"/>
      <c r="I79" s="1284"/>
      <c r="J79" s="1284"/>
      <c r="K79" s="1283"/>
      <c r="L79" s="1283"/>
      <c r="M79" s="1283"/>
      <c r="N79" s="1283"/>
      <c r="AN79" s="1282"/>
      <c r="AO79" s="1282"/>
      <c r="AP79" s="1282"/>
      <c r="AQ79" s="1282"/>
      <c r="AR79" s="1282"/>
      <c r="AS79" s="1282"/>
      <c r="AT79" s="1282"/>
      <c r="AU79" s="1282"/>
      <c r="AV79" s="1282"/>
      <c r="AW79" s="1282"/>
      <c r="AX79" s="1282"/>
      <c r="AY79" s="1282"/>
      <c r="AZ79" s="1282"/>
      <c r="BA79" s="1282"/>
      <c r="BB79" s="1281" t="s">
        <v>639</v>
      </c>
      <c r="BC79" s="1281"/>
      <c r="BD79" s="1281"/>
      <c r="BE79" s="1281"/>
      <c r="BF79" s="1281"/>
      <c r="BG79" s="1281"/>
      <c r="BH79" s="1281"/>
      <c r="BI79" s="1281"/>
      <c r="BJ79" s="1281"/>
      <c r="BK79" s="1281"/>
      <c r="BL79" s="1281"/>
      <c r="BM79" s="1281"/>
      <c r="BN79" s="1281"/>
      <c r="BO79" s="1281"/>
      <c r="BP79" s="1280">
        <v>5.3</v>
      </c>
      <c r="BQ79" s="1280"/>
      <c r="BR79" s="1280"/>
      <c r="BS79" s="1280"/>
      <c r="BT79" s="1280"/>
      <c r="BU79" s="1280"/>
      <c r="BV79" s="1280"/>
      <c r="BW79" s="1280"/>
      <c r="BX79" s="1280">
        <v>5</v>
      </c>
      <c r="BY79" s="1280"/>
      <c r="BZ79" s="1280"/>
      <c r="CA79" s="1280"/>
      <c r="CB79" s="1280"/>
      <c r="CC79" s="1280"/>
      <c r="CD79" s="1280"/>
      <c r="CE79" s="1280"/>
      <c r="CF79" s="1280">
        <v>4.8</v>
      </c>
      <c r="CG79" s="1280"/>
      <c r="CH79" s="1280"/>
      <c r="CI79" s="1280"/>
      <c r="CJ79" s="1280"/>
      <c r="CK79" s="1280"/>
      <c r="CL79" s="1280"/>
      <c r="CM79" s="1280"/>
      <c r="CN79" s="1280">
        <v>4.5</v>
      </c>
      <c r="CO79" s="1280"/>
      <c r="CP79" s="1280"/>
      <c r="CQ79" s="1280"/>
      <c r="CR79" s="1280"/>
      <c r="CS79" s="1280"/>
      <c r="CT79" s="1280"/>
      <c r="CU79" s="1280"/>
      <c r="CV79" s="1280">
        <v>4.2</v>
      </c>
      <c r="CW79" s="1280"/>
      <c r="CX79" s="1280"/>
      <c r="CY79" s="1280"/>
      <c r="CZ79" s="1280"/>
      <c r="DA79" s="1280"/>
      <c r="DB79" s="1280"/>
      <c r="DC79" s="1280"/>
    </row>
    <row r="80" spans="2:107" ht="13" x14ac:dyDescent="0.2">
      <c r="B80" s="1273"/>
      <c r="G80" s="1285"/>
      <c r="H80" s="1285"/>
      <c r="I80" s="1284"/>
      <c r="J80" s="1284"/>
      <c r="K80" s="1283"/>
      <c r="L80" s="1283"/>
      <c r="M80" s="1283"/>
      <c r="N80" s="1283"/>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 x14ac:dyDescent="0.2">
      <c r="B81" s="1273"/>
    </row>
    <row r="82" spans="2:109" ht="16.5" x14ac:dyDescent="0.2">
      <c r="B82" s="1273"/>
      <c r="K82" s="1279"/>
      <c r="L82" s="1279"/>
      <c r="M82" s="1279"/>
      <c r="N82" s="1279"/>
      <c r="AQ82" s="1279"/>
      <c r="AR82" s="1279"/>
      <c r="AS82" s="1279"/>
      <c r="AT82" s="1279"/>
      <c r="BC82" s="1279"/>
      <c r="BD82" s="1279"/>
      <c r="BE82" s="1279"/>
      <c r="BF82" s="1279"/>
      <c r="BO82" s="1279"/>
      <c r="BP82" s="1279"/>
      <c r="BQ82" s="1279"/>
      <c r="BR82" s="1279"/>
      <c r="CA82" s="1279"/>
      <c r="CB82" s="1279"/>
      <c r="CC82" s="1279"/>
      <c r="CD82" s="1279"/>
      <c r="CM82" s="1279"/>
      <c r="CN82" s="1279"/>
      <c r="CO82" s="1279"/>
      <c r="CP82" s="1279"/>
      <c r="CY82" s="1279"/>
      <c r="CZ82" s="1279"/>
      <c r="DA82" s="1279"/>
      <c r="DB82" s="1279"/>
      <c r="DC82" s="1279"/>
    </row>
    <row r="83" spans="2:109" ht="13" x14ac:dyDescent="0.2">
      <c r="B83" s="1278"/>
      <c r="C83" s="1277"/>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c r="AA83" s="1277"/>
      <c r="AB83" s="1277"/>
      <c r="AC83" s="1277"/>
      <c r="AD83" s="1277"/>
      <c r="AE83" s="1277"/>
      <c r="AF83" s="1277"/>
      <c r="AG83" s="1277"/>
      <c r="AH83" s="1277"/>
      <c r="AI83" s="1277"/>
      <c r="AJ83" s="1277"/>
      <c r="AK83" s="1277"/>
      <c r="AL83" s="1277"/>
      <c r="AM83" s="1277"/>
      <c r="AN83" s="1277"/>
      <c r="AO83" s="1277"/>
      <c r="AP83" s="1277"/>
      <c r="AQ83" s="1277"/>
      <c r="AR83" s="1277"/>
      <c r="AS83" s="1277"/>
      <c r="AT83" s="1277"/>
      <c r="AU83" s="1277"/>
      <c r="AV83" s="1277"/>
      <c r="AW83" s="1277"/>
      <c r="AX83" s="1277"/>
      <c r="AY83" s="1277"/>
      <c r="AZ83" s="1277"/>
      <c r="BA83" s="1277"/>
      <c r="BB83" s="1277"/>
      <c r="BC83" s="1277"/>
      <c r="BD83" s="1277"/>
      <c r="BE83" s="1277"/>
      <c r="BF83" s="1277"/>
      <c r="BG83" s="1277"/>
      <c r="BH83" s="1277"/>
      <c r="BI83" s="1277"/>
      <c r="BJ83" s="1277"/>
      <c r="BK83" s="1277"/>
      <c r="BL83" s="1277"/>
      <c r="BM83" s="1277"/>
      <c r="BN83" s="1277"/>
      <c r="BO83" s="1277"/>
      <c r="BP83" s="1277"/>
      <c r="BQ83" s="1277"/>
      <c r="BR83" s="1277"/>
      <c r="BS83" s="1277"/>
      <c r="BT83" s="1277"/>
      <c r="BU83" s="1277"/>
      <c r="BV83" s="1277"/>
      <c r="BW83" s="1277"/>
      <c r="BX83" s="1277"/>
      <c r="BY83" s="1277"/>
      <c r="BZ83" s="1277"/>
      <c r="CA83" s="1277"/>
      <c r="CB83" s="1277"/>
      <c r="CC83" s="1277"/>
      <c r="CD83" s="1277"/>
      <c r="CE83" s="1277"/>
      <c r="CF83" s="1277"/>
      <c r="CG83" s="1277"/>
      <c r="CH83" s="1277"/>
      <c r="CI83" s="1277"/>
      <c r="CJ83" s="1277"/>
      <c r="CK83" s="1277"/>
      <c r="CL83" s="1277"/>
      <c r="CM83" s="1277"/>
      <c r="CN83" s="1277"/>
      <c r="CO83" s="1277"/>
      <c r="CP83" s="1277"/>
      <c r="CQ83" s="1277"/>
      <c r="CR83" s="1277"/>
      <c r="CS83" s="1277"/>
      <c r="CT83" s="1277"/>
      <c r="CU83" s="1277"/>
      <c r="CV83" s="1277"/>
      <c r="CW83" s="1277"/>
      <c r="CX83" s="1277"/>
      <c r="CY83" s="1277"/>
      <c r="CZ83" s="1277"/>
      <c r="DA83" s="1277"/>
      <c r="DB83" s="1277"/>
      <c r="DC83" s="1277"/>
      <c r="DD83" s="1276"/>
    </row>
    <row r="84" spans="2:109" ht="13" x14ac:dyDescent="0.2">
      <c r="DD84" s="1272"/>
      <c r="DE84" s="1272"/>
    </row>
    <row r="85" spans="2:109" ht="13" x14ac:dyDescent="0.2">
      <c r="DD85" s="1272"/>
      <c r="DE85" s="1272"/>
    </row>
    <row r="86" spans="2:109" ht="13" hidden="1" x14ac:dyDescent="0.2">
      <c r="DD86" s="1272"/>
      <c r="DE86" s="1272"/>
    </row>
    <row r="87" spans="2:109" ht="13" hidden="1" x14ac:dyDescent="0.2">
      <c r="K87" s="1275"/>
      <c r="AQ87" s="1275"/>
      <c r="BC87" s="1275"/>
      <c r="BO87" s="1275"/>
      <c r="CA87" s="1275"/>
      <c r="CM87" s="1275"/>
      <c r="CY87" s="1275"/>
      <c r="DD87" s="1272"/>
      <c r="DE87" s="1272"/>
    </row>
    <row r="88" spans="2:109" ht="13" hidden="1" x14ac:dyDescent="0.2">
      <c r="DD88" s="1272"/>
      <c r="DE88" s="1272"/>
    </row>
    <row r="89" spans="2:109" ht="13" hidden="1" x14ac:dyDescent="0.2">
      <c r="DD89" s="1272"/>
      <c r="DE89" s="1272"/>
    </row>
    <row r="90" spans="2:109" ht="13" hidden="1" x14ac:dyDescent="0.2">
      <c r="DD90" s="1272"/>
      <c r="DE90" s="1272"/>
    </row>
    <row r="91" spans="2:109" ht="13" hidden="1" x14ac:dyDescent="0.2">
      <c r="DD91" s="1272"/>
      <c r="DE91" s="1272"/>
    </row>
    <row r="92" spans="2:109" ht="13.5" hidden="1" customHeight="1" x14ac:dyDescent="0.2">
      <c r="DD92" s="1272"/>
      <c r="DE92" s="1272"/>
    </row>
    <row r="93" spans="2:109" ht="13.5" hidden="1" customHeight="1" x14ac:dyDescent="0.2">
      <c r="DD93" s="1272"/>
      <c r="DE93" s="1272"/>
    </row>
    <row r="94" spans="2:109" ht="13.5" hidden="1" customHeight="1" x14ac:dyDescent="0.2">
      <c r="DD94" s="1272"/>
      <c r="DE94" s="1272"/>
    </row>
    <row r="95" spans="2:109" ht="13.5" hidden="1" customHeight="1" x14ac:dyDescent="0.2">
      <c r="DD95" s="1272"/>
      <c r="DE95" s="1272"/>
    </row>
    <row r="96" spans="2:109" ht="13.5" hidden="1" customHeight="1" x14ac:dyDescent="0.2">
      <c r="DD96" s="1272"/>
      <c r="DE96" s="1272"/>
    </row>
    <row r="97" s="1272" customFormat="1" ht="13.5" hidden="1" customHeight="1" x14ac:dyDescent="0.2"/>
    <row r="98" s="1272" customFormat="1" ht="13.5" hidden="1" customHeight="1" x14ac:dyDescent="0.2"/>
    <row r="99" s="1272" customFormat="1" ht="13.5" hidden="1" customHeight="1" x14ac:dyDescent="0.2"/>
    <row r="100" s="1272" customFormat="1" ht="13.5" hidden="1" customHeight="1" x14ac:dyDescent="0.2"/>
    <row r="101" s="1272" customFormat="1" ht="13.5" hidden="1" customHeight="1" x14ac:dyDescent="0.2"/>
    <row r="102" s="1272" customFormat="1" ht="13.5" hidden="1" customHeight="1" x14ac:dyDescent="0.2"/>
    <row r="103" s="1272" customFormat="1" ht="13.5" hidden="1" customHeight="1" x14ac:dyDescent="0.2"/>
    <row r="104" s="1272" customFormat="1" ht="13.5" hidden="1" customHeight="1" x14ac:dyDescent="0.2"/>
    <row r="105" s="1272" customFormat="1" ht="13.5" hidden="1" customHeight="1" x14ac:dyDescent="0.2"/>
    <row r="106" s="1272" customFormat="1" ht="13.5" hidden="1" customHeight="1" x14ac:dyDescent="0.2"/>
    <row r="107" s="1272" customFormat="1" ht="13.5" hidden="1" customHeight="1" x14ac:dyDescent="0.2"/>
    <row r="108" s="1272" customFormat="1" ht="13.5" hidden="1" customHeight="1" x14ac:dyDescent="0.2"/>
    <row r="109" s="1272" customFormat="1" ht="13.5" hidden="1" customHeight="1" x14ac:dyDescent="0.2"/>
    <row r="110" s="1272" customFormat="1" ht="13.5" hidden="1" customHeight="1" x14ac:dyDescent="0.2"/>
    <row r="111" s="1272" customFormat="1" ht="13.5" hidden="1" customHeight="1" x14ac:dyDescent="0.2"/>
    <row r="112" s="1272" customFormat="1" ht="13.5" hidden="1" customHeight="1" x14ac:dyDescent="0.2"/>
    <row r="113" s="1272" customFormat="1" ht="13.5" hidden="1" customHeight="1" x14ac:dyDescent="0.2"/>
    <row r="114" s="1272" customFormat="1" ht="13.5" hidden="1" customHeight="1" x14ac:dyDescent="0.2"/>
    <row r="115" s="1272" customFormat="1" ht="13.5" hidden="1" customHeight="1" x14ac:dyDescent="0.2"/>
    <row r="116" s="1272" customFormat="1" ht="13.5" hidden="1" customHeight="1" x14ac:dyDescent="0.2"/>
    <row r="117" s="1272" customFormat="1" ht="13.5" hidden="1" customHeight="1" x14ac:dyDescent="0.2"/>
    <row r="118" s="1272" customFormat="1" ht="13.5" hidden="1" customHeight="1" x14ac:dyDescent="0.2"/>
    <row r="119" s="1272" customFormat="1" ht="13.5" hidden="1" customHeight="1" x14ac:dyDescent="0.2"/>
    <row r="120" s="1272" customFormat="1" ht="13.5" hidden="1" customHeight="1" x14ac:dyDescent="0.2"/>
    <row r="121" s="1272" customFormat="1" ht="13.5" hidden="1" customHeight="1" x14ac:dyDescent="0.2"/>
    <row r="122" s="1272" customFormat="1" ht="13.5" hidden="1" customHeight="1" x14ac:dyDescent="0.2"/>
    <row r="123" s="1272" customFormat="1" ht="13.5" hidden="1" customHeight="1" x14ac:dyDescent="0.2"/>
    <row r="124" s="1272" customFormat="1" ht="13.5" hidden="1" customHeight="1" x14ac:dyDescent="0.2"/>
    <row r="125" s="1272" customFormat="1" ht="13.5" hidden="1" customHeight="1" x14ac:dyDescent="0.2"/>
    <row r="126" s="1272" customFormat="1" ht="13.5" hidden="1" customHeight="1" x14ac:dyDescent="0.2"/>
    <row r="127" s="1272" customFormat="1" ht="13.5" hidden="1" customHeight="1" x14ac:dyDescent="0.2"/>
    <row r="128" s="1272" customFormat="1" ht="13.5" hidden="1" customHeight="1" x14ac:dyDescent="0.2"/>
    <row r="129" s="1272" customFormat="1" ht="13.5" hidden="1" customHeight="1" x14ac:dyDescent="0.2"/>
    <row r="130" s="1272" customFormat="1" ht="13.5" hidden="1" customHeight="1" x14ac:dyDescent="0.2"/>
    <row r="131" s="1272" customFormat="1" ht="13.5" hidden="1" customHeight="1" x14ac:dyDescent="0.2"/>
    <row r="132" s="1272" customFormat="1" ht="13.5" hidden="1" customHeight="1" x14ac:dyDescent="0.2"/>
    <row r="133" s="1272" customFormat="1" ht="13.5" hidden="1" customHeight="1" x14ac:dyDescent="0.2"/>
    <row r="134" s="1272" customFormat="1" ht="13.5" hidden="1" customHeight="1" x14ac:dyDescent="0.2"/>
    <row r="135" s="1272" customFormat="1" ht="13.5" hidden="1" customHeight="1" x14ac:dyDescent="0.2"/>
    <row r="136" s="1272" customFormat="1" ht="13.5" hidden="1" customHeight="1" x14ac:dyDescent="0.2"/>
    <row r="137" s="1272" customFormat="1" ht="13.5" hidden="1" customHeight="1" x14ac:dyDescent="0.2"/>
    <row r="138" s="1272" customFormat="1" ht="13.5" hidden="1" customHeight="1" x14ac:dyDescent="0.2"/>
    <row r="139" s="1272" customFormat="1" ht="13.5" hidden="1" customHeight="1" x14ac:dyDescent="0.2"/>
    <row r="140" s="1272" customFormat="1" ht="13.5" hidden="1" customHeight="1" x14ac:dyDescent="0.2"/>
    <row r="141" s="1272" customFormat="1" ht="13.5" hidden="1" customHeight="1" x14ac:dyDescent="0.2"/>
    <row r="142" s="1272" customFormat="1" ht="13.5" hidden="1" customHeight="1" x14ac:dyDescent="0.2"/>
    <row r="143" s="1272" customFormat="1" ht="13.5" hidden="1" customHeight="1" x14ac:dyDescent="0.2"/>
    <row r="144" s="1272" customFormat="1" ht="13.5" hidden="1" customHeight="1" x14ac:dyDescent="0.2"/>
    <row r="145" s="1272" customFormat="1" ht="13.5" hidden="1" customHeight="1" x14ac:dyDescent="0.2"/>
    <row r="146" s="1272" customFormat="1" ht="13.5" hidden="1" customHeight="1" x14ac:dyDescent="0.2"/>
    <row r="147" s="1272" customFormat="1" ht="13.5" hidden="1" customHeight="1" x14ac:dyDescent="0.2"/>
    <row r="148" s="1272" customFormat="1" ht="13.5" hidden="1" customHeight="1" x14ac:dyDescent="0.2"/>
    <row r="149" s="1272" customFormat="1" ht="13.5" hidden="1" customHeight="1" x14ac:dyDescent="0.2"/>
    <row r="150" s="1272" customFormat="1" ht="13.5" hidden="1" customHeight="1" x14ac:dyDescent="0.2"/>
    <row r="151" s="1272" customFormat="1" ht="13.5" hidden="1" customHeight="1" x14ac:dyDescent="0.2"/>
    <row r="152" s="1272" customFormat="1" ht="13.5" hidden="1" customHeight="1" x14ac:dyDescent="0.2"/>
    <row r="153" s="1272" customFormat="1" ht="13.5" hidden="1" customHeight="1" x14ac:dyDescent="0.2"/>
    <row r="154" s="1272" customFormat="1" ht="13.5" hidden="1" customHeight="1" x14ac:dyDescent="0.2"/>
    <row r="155" s="1272" customFormat="1" ht="13.5" hidden="1" customHeight="1" x14ac:dyDescent="0.2"/>
    <row r="156" s="1272" customFormat="1" ht="13.5" hidden="1" customHeight="1" x14ac:dyDescent="0.2"/>
    <row r="157" s="1272" customFormat="1" ht="13.5" hidden="1" customHeight="1" x14ac:dyDescent="0.2"/>
    <row r="158" s="1272" customFormat="1" ht="13.5" hidden="1" customHeight="1" x14ac:dyDescent="0.2"/>
    <row r="159" s="1272" customFormat="1" ht="13.5" hidden="1" customHeight="1" x14ac:dyDescent="0.2"/>
    <row r="160" s="1272" customFormat="1" ht="13.5" hidden="1" customHeight="1" x14ac:dyDescent="0.2"/>
  </sheetData>
  <sheetProtection algorithmName="SHA-512" hashValue="DQuDFTlm/nAAD9l4llIPmAZgMbk9Xr4/BWoeRnEemkWJSDK6EEjR1Ma64xF4l5SZFmySW5iULdUheUJ8Jm9Vvg==" saltValue="rcjEeHroRL39SE2A9bv47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80" zoomScaleNormal="8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513</v>
      </c>
    </row>
  </sheetData>
  <sheetProtection algorithmName="SHA-512" hashValue="C+TdNMo9Gfa8OjbB62J74cxMBCFQ1zZ2J52LxOaaQCJZXQp73uSE39BJ5B7GYX9xa0wOQToZNWy8K+VW0js/EQ==" saltValue="vmOqW4bCkVOetS8yfQO+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70" zoomScaleNormal="7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513</v>
      </c>
    </row>
  </sheetData>
  <sheetProtection algorithmName="SHA-512" hashValue="D7nhMDEwEokuVGAgVq9a70kKFk583YSvtyOcOgkVke2U+G6sA1Reg8TkYYLPWIoNjOFgr1rRqNVjNwfcNKfbHw==" saltValue="phRfY8FvlEL+voOSFFJuf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564</v>
      </c>
      <c r="G2" s="157"/>
      <c r="H2" s="158"/>
    </row>
    <row r="3" spans="1:8" x14ac:dyDescent="0.2">
      <c r="A3" s="154" t="s">
        <v>557</v>
      </c>
      <c r="B3" s="159"/>
      <c r="C3" s="160"/>
      <c r="D3" s="161">
        <v>54928</v>
      </c>
      <c r="E3" s="162"/>
      <c r="F3" s="163">
        <v>44267</v>
      </c>
      <c r="G3" s="164"/>
      <c r="H3" s="165"/>
    </row>
    <row r="4" spans="1:8" x14ac:dyDescent="0.2">
      <c r="A4" s="166"/>
      <c r="B4" s="167"/>
      <c r="C4" s="168"/>
      <c r="D4" s="169">
        <v>31195</v>
      </c>
      <c r="E4" s="170"/>
      <c r="F4" s="171">
        <v>26161</v>
      </c>
      <c r="G4" s="172"/>
      <c r="H4" s="173"/>
    </row>
    <row r="5" spans="1:8" x14ac:dyDescent="0.2">
      <c r="A5" s="154" t="s">
        <v>559</v>
      </c>
      <c r="B5" s="159"/>
      <c r="C5" s="160"/>
      <c r="D5" s="161">
        <v>31110</v>
      </c>
      <c r="E5" s="162"/>
      <c r="F5" s="163">
        <v>40879</v>
      </c>
      <c r="G5" s="164"/>
      <c r="H5" s="165"/>
    </row>
    <row r="6" spans="1:8" x14ac:dyDescent="0.2">
      <c r="A6" s="166"/>
      <c r="B6" s="167"/>
      <c r="C6" s="168"/>
      <c r="D6" s="169">
        <v>21994</v>
      </c>
      <c r="E6" s="170"/>
      <c r="F6" s="171">
        <v>24087</v>
      </c>
      <c r="G6" s="172"/>
      <c r="H6" s="173"/>
    </row>
    <row r="7" spans="1:8" x14ac:dyDescent="0.2">
      <c r="A7" s="154" t="s">
        <v>560</v>
      </c>
      <c r="B7" s="159"/>
      <c r="C7" s="160"/>
      <c r="D7" s="161">
        <v>30454</v>
      </c>
      <c r="E7" s="162"/>
      <c r="F7" s="163">
        <v>42651</v>
      </c>
      <c r="G7" s="164"/>
      <c r="H7" s="165"/>
    </row>
    <row r="8" spans="1:8" x14ac:dyDescent="0.2">
      <c r="A8" s="166"/>
      <c r="B8" s="167"/>
      <c r="C8" s="168"/>
      <c r="D8" s="169">
        <v>21465</v>
      </c>
      <c r="E8" s="170"/>
      <c r="F8" s="171">
        <v>22675</v>
      </c>
      <c r="G8" s="172"/>
      <c r="H8" s="173"/>
    </row>
    <row r="9" spans="1:8" x14ac:dyDescent="0.2">
      <c r="A9" s="154" t="s">
        <v>561</v>
      </c>
      <c r="B9" s="159"/>
      <c r="C9" s="160"/>
      <c r="D9" s="161">
        <v>42713</v>
      </c>
      <c r="E9" s="162"/>
      <c r="F9" s="163">
        <v>43226</v>
      </c>
      <c r="G9" s="164"/>
      <c r="H9" s="165"/>
    </row>
    <row r="10" spans="1:8" x14ac:dyDescent="0.2">
      <c r="A10" s="166"/>
      <c r="B10" s="167"/>
      <c r="C10" s="168"/>
      <c r="D10" s="169">
        <v>29869</v>
      </c>
      <c r="E10" s="170"/>
      <c r="F10" s="171">
        <v>22622</v>
      </c>
      <c r="G10" s="172"/>
      <c r="H10" s="173"/>
    </row>
    <row r="11" spans="1:8" x14ac:dyDescent="0.2">
      <c r="A11" s="154" t="s">
        <v>562</v>
      </c>
      <c r="B11" s="159"/>
      <c r="C11" s="160"/>
      <c r="D11" s="161">
        <v>61679</v>
      </c>
      <c r="E11" s="162"/>
      <c r="F11" s="163">
        <v>42836</v>
      </c>
      <c r="G11" s="164"/>
      <c r="H11" s="165"/>
    </row>
    <row r="12" spans="1:8" x14ac:dyDescent="0.2">
      <c r="A12" s="166"/>
      <c r="B12" s="167"/>
      <c r="C12" s="174"/>
      <c r="D12" s="169">
        <v>27695</v>
      </c>
      <c r="E12" s="170"/>
      <c r="F12" s="171">
        <v>22936</v>
      </c>
      <c r="G12" s="172"/>
      <c r="H12" s="173"/>
    </row>
    <row r="13" spans="1:8" x14ac:dyDescent="0.2">
      <c r="A13" s="154"/>
      <c r="B13" s="159"/>
      <c r="C13" s="175"/>
      <c r="D13" s="176">
        <v>44177</v>
      </c>
      <c r="E13" s="177"/>
      <c r="F13" s="178">
        <v>42772</v>
      </c>
      <c r="G13" s="179"/>
      <c r="H13" s="165"/>
    </row>
    <row r="14" spans="1:8" x14ac:dyDescent="0.2">
      <c r="A14" s="166"/>
      <c r="B14" s="167"/>
      <c r="C14" s="168"/>
      <c r="D14" s="169">
        <v>26444</v>
      </c>
      <c r="E14" s="170"/>
      <c r="F14" s="171">
        <v>23696</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10.55</v>
      </c>
      <c r="C19" s="180">
        <f>ROUND(VALUE(SUBSTITUTE(実質収支比率等に係る経年分析!G$48,"▲","-")),2)</f>
        <v>10.89</v>
      </c>
      <c r="D19" s="180">
        <f>ROUND(VALUE(SUBSTITUTE(実質収支比率等に係る経年分析!H$48,"▲","-")),2)</f>
        <v>12.12</v>
      </c>
      <c r="E19" s="180">
        <f>ROUND(VALUE(SUBSTITUTE(実質収支比率等に係る経年分析!I$48,"▲","-")),2)</f>
        <v>12.6</v>
      </c>
      <c r="F19" s="180">
        <f>ROUND(VALUE(SUBSTITUTE(実質収支比率等に係る経年分析!J$48,"▲","-")),2)</f>
        <v>13.46</v>
      </c>
    </row>
    <row r="20" spans="1:11" x14ac:dyDescent="0.2">
      <c r="A20" s="180" t="s">
        <v>55</v>
      </c>
      <c r="B20" s="180">
        <f>ROUND(VALUE(SUBSTITUTE(実質収支比率等に係る経年分析!F$47,"▲","-")),2)</f>
        <v>19.72</v>
      </c>
      <c r="C20" s="180">
        <f>ROUND(VALUE(SUBSTITUTE(実質収支比率等に係る経年分析!G$47,"▲","-")),2)</f>
        <v>22.13</v>
      </c>
      <c r="D20" s="180">
        <f>ROUND(VALUE(SUBSTITUTE(実質収支比率等に係る経年分析!H$47,"▲","-")),2)</f>
        <v>23.13</v>
      </c>
      <c r="E20" s="180">
        <f>ROUND(VALUE(SUBSTITUTE(実質収支比率等に係る経年分析!I$47,"▲","-")),2)</f>
        <v>20.55</v>
      </c>
      <c r="F20" s="180">
        <f>ROUND(VALUE(SUBSTITUTE(実質収支比率等に係る経年分析!J$47,"▲","-")),2)</f>
        <v>22.41</v>
      </c>
    </row>
    <row r="21" spans="1:11" x14ac:dyDescent="0.2">
      <c r="A21" s="180" t="s">
        <v>56</v>
      </c>
      <c r="B21" s="180">
        <f>IF(ISNUMBER(VALUE(SUBSTITUTE(実質収支比率等に係る経年分析!F$49,"▲","-"))),ROUND(VALUE(SUBSTITUTE(実質収支比率等に係る経年分析!F$49,"▲","-")),2),NA())</f>
        <v>-1.59</v>
      </c>
      <c r="C21" s="180">
        <f>IF(ISNUMBER(VALUE(SUBSTITUTE(実質収支比率等に係る経年分析!G$49,"▲","-"))),ROUND(VALUE(SUBSTITUTE(実質収支比率等に係る経年分析!G$49,"▲","-")),2),NA())</f>
        <v>-2.81</v>
      </c>
      <c r="D21" s="180">
        <f>IF(ISNUMBER(VALUE(SUBSTITUTE(実質収支比率等に係る経年分析!H$49,"▲","-"))),ROUND(VALUE(SUBSTITUTE(実質収支比率等に係る経年分析!H$49,"▲","-")),2),NA())</f>
        <v>-3.64</v>
      </c>
      <c r="E21" s="180">
        <f>IF(ISNUMBER(VALUE(SUBSTITUTE(実質収支比率等に係る経年分析!I$49,"▲","-"))),ROUND(VALUE(SUBSTITUTE(実質収支比率等に係る経年分析!I$49,"▲","-")),2),NA())</f>
        <v>-7.56</v>
      </c>
      <c r="F21" s="180">
        <f>IF(ISNUMBER(VALUE(SUBSTITUTE(実質収支比率等に係る経年分析!J$49,"▲","-"))),ROUND(VALUE(SUBSTITUTE(実質収支比率等に係る経年分析!J$49,"▲","-")),2),NA())</f>
        <v>-3.56</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1.47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1.48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3.54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2">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1.95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2.2200000000000002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1.61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0.45</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1.1399999999999999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1.25</v>
      </c>
    </row>
    <row r="33" spans="1:16" x14ac:dyDescent="0.2">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2.2400000000000002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2.2799999999999998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2.25</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3.33</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4.3099999999999996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13.41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4809</v>
      </c>
      <c r="E42" s="182"/>
      <c r="F42" s="182"/>
      <c r="G42" s="182">
        <f>'実質公債費比率（分子）の構造'!L$52</f>
        <v>4970</v>
      </c>
      <c r="H42" s="182"/>
      <c r="I42" s="182"/>
      <c r="J42" s="182">
        <f>'実質公債費比率（分子）の構造'!M$52</f>
        <v>4889</v>
      </c>
      <c r="K42" s="182"/>
      <c r="L42" s="182"/>
      <c r="M42" s="182">
        <f>'実質公債費比率（分子）の構造'!N$52</f>
        <v>4973</v>
      </c>
      <c r="N42" s="182"/>
      <c r="O42" s="182"/>
      <c r="P42" s="182">
        <f>'実質公債費比率（分子）の構造'!O$52</f>
        <v>4970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14</v>
      </c>
      <c r="C44" s="182"/>
      <c r="D44" s="182"/>
      <c r="E44" s="182">
        <f>'実質公債費比率（分子）の構造'!L$50</f>
        <v>15</v>
      </c>
      <c r="F44" s="182"/>
      <c r="G44" s="182"/>
      <c r="H44" s="182">
        <f>'実質公債費比率（分子）の構造'!M$50</f>
        <v>15</v>
      </c>
      <c r="I44" s="182"/>
      <c r="J44" s="182"/>
      <c r="K44" s="182">
        <f>'実質公債費比率（分子）の構造'!N$50</f>
        <v>15</v>
      </c>
      <c r="L44" s="182"/>
      <c r="M44" s="182"/>
      <c r="N44" s="182">
        <f>'実質公債費比率（分子）の構造'!O$50</f>
        <v>15</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1007</v>
      </c>
      <c r="C46" s="182"/>
      <c r="D46" s="182"/>
      <c r="E46" s="182">
        <f>'実質公債費比率（分子）の構造'!L$48</f>
        <v>942</v>
      </c>
      <c r="F46" s="182"/>
      <c r="G46" s="182"/>
      <c r="H46" s="182">
        <f>'実質公債費比率（分子）の構造'!M$48</f>
        <v>688</v>
      </c>
      <c r="I46" s="182"/>
      <c r="J46" s="182"/>
      <c r="K46" s="182">
        <f>'実質公債費比率（分子）の構造'!N$48</f>
        <v>989</v>
      </c>
      <c r="L46" s="182"/>
      <c r="M46" s="182"/>
      <c r="N46" s="182">
        <f>'実質公債費比率（分子）の構造'!O$48</f>
        <v>626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3528</v>
      </c>
      <c r="C49" s="182"/>
      <c r="D49" s="182"/>
      <c r="E49" s="182">
        <f>'実質公債費比率（分子）の構造'!L$45</f>
        <v>3696</v>
      </c>
      <c r="F49" s="182"/>
      <c r="G49" s="182"/>
      <c r="H49" s="182">
        <f>'実質公債費比率（分子）の構造'!M$45</f>
        <v>3658</v>
      </c>
      <c r="I49" s="182"/>
      <c r="J49" s="182"/>
      <c r="K49" s="182">
        <f>'実質公債費比率（分子）の構造'!N$45</f>
        <v>3431</v>
      </c>
      <c r="L49" s="182"/>
      <c r="M49" s="182"/>
      <c r="N49" s="182">
        <f>'実質公債費比率（分子）の構造'!O$45</f>
        <v>3653</v>
      </c>
      <c r="O49" s="182"/>
      <c r="P49" s="182"/>
    </row>
    <row r="50" spans="1:16" x14ac:dyDescent="0.2">
      <c r="A50" s="182" t="s">
        <v>71</v>
      </c>
      <c r="B50" s="182" t="e">
        <f>NA()</f>
        <v>#N/A</v>
      </c>
      <c r="C50" s="182">
        <f>IF(ISNUMBER('実質公債費比率（分子）の構造'!K$53),'実質公債費比率（分子）の構造'!K$53,NA())</f>
        <v>-260</v>
      </c>
      <c r="D50" s="182" t="e">
        <f>NA()</f>
        <v>#N/A</v>
      </c>
      <c r="E50" s="182" t="e">
        <f>NA()</f>
        <v>#N/A</v>
      </c>
      <c r="F50" s="182">
        <f>IF(ISNUMBER('実質公債費比率（分子）の構造'!L$53),'実質公債費比率（分子）の構造'!L$53,NA())</f>
        <v>-317</v>
      </c>
      <c r="G50" s="182" t="e">
        <f>NA()</f>
        <v>#N/A</v>
      </c>
      <c r="H50" s="182" t="e">
        <f>NA()</f>
        <v>#N/A</v>
      </c>
      <c r="I50" s="182">
        <f>IF(ISNUMBER('実質公債費比率（分子）の構造'!M$53),'実質公債費比率（分子）の構造'!M$53,NA())</f>
        <v>-528</v>
      </c>
      <c r="J50" s="182" t="e">
        <f>NA()</f>
        <v>#N/A</v>
      </c>
      <c r="K50" s="182" t="e">
        <f>NA()</f>
        <v>#N/A</v>
      </c>
      <c r="L50" s="182">
        <f>IF(ISNUMBER('実質公債費比率（分子）の構造'!N$53),'実質公債費比率（分子）の構造'!N$53,NA())</f>
        <v>-538</v>
      </c>
      <c r="M50" s="182" t="e">
        <f>NA()</f>
        <v>#N/A</v>
      </c>
      <c r="N50" s="182" t="e">
        <f>NA()</f>
        <v>#N/A</v>
      </c>
      <c r="O50" s="182">
        <f>IF(ISNUMBER('実質公債費比率（分子）の構造'!O$53),'実質公債費比率（分子）の構造'!O$53,NA())</f>
        <v>-676</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46386</v>
      </c>
      <c r="E56" s="181"/>
      <c r="F56" s="181"/>
      <c r="G56" s="181">
        <f>'将来負担比率（分子）の構造'!J$52</f>
        <v>45262</v>
      </c>
      <c r="H56" s="181"/>
      <c r="I56" s="181"/>
      <c r="J56" s="181">
        <f>'将来負担比率（分子）の構造'!K$52</f>
        <v>44325</v>
      </c>
      <c r="K56" s="181"/>
      <c r="L56" s="181"/>
      <c r="M56" s="181">
        <f>'将来負担比率（分子）の構造'!L$52</f>
        <v>43322</v>
      </c>
      <c r="N56" s="181"/>
      <c r="O56" s="181"/>
      <c r="P56" s="181">
        <f>'将来負担比率（分子）の構造'!M$52</f>
        <v>42498</v>
      </c>
    </row>
    <row r="57" spans="1:16" x14ac:dyDescent="0.2">
      <c r="A57" s="181" t="s">
        <v>42</v>
      </c>
      <c r="B57" s="181"/>
      <c r="C57" s="181"/>
      <c r="D57" s="181">
        <f>'将来負担比率（分子）の構造'!I$51</f>
        <v>9636</v>
      </c>
      <c r="E57" s="181"/>
      <c r="F57" s="181"/>
      <c r="G57" s="181">
        <f>'将来負担比率（分子）の構造'!J$51</f>
        <v>8897</v>
      </c>
      <c r="H57" s="181"/>
      <c r="I57" s="181"/>
      <c r="J57" s="181">
        <f>'将来負担比率（分子）の構造'!K$51</f>
        <v>8423</v>
      </c>
      <c r="K57" s="181"/>
      <c r="L57" s="181"/>
      <c r="M57" s="181">
        <f>'将来負担比率（分子）の構造'!L$51</f>
        <v>9815</v>
      </c>
      <c r="N57" s="181"/>
      <c r="O57" s="181"/>
      <c r="P57" s="181">
        <f>'将来負担比率（分子）の構造'!M$51</f>
        <v>5118</v>
      </c>
    </row>
    <row r="58" spans="1:16" x14ac:dyDescent="0.2">
      <c r="A58" s="181" t="s">
        <v>41</v>
      </c>
      <c r="B58" s="181"/>
      <c r="C58" s="181"/>
      <c r="D58" s="181">
        <f>'将来負担比率（分子）の構造'!I$50</f>
        <v>21738</v>
      </c>
      <c r="E58" s="181"/>
      <c r="F58" s="181"/>
      <c r="G58" s="181">
        <f>'将来負担比率（分子）の構造'!J$50</f>
        <v>22055</v>
      </c>
      <c r="H58" s="181"/>
      <c r="I58" s="181"/>
      <c r="J58" s="181">
        <f>'将来負担比率（分子）の構造'!K$50</f>
        <v>22939</v>
      </c>
      <c r="K58" s="181"/>
      <c r="L58" s="181"/>
      <c r="M58" s="181">
        <f>'将来負担比率（分子）の構造'!L$50</f>
        <v>22361</v>
      </c>
      <c r="N58" s="181"/>
      <c r="O58" s="181"/>
      <c r="P58" s="181">
        <f>'将来負担比率（分子）の構造'!M$50</f>
        <v>22598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5006</v>
      </c>
      <c r="C62" s="181"/>
      <c r="D62" s="181"/>
      <c r="E62" s="181">
        <f>'将来負担比率（分子）の構造'!J$45</f>
        <v>5075</v>
      </c>
      <c r="F62" s="181"/>
      <c r="G62" s="181"/>
      <c r="H62" s="181">
        <f>'将来負担比率（分子）の構造'!K$45</f>
        <v>5321</v>
      </c>
      <c r="I62" s="181"/>
      <c r="J62" s="181"/>
      <c r="K62" s="181">
        <f>'将来負担比率（分子）の構造'!L$45</f>
        <v>5453</v>
      </c>
      <c r="L62" s="181"/>
      <c r="M62" s="181"/>
      <c r="N62" s="181">
        <f>'将来負担比率（分子）の構造'!M$45</f>
        <v>5164</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11342</v>
      </c>
      <c r="C64" s="181"/>
      <c r="D64" s="181"/>
      <c r="E64" s="181">
        <f>'将来負担比率（分子）の構造'!J$43</f>
        <v>10840</v>
      </c>
      <c r="F64" s="181"/>
      <c r="G64" s="181"/>
      <c r="H64" s="181">
        <f>'将来負担比率（分子）の構造'!K$43</f>
        <v>10237</v>
      </c>
      <c r="I64" s="181"/>
      <c r="J64" s="181"/>
      <c r="K64" s="181">
        <f>'将来負担比率（分子）の構造'!L$43</f>
        <v>10605</v>
      </c>
      <c r="L64" s="181"/>
      <c r="M64" s="181"/>
      <c r="N64" s="181">
        <f>'将来負担比率（分子）の構造'!M$43</f>
        <v>9755</v>
      </c>
      <c r="O64" s="181"/>
      <c r="P64" s="181"/>
    </row>
    <row r="65" spans="1:16" x14ac:dyDescent="0.2">
      <c r="A65" s="181" t="s">
        <v>32</v>
      </c>
      <c r="B65" s="181">
        <f>'将来負担比率（分子）の構造'!I$42</f>
        <v>131</v>
      </c>
      <c r="C65" s="181"/>
      <c r="D65" s="181"/>
      <c r="E65" s="181">
        <f>'将来負担比率（分子）の構造'!J$42</f>
        <v>118</v>
      </c>
      <c r="F65" s="181"/>
      <c r="G65" s="181"/>
      <c r="H65" s="181">
        <f>'将来負担比率（分子）の構造'!K$42</f>
        <v>78</v>
      </c>
      <c r="I65" s="181"/>
      <c r="J65" s="181"/>
      <c r="K65" s="181">
        <f>'将来負担比率（分子）の構造'!L$42</f>
        <v>66</v>
      </c>
      <c r="L65" s="181"/>
      <c r="M65" s="181"/>
      <c r="N65" s="181">
        <f>'将来負担比率（分子）の構造'!M$42</f>
        <v>53</v>
      </c>
      <c r="O65" s="181"/>
      <c r="P65" s="181"/>
    </row>
    <row r="66" spans="1:16" x14ac:dyDescent="0.2">
      <c r="A66" s="181" t="s">
        <v>31</v>
      </c>
      <c r="B66" s="181">
        <f>'将来負担比率（分子）の構造'!I$41</f>
        <v>36476</v>
      </c>
      <c r="C66" s="181"/>
      <c r="D66" s="181"/>
      <c r="E66" s="181">
        <f>'将来負担比率（分子）の構造'!J$41</f>
        <v>34520</v>
      </c>
      <c r="F66" s="181"/>
      <c r="G66" s="181"/>
      <c r="H66" s="181">
        <f>'将来負担比率（分子）の構造'!K$41</f>
        <v>33385</v>
      </c>
      <c r="I66" s="181"/>
      <c r="J66" s="181"/>
      <c r="K66" s="181">
        <f>'将来負担比率（分子）の構造'!L$41</f>
        <v>32757</v>
      </c>
      <c r="L66" s="181"/>
      <c r="M66" s="181"/>
      <c r="N66" s="181">
        <f>'将来負担比率（分子）の構造'!M$41</f>
        <v>32570</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5176</v>
      </c>
      <c r="C72" s="185">
        <f>基金残高に係る経年分析!G55</f>
        <v>4688</v>
      </c>
      <c r="D72" s="185">
        <f>基金残高に係る経年分析!H55</f>
        <v>5151</v>
      </c>
    </row>
    <row r="73" spans="1:16" x14ac:dyDescent="0.2">
      <c r="A73" s="184" t="s">
        <v>78</v>
      </c>
      <c r="B73" s="185">
        <f>基金残高に係る経年分析!F56</f>
        <v>5235</v>
      </c>
      <c r="C73" s="185">
        <f>基金残高に係る経年分析!G56</f>
        <v>4866</v>
      </c>
      <c r="D73" s="185">
        <f>基金残高に係る経年分析!H56</f>
        <v>4537</v>
      </c>
    </row>
    <row r="74" spans="1:16" x14ac:dyDescent="0.2">
      <c r="A74" s="184" t="s">
        <v>79</v>
      </c>
      <c r="B74" s="185">
        <f>基金残高に係る経年分析!F57</f>
        <v>10674</v>
      </c>
      <c r="C74" s="185">
        <f>基金残高に係る経年分析!G57</f>
        <v>10649</v>
      </c>
      <c r="D74" s="185">
        <f>基金残高に係る経年分析!H57</f>
        <v>10498</v>
      </c>
    </row>
  </sheetData>
  <sheetProtection algorithmName="SHA-512" hashValue="NCweyj4bpR3oef0+z2G57DIiJekqzeQ0da6P5wog8gp4zNRpaDblejqbn+hd/ZE7TJ4ct7YseUnr895ZHhVCcQ==" saltValue="m00uKUC9G1Z24pL6ITR3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225</v>
      </c>
      <c r="C5" s="707"/>
      <c r="D5" s="707"/>
      <c r="E5" s="707"/>
      <c r="F5" s="707"/>
      <c r="G5" s="707"/>
      <c r="H5" s="707"/>
      <c r="I5" s="707"/>
      <c r="J5" s="707"/>
      <c r="K5" s="707"/>
      <c r="L5" s="707"/>
      <c r="M5" s="707"/>
      <c r="N5" s="707"/>
      <c r="O5" s="707"/>
      <c r="P5" s="707"/>
      <c r="Q5" s="708"/>
      <c r="R5" s="695">
        <v>15179760</v>
      </c>
      <c r="S5" s="696"/>
      <c r="T5" s="696"/>
      <c r="U5" s="696"/>
      <c r="V5" s="696"/>
      <c r="W5" s="696"/>
      <c r="X5" s="696"/>
      <c r="Y5" s="739"/>
      <c r="Z5" s="757">
        <v>35.700000000000003</v>
      </c>
      <c r="AA5" s="757"/>
      <c r="AB5" s="757"/>
      <c r="AC5" s="757"/>
      <c r="AD5" s="758">
        <v>13871229</v>
      </c>
      <c r="AE5" s="758"/>
      <c r="AF5" s="758"/>
      <c r="AG5" s="758"/>
      <c r="AH5" s="758"/>
      <c r="AI5" s="758"/>
      <c r="AJ5" s="758"/>
      <c r="AK5" s="758"/>
      <c r="AL5" s="740">
        <v>63.2</v>
      </c>
      <c r="AM5" s="711"/>
      <c r="AN5" s="711"/>
      <c r="AO5" s="741"/>
      <c r="AP5" s="706" t="s">
        <v>226</v>
      </c>
      <c r="AQ5" s="707"/>
      <c r="AR5" s="707"/>
      <c r="AS5" s="707"/>
      <c r="AT5" s="707"/>
      <c r="AU5" s="707"/>
      <c r="AV5" s="707"/>
      <c r="AW5" s="707"/>
      <c r="AX5" s="707"/>
      <c r="AY5" s="707"/>
      <c r="AZ5" s="707"/>
      <c r="BA5" s="707"/>
      <c r="BB5" s="707"/>
      <c r="BC5" s="707"/>
      <c r="BD5" s="707"/>
      <c r="BE5" s="707"/>
      <c r="BF5" s="708"/>
      <c r="BG5" s="640">
        <v>14101479</v>
      </c>
      <c r="BH5" s="641"/>
      <c r="BI5" s="641"/>
      <c r="BJ5" s="641"/>
      <c r="BK5" s="641"/>
      <c r="BL5" s="641"/>
      <c r="BM5" s="641"/>
      <c r="BN5" s="642"/>
      <c r="BO5" s="677">
        <v>92.9</v>
      </c>
      <c r="BP5" s="677"/>
      <c r="BQ5" s="677"/>
      <c r="BR5" s="677"/>
      <c r="BS5" s="678">
        <v>237783</v>
      </c>
      <c r="BT5" s="678"/>
      <c r="BU5" s="678"/>
      <c r="BV5" s="678"/>
      <c r="BW5" s="678"/>
      <c r="BX5" s="678"/>
      <c r="BY5" s="678"/>
      <c r="BZ5" s="678"/>
      <c r="CA5" s="678"/>
      <c r="CB5" s="728"/>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2">
      <c r="B6" s="637" t="s">
        <v>230</v>
      </c>
      <c r="C6" s="638"/>
      <c r="D6" s="638"/>
      <c r="E6" s="638"/>
      <c r="F6" s="638"/>
      <c r="G6" s="638"/>
      <c r="H6" s="638"/>
      <c r="I6" s="638"/>
      <c r="J6" s="638"/>
      <c r="K6" s="638"/>
      <c r="L6" s="638"/>
      <c r="M6" s="638"/>
      <c r="N6" s="638"/>
      <c r="O6" s="638"/>
      <c r="P6" s="638"/>
      <c r="Q6" s="639"/>
      <c r="R6" s="640">
        <v>291701</v>
      </c>
      <c r="S6" s="641"/>
      <c r="T6" s="641"/>
      <c r="U6" s="641"/>
      <c r="V6" s="641"/>
      <c r="W6" s="641"/>
      <c r="X6" s="641"/>
      <c r="Y6" s="642"/>
      <c r="Z6" s="677">
        <v>0.7</v>
      </c>
      <c r="AA6" s="677"/>
      <c r="AB6" s="677"/>
      <c r="AC6" s="677"/>
      <c r="AD6" s="678">
        <v>291701</v>
      </c>
      <c r="AE6" s="678"/>
      <c r="AF6" s="678"/>
      <c r="AG6" s="678"/>
      <c r="AH6" s="678"/>
      <c r="AI6" s="678"/>
      <c r="AJ6" s="678"/>
      <c r="AK6" s="678"/>
      <c r="AL6" s="643">
        <v>1.3</v>
      </c>
      <c r="AM6" s="644"/>
      <c r="AN6" s="644"/>
      <c r="AO6" s="679"/>
      <c r="AP6" s="637" t="s">
        <v>231</v>
      </c>
      <c r="AQ6" s="638"/>
      <c r="AR6" s="638"/>
      <c r="AS6" s="638"/>
      <c r="AT6" s="638"/>
      <c r="AU6" s="638"/>
      <c r="AV6" s="638"/>
      <c r="AW6" s="638"/>
      <c r="AX6" s="638"/>
      <c r="AY6" s="638"/>
      <c r="AZ6" s="638"/>
      <c r="BA6" s="638"/>
      <c r="BB6" s="638"/>
      <c r="BC6" s="638"/>
      <c r="BD6" s="638"/>
      <c r="BE6" s="638"/>
      <c r="BF6" s="639"/>
      <c r="BG6" s="640">
        <v>14101479</v>
      </c>
      <c r="BH6" s="641"/>
      <c r="BI6" s="641"/>
      <c r="BJ6" s="641"/>
      <c r="BK6" s="641"/>
      <c r="BL6" s="641"/>
      <c r="BM6" s="641"/>
      <c r="BN6" s="642"/>
      <c r="BO6" s="677">
        <v>92.9</v>
      </c>
      <c r="BP6" s="677"/>
      <c r="BQ6" s="677"/>
      <c r="BR6" s="677"/>
      <c r="BS6" s="678">
        <v>237783</v>
      </c>
      <c r="BT6" s="678"/>
      <c r="BU6" s="678"/>
      <c r="BV6" s="678"/>
      <c r="BW6" s="678"/>
      <c r="BX6" s="678"/>
      <c r="BY6" s="678"/>
      <c r="BZ6" s="678"/>
      <c r="CA6" s="678"/>
      <c r="CB6" s="728"/>
      <c r="CD6" s="698" t="s">
        <v>232</v>
      </c>
      <c r="CE6" s="699"/>
      <c r="CF6" s="699"/>
      <c r="CG6" s="699"/>
      <c r="CH6" s="699"/>
      <c r="CI6" s="699"/>
      <c r="CJ6" s="699"/>
      <c r="CK6" s="699"/>
      <c r="CL6" s="699"/>
      <c r="CM6" s="699"/>
      <c r="CN6" s="699"/>
      <c r="CO6" s="699"/>
      <c r="CP6" s="699"/>
      <c r="CQ6" s="700"/>
      <c r="CR6" s="640">
        <v>298415</v>
      </c>
      <c r="CS6" s="641"/>
      <c r="CT6" s="641"/>
      <c r="CU6" s="641"/>
      <c r="CV6" s="641"/>
      <c r="CW6" s="641"/>
      <c r="CX6" s="641"/>
      <c r="CY6" s="642"/>
      <c r="CZ6" s="740">
        <v>0.8</v>
      </c>
      <c r="DA6" s="711"/>
      <c r="DB6" s="711"/>
      <c r="DC6" s="743"/>
      <c r="DD6" s="646" t="s">
        <v>129</v>
      </c>
      <c r="DE6" s="641"/>
      <c r="DF6" s="641"/>
      <c r="DG6" s="641"/>
      <c r="DH6" s="641"/>
      <c r="DI6" s="641"/>
      <c r="DJ6" s="641"/>
      <c r="DK6" s="641"/>
      <c r="DL6" s="641"/>
      <c r="DM6" s="641"/>
      <c r="DN6" s="641"/>
      <c r="DO6" s="641"/>
      <c r="DP6" s="642"/>
      <c r="DQ6" s="646">
        <v>298054</v>
      </c>
      <c r="DR6" s="641"/>
      <c r="DS6" s="641"/>
      <c r="DT6" s="641"/>
      <c r="DU6" s="641"/>
      <c r="DV6" s="641"/>
      <c r="DW6" s="641"/>
      <c r="DX6" s="641"/>
      <c r="DY6" s="641"/>
      <c r="DZ6" s="641"/>
      <c r="EA6" s="641"/>
      <c r="EB6" s="641"/>
      <c r="EC6" s="684"/>
    </row>
    <row r="7" spans="2:143" ht="11.25" customHeight="1" x14ac:dyDescent="0.2">
      <c r="B7" s="637" t="s">
        <v>233</v>
      </c>
      <c r="C7" s="638"/>
      <c r="D7" s="638"/>
      <c r="E7" s="638"/>
      <c r="F7" s="638"/>
      <c r="G7" s="638"/>
      <c r="H7" s="638"/>
      <c r="I7" s="638"/>
      <c r="J7" s="638"/>
      <c r="K7" s="638"/>
      <c r="L7" s="638"/>
      <c r="M7" s="638"/>
      <c r="N7" s="638"/>
      <c r="O7" s="638"/>
      <c r="P7" s="638"/>
      <c r="Q7" s="639"/>
      <c r="R7" s="640">
        <v>18429</v>
      </c>
      <c r="S7" s="641"/>
      <c r="T7" s="641"/>
      <c r="U7" s="641"/>
      <c r="V7" s="641"/>
      <c r="W7" s="641"/>
      <c r="X7" s="641"/>
      <c r="Y7" s="642"/>
      <c r="Z7" s="677">
        <v>0</v>
      </c>
      <c r="AA7" s="677"/>
      <c r="AB7" s="677"/>
      <c r="AC7" s="677"/>
      <c r="AD7" s="678">
        <v>18429</v>
      </c>
      <c r="AE7" s="678"/>
      <c r="AF7" s="678"/>
      <c r="AG7" s="678"/>
      <c r="AH7" s="678"/>
      <c r="AI7" s="678"/>
      <c r="AJ7" s="678"/>
      <c r="AK7" s="678"/>
      <c r="AL7" s="643">
        <v>0.1</v>
      </c>
      <c r="AM7" s="644"/>
      <c r="AN7" s="644"/>
      <c r="AO7" s="679"/>
      <c r="AP7" s="637" t="s">
        <v>234</v>
      </c>
      <c r="AQ7" s="638"/>
      <c r="AR7" s="638"/>
      <c r="AS7" s="638"/>
      <c r="AT7" s="638"/>
      <c r="AU7" s="638"/>
      <c r="AV7" s="638"/>
      <c r="AW7" s="638"/>
      <c r="AX7" s="638"/>
      <c r="AY7" s="638"/>
      <c r="AZ7" s="638"/>
      <c r="BA7" s="638"/>
      <c r="BB7" s="638"/>
      <c r="BC7" s="638"/>
      <c r="BD7" s="638"/>
      <c r="BE7" s="638"/>
      <c r="BF7" s="639"/>
      <c r="BG7" s="640">
        <v>7708037</v>
      </c>
      <c r="BH7" s="641"/>
      <c r="BI7" s="641"/>
      <c r="BJ7" s="641"/>
      <c r="BK7" s="641"/>
      <c r="BL7" s="641"/>
      <c r="BM7" s="641"/>
      <c r="BN7" s="642"/>
      <c r="BO7" s="677">
        <v>50.8</v>
      </c>
      <c r="BP7" s="677"/>
      <c r="BQ7" s="677"/>
      <c r="BR7" s="677"/>
      <c r="BS7" s="678">
        <v>237783</v>
      </c>
      <c r="BT7" s="678"/>
      <c r="BU7" s="678"/>
      <c r="BV7" s="678"/>
      <c r="BW7" s="678"/>
      <c r="BX7" s="678"/>
      <c r="BY7" s="678"/>
      <c r="BZ7" s="678"/>
      <c r="CA7" s="678"/>
      <c r="CB7" s="728"/>
      <c r="CD7" s="673" t="s">
        <v>235</v>
      </c>
      <c r="CE7" s="674"/>
      <c r="CF7" s="674"/>
      <c r="CG7" s="674"/>
      <c r="CH7" s="674"/>
      <c r="CI7" s="674"/>
      <c r="CJ7" s="674"/>
      <c r="CK7" s="674"/>
      <c r="CL7" s="674"/>
      <c r="CM7" s="674"/>
      <c r="CN7" s="674"/>
      <c r="CO7" s="674"/>
      <c r="CP7" s="674"/>
      <c r="CQ7" s="675"/>
      <c r="CR7" s="640">
        <v>4516760</v>
      </c>
      <c r="CS7" s="641"/>
      <c r="CT7" s="641"/>
      <c r="CU7" s="641"/>
      <c r="CV7" s="641"/>
      <c r="CW7" s="641"/>
      <c r="CX7" s="641"/>
      <c r="CY7" s="642"/>
      <c r="CZ7" s="677">
        <v>11.6</v>
      </c>
      <c r="DA7" s="677"/>
      <c r="DB7" s="677"/>
      <c r="DC7" s="677"/>
      <c r="DD7" s="646">
        <v>232810</v>
      </c>
      <c r="DE7" s="641"/>
      <c r="DF7" s="641"/>
      <c r="DG7" s="641"/>
      <c r="DH7" s="641"/>
      <c r="DI7" s="641"/>
      <c r="DJ7" s="641"/>
      <c r="DK7" s="641"/>
      <c r="DL7" s="641"/>
      <c r="DM7" s="641"/>
      <c r="DN7" s="641"/>
      <c r="DO7" s="641"/>
      <c r="DP7" s="642"/>
      <c r="DQ7" s="646">
        <v>3365971</v>
      </c>
      <c r="DR7" s="641"/>
      <c r="DS7" s="641"/>
      <c r="DT7" s="641"/>
      <c r="DU7" s="641"/>
      <c r="DV7" s="641"/>
      <c r="DW7" s="641"/>
      <c r="DX7" s="641"/>
      <c r="DY7" s="641"/>
      <c r="DZ7" s="641"/>
      <c r="EA7" s="641"/>
      <c r="EB7" s="641"/>
      <c r="EC7" s="684"/>
    </row>
    <row r="8" spans="2:143" ht="11.25" customHeight="1" x14ac:dyDescent="0.2">
      <c r="B8" s="637" t="s">
        <v>236</v>
      </c>
      <c r="C8" s="638"/>
      <c r="D8" s="638"/>
      <c r="E8" s="638"/>
      <c r="F8" s="638"/>
      <c r="G8" s="638"/>
      <c r="H8" s="638"/>
      <c r="I8" s="638"/>
      <c r="J8" s="638"/>
      <c r="K8" s="638"/>
      <c r="L8" s="638"/>
      <c r="M8" s="638"/>
      <c r="N8" s="638"/>
      <c r="O8" s="638"/>
      <c r="P8" s="638"/>
      <c r="Q8" s="639"/>
      <c r="R8" s="640">
        <v>73425</v>
      </c>
      <c r="S8" s="641"/>
      <c r="T8" s="641"/>
      <c r="U8" s="641"/>
      <c r="V8" s="641"/>
      <c r="W8" s="641"/>
      <c r="X8" s="641"/>
      <c r="Y8" s="642"/>
      <c r="Z8" s="677">
        <v>0.2</v>
      </c>
      <c r="AA8" s="677"/>
      <c r="AB8" s="677"/>
      <c r="AC8" s="677"/>
      <c r="AD8" s="678">
        <v>73425</v>
      </c>
      <c r="AE8" s="678"/>
      <c r="AF8" s="678"/>
      <c r="AG8" s="678"/>
      <c r="AH8" s="678"/>
      <c r="AI8" s="678"/>
      <c r="AJ8" s="678"/>
      <c r="AK8" s="678"/>
      <c r="AL8" s="643">
        <v>0.3</v>
      </c>
      <c r="AM8" s="644"/>
      <c r="AN8" s="644"/>
      <c r="AO8" s="679"/>
      <c r="AP8" s="637" t="s">
        <v>237</v>
      </c>
      <c r="AQ8" s="638"/>
      <c r="AR8" s="638"/>
      <c r="AS8" s="638"/>
      <c r="AT8" s="638"/>
      <c r="AU8" s="638"/>
      <c r="AV8" s="638"/>
      <c r="AW8" s="638"/>
      <c r="AX8" s="638"/>
      <c r="AY8" s="638"/>
      <c r="AZ8" s="638"/>
      <c r="BA8" s="638"/>
      <c r="BB8" s="638"/>
      <c r="BC8" s="638"/>
      <c r="BD8" s="638"/>
      <c r="BE8" s="638"/>
      <c r="BF8" s="639"/>
      <c r="BG8" s="640">
        <v>198678</v>
      </c>
      <c r="BH8" s="641"/>
      <c r="BI8" s="641"/>
      <c r="BJ8" s="641"/>
      <c r="BK8" s="641"/>
      <c r="BL8" s="641"/>
      <c r="BM8" s="641"/>
      <c r="BN8" s="642"/>
      <c r="BO8" s="677">
        <v>1.3</v>
      </c>
      <c r="BP8" s="677"/>
      <c r="BQ8" s="677"/>
      <c r="BR8" s="677"/>
      <c r="BS8" s="646" t="s">
        <v>129</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13815401</v>
      </c>
      <c r="CS8" s="641"/>
      <c r="CT8" s="641"/>
      <c r="CU8" s="641"/>
      <c r="CV8" s="641"/>
      <c r="CW8" s="641"/>
      <c r="CX8" s="641"/>
      <c r="CY8" s="642"/>
      <c r="CZ8" s="677">
        <v>35.6</v>
      </c>
      <c r="DA8" s="677"/>
      <c r="DB8" s="677"/>
      <c r="DC8" s="677"/>
      <c r="DD8" s="646">
        <v>458284</v>
      </c>
      <c r="DE8" s="641"/>
      <c r="DF8" s="641"/>
      <c r="DG8" s="641"/>
      <c r="DH8" s="641"/>
      <c r="DI8" s="641"/>
      <c r="DJ8" s="641"/>
      <c r="DK8" s="641"/>
      <c r="DL8" s="641"/>
      <c r="DM8" s="641"/>
      <c r="DN8" s="641"/>
      <c r="DO8" s="641"/>
      <c r="DP8" s="642"/>
      <c r="DQ8" s="646">
        <v>7323324</v>
      </c>
      <c r="DR8" s="641"/>
      <c r="DS8" s="641"/>
      <c r="DT8" s="641"/>
      <c r="DU8" s="641"/>
      <c r="DV8" s="641"/>
      <c r="DW8" s="641"/>
      <c r="DX8" s="641"/>
      <c r="DY8" s="641"/>
      <c r="DZ8" s="641"/>
      <c r="EA8" s="641"/>
      <c r="EB8" s="641"/>
      <c r="EC8" s="684"/>
    </row>
    <row r="9" spans="2:143" ht="11.25" customHeight="1" x14ac:dyDescent="0.2">
      <c r="B9" s="637" t="s">
        <v>239</v>
      </c>
      <c r="C9" s="638"/>
      <c r="D9" s="638"/>
      <c r="E9" s="638"/>
      <c r="F9" s="638"/>
      <c r="G9" s="638"/>
      <c r="H9" s="638"/>
      <c r="I9" s="638"/>
      <c r="J9" s="638"/>
      <c r="K9" s="638"/>
      <c r="L9" s="638"/>
      <c r="M9" s="638"/>
      <c r="N9" s="638"/>
      <c r="O9" s="638"/>
      <c r="P9" s="638"/>
      <c r="Q9" s="639"/>
      <c r="R9" s="640">
        <v>39060</v>
      </c>
      <c r="S9" s="641"/>
      <c r="T9" s="641"/>
      <c r="U9" s="641"/>
      <c r="V9" s="641"/>
      <c r="W9" s="641"/>
      <c r="X9" s="641"/>
      <c r="Y9" s="642"/>
      <c r="Z9" s="677">
        <v>0.1</v>
      </c>
      <c r="AA9" s="677"/>
      <c r="AB9" s="677"/>
      <c r="AC9" s="677"/>
      <c r="AD9" s="678">
        <v>39060</v>
      </c>
      <c r="AE9" s="678"/>
      <c r="AF9" s="678"/>
      <c r="AG9" s="678"/>
      <c r="AH9" s="678"/>
      <c r="AI9" s="678"/>
      <c r="AJ9" s="678"/>
      <c r="AK9" s="678"/>
      <c r="AL9" s="643">
        <v>0.2</v>
      </c>
      <c r="AM9" s="644"/>
      <c r="AN9" s="644"/>
      <c r="AO9" s="679"/>
      <c r="AP9" s="637" t="s">
        <v>240</v>
      </c>
      <c r="AQ9" s="638"/>
      <c r="AR9" s="638"/>
      <c r="AS9" s="638"/>
      <c r="AT9" s="638"/>
      <c r="AU9" s="638"/>
      <c r="AV9" s="638"/>
      <c r="AW9" s="638"/>
      <c r="AX9" s="638"/>
      <c r="AY9" s="638"/>
      <c r="AZ9" s="638"/>
      <c r="BA9" s="638"/>
      <c r="BB9" s="638"/>
      <c r="BC9" s="638"/>
      <c r="BD9" s="638"/>
      <c r="BE9" s="638"/>
      <c r="BF9" s="639"/>
      <c r="BG9" s="640">
        <v>6025579</v>
      </c>
      <c r="BH9" s="641"/>
      <c r="BI9" s="641"/>
      <c r="BJ9" s="641"/>
      <c r="BK9" s="641"/>
      <c r="BL9" s="641"/>
      <c r="BM9" s="641"/>
      <c r="BN9" s="642"/>
      <c r="BO9" s="677">
        <v>39.700000000000003</v>
      </c>
      <c r="BP9" s="677"/>
      <c r="BQ9" s="677"/>
      <c r="BR9" s="677"/>
      <c r="BS9" s="646" t="s">
        <v>129</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3563491</v>
      </c>
      <c r="CS9" s="641"/>
      <c r="CT9" s="641"/>
      <c r="CU9" s="641"/>
      <c r="CV9" s="641"/>
      <c r="CW9" s="641"/>
      <c r="CX9" s="641"/>
      <c r="CY9" s="642"/>
      <c r="CZ9" s="677">
        <v>9.1999999999999993</v>
      </c>
      <c r="DA9" s="677"/>
      <c r="DB9" s="677"/>
      <c r="DC9" s="677"/>
      <c r="DD9" s="646">
        <v>430661</v>
      </c>
      <c r="DE9" s="641"/>
      <c r="DF9" s="641"/>
      <c r="DG9" s="641"/>
      <c r="DH9" s="641"/>
      <c r="DI9" s="641"/>
      <c r="DJ9" s="641"/>
      <c r="DK9" s="641"/>
      <c r="DL9" s="641"/>
      <c r="DM9" s="641"/>
      <c r="DN9" s="641"/>
      <c r="DO9" s="641"/>
      <c r="DP9" s="642"/>
      <c r="DQ9" s="646">
        <v>2392082</v>
      </c>
      <c r="DR9" s="641"/>
      <c r="DS9" s="641"/>
      <c r="DT9" s="641"/>
      <c r="DU9" s="641"/>
      <c r="DV9" s="641"/>
      <c r="DW9" s="641"/>
      <c r="DX9" s="641"/>
      <c r="DY9" s="641"/>
      <c r="DZ9" s="641"/>
      <c r="EA9" s="641"/>
      <c r="EB9" s="641"/>
      <c r="EC9" s="684"/>
    </row>
    <row r="10" spans="2:143" ht="11.25" customHeight="1" x14ac:dyDescent="0.2">
      <c r="B10" s="637" t="s">
        <v>242</v>
      </c>
      <c r="C10" s="638"/>
      <c r="D10" s="638"/>
      <c r="E10" s="638"/>
      <c r="F10" s="638"/>
      <c r="G10" s="638"/>
      <c r="H10" s="638"/>
      <c r="I10" s="638"/>
      <c r="J10" s="638"/>
      <c r="K10" s="638"/>
      <c r="L10" s="638"/>
      <c r="M10" s="638"/>
      <c r="N10" s="638"/>
      <c r="O10" s="638"/>
      <c r="P10" s="638"/>
      <c r="Q10" s="639"/>
      <c r="R10" s="640" t="s">
        <v>129</v>
      </c>
      <c r="S10" s="641"/>
      <c r="T10" s="641"/>
      <c r="U10" s="641"/>
      <c r="V10" s="641"/>
      <c r="W10" s="641"/>
      <c r="X10" s="641"/>
      <c r="Y10" s="642"/>
      <c r="Z10" s="677" t="s">
        <v>129</v>
      </c>
      <c r="AA10" s="677"/>
      <c r="AB10" s="677"/>
      <c r="AC10" s="677"/>
      <c r="AD10" s="678" t="s">
        <v>129</v>
      </c>
      <c r="AE10" s="678"/>
      <c r="AF10" s="678"/>
      <c r="AG10" s="678"/>
      <c r="AH10" s="678"/>
      <c r="AI10" s="678"/>
      <c r="AJ10" s="678"/>
      <c r="AK10" s="678"/>
      <c r="AL10" s="643" t="s">
        <v>129</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331276</v>
      </c>
      <c r="BH10" s="641"/>
      <c r="BI10" s="641"/>
      <c r="BJ10" s="641"/>
      <c r="BK10" s="641"/>
      <c r="BL10" s="641"/>
      <c r="BM10" s="641"/>
      <c r="BN10" s="642"/>
      <c r="BO10" s="677">
        <v>2.2000000000000002</v>
      </c>
      <c r="BP10" s="677"/>
      <c r="BQ10" s="677"/>
      <c r="BR10" s="677"/>
      <c r="BS10" s="646" t="s">
        <v>138</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v>17033</v>
      </c>
      <c r="CS10" s="641"/>
      <c r="CT10" s="641"/>
      <c r="CU10" s="641"/>
      <c r="CV10" s="641"/>
      <c r="CW10" s="641"/>
      <c r="CX10" s="641"/>
      <c r="CY10" s="642"/>
      <c r="CZ10" s="677">
        <v>0</v>
      </c>
      <c r="DA10" s="677"/>
      <c r="DB10" s="677"/>
      <c r="DC10" s="677"/>
      <c r="DD10" s="646" t="s">
        <v>138</v>
      </c>
      <c r="DE10" s="641"/>
      <c r="DF10" s="641"/>
      <c r="DG10" s="641"/>
      <c r="DH10" s="641"/>
      <c r="DI10" s="641"/>
      <c r="DJ10" s="641"/>
      <c r="DK10" s="641"/>
      <c r="DL10" s="641"/>
      <c r="DM10" s="641"/>
      <c r="DN10" s="641"/>
      <c r="DO10" s="641"/>
      <c r="DP10" s="642"/>
      <c r="DQ10" s="646">
        <v>2052</v>
      </c>
      <c r="DR10" s="641"/>
      <c r="DS10" s="641"/>
      <c r="DT10" s="641"/>
      <c r="DU10" s="641"/>
      <c r="DV10" s="641"/>
      <c r="DW10" s="641"/>
      <c r="DX10" s="641"/>
      <c r="DY10" s="641"/>
      <c r="DZ10" s="641"/>
      <c r="EA10" s="641"/>
      <c r="EB10" s="641"/>
      <c r="EC10" s="684"/>
    </row>
    <row r="11" spans="2:143" ht="11.25" customHeight="1" x14ac:dyDescent="0.2">
      <c r="B11" s="637" t="s">
        <v>245</v>
      </c>
      <c r="C11" s="638"/>
      <c r="D11" s="638"/>
      <c r="E11" s="638"/>
      <c r="F11" s="638"/>
      <c r="G11" s="638"/>
      <c r="H11" s="638"/>
      <c r="I11" s="638"/>
      <c r="J11" s="638"/>
      <c r="K11" s="638"/>
      <c r="L11" s="638"/>
      <c r="M11" s="638"/>
      <c r="N11" s="638"/>
      <c r="O11" s="638"/>
      <c r="P11" s="638"/>
      <c r="Q11" s="639"/>
      <c r="R11" s="640">
        <v>1913317</v>
      </c>
      <c r="S11" s="641"/>
      <c r="T11" s="641"/>
      <c r="U11" s="641"/>
      <c r="V11" s="641"/>
      <c r="W11" s="641"/>
      <c r="X11" s="641"/>
      <c r="Y11" s="642"/>
      <c r="Z11" s="643">
        <v>4.5</v>
      </c>
      <c r="AA11" s="644"/>
      <c r="AB11" s="644"/>
      <c r="AC11" s="645"/>
      <c r="AD11" s="646">
        <v>1913317</v>
      </c>
      <c r="AE11" s="641"/>
      <c r="AF11" s="641"/>
      <c r="AG11" s="641"/>
      <c r="AH11" s="641"/>
      <c r="AI11" s="641"/>
      <c r="AJ11" s="641"/>
      <c r="AK11" s="642"/>
      <c r="AL11" s="643">
        <v>8.6999999999999993</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1152504</v>
      </c>
      <c r="BH11" s="641"/>
      <c r="BI11" s="641"/>
      <c r="BJ11" s="641"/>
      <c r="BK11" s="641"/>
      <c r="BL11" s="641"/>
      <c r="BM11" s="641"/>
      <c r="BN11" s="642"/>
      <c r="BO11" s="677">
        <v>7.6</v>
      </c>
      <c r="BP11" s="677"/>
      <c r="BQ11" s="677"/>
      <c r="BR11" s="677"/>
      <c r="BS11" s="646">
        <v>237783</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239702</v>
      </c>
      <c r="CS11" s="641"/>
      <c r="CT11" s="641"/>
      <c r="CU11" s="641"/>
      <c r="CV11" s="641"/>
      <c r="CW11" s="641"/>
      <c r="CX11" s="641"/>
      <c r="CY11" s="642"/>
      <c r="CZ11" s="677">
        <v>0.6</v>
      </c>
      <c r="DA11" s="677"/>
      <c r="DB11" s="677"/>
      <c r="DC11" s="677"/>
      <c r="DD11" s="646">
        <v>96340</v>
      </c>
      <c r="DE11" s="641"/>
      <c r="DF11" s="641"/>
      <c r="DG11" s="641"/>
      <c r="DH11" s="641"/>
      <c r="DI11" s="641"/>
      <c r="DJ11" s="641"/>
      <c r="DK11" s="641"/>
      <c r="DL11" s="641"/>
      <c r="DM11" s="641"/>
      <c r="DN11" s="641"/>
      <c r="DO11" s="641"/>
      <c r="DP11" s="642"/>
      <c r="DQ11" s="646">
        <v>212073</v>
      </c>
      <c r="DR11" s="641"/>
      <c r="DS11" s="641"/>
      <c r="DT11" s="641"/>
      <c r="DU11" s="641"/>
      <c r="DV11" s="641"/>
      <c r="DW11" s="641"/>
      <c r="DX11" s="641"/>
      <c r="DY11" s="641"/>
      <c r="DZ11" s="641"/>
      <c r="EA11" s="641"/>
      <c r="EB11" s="641"/>
      <c r="EC11" s="684"/>
    </row>
    <row r="12" spans="2:143" ht="11.25" customHeight="1" x14ac:dyDescent="0.2">
      <c r="B12" s="637" t="s">
        <v>248</v>
      </c>
      <c r="C12" s="638"/>
      <c r="D12" s="638"/>
      <c r="E12" s="638"/>
      <c r="F12" s="638"/>
      <c r="G12" s="638"/>
      <c r="H12" s="638"/>
      <c r="I12" s="638"/>
      <c r="J12" s="638"/>
      <c r="K12" s="638"/>
      <c r="L12" s="638"/>
      <c r="M12" s="638"/>
      <c r="N12" s="638"/>
      <c r="O12" s="638"/>
      <c r="P12" s="638"/>
      <c r="Q12" s="639"/>
      <c r="R12" s="640">
        <v>52548</v>
      </c>
      <c r="S12" s="641"/>
      <c r="T12" s="641"/>
      <c r="U12" s="641"/>
      <c r="V12" s="641"/>
      <c r="W12" s="641"/>
      <c r="X12" s="641"/>
      <c r="Y12" s="642"/>
      <c r="Z12" s="677">
        <v>0.1</v>
      </c>
      <c r="AA12" s="677"/>
      <c r="AB12" s="677"/>
      <c r="AC12" s="677"/>
      <c r="AD12" s="678">
        <v>52548</v>
      </c>
      <c r="AE12" s="678"/>
      <c r="AF12" s="678"/>
      <c r="AG12" s="678"/>
      <c r="AH12" s="678"/>
      <c r="AI12" s="678"/>
      <c r="AJ12" s="678"/>
      <c r="AK12" s="678"/>
      <c r="AL12" s="643">
        <v>0.2</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5586328</v>
      </c>
      <c r="BH12" s="641"/>
      <c r="BI12" s="641"/>
      <c r="BJ12" s="641"/>
      <c r="BK12" s="641"/>
      <c r="BL12" s="641"/>
      <c r="BM12" s="641"/>
      <c r="BN12" s="642"/>
      <c r="BO12" s="677">
        <v>36.799999999999997</v>
      </c>
      <c r="BP12" s="677"/>
      <c r="BQ12" s="677"/>
      <c r="BR12" s="677"/>
      <c r="BS12" s="646" t="s">
        <v>129</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876047</v>
      </c>
      <c r="CS12" s="641"/>
      <c r="CT12" s="641"/>
      <c r="CU12" s="641"/>
      <c r="CV12" s="641"/>
      <c r="CW12" s="641"/>
      <c r="CX12" s="641"/>
      <c r="CY12" s="642"/>
      <c r="CZ12" s="677">
        <v>2.2999999999999998</v>
      </c>
      <c r="DA12" s="677"/>
      <c r="DB12" s="677"/>
      <c r="DC12" s="677"/>
      <c r="DD12" s="646">
        <v>78472</v>
      </c>
      <c r="DE12" s="641"/>
      <c r="DF12" s="641"/>
      <c r="DG12" s="641"/>
      <c r="DH12" s="641"/>
      <c r="DI12" s="641"/>
      <c r="DJ12" s="641"/>
      <c r="DK12" s="641"/>
      <c r="DL12" s="641"/>
      <c r="DM12" s="641"/>
      <c r="DN12" s="641"/>
      <c r="DO12" s="641"/>
      <c r="DP12" s="642"/>
      <c r="DQ12" s="646">
        <v>680387</v>
      </c>
      <c r="DR12" s="641"/>
      <c r="DS12" s="641"/>
      <c r="DT12" s="641"/>
      <c r="DU12" s="641"/>
      <c r="DV12" s="641"/>
      <c r="DW12" s="641"/>
      <c r="DX12" s="641"/>
      <c r="DY12" s="641"/>
      <c r="DZ12" s="641"/>
      <c r="EA12" s="641"/>
      <c r="EB12" s="641"/>
      <c r="EC12" s="684"/>
    </row>
    <row r="13" spans="2:143" ht="11.25" customHeight="1" x14ac:dyDescent="0.2">
      <c r="B13" s="637" t="s">
        <v>251</v>
      </c>
      <c r="C13" s="638"/>
      <c r="D13" s="638"/>
      <c r="E13" s="638"/>
      <c r="F13" s="638"/>
      <c r="G13" s="638"/>
      <c r="H13" s="638"/>
      <c r="I13" s="638"/>
      <c r="J13" s="638"/>
      <c r="K13" s="638"/>
      <c r="L13" s="638"/>
      <c r="M13" s="638"/>
      <c r="N13" s="638"/>
      <c r="O13" s="638"/>
      <c r="P13" s="638"/>
      <c r="Q13" s="639"/>
      <c r="R13" s="640" t="s">
        <v>138</v>
      </c>
      <c r="S13" s="641"/>
      <c r="T13" s="641"/>
      <c r="U13" s="641"/>
      <c r="V13" s="641"/>
      <c r="W13" s="641"/>
      <c r="X13" s="641"/>
      <c r="Y13" s="642"/>
      <c r="Z13" s="677" t="s">
        <v>129</v>
      </c>
      <c r="AA13" s="677"/>
      <c r="AB13" s="677"/>
      <c r="AC13" s="677"/>
      <c r="AD13" s="678" t="s">
        <v>129</v>
      </c>
      <c r="AE13" s="678"/>
      <c r="AF13" s="678"/>
      <c r="AG13" s="678"/>
      <c r="AH13" s="678"/>
      <c r="AI13" s="678"/>
      <c r="AJ13" s="678"/>
      <c r="AK13" s="678"/>
      <c r="AL13" s="643" t="s">
        <v>138</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5579900</v>
      </c>
      <c r="BH13" s="641"/>
      <c r="BI13" s="641"/>
      <c r="BJ13" s="641"/>
      <c r="BK13" s="641"/>
      <c r="BL13" s="641"/>
      <c r="BM13" s="641"/>
      <c r="BN13" s="642"/>
      <c r="BO13" s="677">
        <v>36.799999999999997</v>
      </c>
      <c r="BP13" s="677"/>
      <c r="BQ13" s="677"/>
      <c r="BR13" s="677"/>
      <c r="BS13" s="646" t="s">
        <v>129</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4112244</v>
      </c>
      <c r="CS13" s="641"/>
      <c r="CT13" s="641"/>
      <c r="CU13" s="641"/>
      <c r="CV13" s="641"/>
      <c r="CW13" s="641"/>
      <c r="CX13" s="641"/>
      <c r="CY13" s="642"/>
      <c r="CZ13" s="677">
        <v>10.6</v>
      </c>
      <c r="DA13" s="677"/>
      <c r="DB13" s="677"/>
      <c r="DC13" s="677"/>
      <c r="DD13" s="646">
        <v>2137202</v>
      </c>
      <c r="DE13" s="641"/>
      <c r="DF13" s="641"/>
      <c r="DG13" s="641"/>
      <c r="DH13" s="641"/>
      <c r="DI13" s="641"/>
      <c r="DJ13" s="641"/>
      <c r="DK13" s="641"/>
      <c r="DL13" s="641"/>
      <c r="DM13" s="641"/>
      <c r="DN13" s="641"/>
      <c r="DO13" s="641"/>
      <c r="DP13" s="642"/>
      <c r="DQ13" s="646">
        <v>2455438</v>
      </c>
      <c r="DR13" s="641"/>
      <c r="DS13" s="641"/>
      <c r="DT13" s="641"/>
      <c r="DU13" s="641"/>
      <c r="DV13" s="641"/>
      <c r="DW13" s="641"/>
      <c r="DX13" s="641"/>
      <c r="DY13" s="641"/>
      <c r="DZ13" s="641"/>
      <c r="EA13" s="641"/>
      <c r="EB13" s="641"/>
      <c r="EC13" s="684"/>
    </row>
    <row r="14" spans="2:143" ht="11.25" customHeight="1" x14ac:dyDescent="0.2">
      <c r="B14" s="637" t="s">
        <v>254</v>
      </c>
      <c r="C14" s="638"/>
      <c r="D14" s="638"/>
      <c r="E14" s="638"/>
      <c r="F14" s="638"/>
      <c r="G14" s="638"/>
      <c r="H14" s="638"/>
      <c r="I14" s="638"/>
      <c r="J14" s="638"/>
      <c r="K14" s="638"/>
      <c r="L14" s="638"/>
      <c r="M14" s="638"/>
      <c r="N14" s="638"/>
      <c r="O14" s="638"/>
      <c r="P14" s="638"/>
      <c r="Q14" s="639"/>
      <c r="R14" s="640">
        <v>48221</v>
      </c>
      <c r="S14" s="641"/>
      <c r="T14" s="641"/>
      <c r="U14" s="641"/>
      <c r="V14" s="641"/>
      <c r="W14" s="641"/>
      <c r="X14" s="641"/>
      <c r="Y14" s="642"/>
      <c r="Z14" s="677">
        <v>0.1</v>
      </c>
      <c r="AA14" s="677"/>
      <c r="AB14" s="677"/>
      <c r="AC14" s="677"/>
      <c r="AD14" s="678">
        <v>48221</v>
      </c>
      <c r="AE14" s="678"/>
      <c r="AF14" s="678"/>
      <c r="AG14" s="678"/>
      <c r="AH14" s="678"/>
      <c r="AI14" s="678"/>
      <c r="AJ14" s="678"/>
      <c r="AK14" s="678"/>
      <c r="AL14" s="643">
        <v>0.2</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260949</v>
      </c>
      <c r="BH14" s="641"/>
      <c r="BI14" s="641"/>
      <c r="BJ14" s="641"/>
      <c r="BK14" s="641"/>
      <c r="BL14" s="641"/>
      <c r="BM14" s="641"/>
      <c r="BN14" s="642"/>
      <c r="BO14" s="677">
        <v>1.7</v>
      </c>
      <c r="BP14" s="677"/>
      <c r="BQ14" s="677"/>
      <c r="BR14" s="677"/>
      <c r="BS14" s="646" t="s">
        <v>129</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1171424</v>
      </c>
      <c r="CS14" s="641"/>
      <c r="CT14" s="641"/>
      <c r="CU14" s="641"/>
      <c r="CV14" s="641"/>
      <c r="CW14" s="641"/>
      <c r="CX14" s="641"/>
      <c r="CY14" s="642"/>
      <c r="CZ14" s="677">
        <v>3</v>
      </c>
      <c r="DA14" s="677"/>
      <c r="DB14" s="677"/>
      <c r="DC14" s="677"/>
      <c r="DD14" s="646">
        <v>95422</v>
      </c>
      <c r="DE14" s="641"/>
      <c r="DF14" s="641"/>
      <c r="DG14" s="641"/>
      <c r="DH14" s="641"/>
      <c r="DI14" s="641"/>
      <c r="DJ14" s="641"/>
      <c r="DK14" s="641"/>
      <c r="DL14" s="641"/>
      <c r="DM14" s="641"/>
      <c r="DN14" s="641"/>
      <c r="DO14" s="641"/>
      <c r="DP14" s="642"/>
      <c r="DQ14" s="646">
        <v>1069626</v>
      </c>
      <c r="DR14" s="641"/>
      <c r="DS14" s="641"/>
      <c r="DT14" s="641"/>
      <c r="DU14" s="641"/>
      <c r="DV14" s="641"/>
      <c r="DW14" s="641"/>
      <c r="DX14" s="641"/>
      <c r="DY14" s="641"/>
      <c r="DZ14" s="641"/>
      <c r="EA14" s="641"/>
      <c r="EB14" s="641"/>
      <c r="EC14" s="684"/>
    </row>
    <row r="15" spans="2:143" ht="11.25" customHeight="1" x14ac:dyDescent="0.2">
      <c r="B15" s="637" t="s">
        <v>257</v>
      </c>
      <c r="C15" s="638"/>
      <c r="D15" s="638"/>
      <c r="E15" s="638"/>
      <c r="F15" s="638"/>
      <c r="G15" s="638"/>
      <c r="H15" s="638"/>
      <c r="I15" s="638"/>
      <c r="J15" s="638"/>
      <c r="K15" s="638"/>
      <c r="L15" s="638"/>
      <c r="M15" s="638"/>
      <c r="N15" s="638"/>
      <c r="O15" s="638"/>
      <c r="P15" s="638"/>
      <c r="Q15" s="639"/>
      <c r="R15" s="640" t="s">
        <v>129</v>
      </c>
      <c r="S15" s="641"/>
      <c r="T15" s="641"/>
      <c r="U15" s="641"/>
      <c r="V15" s="641"/>
      <c r="W15" s="641"/>
      <c r="X15" s="641"/>
      <c r="Y15" s="642"/>
      <c r="Z15" s="677" t="s">
        <v>129</v>
      </c>
      <c r="AA15" s="677"/>
      <c r="AB15" s="677"/>
      <c r="AC15" s="677"/>
      <c r="AD15" s="678" t="s">
        <v>129</v>
      </c>
      <c r="AE15" s="678"/>
      <c r="AF15" s="678"/>
      <c r="AG15" s="678"/>
      <c r="AH15" s="678"/>
      <c r="AI15" s="678"/>
      <c r="AJ15" s="678"/>
      <c r="AK15" s="678"/>
      <c r="AL15" s="643" t="s">
        <v>129</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546149</v>
      </c>
      <c r="BH15" s="641"/>
      <c r="BI15" s="641"/>
      <c r="BJ15" s="641"/>
      <c r="BK15" s="641"/>
      <c r="BL15" s="641"/>
      <c r="BM15" s="641"/>
      <c r="BN15" s="642"/>
      <c r="BO15" s="677">
        <v>3.6</v>
      </c>
      <c r="BP15" s="677"/>
      <c r="BQ15" s="677"/>
      <c r="BR15" s="677"/>
      <c r="BS15" s="646" t="s">
        <v>129</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6593972</v>
      </c>
      <c r="CS15" s="641"/>
      <c r="CT15" s="641"/>
      <c r="CU15" s="641"/>
      <c r="CV15" s="641"/>
      <c r="CW15" s="641"/>
      <c r="CX15" s="641"/>
      <c r="CY15" s="642"/>
      <c r="CZ15" s="677">
        <v>17</v>
      </c>
      <c r="DA15" s="677"/>
      <c r="DB15" s="677"/>
      <c r="DC15" s="677"/>
      <c r="DD15" s="646">
        <v>3274510</v>
      </c>
      <c r="DE15" s="641"/>
      <c r="DF15" s="641"/>
      <c r="DG15" s="641"/>
      <c r="DH15" s="641"/>
      <c r="DI15" s="641"/>
      <c r="DJ15" s="641"/>
      <c r="DK15" s="641"/>
      <c r="DL15" s="641"/>
      <c r="DM15" s="641"/>
      <c r="DN15" s="641"/>
      <c r="DO15" s="641"/>
      <c r="DP15" s="642"/>
      <c r="DQ15" s="646">
        <v>3745634</v>
      </c>
      <c r="DR15" s="641"/>
      <c r="DS15" s="641"/>
      <c r="DT15" s="641"/>
      <c r="DU15" s="641"/>
      <c r="DV15" s="641"/>
      <c r="DW15" s="641"/>
      <c r="DX15" s="641"/>
      <c r="DY15" s="641"/>
      <c r="DZ15" s="641"/>
      <c r="EA15" s="641"/>
      <c r="EB15" s="641"/>
      <c r="EC15" s="684"/>
    </row>
    <row r="16" spans="2:143" ht="11.25" customHeight="1" x14ac:dyDescent="0.2">
      <c r="B16" s="637" t="s">
        <v>260</v>
      </c>
      <c r="C16" s="638"/>
      <c r="D16" s="638"/>
      <c r="E16" s="638"/>
      <c r="F16" s="638"/>
      <c r="G16" s="638"/>
      <c r="H16" s="638"/>
      <c r="I16" s="638"/>
      <c r="J16" s="638"/>
      <c r="K16" s="638"/>
      <c r="L16" s="638"/>
      <c r="M16" s="638"/>
      <c r="N16" s="638"/>
      <c r="O16" s="638"/>
      <c r="P16" s="638"/>
      <c r="Q16" s="639"/>
      <c r="R16" s="640">
        <v>14299</v>
      </c>
      <c r="S16" s="641"/>
      <c r="T16" s="641"/>
      <c r="U16" s="641"/>
      <c r="V16" s="641"/>
      <c r="W16" s="641"/>
      <c r="X16" s="641"/>
      <c r="Y16" s="642"/>
      <c r="Z16" s="677">
        <v>0</v>
      </c>
      <c r="AA16" s="677"/>
      <c r="AB16" s="677"/>
      <c r="AC16" s="677"/>
      <c r="AD16" s="678">
        <v>14299</v>
      </c>
      <c r="AE16" s="678"/>
      <c r="AF16" s="678"/>
      <c r="AG16" s="678"/>
      <c r="AH16" s="678"/>
      <c r="AI16" s="678"/>
      <c r="AJ16" s="678"/>
      <c r="AK16" s="678"/>
      <c r="AL16" s="643">
        <v>0.1</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v>16</v>
      </c>
      <c r="BH16" s="641"/>
      <c r="BI16" s="641"/>
      <c r="BJ16" s="641"/>
      <c r="BK16" s="641"/>
      <c r="BL16" s="641"/>
      <c r="BM16" s="641"/>
      <c r="BN16" s="642"/>
      <c r="BO16" s="677">
        <v>0</v>
      </c>
      <c r="BP16" s="677"/>
      <c r="BQ16" s="677"/>
      <c r="BR16" s="677"/>
      <c r="BS16" s="646" t="s">
        <v>129</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v>3800</v>
      </c>
      <c r="CS16" s="641"/>
      <c r="CT16" s="641"/>
      <c r="CU16" s="641"/>
      <c r="CV16" s="641"/>
      <c r="CW16" s="641"/>
      <c r="CX16" s="641"/>
      <c r="CY16" s="642"/>
      <c r="CZ16" s="677">
        <v>0</v>
      </c>
      <c r="DA16" s="677"/>
      <c r="DB16" s="677"/>
      <c r="DC16" s="677"/>
      <c r="DD16" s="646" t="s">
        <v>263</v>
      </c>
      <c r="DE16" s="641"/>
      <c r="DF16" s="641"/>
      <c r="DG16" s="641"/>
      <c r="DH16" s="641"/>
      <c r="DI16" s="641"/>
      <c r="DJ16" s="641"/>
      <c r="DK16" s="641"/>
      <c r="DL16" s="641"/>
      <c r="DM16" s="641"/>
      <c r="DN16" s="641"/>
      <c r="DO16" s="641"/>
      <c r="DP16" s="642"/>
      <c r="DQ16" s="646">
        <v>3800</v>
      </c>
      <c r="DR16" s="641"/>
      <c r="DS16" s="641"/>
      <c r="DT16" s="641"/>
      <c r="DU16" s="641"/>
      <c r="DV16" s="641"/>
      <c r="DW16" s="641"/>
      <c r="DX16" s="641"/>
      <c r="DY16" s="641"/>
      <c r="DZ16" s="641"/>
      <c r="EA16" s="641"/>
      <c r="EB16" s="641"/>
      <c r="EC16" s="684"/>
    </row>
    <row r="17" spans="2:133" ht="11.25" customHeight="1" x14ac:dyDescent="0.2">
      <c r="B17" s="637" t="s">
        <v>264</v>
      </c>
      <c r="C17" s="638"/>
      <c r="D17" s="638"/>
      <c r="E17" s="638"/>
      <c r="F17" s="638"/>
      <c r="G17" s="638"/>
      <c r="H17" s="638"/>
      <c r="I17" s="638"/>
      <c r="J17" s="638"/>
      <c r="K17" s="638"/>
      <c r="L17" s="638"/>
      <c r="M17" s="638"/>
      <c r="N17" s="638"/>
      <c r="O17" s="638"/>
      <c r="P17" s="638"/>
      <c r="Q17" s="639"/>
      <c r="R17" s="640">
        <v>321048</v>
      </c>
      <c r="S17" s="641"/>
      <c r="T17" s="641"/>
      <c r="U17" s="641"/>
      <c r="V17" s="641"/>
      <c r="W17" s="641"/>
      <c r="X17" s="641"/>
      <c r="Y17" s="642"/>
      <c r="Z17" s="677">
        <v>0.8</v>
      </c>
      <c r="AA17" s="677"/>
      <c r="AB17" s="677"/>
      <c r="AC17" s="677"/>
      <c r="AD17" s="678">
        <v>321048</v>
      </c>
      <c r="AE17" s="678"/>
      <c r="AF17" s="678"/>
      <c r="AG17" s="678"/>
      <c r="AH17" s="678"/>
      <c r="AI17" s="678"/>
      <c r="AJ17" s="678"/>
      <c r="AK17" s="678"/>
      <c r="AL17" s="643">
        <v>1.5</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263</v>
      </c>
      <c r="BH17" s="641"/>
      <c r="BI17" s="641"/>
      <c r="BJ17" s="641"/>
      <c r="BK17" s="641"/>
      <c r="BL17" s="641"/>
      <c r="BM17" s="641"/>
      <c r="BN17" s="642"/>
      <c r="BO17" s="677" t="s">
        <v>129</v>
      </c>
      <c r="BP17" s="677"/>
      <c r="BQ17" s="677"/>
      <c r="BR17" s="677"/>
      <c r="BS17" s="646" t="s">
        <v>129</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3653133</v>
      </c>
      <c r="CS17" s="641"/>
      <c r="CT17" s="641"/>
      <c r="CU17" s="641"/>
      <c r="CV17" s="641"/>
      <c r="CW17" s="641"/>
      <c r="CX17" s="641"/>
      <c r="CY17" s="642"/>
      <c r="CZ17" s="677">
        <v>9.4</v>
      </c>
      <c r="DA17" s="677"/>
      <c r="DB17" s="677"/>
      <c r="DC17" s="677"/>
      <c r="DD17" s="646" t="s">
        <v>129</v>
      </c>
      <c r="DE17" s="641"/>
      <c r="DF17" s="641"/>
      <c r="DG17" s="641"/>
      <c r="DH17" s="641"/>
      <c r="DI17" s="641"/>
      <c r="DJ17" s="641"/>
      <c r="DK17" s="641"/>
      <c r="DL17" s="641"/>
      <c r="DM17" s="641"/>
      <c r="DN17" s="641"/>
      <c r="DO17" s="641"/>
      <c r="DP17" s="642"/>
      <c r="DQ17" s="646">
        <v>3652773</v>
      </c>
      <c r="DR17" s="641"/>
      <c r="DS17" s="641"/>
      <c r="DT17" s="641"/>
      <c r="DU17" s="641"/>
      <c r="DV17" s="641"/>
      <c r="DW17" s="641"/>
      <c r="DX17" s="641"/>
      <c r="DY17" s="641"/>
      <c r="DZ17" s="641"/>
      <c r="EA17" s="641"/>
      <c r="EB17" s="641"/>
      <c r="EC17" s="684"/>
    </row>
    <row r="18" spans="2:133" ht="11.25" customHeight="1" x14ac:dyDescent="0.2">
      <c r="B18" s="637" t="s">
        <v>267</v>
      </c>
      <c r="C18" s="638"/>
      <c r="D18" s="638"/>
      <c r="E18" s="638"/>
      <c r="F18" s="638"/>
      <c r="G18" s="638"/>
      <c r="H18" s="638"/>
      <c r="I18" s="638"/>
      <c r="J18" s="638"/>
      <c r="K18" s="638"/>
      <c r="L18" s="638"/>
      <c r="M18" s="638"/>
      <c r="N18" s="638"/>
      <c r="O18" s="638"/>
      <c r="P18" s="638"/>
      <c r="Q18" s="639"/>
      <c r="R18" s="640">
        <v>91490</v>
      </c>
      <c r="S18" s="641"/>
      <c r="T18" s="641"/>
      <c r="U18" s="641"/>
      <c r="V18" s="641"/>
      <c r="W18" s="641"/>
      <c r="X18" s="641"/>
      <c r="Y18" s="642"/>
      <c r="Z18" s="677">
        <v>0.2</v>
      </c>
      <c r="AA18" s="677"/>
      <c r="AB18" s="677"/>
      <c r="AC18" s="677"/>
      <c r="AD18" s="678">
        <v>91490</v>
      </c>
      <c r="AE18" s="678"/>
      <c r="AF18" s="678"/>
      <c r="AG18" s="678"/>
      <c r="AH18" s="678"/>
      <c r="AI18" s="678"/>
      <c r="AJ18" s="678"/>
      <c r="AK18" s="678"/>
      <c r="AL18" s="643">
        <v>0.4</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129</v>
      </c>
      <c r="BH18" s="641"/>
      <c r="BI18" s="641"/>
      <c r="BJ18" s="641"/>
      <c r="BK18" s="641"/>
      <c r="BL18" s="641"/>
      <c r="BM18" s="641"/>
      <c r="BN18" s="642"/>
      <c r="BO18" s="677" t="s">
        <v>129</v>
      </c>
      <c r="BP18" s="677"/>
      <c r="BQ18" s="677"/>
      <c r="BR18" s="677"/>
      <c r="BS18" s="646" t="s">
        <v>129</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129</v>
      </c>
      <c r="CS18" s="641"/>
      <c r="CT18" s="641"/>
      <c r="CU18" s="641"/>
      <c r="CV18" s="641"/>
      <c r="CW18" s="641"/>
      <c r="CX18" s="641"/>
      <c r="CY18" s="642"/>
      <c r="CZ18" s="677" t="s">
        <v>129</v>
      </c>
      <c r="DA18" s="677"/>
      <c r="DB18" s="677"/>
      <c r="DC18" s="677"/>
      <c r="DD18" s="646" t="s">
        <v>129</v>
      </c>
      <c r="DE18" s="641"/>
      <c r="DF18" s="641"/>
      <c r="DG18" s="641"/>
      <c r="DH18" s="641"/>
      <c r="DI18" s="641"/>
      <c r="DJ18" s="641"/>
      <c r="DK18" s="641"/>
      <c r="DL18" s="641"/>
      <c r="DM18" s="641"/>
      <c r="DN18" s="641"/>
      <c r="DO18" s="641"/>
      <c r="DP18" s="642"/>
      <c r="DQ18" s="646" t="s">
        <v>129</v>
      </c>
      <c r="DR18" s="641"/>
      <c r="DS18" s="641"/>
      <c r="DT18" s="641"/>
      <c r="DU18" s="641"/>
      <c r="DV18" s="641"/>
      <c r="DW18" s="641"/>
      <c r="DX18" s="641"/>
      <c r="DY18" s="641"/>
      <c r="DZ18" s="641"/>
      <c r="EA18" s="641"/>
      <c r="EB18" s="641"/>
      <c r="EC18" s="684"/>
    </row>
    <row r="19" spans="2:133" ht="11.25" customHeight="1" x14ac:dyDescent="0.2">
      <c r="B19" s="637" t="s">
        <v>270</v>
      </c>
      <c r="C19" s="638"/>
      <c r="D19" s="638"/>
      <c r="E19" s="638"/>
      <c r="F19" s="638"/>
      <c r="G19" s="638"/>
      <c r="H19" s="638"/>
      <c r="I19" s="638"/>
      <c r="J19" s="638"/>
      <c r="K19" s="638"/>
      <c r="L19" s="638"/>
      <c r="M19" s="638"/>
      <c r="N19" s="638"/>
      <c r="O19" s="638"/>
      <c r="P19" s="638"/>
      <c r="Q19" s="639"/>
      <c r="R19" s="640">
        <v>6901</v>
      </c>
      <c r="S19" s="641"/>
      <c r="T19" s="641"/>
      <c r="U19" s="641"/>
      <c r="V19" s="641"/>
      <c r="W19" s="641"/>
      <c r="X19" s="641"/>
      <c r="Y19" s="642"/>
      <c r="Z19" s="677">
        <v>0</v>
      </c>
      <c r="AA19" s="677"/>
      <c r="AB19" s="677"/>
      <c r="AC19" s="677"/>
      <c r="AD19" s="678">
        <v>6901</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1078281</v>
      </c>
      <c r="BH19" s="641"/>
      <c r="BI19" s="641"/>
      <c r="BJ19" s="641"/>
      <c r="BK19" s="641"/>
      <c r="BL19" s="641"/>
      <c r="BM19" s="641"/>
      <c r="BN19" s="642"/>
      <c r="BO19" s="677">
        <v>7.1</v>
      </c>
      <c r="BP19" s="677"/>
      <c r="BQ19" s="677"/>
      <c r="BR19" s="677"/>
      <c r="BS19" s="646" t="s">
        <v>129</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138</v>
      </c>
      <c r="CS19" s="641"/>
      <c r="CT19" s="641"/>
      <c r="CU19" s="641"/>
      <c r="CV19" s="641"/>
      <c r="CW19" s="641"/>
      <c r="CX19" s="641"/>
      <c r="CY19" s="642"/>
      <c r="CZ19" s="677" t="s">
        <v>129</v>
      </c>
      <c r="DA19" s="677"/>
      <c r="DB19" s="677"/>
      <c r="DC19" s="677"/>
      <c r="DD19" s="646" t="s">
        <v>129</v>
      </c>
      <c r="DE19" s="641"/>
      <c r="DF19" s="641"/>
      <c r="DG19" s="641"/>
      <c r="DH19" s="641"/>
      <c r="DI19" s="641"/>
      <c r="DJ19" s="641"/>
      <c r="DK19" s="641"/>
      <c r="DL19" s="641"/>
      <c r="DM19" s="641"/>
      <c r="DN19" s="641"/>
      <c r="DO19" s="641"/>
      <c r="DP19" s="642"/>
      <c r="DQ19" s="646" t="s">
        <v>129</v>
      </c>
      <c r="DR19" s="641"/>
      <c r="DS19" s="641"/>
      <c r="DT19" s="641"/>
      <c r="DU19" s="641"/>
      <c r="DV19" s="641"/>
      <c r="DW19" s="641"/>
      <c r="DX19" s="641"/>
      <c r="DY19" s="641"/>
      <c r="DZ19" s="641"/>
      <c r="EA19" s="641"/>
      <c r="EB19" s="641"/>
      <c r="EC19" s="684"/>
    </row>
    <row r="20" spans="2:133" ht="11.25" customHeight="1" x14ac:dyDescent="0.2">
      <c r="B20" s="637" t="s">
        <v>273</v>
      </c>
      <c r="C20" s="638"/>
      <c r="D20" s="638"/>
      <c r="E20" s="638"/>
      <c r="F20" s="638"/>
      <c r="G20" s="638"/>
      <c r="H20" s="638"/>
      <c r="I20" s="638"/>
      <c r="J20" s="638"/>
      <c r="K20" s="638"/>
      <c r="L20" s="638"/>
      <c r="M20" s="638"/>
      <c r="N20" s="638"/>
      <c r="O20" s="638"/>
      <c r="P20" s="638"/>
      <c r="Q20" s="639"/>
      <c r="R20" s="640">
        <v>2978</v>
      </c>
      <c r="S20" s="641"/>
      <c r="T20" s="641"/>
      <c r="U20" s="641"/>
      <c r="V20" s="641"/>
      <c r="W20" s="641"/>
      <c r="X20" s="641"/>
      <c r="Y20" s="642"/>
      <c r="Z20" s="677">
        <v>0</v>
      </c>
      <c r="AA20" s="677"/>
      <c r="AB20" s="677"/>
      <c r="AC20" s="677"/>
      <c r="AD20" s="678">
        <v>2978</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1078281</v>
      </c>
      <c r="BH20" s="641"/>
      <c r="BI20" s="641"/>
      <c r="BJ20" s="641"/>
      <c r="BK20" s="641"/>
      <c r="BL20" s="641"/>
      <c r="BM20" s="641"/>
      <c r="BN20" s="642"/>
      <c r="BO20" s="677">
        <v>7.1</v>
      </c>
      <c r="BP20" s="677"/>
      <c r="BQ20" s="677"/>
      <c r="BR20" s="677"/>
      <c r="BS20" s="646" t="s">
        <v>138</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38861422</v>
      </c>
      <c r="CS20" s="641"/>
      <c r="CT20" s="641"/>
      <c r="CU20" s="641"/>
      <c r="CV20" s="641"/>
      <c r="CW20" s="641"/>
      <c r="CX20" s="641"/>
      <c r="CY20" s="642"/>
      <c r="CZ20" s="677">
        <v>100</v>
      </c>
      <c r="DA20" s="677"/>
      <c r="DB20" s="677"/>
      <c r="DC20" s="677"/>
      <c r="DD20" s="646">
        <v>6803701</v>
      </c>
      <c r="DE20" s="641"/>
      <c r="DF20" s="641"/>
      <c r="DG20" s="641"/>
      <c r="DH20" s="641"/>
      <c r="DI20" s="641"/>
      <c r="DJ20" s="641"/>
      <c r="DK20" s="641"/>
      <c r="DL20" s="641"/>
      <c r="DM20" s="641"/>
      <c r="DN20" s="641"/>
      <c r="DO20" s="641"/>
      <c r="DP20" s="642"/>
      <c r="DQ20" s="646">
        <v>25201214</v>
      </c>
      <c r="DR20" s="641"/>
      <c r="DS20" s="641"/>
      <c r="DT20" s="641"/>
      <c r="DU20" s="641"/>
      <c r="DV20" s="641"/>
      <c r="DW20" s="641"/>
      <c r="DX20" s="641"/>
      <c r="DY20" s="641"/>
      <c r="DZ20" s="641"/>
      <c r="EA20" s="641"/>
      <c r="EB20" s="641"/>
      <c r="EC20" s="684"/>
    </row>
    <row r="21" spans="2:133" ht="11.25" customHeight="1" x14ac:dyDescent="0.2">
      <c r="B21" s="637" t="s">
        <v>276</v>
      </c>
      <c r="C21" s="638"/>
      <c r="D21" s="638"/>
      <c r="E21" s="638"/>
      <c r="F21" s="638"/>
      <c r="G21" s="638"/>
      <c r="H21" s="638"/>
      <c r="I21" s="638"/>
      <c r="J21" s="638"/>
      <c r="K21" s="638"/>
      <c r="L21" s="638"/>
      <c r="M21" s="638"/>
      <c r="N21" s="638"/>
      <c r="O21" s="638"/>
      <c r="P21" s="638"/>
      <c r="Q21" s="639"/>
      <c r="R21" s="640">
        <v>219679</v>
      </c>
      <c r="S21" s="641"/>
      <c r="T21" s="641"/>
      <c r="U21" s="641"/>
      <c r="V21" s="641"/>
      <c r="W21" s="641"/>
      <c r="X21" s="641"/>
      <c r="Y21" s="642"/>
      <c r="Z21" s="677">
        <v>0.5</v>
      </c>
      <c r="AA21" s="677"/>
      <c r="AB21" s="677"/>
      <c r="AC21" s="677"/>
      <c r="AD21" s="678">
        <v>219679</v>
      </c>
      <c r="AE21" s="678"/>
      <c r="AF21" s="678"/>
      <c r="AG21" s="678"/>
      <c r="AH21" s="678"/>
      <c r="AI21" s="678"/>
      <c r="AJ21" s="678"/>
      <c r="AK21" s="678"/>
      <c r="AL21" s="643">
        <v>1</v>
      </c>
      <c r="AM21" s="644"/>
      <c r="AN21" s="644"/>
      <c r="AO21" s="679"/>
      <c r="AP21" s="735" t="s">
        <v>277</v>
      </c>
      <c r="AQ21" s="742"/>
      <c r="AR21" s="742"/>
      <c r="AS21" s="742"/>
      <c r="AT21" s="742"/>
      <c r="AU21" s="742"/>
      <c r="AV21" s="742"/>
      <c r="AW21" s="742"/>
      <c r="AX21" s="742"/>
      <c r="AY21" s="742"/>
      <c r="AZ21" s="742"/>
      <c r="BA21" s="742"/>
      <c r="BB21" s="742"/>
      <c r="BC21" s="742"/>
      <c r="BD21" s="742"/>
      <c r="BE21" s="742"/>
      <c r="BF21" s="737"/>
      <c r="BG21" s="640">
        <v>7533</v>
      </c>
      <c r="BH21" s="641"/>
      <c r="BI21" s="641"/>
      <c r="BJ21" s="641"/>
      <c r="BK21" s="641"/>
      <c r="BL21" s="641"/>
      <c r="BM21" s="641"/>
      <c r="BN21" s="642"/>
      <c r="BO21" s="677">
        <v>0</v>
      </c>
      <c r="BP21" s="677"/>
      <c r="BQ21" s="677"/>
      <c r="BR21" s="677"/>
      <c r="BS21" s="646" t="s">
        <v>129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278</v>
      </c>
      <c r="C22" s="638"/>
      <c r="D22" s="638"/>
      <c r="E22" s="638"/>
      <c r="F22" s="638"/>
      <c r="G22" s="638"/>
      <c r="H22" s="638"/>
      <c r="I22" s="638"/>
      <c r="J22" s="638"/>
      <c r="K22" s="638"/>
      <c r="L22" s="638"/>
      <c r="M22" s="638"/>
      <c r="N22" s="638"/>
      <c r="O22" s="638"/>
      <c r="P22" s="638"/>
      <c r="Q22" s="639"/>
      <c r="R22" s="640">
        <v>5763355</v>
      </c>
      <c r="S22" s="641"/>
      <c r="T22" s="641"/>
      <c r="U22" s="641"/>
      <c r="V22" s="641"/>
      <c r="W22" s="641"/>
      <c r="X22" s="641"/>
      <c r="Y22" s="642"/>
      <c r="Z22" s="677">
        <v>13.6</v>
      </c>
      <c r="AA22" s="677"/>
      <c r="AB22" s="677"/>
      <c r="AC22" s="677"/>
      <c r="AD22" s="678">
        <v>5121372</v>
      </c>
      <c r="AE22" s="678"/>
      <c r="AF22" s="678"/>
      <c r="AG22" s="678"/>
      <c r="AH22" s="678"/>
      <c r="AI22" s="678"/>
      <c r="AJ22" s="678"/>
      <c r="AK22" s="678"/>
      <c r="AL22" s="643">
        <v>23.3</v>
      </c>
      <c r="AM22" s="644"/>
      <c r="AN22" s="644"/>
      <c r="AO22" s="679"/>
      <c r="AP22" s="735" t="s">
        <v>279</v>
      </c>
      <c r="AQ22" s="742"/>
      <c r="AR22" s="742"/>
      <c r="AS22" s="742"/>
      <c r="AT22" s="742"/>
      <c r="AU22" s="742"/>
      <c r="AV22" s="742"/>
      <c r="AW22" s="742"/>
      <c r="AX22" s="742"/>
      <c r="AY22" s="742"/>
      <c r="AZ22" s="742"/>
      <c r="BA22" s="742"/>
      <c r="BB22" s="742"/>
      <c r="BC22" s="742"/>
      <c r="BD22" s="742"/>
      <c r="BE22" s="742"/>
      <c r="BF22" s="737"/>
      <c r="BG22" s="640" t="s">
        <v>129</v>
      </c>
      <c r="BH22" s="641"/>
      <c r="BI22" s="641"/>
      <c r="BJ22" s="641"/>
      <c r="BK22" s="641"/>
      <c r="BL22" s="641"/>
      <c r="BM22" s="641"/>
      <c r="BN22" s="642"/>
      <c r="BO22" s="677" t="s">
        <v>129</v>
      </c>
      <c r="BP22" s="677"/>
      <c r="BQ22" s="677"/>
      <c r="BR22" s="677"/>
      <c r="BS22" s="646" t="s">
        <v>138</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281</v>
      </c>
      <c r="C23" s="638"/>
      <c r="D23" s="638"/>
      <c r="E23" s="638"/>
      <c r="F23" s="638"/>
      <c r="G23" s="638"/>
      <c r="H23" s="638"/>
      <c r="I23" s="638"/>
      <c r="J23" s="638"/>
      <c r="K23" s="638"/>
      <c r="L23" s="638"/>
      <c r="M23" s="638"/>
      <c r="N23" s="638"/>
      <c r="O23" s="638"/>
      <c r="P23" s="638"/>
      <c r="Q23" s="639"/>
      <c r="R23" s="640">
        <v>5121372</v>
      </c>
      <c r="S23" s="641"/>
      <c r="T23" s="641"/>
      <c r="U23" s="641"/>
      <c r="V23" s="641"/>
      <c r="W23" s="641"/>
      <c r="X23" s="641"/>
      <c r="Y23" s="642"/>
      <c r="Z23" s="677">
        <v>12</v>
      </c>
      <c r="AA23" s="677"/>
      <c r="AB23" s="677"/>
      <c r="AC23" s="677"/>
      <c r="AD23" s="678">
        <v>5121372</v>
      </c>
      <c r="AE23" s="678"/>
      <c r="AF23" s="678"/>
      <c r="AG23" s="678"/>
      <c r="AH23" s="678"/>
      <c r="AI23" s="678"/>
      <c r="AJ23" s="678"/>
      <c r="AK23" s="678"/>
      <c r="AL23" s="643">
        <v>23.3</v>
      </c>
      <c r="AM23" s="644"/>
      <c r="AN23" s="644"/>
      <c r="AO23" s="679"/>
      <c r="AP23" s="735" t="s">
        <v>282</v>
      </c>
      <c r="AQ23" s="742"/>
      <c r="AR23" s="742"/>
      <c r="AS23" s="742"/>
      <c r="AT23" s="742"/>
      <c r="AU23" s="742"/>
      <c r="AV23" s="742"/>
      <c r="AW23" s="742"/>
      <c r="AX23" s="742"/>
      <c r="AY23" s="742"/>
      <c r="AZ23" s="742"/>
      <c r="BA23" s="742"/>
      <c r="BB23" s="742"/>
      <c r="BC23" s="742"/>
      <c r="BD23" s="742"/>
      <c r="BE23" s="742"/>
      <c r="BF23" s="737"/>
      <c r="BG23" s="640">
        <v>1070748</v>
      </c>
      <c r="BH23" s="641"/>
      <c r="BI23" s="641"/>
      <c r="BJ23" s="641"/>
      <c r="BK23" s="641"/>
      <c r="BL23" s="641"/>
      <c r="BM23" s="641"/>
      <c r="BN23" s="642"/>
      <c r="BO23" s="677">
        <v>7.1</v>
      </c>
      <c r="BP23" s="677"/>
      <c r="BQ23" s="677"/>
      <c r="BR23" s="677"/>
      <c r="BS23" s="646" t="s">
        <v>129</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2">
      <c r="B24" s="637" t="s">
        <v>288</v>
      </c>
      <c r="C24" s="638"/>
      <c r="D24" s="638"/>
      <c r="E24" s="638"/>
      <c r="F24" s="638"/>
      <c r="G24" s="638"/>
      <c r="H24" s="638"/>
      <c r="I24" s="638"/>
      <c r="J24" s="638"/>
      <c r="K24" s="638"/>
      <c r="L24" s="638"/>
      <c r="M24" s="638"/>
      <c r="N24" s="638"/>
      <c r="O24" s="638"/>
      <c r="P24" s="638"/>
      <c r="Q24" s="639"/>
      <c r="R24" s="640">
        <v>641983</v>
      </c>
      <c r="S24" s="641"/>
      <c r="T24" s="641"/>
      <c r="U24" s="641"/>
      <c r="V24" s="641"/>
      <c r="W24" s="641"/>
      <c r="X24" s="641"/>
      <c r="Y24" s="642"/>
      <c r="Z24" s="677">
        <v>1.5</v>
      </c>
      <c r="AA24" s="677"/>
      <c r="AB24" s="677"/>
      <c r="AC24" s="677"/>
      <c r="AD24" s="678" t="s">
        <v>129</v>
      </c>
      <c r="AE24" s="678"/>
      <c r="AF24" s="678"/>
      <c r="AG24" s="678"/>
      <c r="AH24" s="678"/>
      <c r="AI24" s="678"/>
      <c r="AJ24" s="678"/>
      <c r="AK24" s="678"/>
      <c r="AL24" s="643" t="s">
        <v>129</v>
      </c>
      <c r="AM24" s="644"/>
      <c r="AN24" s="644"/>
      <c r="AO24" s="679"/>
      <c r="AP24" s="735" t="s">
        <v>289</v>
      </c>
      <c r="AQ24" s="742"/>
      <c r="AR24" s="742"/>
      <c r="AS24" s="742"/>
      <c r="AT24" s="742"/>
      <c r="AU24" s="742"/>
      <c r="AV24" s="742"/>
      <c r="AW24" s="742"/>
      <c r="AX24" s="742"/>
      <c r="AY24" s="742"/>
      <c r="AZ24" s="742"/>
      <c r="BA24" s="742"/>
      <c r="BB24" s="742"/>
      <c r="BC24" s="742"/>
      <c r="BD24" s="742"/>
      <c r="BE24" s="742"/>
      <c r="BF24" s="737"/>
      <c r="BG24" s="640" t="s">
        <v>129</v>
      </c>
      <c r="BH24" s="641"/>
      <c r="BI24" s="641"/>
      <c r="BJ24" s="641"/>
      <c r="BK24" s="641"/>
      <c r="BL24" s="641"/>
      <c r="BM24" s="641"/>
      <c r="BN24" s="642"/>
      <c r="BO24" s="677" t="s">
        <v>129</v>
      </c>
      <c r="BP24" s="677"/>
      <c r="BQ24" s="677"/>
      <c r="BR24" s="677"/>
      <c r="BS24" s="646" t="s">
        <v>129</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16962452</v>
      </c>
      <c r="CS24" s="696"/>
      <c r="CT24" s="696"/>
      <c r="CU24" s="696"/>
      <c r="CV24" s="696"/>
      <c r="CW24" s="696"/>
      <c r="CX24" s="696"/>
      <c r="CY24" s="739"/>
      <c r="CZ24" s="740">
        <v>43.6</v>
      </c>
      <c r="DA24" s="711"/>
      <c r="DB24" s="711"/>
      <c r="DC24" s="743"/>
      <c r="DD24" s="738">
        <v>11937256</v>
      </c>
      <c r="DE24" s="696"/>
      <c r="DF24" s="696"/>
      <c r="DG24" s="696"/>
      <c r="DH24" s="696"/>
      <c r="DI24" s="696"/>
      <c r="DJ24" s="696"/>
      <c r="DK24" s="739"/>
      <c r="DL24" s="738">
        <v>11798550</v>
      </c>
      <c r="DM24" s="696"/>
      <c r="DN24" s="696"/>
      <c r="DO24" s="696"/>
      <c r="DP24" s="696"/>
      <c r="DQ24" s="696"/>
      <c r="DR24" s="696"/>
      <c r="DS24" s="696"/>
      <c r="DT24" s="696"/>
      <c r="DU24" s="696"/>
      <c r="DV24" s="739"/>
      <c r="DW24" s="740">
        <v>51.4</v>
      </c>
      <c r="DX24" s="711"/>
      <c r="DY24" s="711"/>
      <c r="DZ24" s="711"/>
      <c r="EA24" s="711"/>
      <c r="EB24" s="711"/>
      <c r="EC24" s="741"/>
    </row>
    <row r="25" spans="2:133" ht="11.25" customHeight="1" x14ac:dyDescent="0.2">
      <c r="B25" s="637" t="s">
        <v>291</v>
      </c>
      <c r="C25" s="638"/>
      <c r="D25" s="638"/>
      <c r="E25" s="638"/>
      <c r="F25" s="638"/>
      <c r="G25" s="638"/>
      <c r="H25" s="638"/>
      <c r="I25" s="638"/>
      <c r="J25" s="638"/>
      <c r="K25" s="638"/>
      <c r="L25" s="638"/>
      <c r="M25" s="638"/>
      <c r="N25" s="638"/>
      <c r="O25" s="638"/>
      <c r="P25" s="638"/>
      <c r="Q25" s="639"/>
      <c r="R25" s="640" t="s">
        <v>129</v>
      </c>
      <c r="S25" s="641"/>
      <c r="T25" s="641"/>
      <c r="U25" s="641"/>
      <c r="V25" s="641"/>
      <c r="W25" s="641"/>
      <c r="X25" s="641"/>
      <c r="Y25" s="642"/>
      <c r="Z25" s="677" t="s">
        <v>138</v>
      </c>
      <c r="AA25" s="677"/>
      <c r="AB25" s="677"/>
      <c r="AC25" s="677"/>
      <c r="AD25" s="678" t="s">
        <v>129</v>
      </c>
      <c r="AE25" s="678"/>
      <c r="AF25" s="678"/>
      <c r="AG25" s="678"/>
      <c r="AH25" s="678"/>
      <c r="AI25" s="678"/>
      <c r="AJ25" s="678"/>
      <c r="AK25" s="678"/>
      <c r="AL25" s="643" t="s">
        <v>263</v>
      </c>
      <c r="AM25" s="644"/>
      <c r="AN25" s="644"/>
      <c r="AO25" s="679"/>
      <c r="AP25" s="735" t="s">
        <v>292</v>
      </c>
      <c r="AQ25" s="742"/>
      <c r="AR25" s="742"/>
      <c r="AS25" s="742"/>
      <c r="AT25" s="742"/>
      <c r="AU25" s="742"/>
      <c r="AV25" s="742"/>
      <c r="AW25" s="742"/>
      <c r="AX25" s="742"/>
      <c r="AY25" s="742"/>
      <c r="AZ25" s="742"/>
      <c r="BA25" s="742"/>
      <c r="BB25" s="742"/>
      <c r="BC25" s="742"/>
      <c r="BD25" s="742"/>
      <c r="BE25" s="742"/>
      <c r="BF25" s="737"/>
      <c r="BG25" s="640" t="s">
        <v>138</v>
      </c>
      <c r="BH25" s="641"/>
      <c r="BI25" s="641"/>
      <c r="BJ25" s="641"/>
      <c r="BK25" s="641"/>
      <c r="BL25" s="641"/>
      <c r="BM25" s="641"/>
      <c r="BN25" s="642"/>
      <c r="BO25" s="677" t="s">
        <v>129</v>
      </c>
      <c r="BP25" s="677"/>
      <c r="BQ25" s="677"/>
      <c r="BR25" s="677"/>
      <c r="BS25" s="646" t="s">
        <v>263</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6235347</v>
      </c>
      <c r="CS25" s="659"/>
      <c r="CT25" s="659"/>
      <c r="CU25" s="659"/>
      <c r="CV25" s="659"/>
      <c r="CW25" s="659"/>
      <c r="CX25" s="659"/>
      <c r="CY25" s="660"/>
      <c r="CZ25" s="643">
        <v>16</v>
      </c>
      <c r="DA25" s="661"/>
      <c r="DB25" s="661"/>
      <c r="DC25" s="662"/>
      <c r="DD25" s="646">
        <v>6010936</v>
      </c>
      <c r="DE25" s="659"/>
      <c r="DF25" s="659"/>
      <c r="DG25" s="659"/>
      <c r="DH25" s="659"/>
      <c r="DI25" s="659"/>
      <c r="DJ25" s="659"/>
      <c r="DK25" s="660"/>
      <c r="DL25" s="646">
        <v>5873218</v>
      </c>
      <c r="DM25" s="659"/>
      <c r="DN25" s="659"/>
      <c r="DO25" s="659"/>
      <c r="DP25" s="659"/>
      <c r="DQ25" s="659"/>
      <c r="DR25" s="659"/>
      <c r="DS25" s="659"/>
      <c r="DT25" s="659"/>
      <c r="DU25" s="659"/>
      <c r="DV25" s="660"/>
      <c r="DW25" s="643">
        <v>25.6</v>
      </c>
      <c r="DX25" s="661"/>
      <c r="DY25" s="661"/>
      <c r="DZ25" s="661"/>
      <c r="EA25" s="661"/>
      <c r="EB25" s="661"/>
      <c r="EC25" s="676"/>
    </row>
    <row r="26" spans="2:133" ht="11.25" customHeight="1" x14ac:dyDescent="0.2">
      <c r="B26" s="637" t="s">
        <v>294</v>
      </c>
      <c r="C26" s="638"/>
      <c r="D26" s="638"/>
      <c r="E26" s="638"/>
      <c r="F26" s="638"/>
      <c r="G26" s="638"/>
      <c r="H26" s="638"/>
      <c r="I26" s="638"/>
      <c r="J26" s="638"/>
      <c r="K26" s="638"/>
      <c r="L26" s="638"/>
      <c r="M26" s="638"/>
      <c r="N26" s="638"/>
      <c r="O26" s="638"/>
      <c r="P26" s="638"/>
      <c r="Q26" s="639"/>
      <c r="R26" s="640">
        <v>23715163</v>
      </c>
      <c r="S26" s="641"/>
      <c r="T26" s="641"/>
      <c r="U26" s="641"/>
      <c r="V26" s="641"/>
      <c r="W26" s="641"/>
      <c r="X26" s="641"/>
      <c r="Y26" s="642"/>
      <c r="Z26" s="677">
        <v>55.8</v>
      </c>
      <c r="AA26" s="677"/>
      <c r="AB26" s="677"/>
      <c r="AC26" s="677"/>
      <c r="AD26" s="678">
        <v>21764649</v>
      </c>
      <c r="AE26" s="678"/>
      <c r="AF26" s="678"/>
      <c r="AG26" s="678"/>
      <c r="AH26" s="678"/>
      <c r="AI26" s="678"/>
      <c r="AJ26" s="678"/>
      <c r="AK26" s="678"/>
      <c r="AL26" s="643">
        <v>99.1</v>
      </c>
      <c r="AM26" s="644"/>
      <c r="AN26" s="644"/>
      <c r="AO26" s="679"/>
      <c r="AP26" s="735" t="s">
        <v>295</v>
      </c>
      <c r="AQ26" s="736"/>
      <c r="AR26" s="736"/>
      <c r="AS26" s="736"/>
      <c r="AT26" s="736"/>
      <c r="AU26" s="736"/>
      <c r="AV26" s="736"/>
      <c r="AW26" s="736"/>
      <c r="AX26" s="736"/>
      <c r="AY26" s="736"/>
      <c r="AZ26" s="736"/>
      <c r="BA26" s="736"/>
      <c r="BB26" s="736"/>
      <c r="BC26" s="736"/>
      <c r="BD26" s="736"/>
      <c r="BE26" s="736"/>
      <c r="BF26" s="737"/>
      <c r="BG26" s="640" t="s">
        <v>138</v>
      </c>
      <c r="BH26" s="641"/>
      <c r="BI26" s="641"/>
      <c r="BJ26" s="641"/>
      <c r="BK26" s="641"/>
      <c r="BL26" s="641"/>
      <c r="BM26" s="641"/>
      <c r="BN26" s="642"/>
      <c r="BO26" s="677" t="s">
        <v>138</v>
      </c>
      <c r="BP26" s="677"/>
      <c r="BQ26" s="677"/>
      <c r="BR26" s="677"/>
      <c r="BS26" s="646" t="s">
        <v>129</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4054234</v>
      </c>
      <c r="CS26" s="641"/>
      <c r="CT26" s="641"/>
      <c r="CU26" s="641"/>
      <c r="CV26" s="641"/>
      <c r="CW26" s="641"/>
      <c r="CX26" s="641"/>
      <c r="CY26" s="642"/>
      <c r="CZ26" s="643">
        <v>10.4</v>
      </c>
      <c r="DA26" s="661"/>
      <c r="DB26" s="661"/>
      <c r="DC26" s="662"/>
      <c r="DD26" s="646">
        <v>3939585</v>
      </c>
      <c r="DE26" s="641"/>
      <c r="DF26" s="641"/>
      <c r="DG26" s="641"/>
      <c r="DH26" s="641"/>
      <c r="DI26" s="641"/>
      <c r="DJ26" s="641"/>
      <c r="DK26" s="642"/>
      <c r="DL26" s="646" t="s">
        <v>129</v>
      </c>
      <c r="DM26" s="641"/>
      <c r="DN26" s="641"/>
      <c r="DO26" s="641"/>
      <c r="DP26" s="641"/>
      <c r="DQ26" s="641"/>
      <c r="DR26" s="641"/>
      <c r="DS26" s="641"/>
      <c r="DT26" s="641"/>
      <c r="DU26" s="641"/>
      <c r="DV26" s="642"/>
      <c r="DW26" s="643" t="s">
        <v>129</v>
      </c>
      <c r="DX26" s="661"/>
      <c r="DY26" s="661"/>
      <c r="DZ26" s="661"/>
      <c r="EA26" s="661"/>
      <c r="EB26" s="661"/>
      <c r="EC26" s="676"/>
    </row>
    <row r="27" spans="2:133" ht="11.25" customHeight="1" x14ac:dyDescent="0.2">
      <c r="B27" s="637" t="s">
        <v>297</v>
      </c>
      <c r="C27" s="638"/>
      <c r="D27" s="638"/>
      <c r="E27" s="638"/>
      <c r="F27" s="638"/>
      <c r="G27" s="638"/>
      <c r="H27" s="638"/>
      <c r="I27" s="638"/>
      <c r="J27" s="638"/>
      <c r="K27" s="638"/>
      <c r="L27" s="638"/>
      <c r="M27" s="638"/>
      <c r="N27" s="638"/>
      <c r="O27" s="638"/>
      <c r="P27" s="638"/>
      <c r="Q27" s="639"/>
      <c r="R27" s="640">
        <v>12179</v>
      </c>
      <c r="S27" s="641"/>
      <c r="T27" s="641"/>
      <c r="U27" s="641"/>
      <c r="V27" s="641"/>
      <c r="W27" s="641"/>
      <c r="X27" s="641"/>
      <c r="Y27" s="642"/>
      <c r="Z27" s="677">
        <v>0</v>
      </c>
      <c r="AA27" s="677"/>
      <c r="AB27" s="677"/>
      <c r="AC27" s="677"/>
      <c r="AD27" s="678">
        <v>12179</v>
      </c>
      <c r="AE27" s="678"/>
      <c r="AF27" s="678"/>
      <c r="AG27" s="678"/>
      <c r="AH27" s="678"/>
      <c r="AI27" s="678"/>
      <c r="AJ27" s="678"/>
      <c r="AK27" s="678"/>
      <c r="AL27" s="643">
        <v>0.1</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15179760</v>
      </c>
      <c r="BH27" s="641"/>
      <c r="BI27" s="641"/>
      <c r="BJ27" s="641"/>
      <c r="BK27" s="641"/>
      <c r="BL27" s="641"/>
      <c r="BM27" s="641"/>
      <c r="BN27" s="642"/>
      <c r="BO27" s="677">
        <v>100</v>
      </c>
      <c r="BP27" s="677"/>
      <c r="BQ27" s="677"/>
      <c r="BR27" s="677"/>
      <c r="BS27" s="646">
        <v>237783</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7073972</v>
      </c>
      <c r="CS27" s="659"/>
      <c r="CT27" s="659"/>
      <c r="CU27" s="659"/>
      <c r="CV27" s="659"/>
      <c r="CW27" s="659"/>
      <c r="CX27" s="659"/>
      <c r="CY27" s="660"/>
      <c r="CZ27" s="643">
        <v>18.2</v>
      </c>
      <c r="DA27" s="661"/>
      <c r="DB27" s="661"/>
      <c r="DC27" s="662"/>
      <c r="DD27" s="646">
        <v>2273547</v>
      </c>
      <c r="DE27" s="659"/>
      <c r="DF27" s="659"/>
      <c r="DG27" s="659"/>
      <c r="DH27" s="659"/>
      <c r="DI27" s="659"/>
      <c r="DJ27" s="659"/>
      <c r="DK27" s="660"/>
      <c r="DL27" s="646">
        <v>2272559</v>
      </c>
      <c r="DM27" s="659"/>
      <c r="DN27" s="659"/>
      <c r="DO27" s="659"/>
      <c r="DP27" s="659"/>
      <c r="DQ27" s="659"/>
      <c r="DR27" s="659"/>
      <c r="DS27" s="659"/>
      <c r="DT27" s="659"/>
      <c r="DU27" s="659"/>
      <c r="DV27" s="660"/>
      <c r="DW27" s="643">
        <v>9.9</v>
      </c>
      <c r="DX27" s="661"/>
      <c r="DY27" s="661"/>
      <c r="DZ27" s="661"/>
      <c r="EA27" s="661"/>
      <c r="EB27" s="661"/>
      <c r="EC27" s="676"/>
    </row>
    <row r="28" spans="2:133" ht="11.25" customHeight="1" x14ac:dyDescent="0.2">
      <c r="B28" s="637" t="s">
        <v>300</v>
      </c>
      <c r="C28" s="638"/>
      <c r="D28" s="638"/>
      <c r="E28" s="638"/>
      <c r="F28" s="638"/>
      <c r="G28" s="638"/>
      <c r="H28" s="638"/>
      <c r="I28" s="638"/>
      <c r="J28" s="638"/>
      <c r="K28" s="638"/>
      <c r="L28" s="638"/>
      <c r="M28" s="638"/>
      <c r="N28" s="638"/>
      <c r="O28" s="638"/>
      <c r="P28" s="638"/>
      <c r="Q28" s="639"/>
      <c r="R28" s="640">
        <v>191988</v>
      </c>
      <c r="S28" s="641"/>
      <c r="T28" s="641"/>
      <c r="U28" s="641"/>
      <c r="V28" s="641"/>
      <c r="W28" s="641"/>
      <c r="X28" s="641"/>
      <c r="Y28" s="642"/>
      <c r="Z28" s="677">
        <v>0.5</v>
      </c>
      <c r="AA28" s="677"/>
      <c r="AB28" s="677"/>
      <c r="AC28" s="677"/>
      <c r="AD28" s="678" t="s">
        <v>138</v>
      </c>
      <c r="AE28" s="678"/>
      <c r="AF28" s="678"/>
      <c r="AG28" s="678"/>
      <c r="AH28" s="678"/>
      <c r="AI28" s="678"/>
      <c r="AJ28" s="678"/>
      <c r="AK28" s="678"/>
      <c r="AL28" s="643" t="s">
        <v>129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3653133</v>
      </c>
      <c r="CS28" s="641"/>
      <c r="CT28" s="641"/>
      <c r="CU28" s="641"/>
      <c r="CV28" s="641"/>
      <c r="CW28" s="641"/>
      <c r="CX28" s="641"/>
      <c r="CY28" s="642"/>
      <c r="CZ28" s="643">
        <v>9.4</v>
      </c>
      <c r="DA28" s="661"/>
      <c r="DB28" s="661"/>
      <c r="DC28" s="662"/>
      <c r="DD28" s="646">
        <v>3652773</v>
      </c>
      <c r="DE28" s="641"/>
      <c r="DF28" s="641"/>
      <c r="DG28" s="641"/>
      <c r="DH28" s="641"/>
      <c r="DI28" s="641"/>
      <c r="DJ28" s="641"/>
      <c r="DK28" s="642"/>
      <c r="DL28" s="646">
        <v>3652773</v>
      </c>
      <c r="DM28" s="641"/>
      <c r="DN28" s="641"/>
      <c r="DO28" s="641"/>
      <c r="DP28" s="641"/>
      <c r="DQ28" s="641"/>
      <c r="DR28" s="641"/>
      <c r="DS28" s="641"/>
      <c r="DT28" s="641"/>
      <c r="DU28" s="641"/>
      <c r="DV28" s="642"/>
      <c r="DW28" s="643">
        <v>15.9</v>
      </c>
      <c r="DX28" s="661"/>
      <c r="DY28" s="661"/>
      <c r="DZ28" s="661"/>
      <c r="EA28" s="661"/>
      <c r="EB28" s="661"/>
      <c r="EC28" s="676"/>
    </row>
    <row r="29" spans="2:133" ht="11.25" customHeight="1" x14ac:dyDescent="0.2">
      <c r="B29" s="637" t="s">
        <v>302</v>
      </c>
      <c r="C29" s="638"/>
      <c r="D29" s="638"/>
      <c r="E29" s="638"/>
      <c r="F29" s="638"/>
      <c r="G29" s="638"/>
      <c r="H29" s="638"/>
      <c r="I29" s="638"/>
      <c r="J29" s="638"/>
      <c r="K29" s="638"/>
      <c r="L29" s="638"/>
      <c r="M29" s="638"/>
      <c r="N29" s="638"/>
      <c r="O29" s="638"/>
      <c r="P29" s="638"/>
      <c r="Q29" s="639"/>
      <c r="R29" s="640">
        <v>444853</v>
      </c>
      <c r="S29" s="641"/>
      <c r="T29" s="641"/>
      <c r="U29" s="641"/>
      <c r="V29" s="641"/>
      <c r="W29" s="641"/>
      <c r="X29" s="641"/>
      <c r="Y29" s="642"/>
      <c r="Z29" s="677">
        <v>1</v>
      </c>
      <c r="AA29" s="677"/>
      <c r="AB29" s="677"/>
      <c r="AC29" s="677"/>
      <c r="AD29" s="678">
        <v>33861</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303</v>
      </c>
      <c r="CE29" s="730"/>
      <c r="CF29" s="673" t="s">
        <v>70</v>
      </c>
      <c r="CG29" s="674"/>
      <c r="CH29" s="674"/>
      <c r="CI29" s="674"/>
      <c r="CJ29" s="674"/>
      <c r="CK29" s="674"/>
      <c r="CL29" s="674"/>
      <c r="CM29" s="674"/>
      <c r="CN29" s="674"/>
      <c r="CO29" s="674"/>
      <c r="CP29" s="674"/>
      <c r="CQ29" s="675"/>
      <c r="CR29" s="640">
        <v>3653133</v>
      </c>
      <c r="CS29" s="659"/>
      <c r="CT29" s="659"/>
      <c r="CU29" s="659"/>
      <c r="CV29" s="659"/>
      <c r="CW29" s="659"/>
      <c r="CX29" s="659"/>
      <c r="CY29" s="660"/>
      <c r="CZ29" s="643">
        <v>9.4</v>
      </c>
      <c r="DA29" s="661"/>
      <c r="DB29" s="661"/>
      <c r="DC29" s="662"/>
      <c r="DD29" s="646">
        <v>3652773</v>
      </c>
      <c r="DE29" s="659"/>
      <c r="DF29" s="659"/>
      <c r="DG29" s="659"/>
      <c r="DH29" s="659"/>
      <c r="DI29" s="659"/>
      <c r="DJ29" s="659"/>
      <c r="DK29" s="660"/>
      <c r="DL29" s="646">
        <v>3652773</v>
      </c>
      <c r="DM29" s="659"/>
      <c r="DN29" s="659"/>
      <c r="DO29" s="659"/>
      <c r="DP29" s="659"/>
      <c r="DQ29" s="659"/>
      <c r="DR29" s="659"/>
      <c r="DS29" s="659"/>
      <c r="DT29" s="659"/>
      <c r="DU29" s="659"/>
      <c r="DV29" s="660"/>
      <c r="DW29" s="643">
        <v>15.9</v>
      </c>
      <c r="DX29" s="661"/>
      <c r="DY29" s="661"/>
      <c r="DZ29" s="661"/>
      <c r="EA29" s="661"/>
      <c r="EB29" s="661"/>
      <c r="EC29" s="676"/>
    </row>
    <row r="30" spans="2:133" ht="11.25" customHeight="1" x14ac:dyDescent="0.2">
      <c r="B30" s="637" t="s">
        <v>304</v>
      </c>
      <c r="C30" s="638"/>
      <c r="D30" s="638"/>
      <c r="E30" s="638"/>
      <c r="F30" s="638"/>
      <c r="G30" s="638"/>
      <c r="H30" s="638"/>
      <c r="I30" s="638"/>
      <c r="J30" s="638"/>
      <c r="K30" s="638"/>
      <c r="L30" s="638"/>
      <c r="M30" s="638"/>
      <c r="N30" s="638"/>
      <c r="O30" s="638"/>
      <c r="P30" s="638"/>
      <c r="Q30" s="639"/>
      <c r="R30" s="640">
        <v>682507</v>
      </c>
      <c r="S30" s="641"/>
      <c r="T30" s="641"/>
      <c r="U30" s="641"/>
      <c r="V30" s="641"/>
      <c r="W30" s="641"/>
      <c r="X30" s="641"/>
      <c r="Y30" s="642"/>
      <c r="Z30" s="677">
        <v>1.6</v>
      </c>
      <c r="AA30" s="677"/>
      <c r="AB30" s="677"/>
      <c r="AC30" s="677"/>
      <c r="AD30" s="678" t="s">
        <v>129</v>
      </c>
      <c r="AE30" s="678"/>
      <c r="AF30" s="678"/>
      <c r="AG30" s="678"/>
      <c r="AH30" s="678"/>
      <c r="AI30" s="678"/>
      <c r="AJ30" s="678"/>
      <c r="AK30" s="678"/>
      <c r="AL30" s="643" t="s">
        <v>129</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305</v>
      </c>
      <c r="BH30" s="726"/>
      <c r="BI30" s="726"/>
      <c r="BJ30" s="726"/>
      <c r="BK30" s="726"/>
      <c r="BL30" s="726"/>
      <c r="BM30" s="726"/>
      <c r="BN30" s="726"/>
      <c r="BO30" s="726"/>
      <c r="BP30" s="726"/>
      <c r="BQ30" s="727"/>
      <c r="BR30" s="701" t="s">
        <v>306</v>
      </c>
      <c r="BS30" s="726"/>
      <c r="BT30" s="726"/>
      <c r="BU30" s="726"/>
      <c r="BV30" s="726"/>
      <c r="BW30" s="726"/>
      <c r="BX30" s="726"/>
      <c r="BY30" s="726"/>
      <c r="BZ30" s="726"/>
      <c r="CA30" s="726"/>
      <c r="CB30" s="727"/>
      <c r="CD30" s="731"/>
      <c r="CE30" s="732"/>
      <c r="CF30" s="673" t="s">
        <v>307</v>
      </c>
      <c r="CG30" s="674"/>
      <c r="CH30" s="674"/>
      <c r="CI30" s="674"/>
      <c r="CJ30" s="674"/>
      <c r="CK30" s="674"/>
      <c r="CL30" s="674"/>
      <c r="CM30" s="674"/>
      <c r="CN30" s="674"/>
      <c r="CO30" s="674"/>
      <c r="CP30" s="674"/>
      <c r="CQ30" s="675"/>
      <c r="CR30" s="640">
        <v>3483081</v>
      </c>
      <c r="CS30" s="641"/>
      <c r="CT30" s="641"/>
      <c r="CU30" s="641"/>
      <c r="CV30" s="641"/>
      <c r="CW30" s="641"/>
      <c r="CX30" s="641"/>
      <c r="CY30" s="642"/>
      <c r="CZ30" s="643">
        <v>9</v>
      </c>
      <c r="DA30" s="661"/>
      <c r="DB30" s="661"/>
      <c r="DC30" s="662"/>
      <c r="DD30" s="646">
        <v>3482721</v>
      </c>
      <c r="DE30" s="641"/>
      <c r="DF30" s="641"/>
      <c r="DG30" s="641"/>
      <c r="DH30" s="641"/>
      <c r="DI30" s="641"/>
      <c r="DJ30" s="641"/>
      <c r="DK30" s="642"/>
      <c r="DL30" s="646">
        <v>3482721</v>
      </c>
      <c r="DM30" s="641"/>
      <c r="DN30" s="641"/>
      <c r="DO30" s="641"/>
      <c r="DP30" s="641"/>
      <c r="DQ30" s="641"/>
      <c r="DR30" s="641"/>
      <c r="DS30" s="641"/>
      <c r="DT30" s="641"/>
      <c r="DU30" s="641"/>
      <c r="DV30" s="642"/>
      <c r="DW30" s="643">
        <v>15.2</v>
      </c>
      <c r="DX30" s="661"/>
      <c r="DY30" s="661"/>
      <c r="DZ30" s="661"/>
      <c r="EA30" s="661"/>
      <c r="EB30" s="661"/>
      <c r="EC30" s="676"/>
    </row>
    <row r="31" spans="2:133" ht="11.25" customHeight="1" x14ac:dyDescent="0.2">
      <c r="B31" s="637" t="s">
        <v>308</v>
      </c>
      <c r="C31" s="638"/>
      <c r="D31" s="638"/>
      <c r="E31" s="638"/>
      <c r="F31" s="638"/>
      <c r="G31" s="638"/>
      <c r="H31" s="638"/>
      <c r="I31" s="638"/>
      <c r="J31" s="638"/>
      <c r="K31" s="638"/>
      <c r="L31" s="638"/>
      <c r="M31" s="638"/>
      <c r="N31" s="638"/>
      <c r="O31" s="638"/>
      <c r="P31" s="638"/>
      <c r="Q31" s="639"/>
      <c r="R31" s="640">
        <v>4630873</v>
      </c>
      <c r="S31" s="641"/>
      <c r="T31" s="641"/>
      <c r="U31" s="641"/>
      <c r="V31" s="641"/>
      <c r="W31" s="641"/>
      <c r="X31" s="641"/>
      <c r="Y31" s="642"/>
      <c r="Z31" s="677">
        <v>10.9</v>
      </c>
      <c r="AA31" s="677"/>
      <c r="AB31" s="677"/>
      <c r="AC31" s="677"/>
      <c r="AD31" s="678" t="s">
        <v>138</v>
      </c>
      <c r="AE31" s="678"/>
      <c r="AF31" s="678"/>
      <c r="AG31" s="678"/>
      <c r="AH31" s="678"/>
      <c r="AI31" s="678"/>
      <c r="AJ31" s="678"/>
      <c r="AK31" s="678"/>
      <c r="AL31" s="643" t="s">
        <v>129</v>
      </c>
      <c r="AM31" s="644"/>
      <c r="AN31" s="644"/>
      <c r="AO31" s="679"/>
      <c r="AP31" s="714" t="s">
        <v>309</v>
      </c>
      <c r="AQ31" s="715"/>
      <c r="AR31" s="715"/>
      <c r="AS31" s="715"/>
      <c r="AT31" s="720" t="s">
        <v>310</v>
      </c>
      <c r="AU31" s="231"/>
      <c r="AV31" s="231"/>
      <c r="AW31" s="231"/>
      <c r="AX31" s="706" t="s">
        <v>188</v>
      </c>
      <c r="AY31" s="707"/>
      <c r="AZ31" s="707"/>
      <c r="BA31" s="707"/>
      <c r="BB31" s="707"/>
      <c r="BC31" s="707"/>
      <c r="BD31" s="707"/>
      <c r="BE31" s="707"/>
      <c r="BF31" s="708"/>
      <c r="BG31" s="709">
        <v>99</v>
      </c>
      <c r="BH31" s="710"/>
      <c r="BI31" s="710"/>
      <c r="BJ31" s="710"/>
      <c r="BK31" s="710"/>
      <c r="BL31" s="710"/>
      <c r="BM31" s="711">
        <v>97.5</v>
      </c>
      <c r="BN31" s="710"/>
      <c r="BO31" s="710"/>
      <c r="BP31" s="710"/>
      <c r="BQ31" s="712"/>
      <c r="BR31" s="709">
        <v>99</v>
      </c>
      <c r="BS31" s="710"/>
      <c r="BT31" s="710"/>
      <c r="BU31" s="710"/>
      <c r="BV31" s="710"/>
      <c r="BW31" s="710"/>
      <c r="BX31" s="711">
        <v>97.5</v>
      </c>
      <c r="BY31" s="710"/>
      <c r="BZ31" s="710"/>
      <c r="CA31" s="710"/>
      <c r="CB31" s="712"/>
      <c r="CD31" s="731"/>
      <c r="CE31" s="732"/>
      <c r="CF31" s="673" t="s">
        <v>311</v>
      </c>
      <c r="CG31" s="674"/>
      <c r="CH31" s="674"/>
      <c r="CI31" s="674"/>
      <c r="CJ31" s="674"/>
      <c r="CK31" s="674"/>
      <c r="CL31" s="674"/>
      <c r="CM31" s="674"/>
      <c r="CN31" s="674"/>
      <c r="CO31" s="674"/>
      <c r="CP31" s="674"/>
      <c r="CQ31" s="675"/>
      <c r="CR31" s="640">
        <v>170052</v>
      </c>
      <c r="CS31" s="659"/>
      <c r="CT31" s="659"/>
      <c r="CU31" s="659"/>
      <c r="CV31" s="659"/>
      <c r="CW31" s="659"/>
      <c r="CX31" s="659"/>
      <c r="CY31" s="660"/>
      <c r="CZ31" s="643">
        <v>0.4</v>
      </c>
      <c r="DA31" s="661"/>
      <c r="DB31" s="661"/>
      <c r="DC31" s="662"/>
      <c r="DD31" s="646">
        <v>170052</v>
      </c>
      <c r="DE31" s="659"/>
      <c r="DF31" s="659"/>
      <c r="DG31" s="659"/>
      <c r="DH31" s="659"/>
      <c r="DI31" s="659"/>
      <c r="DJ31" s="659"/>
      <c r="DK31" s="660"/>
      <c r="DL31" s="646">
        <v>170052</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2">
      <c r="B32" s="723" t="s">
        <v>312</v>
      </c>
      <c r="C32" s="724"/>
      <c r="D32" s="724"/>
      <c r="E32" s="724"/>
      <c r="F32" s="724"/>
      <c r="G32" s="724"/>
      <c r="H32" s="724"/>
      <c r="I32" s="724"/>
      <c r="J32" s="724"/>
      <c r="K32" s="724"/>
      <c r="L32" s="724"/>
      <c r="M32" s="724"/>
      <c r="N32" s="724"/>
      <c r="O32" s="724"/>
      <c r="P32" s="724"/>
      <c r="Q32" s="725"/>
      <c r="R32" s="640">
        <v>300</v>
      </c>
      <c r="S32" s="641"/>
      <c r="T32" s="641"/>
      <c r="U32" s="641"/>
      <c r="V32" s="641"/>
      <c r="W32" s="641"/>
      <c r="X32" s="641"/>
      <c r="Y32" s="642"/>
      <c r="Z32" s="677">
        <v>0</v>
      </c>
      <c r="AA32" s="677"/>
      <c r="AB32" s="677"/>
      <c r="AC32" s="677"/>
      <c r="AD32" s="678">
        <v>300</v>
      </c>
      <c r="AE32" s="678"/>
      <c r="AF32" s="678"/>
      <c r="AG32" s="678"/>
      <c r="AH32" s="678"/>
      <c r="AI32" s="678"/>
      <c r="AJ32" s="678"/>
      <c r="AK32" s="678"/>
      <c r="AL32" s="643">
        <v>0</v>
      </c>
      <c r="AM32" s="644"/>
      <c r="AN32" s="644"/>
      <c r="AO32" s="679"/>
      <c r="AP32" s="716"/>
      <c r="AQ32" s="717"/>
      <c r="AR32" s="717"/>
      <c r="AS32" s="717"/>
      <c r="AT32" s="721"/>
      <c r="AU32" s="230" t="s">
        <v>313</v>
      </c>
      <c r="AV32" s="230"/>
      <c r="AW32" s="230"/>
      <c r="AX32" s="637" t="s">
        <v>314</v>
      </c>
      <c r="AY32" s="638"/>
      <c r="AZ32" s="638"/>
      <c r="BA32" s="638"/>
      <c r="BB32" s="638"/>
      <c r="BC32" s="638"/>
      <c r="BD32" s="638"/>
      <c r="BE32" s="638"/>
      <c r="BF32" s="639"/>
      <c r="BG32" s="713">
        <v>99.1</v>
      </c>
      <c r="BH32" s="659"/>
      <c r="BI32" s="659"/>
      <c r="BJ32" s="659"/>
      <c r="BK32" s="659"/>
      <c r="BL32" s="659"/>
      <c r="BM32" s="644">
        <v>98</v>
      </c>
      <c r="BN32" s="705"/>
      <c r="BO32" s="705"/>
      <c r="BP32" s="705"/>
      <c r="BQ32" s="683"/>
      <c r="BR32" s="713">
        <v>99.1</v>
      </c>
      <c r="BS32" s="659"/>
      <c r="BT32" s="659"/>
      <c r="BU32" s="659"/>
      <c r="BV32" s="659"/>
      <c r="BW32" s="659"/>
      <c r="BX32" s="644">
        <v>97.9</v>
      </c>
      <c r="BY32" s="705"/>
      <c r="BZ32" s="705"/>
      <c r="CA32" s="705"/>
      <c r="CB32" s="683"/>
      <c r="CD32" s="733"/>
      <c r="CE32" s="734"/>
      <c r="CF32" s="673" t="s">
        <v>315</v>
      </c>
      <c r="CG32" s="674"/>
      <c r="CH32" s="674"/>
      <c r="CI32" s="674"/>
      <c r="CJ32" s="674"/>
      <c r="CK32" s="674"/>
      <c r="CL32" s="674"/>
      <c r="CM32" s="674"/>
      <c r="CN32" s="674"/>
      <c r="CO32" s="674"/>
      <c r="CP32" s="674"/>
      <c r="CQ32" s="675"/>
      <c r="CR32" s="640" t="s">
        <v>138</v>
      </c>
      <c r="CS32" s="641"/>
      <c r="CT32" s="641"/>
      <c r="CU32" s="641"/>
      <c r="CV32" s="641"/>
      <c r="CW32" s="641"/>
      <c r="CX32" s="641"/>
      <c r="CY32" s="642"/>
      <c r="CZ32" s="643" t="s">
        <v>138</v>
      </c>
      <c r="DA32" s="661"/>
      <c r="DB32" s="661"/>
      <c r="DC32" s="662"/>
      <c r="DD32" s="646" t="s">
        <v>129</v>
      </c>
      <c r="DE32" s="641"/>
      <c r="DF32" s="641"/>
      <c r="DG32" s="641"/>
      <c r="DH32" s="641"/>
      <c r="DI32" s="641"/>
      <c r="DJ32" s="641"/>
      <c r="DK32" s="642"/>
      <c r="DL32" s="646" t="s">
        <v>129</v>
      </c>
      <c r="DM32" s="641"/>
      <c r="DN32" s="641"/>
      <c r="DO32" s="641"/>
      <c r="DP32" s="641"/>
      <c r="DQ32" s="641"/>
      <c r="DR32" s="641"/>
      <c r="DS32" s="641"/>
      <c r="DT32" s="641"/>
      <c r="DU32" s="641"/>
      <c r="DV32" s="642"/>
      <c r="DW32" s="643" t="s">
        <v>138</v>
      </c>
      <c r="DX32" s="661"/>
      <c r="DY32" s="661"/>
      <c r="DZ32" s="661"/>
      <c r="EA32" s="661"/>
      <c r="EB32" s="661"/>
      <c r="EC32" s="676"/>
    </row>
    <row r="33" spans="2:133" ht="11.25" customHeight="1" x14ac:dyDescent="0.2">
      <c r="B33" s="637" t="s">
        <v>316</v>
      </c>
      <c r="C33" s="638"/>
      <c r="D33" s="638"/>
      <c r="E33" s="638"/>
      <c r="F33" s="638"/>
      <c r="G33" s="638"/>
      <c r="H33" s="638"/>
      <c r="I33" s="638"/>
      <c r="J33" s="638"/>
      <c r="K33" s="638"/>
      <c r="L33" s="638"/>
      <c r="M33" s="638"/>
      <c r="N33" s="638"/>
      <c r="O33" s="638"/>
      <c r="P33" s="638"/>
      <c r="Q33" s="639"/>
      <c r="R33" s="640">
        <v>2351586</v>
      </c>
      <c r="S33" s="641"/>
      <c r="T33" s="641"/>
      <c r="U33" s="641"/>
      <c r="V33" s="641"/>
      <c r="W33" s="641"/>
      <c r="X33" s="641"/>
      <c r="Y33" s="642"/>
      <c r="Z33" s="677">
        <v>5.5</v>
      </c>
      <c r="AA33" s="677"/>
      <c r="AB33" s="677"/>
      <c r="AC33" s="677"/>
      <c r="AD33" s="678" t="s">
        <v>129</v>
      </c>
      <c r="AE33" s="678"/>
      <c r="AF33" s="678"/>
      <c r="AG33" s="678"/>
      <c r="AH33" s="678"/>
      <c r="AI33" s="678"/>
      <c r="AJ33" s="678"/>
      <c r="AK33" s="678"/>
      <c r="AL33" s="643" t="s">
        <v>129</v>
      </c>
      <c r="AM33" s="644"/>
      <c r="AN33" s="644"/>
      <c r="AO33" s="679"/>
      <c r="AP33" s="718"/>
      <c r="AQ33" s="719"/>
      <c r="AR33" s="719"/>
      <c r="AS33" s="719"/>
      <c r="AT33" s="722"/>
      <c r="AU33" s="232"/>
      <c r="AV33" s="232"/>
      <c r="AW33" s="232"/>
      <c r="AX33" s="621" t="s">
        <v>317</v>
      </c>
      <c r="AY33" s="622"/>
      <c r="AZ33" s="622"/>
      <c r="BA33" s="622"/>
      <c r="BB33" s="622"/>
      <c r="BC33" s="622"/>
      <c r="BD33" s="622"/>
      <c r="BE33" s="622"/>
      <c r="BF33" s="623"/>
      <c r="BG33" s="704">
        <v>98.7</v>
      </c>
      <c r="BH33" s="625"/>
      <c r="BI33" s="625"/>
      <c r="BJ33" s="625"/>
      <c r="BK33" s="625"/>
      <c r="BL33" s="625"/>
      <c r="BM33" s="668">
        <v>96.8</v>
      </c>
      <c r="BN33" s="625"/>
      <c r="BO33" s="625"/>
      <c r="BP33" s="625"/>
      <c r="BQ33" s="689"/>
      <c r="BR33" s="704">
        <v>98.8</v>
      </c>
      <c r="BS33" s="625"/>
      <c r="BT33" s="625"/>
      <c r="BU33" s="625"/>
      <c r="BV33" s="625"/>
      <c r="BW33" s="625"/>
      <c r="BX33" s="668">
        <v>96.9</v>
      </c>
      <c r="BY33" s="625"/>
      <c r="BZ33" s="625"/>
      <c r="CA33" s="625"/>
      <c r="CB33" s="689"/>
      <c r="CD33" s="673" t="s">
        <v>318</v>
      </c>
      <c r="CE33" s="674"/>
      <c r="CF33" s="674"/>
      <c r="CG33" s="674"/>
      <c r="CH33" s="674"/>
      <c r="CI33" s="674"/>
      <c r="CJ33" s="674"/>
      <c r="CK33" s="674"/>
      <c r="CL33" s="674"/>
      <c r="CM33" s="674"/>
      <c r="CN33" s="674"/>
      <c r="CO33" s="674"/>
      <c r="CP33" s="674"/>
      <c r="CQ33" s="675"/>
      <c r="CR33" s="640">
        <v>15091469</v>
      </c>
      <c r="CS33" s="659"/>
      <c r="CT33" s="659"/>
      <c r="CU33" s="659"/>
      <c r="CV33" s="659"/>
      <c r="CW33" s="659"/>
      <c r="CX33" s="659"/>
      <c r="CY33" s="660"/>
      <c r="CZ33" s="643">
        <v>38.799999999999997</v>
      </c>
      <c r="DA33" s="661"/>
      <c r="DB33" s="661"/>
      <c r="DC33" s="662"/>
      <c r="DD33" s="646">
        <v>11704866</v>
      </c>
      <c r="DE33" s="659"/>
      <c r="DF33" s="659"/>
      <c r="DG33" s="659"/>
      <c r="DH33" s="659"/>
      <c r="DI33" s="659"/>
      <c r="DJ33" s="659"/>
      <c r="DK33" s="660"/>
      <c r="DL33" s="646">
        <v>8479390</v>
      </c>
      <c r="DM33" s="659"/>
      <c r="DN33" s="659"/>
      <c r="DO33" s="659"/>
      <c r="DP33" s="659"/>
      <c r="DQ33" s="659"/>
      <c r="DR33" s="659"/>
      <c r="DS33" s="659"/>
      <c r="DT33" s="659"/>
      <c r="DU33" s="659"/>
      <c r="DV33" s="660"/>
      <c r="DW33" s="643">
        <v>36.9</v>
      </c>
      <c r="DX33" s="661"/>
      <c r="DY33" s="661"/>
      <c r="DZ33" s="661"/>
      <c r="EA33" s="661"/>
      <c r="EB33" s="661"/>
      <c r="EC33" s="676"/>
    </row>
    <row r="34" spans="2:133" ht="11.25" customHeight="1" x14ac:dyDescent="0.2">
      <c r="B34" s="637" t="s">
        <v>319</v>
      </c>
      <c r="C34" s="638"/>
      <c r="D34" s="638"/>
      <c r="E34" s="638"/>
      <c r="F34" s="638"/>
      <c r="G34" s="638"/>
      <c r="H34" s="638"/>
      <c r="I34" s="638"/>
      <c r="J34" s="638"/>
      <c r="K34" s="638"/>
      <c r="L34" s="638"/>
      <c r="M34" s="638"/>
      <c r="N34" s="638"/>
      <c r="O34" s="638"/>
      <c r="P34" s="638"/>
      <c r="Q34" s="639"/>
      <c r="R34" s="640">
        <v>620080</v>
      </c>
      <c r="S34" s="641"/>
      <c r="T34" s="641"/>
      <c r="U34" s="641"/>
      <c r="V34" s="641"/>
      <c r="W34" s="641"/>
      <c r="X34" s="641"/>
      <c r="Y34" s="642"/>
      <c r="Z34" s="677">
        <v>1.5</v>
      </c>
      <c r="AA34" s="677"/>
      <c r="AB34" s="677"/>
      <c r="AC34" s="677"/>
      <c r="AD34" s="678">
        <v>141398</v>
      </c>
      <c r="AE34" s="678"/>
      <c r="AF34" s="678"/>
      <c r="AG34" s="678"/>
      <c r="AH34" s="678"/>
      <c r="AI34" s="678"/>
      <c r="AJ34" s="678"/>
      <c r="AK34" s="678"/>
      <c r="AL34" s="643">
        <v>0.6</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7324995</v>
      </c>
      <c r="CS34" s="641"/>
      <c r="CT34" s="641"/>
      <c r="CU34" s="641"/>
      <c r="CV34" s="641"/>
      <c r="CW34" s="641"/>
      <c r="CX34" s="641"/>
      <c r="CY34" s="642"/>
      <c r="CZ34" s="643">
        <v>18.8</v>
      </c>
      <c r="DA34" s="661"/>
      <c r="DB34" s="661"/>
      <c r="DC34" s="662"/>
      <c r="DD34" s="646">
        <v>5620865</v>
      </c>
      <c r="DE34" s="641"/>
      <c r="DF34" s="641"/>
      <c r="DG34" s="641"/>
      <c r="DH34" s="641"/>
      <c r="DI34" s="641"/>
      <c r="DJ34" s="641"/>
      <c r="DK34" s="642"/>
      <c r="DL34" s="646">
        <v>4044740</v>
      </c>
      <c r="DM34" s="641"/>
      <c r="DN34" s="641"/>
      <c r="DO34" s="641"/>
      <c r="DP34" s="641"/>
      <c r="DQ34" s="641"/>
      <c r="DR34" s="641"/>
      <c r="DS34" s="641"/>
      <c r="DT34" s="641"/>
      <c r="DU34" s="641"/>
      <c r="DV34" s="642"/>
      <c r="DW34" s="643">
        <v>17.600000000000001</v>
      </c>
      <c r="DX34" s="661"/>
      <c r="DY34" s="661"/>
      <c r="DZ34" s="661"/>
      <c r="EA34" s="661"/>
      <c r="EB34" s="661"/>
      <c r="EC34" s="676"/>
    </row>
    <row r="35" spans="2:133" ht="11.25" customHeight="1" x14ac:dyDescent="0.2">
      <c r="B35" s="637" t="s">
        <v>321</v>
      </c>
      <c r="C35" s="638"/>
      <c r="D35" s="638"/>
      <c r="E35" s="638"/>
      <c r="F35" s="638"/>
      <c r="G35" s="638"/>
      <c r="H35" s="638"/>
      <c r="I35" s="638"/>
      <c r="J35" s="638"/>
      <c r="K35" s="638"/>
      <c r="L35" s="638"/>
      <c r="M35" s="638"/>
      <c r="N35" s="638"/>
      <c r="O35" s="638"/>
      <c r="P35" s="638"/>
      <c r="Q35" s="639"/>
      <c r="R35" s="640">
        <v>45004</v>
      </c>
      <c r="S35" s="641"/>
      <c r="T35" s="641"/>
      <c r="U35" s="641"/>
      <c r="V35" s="641"/>
      <c r="W35" s="641"/>
      <c r="X35" s="641"/>
      <c r="Y35" s="642"/>
      <c r="Z35" s="677">
        <v>0.1</v>
      </c>
      <c r="AA35" s="677"/>
      <c r="AB35" s="677"/>
      <c r="AC35" s="677"/>
      <c r="AD35" s="678" t="s">
        <v>129</v>
      </c>
      <c r="AE35" s="678"/>
      <c r="AF35" s="678"/>
      <c r="AG35" s="678"/>
      <c r="AH35" s="678"/>
      <c r="AI35" s="678"/>
      <c r="AJ35" s="678"/>
      <c r="AK35" s="678"/>
      <c r="AL35" s="643" t="s">
        <v>129</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326047</v>
      </c>
      <c r="CS35" s="659"/>
      <c r="CT35" s="659"/>
      <c r="CU35" s="659"/>
      <c r="CV35" s="659"/>
      <c r="CW35" s="659"/>
      <c r="CX35" s="659"/>
      <c r="CY35" s="660"/>
      <c r="CZ35" s="643">
        <v>0.8</v>
      </c>
      <c r="DA35" s="661"/>
      <c r="DB35" s="661"/>
      <c r="DC35" s="662"/>
      <c r="DD35" s="646">
        <v>291821</v>
      </c>
      <c r="DE35" s="659"/>
      <c r="DF35" s="659"/>
      <c r="DG35" s="659"/>
      <c r="DH35" s="659"/>
      <c r="DI35" s="659"/>
      <c r="DJ35" s="659"/>
      <c r="DK35" s="660"/>
      <c r="DL35" s="646">
        <v>291821</v>
      </c>
      <c r="DM35" s="659"/>
      <c r="DN35" s="659"/>
      <c r="DO35" s="659"/>
      <c r="DP35" s="659"/>
      <c r="DQ35" s="659"/>
      <c r="DR35" s="659"/>
      <c r="DS35" s="659"/>
      <c r="DT35" s="659"/>
      <c r="DU35" s="659"/>
      <c r="DV35" s="660"/>
      <c r="DW35" s="643">
        <v>1.3</v>
      </c>
      <c r="DX35" s="661"/>
      <c r="DY35" s="661"/>
      <c r="DZ35" s="661"/>
      <c r="EA35" s="661"/>
      <c r="EB35" s="661"/>
      <c r="EC35" s="676"/>
    </row>
    <row r="36" spans="2:133" ht="11.25" customHeight="1" x14ac:dyDescent="0.2">
      <c r="B36" s="637" t="s">
        <v>325</v>
      </c>
      <c r="C36" s="638"/>
      <c r="D36" s="638"/>
      <c r="E36" s="638"/>
      <c r="F36" s="638"/>
      <c r="G36" s="638"/>
      <c r="H36" s="638"/>
      <c r="I36" s="638"/>
      <c r="J36" s="638"/>
      <c r="K36" s="638"/>
      <c r="L36" s="638"/>
      <c r="M36" s="638"/>
      <c r="N36" s="638"/>
      <c r="O36" s="638"/>
      <c r="P36" s="638"/>
      <c r="Q36" s="639"/>
      <c r="R36" s="640">
        <v>2716055</v>
      </c>
      <c r="S36" s="641"/>
      <c r="T36" s="641"/>
      <c r="U36" s="641"/>
      <c r="V36" s="641"/>
      <c r="W36" s="641"/>
      <c r="X36" s="641"/>
      <c r="Y36" s="642"/>
      <c r="Z36" s="677">
        <v>6.4</v>
      </c>
      <c r="AA36" s="677"/>
      <c r="AB36" s="677"/>
      <c r="AC36" s="677"/>
      <c r="AD36" s="678" t="s">
        <v>138</v>
      </c>
      <c r="AE36" s="678"/>
      <c r="AF36" s="678"/>
      <c r="AG36" s="678"/>
      <c r="AH36" s="678"/>
      <c r="AI36" s="678"/>
      <c r="AJ36" s="678"/>
      <c r="AK36" s="678"/>
      <c r="AL36" s="643" t="s">
        <v>138</v>
      </c>
      <c r="AM36" s="644"/>
      <c r="AN36" s="644"/>
      <c r="AO36" s="679"/>
      <c r="AP36" s="235"/>
      <c r="AQ36" s="692" t="s">
        <v>326</v>
      </c>
      <c r="AR36" s="693"/>
      <c r="AS36" s="693"/>
      <c r="AT36" s="693"/>
      <c r="AU36" s="693"/>
      <c r="AV36" s="693"/>
      <c r="AW36" s="693"/>
      <c r="AX36" s="693"/>
      <c r="AY36" s="694"/>
      <c r="AZ36" s="695">
        <v>4740887</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104400</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2688810</v>
      </c>
      <c r="CS36" s="641"/>
      <c r="CT36" s="641"/>
      <c r="CU36" s="641"/>
      <c r="CV36" s="641"/>
      <c r="CW36" s="641"/>
      <c r="CX36" s="641"/>
      <c r="CY36" s="642"/>
      <c r="CZ36" s="643">
        <v>6.9</v>
      </c>
      <c r="DA36" s="661"/>
      <c r="DB36" s="661"/>
      <c r="DC36" s="662"/>
      <c r="DD36" s="646">
        <v>2157329</v>
      </c>
      <c r="DE36" s="641"/>
      <c r="DF36" s="641"/>
      <c r="DG36" s="641"/>
      <c r="DH36" s="641"/>
      <c r="DI36" s="641"/>
      <c r="DJ36" s="641"/>
      <c r="DK36" s="642"/>
      <c r="DL36" s="646">
        <v>1329626</v>
      </c>
      <c r="DM36" s="641"/>
      <c r="DN36" s="641"/>
      <c r="DO36" s="641"/>
      <c r="DP36" s="641"/>
      <c r="DQ36" s="641"/>
      <c r="DR36" s="641"/>
      <c r="DS36" s="641"/>
      <c r="DT36" s="641"/>
      <c r="DU36" s="641"/>
      <c r="DV36" s="642"/>
      <c r="DW36" s="643">
        <v>5.8</v>
      </c>
      <c r="DX36" s="661"/>
      <c r="DY36" s="661"/>
      <c r="DZ36" s="661"/>
      <c r="EA36" s="661"/>
      <c r="EB36" s="661"/>
      <c r="EC36" s="676"/>
    </row>
    <row r="37" spans="2:133" ht="11.25" customHeight="1" x14ac:dyDescent="0.2">
      <c r="B37" s="637" t="s">
        <v>329</v>
      </c>
      <c r="C37" s="638"/>
      <c r="D37" s="638"/>
      <c r="E37" s="638"/>
      <c r="F37" s="638"/>
      <c r="G37" s="638"/>
      <c r="H37" s="638"/>
      <c r="I37" s="638"/>
      <c r="J37" s="638"/>
      <c r="K37" s="638"/>
      <c r="L37" s="638"/>
      <c r="M37" s="638"/>
      <c r="N37" s="638"/>
      <c r="O37" s="638"/>
      <c r="P37" s="638"/>
      <c r="Q37" s="639"/>
      <c r="R37" s="640">
        <v>3115231</v>
      </c>
      <c r="S37" s="641"/>
      <c r="T37" s="641"/>
      <c r="U37" s="641"/>
      <c r="V37" s="641"/>
      <c r="W37" s="641"/>
      <c r="X37" s="641"/>
      <c r="Y37" s="642"/>
      <c r="Z37" s="677">
        <v>7.3</v>
      </c>
      <c r="AA37" s="677"/>
      <c r="AB37" s="677"/>
      <c r="AC37" s="677"/>
      <c r="AD37" s="678" t="s">
        <v>138</v>
      </c>
      <c r="AE37" s="678"/>
      <c r="AF37" s="678"/>
      <c r="AG37" s="678"/>
      <c r="AH37" s="678"/>
      <c r="AI37" s="678"/>
      <c r="AJ37" s="678"/>
      <c r="AK37" s="678"/>
      <c r="AL37" s="643" t="s">
        <v>129</v>
      </c>
      <c r="AM37" s="644"/>
      <c r="AN37" s="644"/>
      <c r="AO37" s="679"/>
      <c r="AQ37" s="680" t="s">
        <v>330</v>
      </c>
      <c r="AR37" s="681"/>
      <c r="AS37" s="681"/>
      <c r="AT37" s="681"/>
      <c r="AU37" s="681"/>
      <c r="AV37" s="681"/>
      <c r="AW37" s="681"/>
      <c r="AX37" s="681"/>
      <c r="AY37" s="682"/>
      <c r="AZ37" s="640">
        <v>735100</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20494</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67182</v>
      </c>
      <c r="CS37" s="659"/>
      <c r="CT37" s="659"/>
      <c r="CU37" s="659"/>
      <c r="CV37" s="659"/>
      <c r="CW37" s="659"/>
      <c r="CX37" s="659"/>
      <c r="CY37" s="660"/>
      <c r="CZ37" s="643">
        <v>0.2</v>
      </c>
      <c r="DA37" s="661"/>
      <c r="DB37" s="661"/>
      <c r="DC37" s="662"/>
      <c r="DD37" s="646">
        <v>66530</v>
      </c>
      <c r="DE37" s="659"/>
      <c r="DF37" s="659"/>
      <c r="DG37" s="659"/>
      <c r="DH37" s="659"/>
      <c r="DI37" s="659"/>
      <c r="DJ37" s="659"/>
      <c r="DK37" s="660"/>
      <c r="DL37" s="646">
        <v>63451</v>
      </c>
      <c r="DM37" s="659"/>
      <c r="DN37" s="659"/>
      <c r="DO37" s="659"/>
      <c r="DP37" s="659"/>
      <c r="DQ37" s="659"/>
      <c r="DR37" s="659"/>
      <c r="DS37" s="659"/>
      <c r="DT37" s="659"/>
      <c r="DU37" s="659"/>
      <c r="DV37" s="660"/>
      <c r="DW37" s="643">
        <v>0.3</v>
      </c>
      <c r="DX37" s="661"/>
      <c r="DY37" s="661"/>
      <c r="DZ37" s="661"/>
      <c r="EA37" s="661"/>
      <c r="EB37" s="661"/>
      <c r="EC37" s="676"/>
    </row>
    <row r="38" spans="2:133" ht="11.25" customHeight="1" x14ac:dyDescent="0.2">
      <c r="B38" s="637" t="s">
        <v>333</v>
      </c>
      <c r="C38" s="638"/>
      <c r="D38" s="638"/>
      <c r="E38" s="638"/>
      <c r="F38" s="638"/>
      <c r="G38" s="638"/>
      <c r="H38" s="638"/>
      <c r="I38" s="638"/>
      <c r="J38" s="638"/>
      <c r="K38" s="638"/>
      <c r="L38" s="638"/>
      <c r="M38" s="638"/>
      <c r="N38" s="638"/>
      <c r="O38" s="638"/>
      <c r="P38" s="638"/>
      <c r="Q38" s="639"/>
      <c r="R38" s="640">
        <v>701501</v>
      </c>
      <c r="S38" s="641"/>
      <c r="T38" s="641"/>
      <c r="U38" s="641"/>
      <c r="V38" s="641"/>
      <c r="W38" s="641"/>
      <c r="X38" s="641"/>
      <c r="Y38" s="642"/>
      <c r="Z38" s="677">
        <v>1.6</v>
      </c>
      <c r="AA38" s="677"/>
      <c r="AB38" s="677"/>
      <c r="AC38" s="677"/>
      <c r="AD38" s="678">
        <v>2626</v>
      </c>
      <c r="AE38" s="678"/>
      <c r="AF38" s="678"/>
      <c r="AG38" s="678"/>
      <c r="AH38" s="678"/>
      <c r="AI38" s="678"/>
      <c r="AJ38" s="678"/>
      <c r="AK38" s="678"/>
      <c r="AL38" s="643">
        <v>0</v>
      </c>
      <c r="AM38" s="644"/>
      <c r="AN38" s="644"/>
      <c r="AO38" s="679"/>
      <c r="AQ38" s="680" t="s">
        <v>334</v>
      </c>
      <c r="AR38" s="681"/>
      <c r="AS38" s="681"/>
      <c r="AT38" s="681"/>
      <c r="AU38" s="681"/>
      <c r="AV38" s="681"/>
      <c r="AW38" s="681"/>
      <c r="AX38" s="681"/>
      <c r="AY38" s="682"/>
      <c r="AZ38" s="640">
        <v>484319</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14266</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3502338</v>
      </c>
      <c r="CS38" s="641"/>
      <c r="CT38" s="641"/>
      <c r="CU38" s="641"/>
      <c r="CV38" s="641"/>
      <c r="CW38" s="641"/>
      <c r="CX38" s="641"/>
      <c r="CY38" s="642"/>
      <c r="CZ38" s="643">
        <v>9</v>
      </c>
      <c r="DA38" s="661"/>
      <c r="DB38" s="661"/>
      <c r="DC38" s="662"/>
      <c r="DD38" s="646">
        <v>2910018</v>
      </c>
      <c r="DE38" s="641"/>
      <c r="DF38" s="641"/>
      <c r="DG38" s="641"/>
      <c r="DH38" s="641"/>
      <c r="DI38" s="641"/>
      <c r="DJ38" s="641"/>
      <c r="DK38" s="642"/>
      <c r="DL38" s="646">
        <v>2808809</v>
      </c>
      <c r="DM38" s="641"/>
      <c r="DN38" s="641"/>
      <c r="DO38" s="641"/>
      <c r="DP38" s="641"/>
      <c r="DQ38" s="641"/>
      <c r="DR38" s="641"/>
      <c r="DS38" s="641"/>
      <c r="DT38" s="641"/>
      <c r="DU38" s="641"/>
      <c r="DV38" s="642"/>
      <c r="DW38" s="643">
        <v>12.2</v>
      </c>
      <c r="DX38" s="661"/>
      <c r="DY38" s="661"/>
      <c r="DZ38" s="661"/>
      <c r="EA38" s="661"/>
      <c r="EB38" s="661"/>
      <c r="EC38" s="676"/>
    </row>
    <row r="39" spans="2:133" ht="11.25" customHeight="1" x14ac:dyDescent="0.2">
      <c r="B39" s="637" t="s">
        <v>337</v>
      </c>
      <c r="C39" s="638"/>
      <c r="D39" s="638"/>
      <c r="E39" s="638"/>
      <c r="F39" s="638"/>
      <c r="G39" s="638"/>
      <c r="H39" s="638"/>
      <c r="I39" s="638"/>
      <c r="J39" s="638"/>
      <c r="K39" s="638"/>
      <c r="L39" s="638"/>
      <c r="M39" s="638"/>
      <c r="N39" s="638"/>
      <c r="O39" s="638"/>
      <c r="P39" s="638"/>
      <c r="Q39" s="639"/>
      <c r="R39" s="640">
        <v>3296100</v>
      </c>
      <c r="S39" s="641"/>
      <c r="T39" s="641"/>
      <c r="U39" s="641"/>
      <c r="V39" s="641"/>
      <c r="W39" s="641"/>
      <c r="X39" s="641"/>
      <c r="Y39" s="642"/>
      <c r="Z39" s="677">
        <v>7.8</v>
      </c>
      <c r="AA39" s="677"/>
      <c r="AB39" s="677"/>
      <c r="AC39" s="677"/>
      <c r="AD39" s="678" t="s">
        <v>129</v>
      </c>
      <c r="AE39" s="678"/>
      <c r="AF39" s="678"/>
      <c r="AG39" s="678"/>
      <c r="AH39" s="678"/>
      <c r="AI39" s="678"/>
      <c r="AJ39" s="678"/>
      <c r="AK39" s="678"/>
      <c r="AL39" s="643" t="s">
        <v>129</v>
      </c>
      <c r="AM39" s="644"/>
      <c r="AN39" s="644"/>
      <c r="AO39" s="679"/>
      <c r="AQ39" s="680" t="s">
        <v>338</v>
      </c>
      <c r="AR39" s="681"/>
      <c r="AS39" s="681"/>
      <c r="AT39" s="681"/>
      <c r="AU39" s="681"/>
      <c r="AV39" s="681"/>
      <c r="AW39" s="681"/>
      <c r="AX39" s="681"/>
      <c r="AY39" s="682"/>
      <c r="AZ39" s="640">
        <v>15919</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22683</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1184599</v>
      </c>
      <c r="CS39" s="659"/>
      <c r="CT39" s="659"/>
      <c r="CU39" s="659"/>
      <c r="CV39" s="659"/>
      <c r="CW39" s="659"/>
      <c r="CX39" s="659"/>
      <c r="CY39" s="660"/>
      <c r="CZ39" s="643">
        <v>3</v>
      </c>
      <c r="DA39" s="661"/>
      <c r="DB39" s="661"/>
      <c r="DC39" s="662"/>
      <c r="DD39" s="646">
        <v>720439</v>
      </c>
      <c r="DE39" s="659"/>
      <c r="DF39" s="659"/>
      <c r="DG39" s="659"/>
      <c r="DH39" s="659"/>
      <c r="DI39" s="659"/>
      <c r="DJ39" s="659"/>
      <c r="DK39" s="660"/>
      <c r="DL39" s="646" t="s">
        <v>129</v>
      </c>
      <c r="DM39" s="659"/>
      <c r="DN39" s="659"/>
      <c r="DO39" s="659"/>
      <c r="DP39" s="659"/>
      <c r="DQ39" s="659"/>
      <c r="DR39" s="659"/>
      <c r="DS39" s="659"/>
      <c r="DT39" s="659"/>
      <c r="DU39" s="659"/>
      <c r="DV39" s="660"/>
      <c r="DW39" s="643" t="s">
        <v>138</v>
      </c>
      <c r="DX39" s="661"/>
      <c r="DY39" s="661"/>
      <c r="DZ39" s="661"/>
      <c r="EA39" s="661"/>
      <c r="EB39" s="661"/>
      <c r="EC39" s="676"/>
    </row>
    <row r="40" spans="2:133" ht="11.25" customHeight="1" x14ac:dyDescent="0.2">
      <c r="B40" s="637" t="s">
        <v>341</v>
      </c>
      <c r="C40" s="638"/>
      <c r="D40" s="638"/>
      <c r="E40" s="638"/>
      <c r="F40" s="638"/>
      <c r="G40" s="638"/>
      <c r="H40" s="638"/>
      <c r="I40" s="638"/>
      <c r="J40" s="638"/>
      <c r="K40" s="638"/>
      <c r="L40" s="638"/>
      <c r="M40" s="638"/>
      <c r="N40" s="638"/>
      <c r="O40" s="638"/>
      <c r="P40" s="638"/>
      <c r="Q40" s="639"/>
      <c r="R40" s="640" t="s">
        <v>129</v>
      </c>
      <c r="S40" s="641"/>
      <c r="T40" s="641"/>
      <c r="U40" s="641"/>
      <c r="V40" s="641"/>
      <c r="W40" s="641"/>
      <c r="X40" s="641"/>
      <c r="Y40" s="642"/>
      <c r="Z40" s="677" t="s">
        <v>138</v>
      </c>
      <c r="AA40" s="677"/>
      <c r="AB40" s="677"/>
      <c r="AC40" s="677"/>
      <c r="AD40" s="678" t="s">
        <v>129</v>
      </c>
      <c r="AE40" s="678"/>
      <c r="AF40" s="678"/>
      <c r="AG40" s="678"/>
      <c r="AH40" s="678"/>
      <c r="AI40" s="678"/>
      <c r="AJ40" s="678"/>
      <c r="AK40" s="678"/>
      <c r="AL40" s="643" t="s">
        <v>129</v>
      </c>
      <c r="AM40" s="644"/>
      <c r="AN40" s="644"/>
      <c r="AO40" s="679"/>
      <c r="AQ40" s="680" t="s">
        <v>342</v>
      </c>
      <c r="AR40" s="681"/>
      <c r="AS40" s="681"/>
      <c r="AT40" s="681"/>
      <c r="AU40" s="681"/>
      <c r="AV40" s="681"/>
      <c r="AW40" s="681"/>
      <c r="AX40" s="681"/>
      <c r="AY40" s="682"/>
      <c r="AZ40" s="640" t="s">
        <v>129</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97</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64680</v>
      </c>
      <c r="CS40" s="641"/>
      <c r="CT40" s="641"/>
      <c r="CU40" s="641"/>
      <c r="CV40" s="641"/>
      <c r="CW40" s="641"/>
      <c r="CX40" s="641"/>
      <c r="CY40" s="642"/>
      <c r="CZ40" s="643">
        <v>0.2</v>
      </c>
      <c r="DA40" s="661"/>
      <c r="DB40" s="661"/>
      <c r="DC40" s="662"/>
      <c r="DD40" s="646">
        <v>4394</v>
      </c>
      <c r="DE40" s="641"/>
      <c r="DF40" s="641"/>
      <c r="DG40" s="641"/>
      <c r="DH40" s="641"/>
      <c r="DI40" s="641"/>
      <c r="DJ40" s="641"/>
      <c r="DK40" s="642"/>
      <c r="DL40" s="646">
        <v>4394</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2">
      <c r="B41" s="637" t="s">
        <v>346</v>
      </c>
      <c r="C41" s="638"/>
      <c r="D41" s="638"/>
      <c r="E41" s="638"/>
      <c r="F41" s="638"/>
      <c r="G41" s="638"/>
      <c r="H41" s="638"/>
      <c r="I41" s="638"/>
      <c r="J41" s="638"/>
      <c r="K41" s="638"/>
      <c r="L41" s="638"/>
      <c r="M41" s="638"/>
      <c r="N41" s="638"/>
      <c r="O41" s="638"/>
      <c r="P41" s="638"/>
      <c r="Q41" s="639"/>
      <c r="R41" s="640">
        <v>1000000</v>
      </c>
      <c r="S41" s="641"/>
      <c r="T41" s="641"/>
      <c r="U41" s="641"/>
      <c r="V41" s="641"/>
      <c r="W41" s="641"/>
      <c r="X41" s="641"/>
      <c r="Y41" s="642"/>
      <c r="Z41" s="677">
        <v>2.4</v>
      </c>
      <c r="AA41" s="677"/>
      <c r="AB41" s="677"/>
      <c r="AC41" s="677"/>
      <c r="AD41" s="678" t="s">
        <v>129</v>
      </c>
      <c r="AE41" s="678"/>
      <c r="AF41" s="678"/>
      <c r="AG41" s="678"/>
      <c r="AH41" s="678"/>
      <c r="AI41" s="678"/>
      <c r="AJ41" s="678"/>
      <c r="AK41" s="678"/>
      <c r="AL41" s="643" t="s">
        <v>129</v>
      </c>
      <c r="AM41" s="644"/>
      <c r="AN41" s="644"/>
      <c r="AO41" s="679"/>
      <c r="AQ41" s="680" t="s">
        <v>347</v>
      </c>
      <c r="AR41" s="681"/>
      <c r="AS41" s="681"/>
      <c r="AT41" s="681"/>
      <c r="AU41" s="681"/>
      <c r="AV41" s="681"/>
      <c r="AW41" s="681"/>
      <c r="AX41" s="681"/>
      <c r="AY41" s="682"/>
      <c r="AZ41" s="640">
        <v>747401</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138</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138</v>
      </c>
      <c r="CS41" s="659"/>
      <c r="CT41" s="659"/>
      <c r="CU41" s="659"/>
      <c r="CV41" s="659"/>
      <c r="CW41" s="659"/>
      <c r="CX41" s="659"/>
      <c r="CY41" s="660"/>
      <c r="CZ41" s="643" t="s">
        <v>129</v>
      </c>
      <c r="DA41" s="661"/>
      <c r="DB41" s="661"/>
      <c r="DC41" s="662"/>
      <c r="DD41" s="646" t="s">
        <v>129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350</v>
      </c>
      <c r="C42" s="622"/>
      <c r="D42" s="622"/>
      <c r="E42" s="622"/>
      <c r="F42" s="622"/>
      <c r="G42" s="622"/>
      <c r="H42" s="622"/>
      <c r="I42" s="622"/>
      <c r="J42" s="622"/>
      <c r="K42" s="622"/>
      <c r="L42" s="622"/>
      <c r="M42" s="622"/>
      <c r="N42" s="622"/>
      <c r="O42" s="622"/>
      <c r="P42" s="622"/>
      <c r="Q42" s="623"/>
      <c r="R42" s="624">
        <v>42523420</v>
      </c>
      <c r="S42" s="663"/>
      <c r="T42" s="663"/>
      <c r="U42" s="663"/>
      <c r="V42" s="663"/>
      <c r="W42" s="663"/>
      <c r="X42" s="663"/>
      <c r="Y42" s="665"/>
      <c r="Z42" s="666">
        <v>100</v>
      </c>
      <c r="AA42" s="666"/>
      <c r="AB42" s="666"/>
      <c r="AC42" s="666"/>
      <c r="AD42" s="667">
        <v>21955013</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2758148</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333</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6807501</v>
      </c>
      <c r="CS42" s="641"/>
      <c r="CT42" s="641"/>
      <c r="CU42" s="641"/>
      <c r="CV42" s="641"/>
      <c r="CW42" s="641"/>
      <c r="CX42" s="641"/>
      <c r="CY42" s="642"/>
      <c r="CZ42" s="643">
        <v>17.5</v>
      </c>
      <c r="DA42" s="644"/>
      <c r="DB42" s="644"/>
      <c r="DC42" s="645"/>
      <c r="DD42" s="646">
        <v>1559092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79304</v>
      </c>
      <c r="CS43" s="659"/>
      <c r="CT43" s="659"/>
      <c r="CU43" s="659"/>
      <c r="CV43" s="659"/>
      <c r="CW43" s="659"/>
      <c r="CX43" s="659"/>
      <c r="CY43" s="660"/>
      <c r="CZ43" s="643">
        <v>0.2</v>
      </c>
      <c r="DA43" s="661"/>
      <c r="DB43" s="661"/>
      <c r="DC43" s="662"/>
      <c r="DD43" s="646">
        <v>79304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303</v>
      </c>
      <c r="CE44" s="654"/>
      <c r="CF44" s="637" t="s">
        <v>355</v>
      </c>
      <c r="CG44" s="638"/>
      <c r="CH44" s="638"/>
      <c r="CI44" s="638"/>
      <c r="CJ44" s="638"/>
      <c r="CK44" s="638"/>
      <c r="CL44" s="638"/>
      <c r="CM44" s="638"/>
      <c r="CN44" s="638"/>
      <c r="CO44" s="638"/>
      <c r="CP44" s="638"/>
      <c r="CQ44" s="639"/>
      <c r="CR44" s="640">
        <v>6803701</v>
      </c>
      <c r="CS44" s="641"/>
      <c r="CT44" s="641"/>
      <c r="CU44" s="641"/>
      <c r="CV44" s="641"/>
      <c r="CW44" s="641"/>
      <c r="CX44" s="641"/>
      <c r="CY44" s="642"/>
      <c r="CZ44" s="643">
        <v>17.5</v>
      </c>
      <c r="DA44" s="644"/>
      <c r="DB44" s="644"/>
      <c r="DC44" s="645"/>
      <c r="DD44" s="646">
        <v>1555292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356</v>
      </c>
      <c r="CG45" s="638"/>
      <c r="CH45" s="638"/>
      <c r="CI45" s="638"/>
      <c r="CJ45" s="638"/>
      <c r="CK45" s="638"/>
      <c r="CL45" s="638"/>
      <c r="CM45" s="638"/>
      <c r="CN45" s="638"/>
      <c r="CO45" s="638"/>
      <c r="CP45" s="638"/>
      <c r="CQ45" s="639"/>
      <c r="CR45" s="640">
        <v>3692857</v>
      </c>
      <c r="CS45" s="659"/>
      <c r="CT45" s="659"/>
      <c r="CU45" s="659"/>
      <c r="CV45" s="659"/>
      <c r="CW45" s="659"/>
      <c r="CX45" s="659"/>
      <c r="CY45" s="660"/>
      <c r="CZ45" s="643">
        <v>9.5</v>
      </c>
      <c r="DA45" s="661"/>
      <c r="DB45" s="661"/>
      <c r="DC45" s="662"/>
      <c r="DD45" s="646">
        <v>289564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3054951</v>
      </c>
      <c r="CS46" s="641"/>
      <c r="CT46" s="641"/>
      <c r="CU46" s="641"/>
      <c r="CV46" s="641"/>
      <c r="CW46" s="641"/>
      <c r="CX46" s="641"/>
      <c r="CY46" s="642"/>
      <c r="CZ46" s="643">
        <v>7.9</v>
      </c>
      <c r="DA46" s="644"/>
      <c r="DB46" s="644"/>
      <c r="DC46" s="645"/>
      <c r="DD46" s="646">
        <v>1219935</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v>3800</v>
      </c>
      <c r="CS47" s="659"/>
      <c r="CT47" s="659"/>
      <c r="CU47" s="659"/>
      <c r="CV47" s="659"/>
      <c r="CW47" s="659"/>
      <c r="CX47" s="659"/>
      <c r="CY47" s="660"/>
      <c r="CZ47" s="643">
        <v>0</v>
      </c>
      <c r="DA47" s="661"/>
      <c r="DB47" s="661"/>
      <c r="DC47" s="662"/>
      <c r="DD47" s="646">
        <v>3800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1" x14ac:dyDescent="0.2">
      <c r="B48" s="241" t="s">
        <v>361</v>
      </c>
      <c r="CD48" s="657"/>
      <c r="CE48" s="658"/>
      <c r="CF48" s="637" t="s">
        <v>362</v>
      </c>
      <c r="CG48" s="638"/>
      <c r="CH48" s="638"/>
      <c r="CI48" s="638"/>
      <c r="CJ48" s="638"/>
      <c r="CK48" s="638"/>
      <c r="CL48" s="638"/>
      <c r="CM48" s="638"/>
      <c r="CN48" s="638"/>
      <c r="CO48" s="638"/>
      <c r="CP48" s="638"/>
      <c r="CQ48" s="639"/>
      <c r="CR48" s="640" t="s">
        <v>129</v>
      </c>
      <c r="CS48" s="641"/>
      <c r="CT48" s="641"/>
      <c r="CU48" s="641"/>
      <c r="CV48" s="641"/>
      <c r="CW48" s="641"/>
      <c r="CX48" s="641"/>
      <c r="CY48" s="642"/>
      <c r="CZ48" s="643" t="s">
        <v>138</v>
      </c>
      <c r="DA48" s="644"/>
      <c r="DB48" s="644"/>
      <c r="DC48" s="645"/>
      <c r="DD48" s="646" t="s">
        <v>138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363</v>
      </c>
      <c r="CE49" s="622"/>
      <c r="CF49" s="622"/>
      <c r="CG49" s="622"/>
      <c r="CH49" s="622"/>
      <c r="CI49" s="622"/>
      <c r="CJ49" s="622"/>
      <c r="CK49" s="622"/>
      <c r="CL49" s="622"/>
      <c r="CM49" s="622"/>
      <c r="CN49" s="622"/>
      <c r="CO49" s="622"/>
      <c r="CP49" s="622"/>
      <c r="CQ49" s="623"/>
      <c r="CR49" s="624">
        <v>38861422</v>
      </c>
      <c r="CS49" s="625"/>
      <c r="CT49" s="625"/>
      <c r="CU49" s="625"/>
      <c r="CV49" s="625"/>
      <c r="CW49" s="625"/>
      <c r="CX49" s="625"/>
      <c r="CY49" s="626"/>
      <c r="CZ49" s="627">
        <v>100</v>
      </c>
      <c r="DA49" s="628"/>
      <c r="DB49" s="628"/>
      <c r="DC49" s="629"/>
      <c r="DD49" s="630">
        <v>25201214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HVl89G9yLuHagTHV54urQManaB4xWwysimF+CpLyHstEi37ZYvIYZmt+DynLDN1tI9pWjatFtcqMKW11U82T6g==" saltValue="Sx3PGB3M/kAGrTb4Z6HBy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6" t="s">
        <v>365</v>
      </c>
      <c r="DK2" s="1167"/>
      <c r="DL2" s="1167"/>
      <c r="DM2" s="1167"/>
      <c r="DN2" s="1167"/>
      <c r="DO2" s="1168"/>
      <c r="DP2" s="250"/>
      <c r="DQ2" s="1166" t="s">
        <v>366</v>
      </c>
      <c r="DR2" s="1167"/>
      <c r="DS2" s="1167"/>
      <c r="DT2" s="1167"/>
      <c r="DU2" s="1167"/>
      <c r="DV2" s="1167"/>
      <c r="DW2" s="1167"/>
      <c r="DX2" s="1167"/>
      <c r="DY2" s="1167"/>
      <c r="DZ2" s="1168"/>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367</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369</v>
      </c>
      <c r="B5" s="1051"/>
      <c r="C5" s="1051"/>
      <c r="D5" s="1051"/>
      <c r="E5" s="1051"/>
      <c r="F5" s="1051"/>
      <c r="G5" s="1051"/>
      <c r="H5" s="1051"/>
      <c r="I5" s="1051"/>
      <c r="J5" s="1051"/>
      <c r="K5" s="1051"/>
      <c r="L5" s="1051"/>
      <c r="M5" s="1051"/>
      <c r="N5" s="1051"/>
      <c r="O5" s="1051"/>
      <c r="P5" s="1052"/>
      <c r="Q5" s="1056" t="s">
        <v>370</v>
      </c>
      <c r="R5" s="1057"/>
      <c r="S5" s="1057"/>
      <c r="T5" s="1057"/>
      <c r="U5" s="1058"/>
      <c r="V5" s="1056" t="s">
        <v>371</v>
      </c>
      <c r="W5" s="1057"/>
      <c r="X5" s="1057"/>
      <c r="Y5" s="1057"/>
      <c r="Z5" s="1058"/>
      <c r="AA5" s="1056" t="s">
        <v>372</v>
      </c>
      <c r="AB5" s="1057"/>
      <c r="AC5" s="1057"/>
      <c r="AD5" s="1057"/>
      <c r="AE5" s="1057"/>
      <c r="AF5" s="1169" t="s">
        <v>373</v>
      </c>
      <c r="AG5" s="1057"/>
      <c r="AH5" s="1057"/>
      <c r="AI5" s="1057"/>
      <c r="AJ5" s="1072"/>
      <c r="AK5" s="1057" t="s">
        <v>374</v>
      </c>
      <c r="AL5" s="1057"/>
      <c r="AM5" s="1057"/>
      <c r="AN5" s="1057"/>
      <c r="AO5" s="1058"/>
      <c r="AP5" s="1056" t="s">
        <v>375</v>
      </c>
      <c r="AQ5" s="1057"/>
      <c r="AR5" s="1057"/>
      <c r="AS5" s="1057"/>
      <c r="AT5" s="1058"/>
      <c r="AU5" s="1056" t="s">
        <v>376</v>
      </c>
      <c r="AV5" s="1057"/>
      <c r="AW5" s="1057"/>
      <c r="AX5" s="1057"/>
      <c r="AY5" s="1072"/>
      <c r="AZ5" s="257"/>
      <c r="BA5" s="257"/>
      <c r="BB5" s="257"/>
      <c r="BC5" s="257"/>
      <c r="BD5" s="257"/>
      <c r="BE5" s="258"/>
      <c r="BF5" s="258"/>
      <c r="BG5" s="258"/>
      <c r="BH5" s="258"/>
      <c r="BI5" s="258"/>
      <c r="BJ5" s="258"/>
      <c r="BK5" s="258"/>
      <c r="BL5" s="258"/>
      <c r="BM5" s="258"/>
      <c r="BN5" s="258"/>
      <c r="BO5" s="258"/>
      <c r="BP5" s="258"/>
      <c r="BQ5" s="1050" t="s">
        <v>377</v>
      </c>
      <c r="BR5" s="1051"/>
      <c r="BS5" s="1051"/>
      <c r="BT5" s="1051"/>
      <c r="BU5" s="1051"/>
      <c r="BV5" s="1051"/>
      <c r="BW5" s="1051"/>
      <c r="BX5" s="1051"/>
      <c r="BY5" s="1051"/>
      <c r="BZ5" s="1051"/>
      <c r="CA5" s="1051"/>
      <c r="CB5" s="1051"/>
      <c r="CC5" s="1051"/>
      <c r="CD5" s="1051"/>
      <c r="CE5" s="1051"/>
      <c r="CF5" s="1051"/>
      <c r="CG5" s="1052"/>
      <c r="CH5" s="1056" t="s">
        <v>378</v>
      </c>
      <c r="CI5" s="1057"/>
      <c r="CJ5" s="1057"/>
      <c r="CK5" s="1057"/>
      <c r="CL5" s="1058"/>
      <c r="CM5" s="1056" t="s">
        <v>379</v>
      </c>
      <c r="CN5" s="1057"/>
      <c r="CO5" s="1057"/>
      <c r="CP5" s="1057"/>
      <c r="CQ5" s="1058"/>
      <c r="CR5" s="1056" t="s">
        <v>380</v>
      </c>
      <c r="CS5" s="1057"/>
      <c r="CT5" s="1057"/>
      <c r="CU5" s="1057"/>
      <c r="CV5" s="1058"/>
      <c r="CW5" s="1056" t="s">
        <v>381</v>
      </c>
      <c r="CX5" s="1057"/>
      <c r="CY5" s="1057"/>
      <c r="CZ5" s="1057"/>
      <c r="DA5" s="1058"/>
      <c r="DB5" s="1056" t="s">
        <v>382</v>
      </c>
      <c r="DC5" s="1057"/>
      <c r="DD5" s="1057"/>
      <c r="DE5" s="1057"/>
      <c r="DF5" s="1058"/>
      <c r="DG5" s="1154" t="s">
        <v>383</v>
      </c>
      <c r="DH5" s="1155"/>
      <c r="DI5" s="1155"/>
      <c r="DJ5" s="1155"/>
      <c r="DK5" s="1156"/>
      <c r="DL5" s="1154" t="s">
        <v>384</v>
      </c>
      <c r="DM5" s="1155"/>
      <c r="DN5" s="1155"/>
      <c r="DO5" s="1155"/>
      <c r="DP5" s="1156"/>
      <c r="DQ5" s="1056" t="s">
        <v>385</v>
      </c>
      <c r="DR5" s="1057"/>
      <c r="DS5" s="1057"/>
      <c r="DT5" s="1057"/>
      <c r="DU5" s="1058"/>
      <c r="DV5" s="1056" t="s">
        <v>376</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0"/>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7"/>
      <c r="DH6" s="1158"/>
      <c r="DI6" s="1158"/>
      <c r="DJ6" s="1158"/>
      <c r="DK6" s="1159"/>
      <c r="DL6" s="1157"/>
      <c r="DM6" s="1158"/>
      <c r="DN6" s="1158"/>
      <c r="DO6" s="1158"/>
      <c r="DP6" s="1159"/>
      <c r="DQ6" s="1059"/>
      <c r="DR6" s="1060"/>
      <c r="DS6" s="1060"/>
      <c r="DT6" s="1060"/>
      <c r="DU6" s="1061"/>
      <c r="DV6" s="1059"/>
      <c r="DW6" s="1060"/>
      <c r="DX6" s="1060"/>
      <c r="DY6" s="1060"/>
      <c r="DZ6" s="1073"/>
      <c r="EA6" s="255"/>
    </row>
    <row r="7" spans="1:131" s="256" customFormat="1" ht="80.25" customHeight="1" thickTop="1" x14ac:dyDescent="0.2">
      <c r="A7" s="259">
        <v>1</v>
      </c>
      <c r="B7" s="1105" t="s">
        <v>386</v>
      </c>
      <c r="C7" s="1106"/>
      <c r="D7" s="1106"/>
      <c r="E7" s="1106"/>
      <c r="F7" s="1106"/>
      <c r="G7" s="1106"/>
      <c r="H7" s="1106"/>
      <c r="I7" s="1106"/>
      <c r="J7" s="1106"/>
      <c r="K7" s="1106"/>
      <c r="L7" s="1106"/>
      <c r="M7" s="1106"/>
      <c r="N7" s="1106"/>
      <c r="O7" s="1106"/>
      <c r="P7" s="1107"/>
      <c r="Q7" s="1160">
        <v>43081</v>
      </c>
      <c r="R7" s="1161"/>
      <c r="S7" s="1161"/>
      <c r="T7" s="1161"/>
      <c r="U7" s="1161"/>
      <c r="V7" s="1161">
        <v>39429</v>
      </c>
      <c r="W7" s="1161"/>
      <c r="X7" s="1161"/>
      <c r="Y7" s="1161"/>
      <c r="Z7" s="1161"/>
      <c r="AA7" s="1161">
        <v>3652</v>
      </c>
      <c r="AB7" s="1161"/>
      <c r="AC7" s="1161"/>
      <c r="AD7" s="1161"/>
      <c r="AE7" s="1162"/>
      <c r="AF7" s="1163">
        <v>3084</v>
      </c>
      <c r="AG7" s="1164"/>
      <c r="AH7" s="1164"/>
      <c r="AI7" s="1164"/>
      <c r="AJ7" s="1165"/>
      <c r="AK7" s="1146">
        <v>2176</v>
      </c>
      <c r="AL7" s="1147"/>
      <c r="AM7" s="1147"/>
      <c r="AN7" s="1147"/>
      <c r="AO7" s="1147"/>
      <c r="AP7" s="1147">
        <v>30510</v>
      </c>
      <c r="AQ7" s="1147"/>
      <c r="AR7" s="1147"/>
      <c r="AS7" s="1147"/>
      <c r="AT7" s="1147"/>
      <c r="AU7" s="1148" t="s">
        <v>594</v>
      </c>
      <c r="AV7" s="1149"/>
      <c r="AW7" s="1149"/>
      <c r="AX7" s="1149"/>
      <c r="AY7" s="1150"/>
      <c r="AZ7" s="253"/>
      <c r="BA7" s="253"/>
      <c r="BB7" s="253"/>
      <c r="BC7" s="253"/>
      <c r="BD7" s="253"/>
      <c r="BE7" s="254"/>
      <c r="BF7" s="254"/>
      <c r="BG7" s="254"/>
      <c r="BH7" s="254"/>
      <c r="BI7" s="254"/>
      <c r="BJ7" s="254"/>
      <c r="BK7" s="254"/>
      <c r="BL7" s="254"/>
      <c r="BM7" s="254"/>
      <c r="BN7" s="254"/>
      <c r="BO7" s="254"/>
      <c r="BP7" s="254"/>
      <c r="BQ7" s="260">
        <v>1</v>
      </c>
      <c r="BR7" s="261"/>
      <c r="BS7" s="1151" t="s">
        <v>600</v>
      </c>
      <c r="BT7" s="1152"/>
      <c r="BU7" s="1152"/>
      <c r="BV7" s="1152"/>
      <c r="BW7" s="1152"/>
      <c r="BX7" s="1152"/>
      <c r="BY7" s="1152"/>
      <c r="BZ7" s="1152"/>
      <c r="CA7" s="1152"/>
      <c r="CB7" s="1152"/>
      <c r="CC7" s="1152"/>
      <c r="CD7" s="1152"/>
      <c r="CE7" s="1152"/>
      <c r="CF7" s="1152"/>
      <c r="CG7" s="1153"/>
      <c r="CH7" s="1143">
        <v>42</v>
      </c>
      <c r="CI7" s="1144"/>
      <c r="CJ7" s="1144"/>
      <c r="CK7" s="1144"/>
      <c r="CL7" s="1145"/>
      <c r="CM7" s="1143">
        <v>697</v>
      </c>
      <c r="CN7" s="1144"/>
      <c r="CO7" s="1144"/>
      <c r="CP7" s="1144"/>
      <c r="CQ7" s="1145"/>
      <c r="CR7" s="1143">
        <v>100</v>
      </c>
      <c r="CS7" s="1144"/>
      <c r="CT7" s="1144"/>
      <c r="CU7" s="1144"/>
      <c r="CV7" s="1145"/>
      <c r="CW7" s="1143">
        <v>4</v>
      </c>
      <c r="CX7" s="1144"/>
      <c r="CY7" s="1144"/>
      <c r="CZ7" s="1144"/>
      <c r="DA7" s="1145"/>
      <c r="DB7" s="1143" t="s">
        <v>595</v>
      </c>
      <c r="DC7" s="1144"/>
      <c r="DD7" s="1144"/>
      <c r="DE7" s="1144"/>
      <c r="DF7" s="1145"/>
      <c r="DG7" s="1143" t="s">
        <v>595</v>
      </c>
      <c r="DH7" s="1144"/>
      <c r="DI7" s="1144"/>
      <c r="DJ7" s="1144"/>
      <c r="DK7" s="1145"/>
      <c r="DL7" s="1143" t="s">
        <v>595</v>
      </c>
      <c r="DM7" s="1144"/>
      <c r="DN7" s="1144"/>
      <c r="DO7" s="1144"/>
      <c r="DP7" s="1145"/>
      <c r="DQ7" s="1143" t="s">
        <v>595</v>
      </c>
      <c r="DR7" s="1144"/>
      <c r="DS7" s="1144"/>
      <c r="DT7" s="1144"/>
      <c r="DU7" s="1145"/>
      <c r="DV7" s="1171"/>
      <c r="DW7" s="1172"/>
      <c r="DX7" s="1172"/>
      <c r="DY7" s="1172"/>
      <c r="DZ7" s="1173"/>
      <c r="EA7" s="255"/>
    </row>
    <row r="8" spans="1:131" s="256" customFormat="1" ht="27" customHeight="1" x14ac:dyDescent="0.2">
      <c r="A8" s="262">
        <v>2</v>
      </c>
      <c r="B8" s="1092" t="s">
        <v>387</v>
      </c>
      <c r="C8" s="1093"/>
      <c r="D8" s="1093"/>
      <c r="E8" s="1093"/>
      <c r="F8" s="1093"/>
      <c r="G8" s="1093"/>
      <c r="H8" s="1093"/>
      <c r="I8" s="1093"/>
      <c r="J8" s="1093"/>
      <c r="K8" s="1093"/>
      <c r="L8" s="1093"/>
      <c r="M8" s="1093"/>
      <c r="N8" s="1093"/>
      <c r="O8" s="1093"/>
      <c r="P8" s="1094"/>
      <c r="Q8" s="1098">
        <v>127</v>
      </c>
      <c r="R8" s="1099"/>
      <c r="S8" s="1099"/>
      <c r="T8" s="1099"/>
      <c r="U8" s="1099"/>
      <c r="V8" s="1099">
        <v>127</v>
      </c>
      <c r="W8" s="1099"/>
      <c r="X8" s="1099"/>
      <c r="Y8" s="1099"/>
      <c r="Z8" s="1099"/>
      <c r="AA8" s="1099" t="s">
        <v>595</v>
      </c>
      <c r="AB8" s="1099"/>
      <c r="AC8" s="1099"/>
      <c r="AD8" s="1099"/>
      <c r="AE8" s="1100"/>
      <c r="AF8" s="1074" t="s">
        <v>129</v>
      </c>
      <c r="AG8" s="1075"/>
      <c r="AH8" s="1075"/>
      <c r="AI8" s="1075"/>
      <c r="AJ8" s="1076"/>
      <c r="AK8" s="1141">
        <v>120</v>
      </c>
      <c r="AL8" s="1142"/>
      <c r="AM8" s="1142"/>
      <c r="AN8" s="1142"/>
      <c r="AO8" s="1142"/>
      <c r="AP8" s="1142" t="s">
        <v>595</v>
      </c>
      <c r="AQ8" s="1142"/>
      <c r="AR8" s="1142"/>
      <c r="AS8" s="1142"/>
      <c r="AT8" s="1142"/>
      <c r="AU8" s="1139" t="s">
        <v>597</v>
      </c>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601</v>
      </c>
      <c r="BT8" s="1070"/>
      <c r="BU8" s="1070"/>
      <c r="BV8" s="1070"/>
      <c r="BW8" s="1070"/>
      <c r="BX8" s="1070"/>
      <c r="BY8" s="1070"/>
      <c r="BZ8" s="1070"/>
      <c r="CA8" s="1070"/>
      <c r="CB8" s="1070"/>
      <c r="CC8" s="1070"/>
      <c r="CD8" s="1070"/>
      <c r="CE8" s="1070"/>
      <c r="CF8" s="1070"/>
      <c r="CG8" s="1071"/>
      <c r="CH8" s="1044">
        <v>27</v>
      </c>
      <c r="CI8" s="1045"/>
      <c r="CJ8" s="1045"/>
      <c r="CK8" s="1045"/>
      <c r="CL8" s="1046"/>
      <c r="CM8" s="1044">
        <v>311</v>
      </c>
      <c r="CN8" s="1045"/>
      <c r="CO8" s="1045"/>
      <c r="CP8" s="1045"/>
      <c r="CQ8" s="1046"/>
      <c r="CR8" s="1044">
        <v>5</v>
      </c>
      <c r="CS8" s="1045"/>
      <c r="CT8" s="1045"/>
      <c r="CU8" s="1045"/>
      <c r="CV8" s="1046"/>
      <c r="CW8" s="1044" t="s">
        <v>595</v>
      </c>
      <c r="CX8" s="1045"/>
      <c r="CY8" s="1045"/>
      <c r="CZ8" s="1045"/>
      <c r="DA8" s="1046"/>
      <c r="DB8" s="1044" t="s">
        <v>595</v>
      </c>
      <c r="DC8" s="1045"/>
      <c r="DD8" s="1045"/>
      <c r="DE8" s="1045"/>
      <c r="DF8" s="1046"/>
      <c r="DG8" s="1044" t="s">
        <v>599</v>
      </c>
      <c r="DH8" s="1045"/>
      <c r="DI8" s="1045"/>
      <c r="DJ8" s="1045"/>
      <c r="DK8" s="1046"/>
      <c r="DL8" s="1044" t="s">
        <v>595</v>
      </c>
      <c r="DM8" s="1045"/>
      <c r="DN8" s="1045"/>
      <c r="DO8" s="1045"/>
      <c r="DP8" s="1046"/>
      <c r="DQ8" s="1044" t="s">
        <v>595</v>
      </c>
      <c r="DR8" s="1045"/>
      <c r="DS8" s="1045"/>
      <c r="DT8" s="1045"/>
      <c r="DU8" s="1046"/>
      <c r="DV8" s="1047"/>
      <c r="DW8" s="1048"/>
      <c r="DX8" s="1048"/>
      <c r="DY8" s="1048"/>
      <c r="DZ8" s="1049"/>
      <c r="EA8" s="255"/>
    </row>
    <row r="9" spans="1:131" s="256" customFormat="1" ht="26.25" customHeight="1" x14ac:dyDescent="0.2">
      <c r="A9" s="262">
        <v>3</v>
      </c>
      <c r="B9" s="1092" t="s">
        <v>388</v>
      </c>
      <c r="C9" s="1093"/>
      <c r="D9" s="1093"/>
      <c r="E9" s="1093"/>
      <c r="F9" s="1093"/>
      <c r="G9" s="1093"/>
      <c r="H9" s="1093"/>
      <c r="I9" s="1093"/>
      <c r="J9" s="1093"/>
      <c r="K9" s="1093"/>
      <c r="L9" s="1093"/>
      <c r="M9" s="1093"/>
      <c r="N9" s="1093"/>
      <c r="O9" s="1093"/>
      <c r="P9" s="1094"/>
      <c r="Q9" s="1098">
        <v>3</v>
      </c>
      <c r="R9" s="1099"/>
      <c r="S9" s="1099"/>
      <c r="T9" s="1099"/>
      <c r="U9" s="1099"/>
      <c r="V9" s="1099">
        <v>3</v>
      </c>
      <c r="W9" s="1099"/>
      <c r="X9" s="1099"/>
      <c r="Y9" s="1099"/>
      <c r="Z9" s="1099"/>
      <c r="AA9" s="1099">
        <v>0</v>
      </c>
      <c r="AB9" s="1099"/>
      <c r="AC9" s="1099"/>
      <c r="AD9" s="1099"/>
      <c r="AE9" s="1100"/>
      <c r="AF9" s="1074">
        <v>0</v>
      </c>
      <c r="AG9" s="1075"/>
      <c r="AH9" s="1075"/>
      <c r="AI9" s="1075"/>
      <c r="AJ9" s="1076"/>
      <c r="AK9" s="1141">
        <v>2</v>
      </c>
      <c r="AL9" s="1142"/>
      <c r="AM9" s="1142"/>
      <c r="AN9" s="1142"/>
      <c r="AO9" s="1142"/>
      <c r="AP9" s="1142" t="s">
        <v>595</v>
      </c>
      <c r="AQ9" s="1142"/>
      <c r="AR9" s="1142"/>
      <c r="AS9" s="1142"/>
      <c r="AT9" s="1142"/>
      <c r="AU9" s="1139" t="s">
        <v>596</v>
      </c>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602</v>
      </c>
      <c r="BT9" s="1070"/>
      <c r="BU9" s="1070"/>
      <c r="BV9" s="1070"/>
      <c r="BW9" s="1070"/>
      <c r="BX9" s="1070"/>
      <c r="BY9" s="1070"/>
      <c r="BZ9" s="1070"/>
      <c r="CA9" s="1070"/>
      <c r="CB9" s="1070"/>
      <c r="CC9" s="1070"/>
      <c r="CD9" s="1070"/>
      <c r="CE9" s="1070"/>
      <c r="CF9" s="1070"/>
      <c r="CG9" s="1071"/>
      <c r="CH9" s="1044">
        <v>2</v>
      </c>
      <c r="CI9" s="1045"/>
      <c r="CJ9" s="1045"/>
      <c r="CK9" s="1045"/>
      <c r="CL9" s="1046"/>
      <c r="CM9" s="1044">
        <v>26</v>
      </c>
      <c r="CN9" s="1045"/>
      <c r="CO9" s="1045"/>
      <c r="CP9" s="1045"/>
      <c r="CQ9" s="1046"/>
      <c r="CR9" s="1044">
        <v>8</v>
      </c>
      <c r="CS9" s="1045"/>
      <c r="CT9" s="1045"/>
      <c r="CU9" s="1045"/>
      <c r="CV9" s="1046"/>
      <c r="CW9" s="1044">
        <v>14</v>
      </c>
      <c r="CX9" s="1045"/>
      <c r="CY9" s="1045"/>
      <c r="CZ9" s="1045"/>
      <c r="DA9" s="1046"/>
      <c r="DB9" s="1044" t="s">
        <v>620</v>
      </c>
      <c r="DC9" s="1045"/>
      <c r="DD9" s="1045"/>
      <c r="DE9" s="1045"/>
      <c r="DF9" s="1046"/>
      <c r="DG9" s="1044" t="s">
        <v>595</v>
      </c>
      <c r="DH9" s="1045"/>
      <c r="DI9" s="1045"/>
      <c r="DJ9" s="1045"/>
      <c r="DK9" s="1046"/>
      <c r="DL9" s="1044" t="s">
        <v>595</v>
      </c>
      <c r="DM9" s="1045"/>
      <c r="DN9" s="1045"/>
      <c r="DO9" s="1045"/>
      <c r="DP9" s="1046"/>
      <c r="DQ9" s="1044" t="s">
        <v>595</v>
      </c>
      <c r="DR9" s="1045"/>
      <c r="DS9" s="1045"/>
      <c r="DT9" s="1045"/>
      <c r="DU9" s="1046"/>
      <c r="DV9" s="1047"/>
      <c r="DW9" s="1048"/>
      <c r="DX9" s="1048"/>
      <c r="DY9" s="1048"/>
      <c r="DZ9" s="1049"/>
      <c r="EA9" s="255"/>
    </row>
    <row r="10" spans="1:131" s="256" customFormat="1" ht="26.25" customHeight="1" x14ac:dyDescent="0.2">
      <c r="A10" s="262">
        <v>4</v>
      </c>
      <c r="B10" s="1092" t="s">
        <v>389</v>
      </c>
      <c r="C10" s="1093"/>
      <c r="D10" s="1093"/>
      <c r="E10" s="1093"/>
      <c r="F10" s="1093"/>
      <c r="G10" s="1093"/>
      <c r="H10" s="1093"/>
      <c r="I10" s="1093"/>
      <c r="J10" s="1093"/>
      <c r="K10" s="1093"/>
      <c r="L10" s="1093"/>
      <c r="M10" s="1093"/>
      <c r="N10" s="1093"/>
      <c r="O10" s="1093"/>
      <c r="P10" s="1094"/>
      <c r="Q10" s="1098">
        <v>359</v>
      </c>
      <c r="R10" s="1099"/>
      <c r="S10" s="1099"/>
      <c r="T10" s="1099"/>
      <c r="U10" s="1099"/>
      <c r="V10" s="1099">
        <v>349</v>
      </c>
      <c r="W10" s="1099"/>
      <c r="X10" s="1099"/>
      <c r="Y10" s="1099"/>
      <c r="Z10" s="1099"/>
      <c r="AA10" s="1099">
        <v>10</v>
      </c>
      <c r="AB10" s="1099"/>
      <c r="AC10" s="1099"/>
      <c r="AD10" s="1099"/>
      <c r="AE10" s="1100"/>
      <c r="AF10" s="1074">
        <v>10</v>
      </c>
      <c r="AG10" s="1075"/>
      <c r="AH10" s="1075"/>
      <c r="AI10" s="1075"/>
      <c r="AJ10" s="1076"/>
      <c r="AK10" s="1141">
        <v>319</v>
      </c>
      <c r="AL10" s="1142"/>
      <c r="AM10" s="1142"/>
      <c r="AN10" s="1142"/>
      <c r="AO10" s="1142"/>
      <c r="AP10" s="1142">
        <v>2060</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603</v>
      </c>
      <c r="BT10" s="1070"/>
      <c r="BU10" s="1070"/>
      <c r="BV10" s="1070"/>
      <c r="BW10" s="1070"/>
      <c r="BX10" s="1070"/>
      <c r="BY10" s="1070"/>
      <c r="BZ10" s="1070"/>
      <c r="CA10" s="1070"/>
      <c r="CB10" s="1070"/>
      <c r="CC10" s="1070"/>
      <c r="CD10" s="1070"/>
      <c r="CE10" s="1070"/>
      <c r="CF10" s="1070"/>
      <c r="CG10" s="1071"/>
      <c r="CH10" s="1044">
        <v>3</v>
      </c>
      <c r="CI10" s="1045"/>
      <c r="CJ10" s="1045"/>
      <c r="CK10" s="1045"/>
      <c r="CL10" s="1046"/>
      <c r="CM10" s="1044">
        <v>59</v>
      </c>
      <c r="CN10" s="1045"/>
      <c r="CO10" s="1045"/>
      <c r="CP10" s="1045"/>
      <c r="CQ10" s="1046"/>
      <c r="CR10" s="1044">
        <v>4</v>
      </c>
      <c r="CS10" s="1045"/>
      <c r="CT10" s="1045"/>
      <c r="CU10" s="1045"/>
      <c r="CV10" s="1046"/>
      <c r="CW10" s="1044">
        <v>35</v>
      </c>
      <c r="CX10" s="1045"/>
      <c r="CY10" s="1045"/>
      <c r="CZ10" s="1045"/>
      <c r="DA10" s="1046"/>
      <c r="DB10" s="1044" t="s">
        <v>621</v>
      </c>
      <c r="DC10" s="1045"/>
      <c r="DD10" s="1045"/>
      <c r="DE10" s="1045"/>
      <c r="DF10" s="1046"/>
      <c r="DG10" s="1044" t="s">
        <v>622</v>
      </c>
      <c r="DH10" s="1045"/>
      <c r="DI10" s="1045"/>
      <c r="DJ10" s="1045"/>
      <c r="DK10" s="1046"/>
      <c r="DL10" s="1044" t="s">
        <v>595</v>
      </c>
      <c r="DM10" s="1045"/>
      <c r="DN10" s="1045"/>
      <c r="DO10" s="1045"/>
      <c r="DP10" s="1046"/>
      <c r="DQ10" s="1044" t="s">
        <v>595</v>
      </c>
      <c r="DR10" s="1045"/>
      <c r="DS10" s="1045"/>
      <c r="DT10" s="1045"/>
      <c r="DU10" s="1046"/>
      <c r="DV10" s="1047"/>
      <c r="DW10" s="1048"/>
      <c r="DX10" s="1048"/>
      <c r="DY10" s="1048"/>
      <c r="DZ10" s="1049"/>
      <c r="EA10" s="255"/>
    </row>
    <row r="11" spans="1:131" s="256" customFormat="1" ht="26.25" customHeight="1" x14ac:dyDescent="0.2">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604</v>
      </c>
      <c r="BT11" s="1070"/>
      <c r="BU11" s="1070"/>
      <c r="BV11" s="1070"/>
      <c r="BW11" s="1070"/>
      <c r="BX11" s="1070"/>
      <c r="BY11" s="1070"/>
      <c r="BZ11" s="1070"/>
      <c r="CA11" s="1070"/>
      <c r="CB11" s="1070"/>
      <c r="CC11" s="1070"/>
      <c r="CD11" s="1070"/>
      <c r="CE11" s="1070"/>
      <c r="CF11" s="1070"/>
      <c r="CG11" s="1071"/>
      <c r="CH11" s="1044">
        <v>25</v>
      </c>
      <c r="CI11" s="1045"/>
      <c r="CJ11" s="1045"/>
      <c r="CK11" s="1045"/>
      <c r="CL11" s="1046"/>
      <c r="CM11" s="1044">
        <v>264</v>
      </c>
      <c r="CN11" s="1045"/>
      <c r="CO11" s="1045"/>
      <c r="CP11" s="1045"/>
      <c r="CQ11" s="1046"/>
      <c r="CR11" s="1044">
        <v>4</v>
      </c>
      <c r="CS11" s="1045"/>
      <c r="CT11" s="1045"/>
      <c r="CU11" s="1045"/>
      <c r="CV11" s="1046"/>
      <c r="CW11" s="1044" t="s">
        <v>595</v>
      </c>
      <c r="CX11" s="1045"/>
      <c r="CY11" s="1045"/>
      <c r="CZ11" s="1045"/>
      <c r="DA11" s="1046"/>
      <c r="DB11" s="1044" t="s">
        <v>595</v>
      </c>
      <c r="DC11" s="1045"/>
      <c r="DD11" s="1045"/>
      <c r="DE11" s="1045"/>
      <c r="DF11" s="1046"/>
      <c r="DG11" s="1044" t="s">
        <v>623</v>
      </c>
      <c r="DH11" s="1045"/>
      <c r="DI11" s="1045"/>
      <c r="DJ11" s="1045"/>
      <c r="DK11" s="1046"/>
      <c r="DL11" s="1044" t="s">
        <v>595</v>
      </c>
      <c r="DM11" s="1045"/>
      <c r="DN11" s="1045"/>
      <c r="DO11" s="1045"/>
      <c r="DP11" s="1046"/>
      <c r="DQ11" s="1044" t="s">
        <v>595</v>
      </c>
      <c r="DR11" s="1045"/>
      <c r="DS11" s="1045"/>
      <c r="DT11" s="1045"/>
      <c r="DU11" s="1046"/>
      <c r="DV11" s="1047"/>
      <c r="DW11" s="1048"/>
      <c r="DX11" s="1048"/>
      <c r="DY11" s="1048"/>
      <c r="DZ11" s="1049"/>
      <c r="EA11" s="255"/>
    </row>
    <row r="12" spans="1:131" s="256" customFormat="1" ht="26.25" customHeight="1" x14ac:dyDescent="0.2">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605</v>
      </c>
      <c r="BT12" s="1070"/>
      <c r="BU12" s="1070"/>
      <c r="BV12" s="1070"/>
      <c r="BW12" s="1070"/>
      <c r="BX12" s="1070"/>
      <c r="BY12" s="1070"/>
      <c r="BZ12" s="1070"/>
      <c r="CA12" s="1070"/>
      <c r="CB12" s="1070"/>
      <c r="CC12" s="1070"/>
      <c r="CD12" s="1070"/>
      <c r="CE12" s="1070"/>
      <c r="CF12" s="1070"/>
      <c r="CG12" s="1071"/>
      <c r="CH12" s="1044">
        <v>3</v>
      </c>
      <c r="CI12" s="1045"/>
      <c r="CJ12" s="1045"/>
      <c r="CK12" s="1045"/>
      <c r="CL12" s="1046"/>
      <c r="CM12" s="1044">
        <v>136</v>
      </c>
      <c r="CN12" s="1045"/>
      <c r="CO12" s="1045"/>
      <c r="CP12" s="1045"/>
      <c r="CQ12" s="1046"/>
      <c r="CR12" s="1044">
        <v>27</v>
      </c>
      <c r="CS12" s="1045"/>
      <c r="CT12" s="1045"/>
      <c r="CU12" s="1045"/>
      <c r="CV12" s="1046"/>
      <c r="CW12" s="1044" t="s">
        <v>624</v>
      </c>
      <c r="CX12" s="1045"/>
      <c r="CY12" s="1045"/>
      <c r="CZ12" s="1045"/>
      <c r="DA12" s="1046"/>
      <c r="DB12" s="1044" t="s">
        <v>595</v>
      </c>
      <c r="DC12" s="1045"/>
      <c r="DD12" s="1045"/>
      <c r="DE12" s="1045"/>
      <c r="DF12" s="1046"/>
      <c r="DG12" s="1044" t="s">
        <v>595</v>
      </c>
      <c r="DH12" s="1045"/>
      <c r="DI12" s="1045"/>
      <c r="DJ12" s="1045"/>
      <c r="DK12" s="1046"/>
      <c r="DL12" s="1044" t="s">
        <v>623</v>
      </c>
      <c r="DM12" s="1045"/>
      <c r="DN12" s="1045"/>
      <c r="DO12" s="1045"/>
      <c r="DP12" s="1046"/>
      <c r="DQ12" s="1044" t="s">
        <v>595</v>
      </c>
      <c r="DR12" s="1045"/>
      <c r="DS12" s="1045"/>
      <c r="DT12" s="1045"/>
      <c r="DU12" s="1046"/>
      <c r="DV12" s="1047"/>
      <c r="DW12" s="1048"/>
      <c r="DX12" s="1048"/>
      <c r="DY12" s="1048"/>
      <c r="DZ12" s="1049"/>
      <c r="EA12" s="255"/>
    </row>
    <row r="13" spans="1:131" s="256" customFormat="1" ht="26.25" customHeight="1" x14ac:dyDescent="0.2">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606</v>
      </c>
      <c r="BT13" s="1070"/>
      <c r="BU13" s="1070"/>
      <c r="BV13" s="1070"/>
      <c r="BW13" s="1070"/>
      <c r="BX13" s="1070"/>
      <c r="BY13" s="1070"/>
      <c r="BZ13" s="1070"/>
      <c r="CA13" s="1070"/>
      <c r="CB13" s="1070"/>
      <c r="CC13" s="1070"/>
      <c r="CD13" s="1070"/>
      <c r="CE13" s="1070"/>
      <c r="CF13" s="1070"/>
      <c r="CG13" s="1071"/>
      <c r="CH13" s="1044">
        <v>28</v>
      </c>
      <c r="CI13" s="1045"/>
      <c r="CJ13" s="1045"/>
      <c r="CK13" s="1045"/>
      <c r="CL13" s="1046"/>
      <c r="CM13" s="1044">
        <v>6</v>
      </c>
      <c r="CN13" s="1045"/>
      <c r="CO13" s="1045"/>
      <c r="CP13" s="1045"/>
      <c r="CQ13" s="1046"/>
      <c r="CR13" s="1044">
        <v>1</v>
      </c>
      <c r="CS13" s="1045"/>
      <c r="CT13" s="1045"/>
      <c r="CU13" s="1045"/>
      <c r="CV13" s="1046"/>
      <c r="CW13" s="1044" t="s">
        <v>595</v>
      </c>
      <c r="CX13" s="1045"/>
      <c r="CY13" s="1045"/>
      <c r="CZ13" s="1045"/>
      <c r="DA13" s="1046"/>
      <c r="DB13" s="1044" t="s">
        <v>595</v>
      </c>
      <c r="DC13" s="1045"/>
      <c r="DD13" s="1045"/>
      <c r="DE13" s="1045"/>
      <c r="DF13" s="1046"/>
      <c r="DG13" s="1044" t="s">
        <v>595</v>
      </c>
      <c r="DH13" s="1045"/>
      <c r="DI13" s="1045"/>
      <c r="DJ13" s="1045"/>
      <c r="DK13" s="1046"/>
      <c r="DL13" s="1044" t="s">
        <v>595</v>
      </c>
      <c r="DM13" s="1045"/>
      <c r="DN13" s="1045"/>
      <c r="DO13" s="1045"/>
      <c r="DP13" s="1046"/>
      <c r="DQ13" s="1044" t="s">
        <v>595</v>
      </c>
      <c r="DR13" s="1045"/>
      <c r="DS13" s="1045"/>
      <c r="DT13" s="1045"/>
      <c r="DU13" s="1046"/>
      <c r="DV13" s="1047"/>
      <c r="DW13" s="1048"/>
      <c r="DX13" s="1048"/>
      <c r="DY13" s="1048"/>
      <c r="DZ13" s="1049"/>
      <c r="EA13" s="255"/>
    </row>
    <row r="14" spans="1:131" s="256" customFormat="1" ht="26.25" customHeight="1" x14ac:dyDescent="0.2">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391</v>
      </c>
      <c r="B23" s="999" t="s">
        <v>392</v>
      </c>
      <c r="C23" s="1000"/>
      <c r="D23" s="1000"/>
      <c r="E23" s="1000"/>
      <c r="F23" s="1000"/>
      <c r="G23" s="1000"/>
      <c r="H23" s="1000"/>
      <c r="I23" s="1000"/>
      <c r="J23" s="1000"/>
      <c r="K23" s="1000"/>
      <c r="L23" s="1000"/>
      <c r="M23" s="1000"/>
      <c r="N23" s="1000"/>
      <c r="O23" s="1000"/>
      <c r="P23" s="1001"/>
      <c r="Q23" s="1123">
        <v>43571</v>
      </c>
      <c r="R23" s="1124"/>
      <c r="S23" s="1124"/>
      <c r="T23" s="1124"/>
      <c r="U23" s="1124"/>
      <c r="V23" s="1124">
        <v>39909</v>
      </c>
      <c r="W23" s="1124"/>
      <c r="X23" s="1124"/>
      <c r="Y23" s="1124"/>
      <c r="Z23" s="1124"/>
      <c r="AA23" s="1124">
        <v>3662</v>
      </c>
      <c r="AB23" s="1124"/>
      <c r="AC23" s="1124"/>
      <c r="AD23" s="1124"/>
      <c r="AE23" s="1125"/>
      <c r="AF23" s="1126">
        <v>3094</v>
      </c>
      <c r="AG23" s="1124"/>
      <c r="AH23" s="1124"/>
      <c r="AI23" s="1124"/>
      <c r="AJ23" s="1127"/>
      <c r="AK23" s="1128"/>
      <c r="AL23" s="1129"/>
      <c r="AM23" s="1129"/>
      <c r="AN23" s="1129"/>
      <c r="AO23" s="1129"/>
      <c r="AP23" s="1124">
        <v>32570</v>
      </c>
      <c r="AQ23" s="1124"/>
      <c r="AR23" s="1124"/>
      <c r="AS23" s="1124"/>
      <c r="AT23" s="1124"/>
      <c r="AU23" s="1130"/>
      <c r="AV23" s="1130"/>
      <c r="AW23" s="1130"/>
      <c r="AX23" s="1130"/>
      <c r="AY23" s="1131"/>
      <c r="AZ23" s="1120" t="s">
        <v>393</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19" t="s">
        <v>394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8" t="s">
        <v>395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369</v>
      </c>
      <c r="B26" s="1051"/>
      <c r="C26" s="1051"/>
      <c r="D26" s="1051"/>
      <c r="E26" s="1051"/>
      <c r="F26" s="1051"/>
      <c r="G26" s="1051"/>
      <c r="H26" s="1051"/>
      <c r="I26" s="1051"/>
      <c r="J26" s="1051"/>
      <c r="K26" s="1051"/>
      <c r="L26" s="1051"/>
      <c r="M26" s="1051"/>
      <c r="N26" s="1051"/>
      <c r="O26" s="1051"/>
      <c r="P26" s="1052"/>
      <c r="Q26" s="1056" t="s">
        <v>396</v>
      </c>
      <c r="R26" s="1057"/>
      <c r="S26" s="1057"/>
      <c r="T26" s="1057"/>
      <c r="U26" s="1058"/>
      <c r="V26" s="1056" t="s">
        <v>397</v>
      </c>
      <c r="W26" s="1057"/>
      <c r="X26" s="1057"/>
      <c r="Y26" s="1057"/>
      <c r="Z26" s="1058"/>
      <c r="AA26" s="1056" t="s">
        <v>398</v>
      </c>
      <c r="AB26" s="1057"/>
      <c r="AC26" s="1057"/>
      <c r="AD26" s="1057"/>
      <c r="AE26" s="1057"/>
      <c r="AF26" s="1114" t="s">
        <v>399</v>
      </c>
      <c r="AG26" s="1063"/>
      <c r="AH26" s="1063"/>
      <c r="AI26" s="1063"/>
      <c r="AJ26" s="1115"/>
      <c r="AK26" s="1057" t="s">
        <v>400</v>
      </c>
      <c r="AL26" s="1057"/>
      <c r="AM26" s="1057"/>
      <c r="AN26" s="1057"/>
      <c r="AO26" s="1058"/>
      <c r="AP26" s="1056" t="s">
        <v>401</v>
      </c>
      <c r="AQ26" s="1057"/>
      <c r="AR26" s="1057"/>
      <c r="AS26" s="1057"/>
      <c r="AT26" s="1058"/>
      <c r="AU26" s="1056" t="s">
        <v>402</v>
      </c>
      <c r="AV26" s="1057"/>
      <c r="AW26" s="1057"/>
      <c r="AX26" s="1057"/>
      <c r="AY26" s="1058"/>
      <c r="AZ26" s="1056" t="s">
        <v>403</v>
      </c>
      <c r="BA26" s="1057"/>
      <c r="BB26" s="1057"/>
      <c r="BC26" s="1057"/>
      <c r="BD26" s="1058"/>
      <c r="BE26" s="1056" t="s">
        <v>376</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5" t="s">
        <v>404</v>
      </c>
      <c r="C28" s="1106"/>
      <c r="D28" s="1106"/>
      <c r="E28" s="1106"/>
      <c r="F28" s="1106"/>
      <c r="G28" s="1106"/>
      <c r="H28" s="1106"/>
      <c r="I28" s="1106"/>
      <c r="J28" s="1106"/>
      <c r="K28" s="1106"/>
      <c r="L28" s="1106"/>
      <c r="M28" s="1106"/>
      <c r="N28" s="1106"/>
      <c r="O28" s="1106"/>
      <c r="P28" s="1107"/>
      <c r="Q28" s="1108">
        <v>11132</v>
      </c>
      <c r="R28" s="1109"/>
      <c r="S28" s="1109"/>
      <c r="T28" s="1109"/>
      <c r="U28" s="1109"/>
      <c r="V28" s="1109">
        <v>11027</v>
      </c>
      <c r="W28" s="1109"/>
      <c r="X28" s="1109"/>
      <c r="Y28" s="1109"/>
      <c r="Z28" s="1109"/>
      <c r="AA28" s="1109">
        <v>104</v>
      </c>
      <c r="AB28" s="1109"/>
      <c r="AC28" s="1109"/>
      <c r="AD28" s="1109"/>
      <c r="AE28" s="1110"/>
      <c r="AF28" s="1111">
        <v>104</v>
      </c>
      <c r="AG28" s="1109"/>
      <c r="AH28" s="1109"/>
      <c r="AI28" s="1109"/>
      <c r="AJ28" s="1112"/>
      <c r="AK28" s="1113">
        <v>747</v>
      </c>
      <c r="AL28" s="1101"/>
      <c r="AM28" s="1101"/>
      <c r="AN28" s="1101"/>
      <c r="AO28" s="1101"/>
      <c r="AP28" s="1101" t="s">
        <v>595</v>
      </c>
      <c r="AQ28" s="1101"/>
      <c r="AR28" s="1101"/>
      <c r="AS28" s="1101"/>
      <c r="AT28" s="1101"/>
      <c r="AU28" s="1101" t="s">
        <v>598</v>
      </c>
      <c r="AV28" s="1101"/>
      <c r="AW28" s="1101"/>
      <c r="AX28" s="1101"/>
      <c r="AY28" s="1101"/>
      <c r="AZ28" s="1102" t="s">
        <v>595</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92" t="s">
        <v>405</v>
      </c>
      <c r="C29" s="1093"/>
      <c r="D29" s="1093"/>
      <c r="E29" s="1093"/>
      <c r="F29" s="1093"/>
      <c r="G29" s="1093"/>
      <c r="H29" s="1093"/>
      <c r="I29" s="1093"/>
      <c r="J29" s="1093"/>
      <c r="K29" s="1093"/>
      <c r="L29" s="1093"/>
      <c r="M29" s="1093"/>
      <c r="N29" s="1093"/>
      <c r="O29" s="1093"/>
      <c r="P29" s="1094"/>
      <c r="Q29" s="1098">
        <v>9548</v>
      </c>
      <c r="R29" s="1099"/>
      <c r="S29" s="1099"/>
      <c r="T29" s="1099"/>
      <c r="U29" s="1099"/>
      <c r="V29" s="1099">
        <v>9260</v>
      </c>
      <c r="W29" s="1099"/>
      <c r="X29" s="1099"/>
      <c r="Y29" s="1099"/>
      <c r="Z29" s="1099"/>
      <c r="AA29" s="1099">
        <v>288</v>
      </c>
      <c r="AB29" s="1099"/>
      <c r="AC29" s="1099"/>
      <c r="AD29" s="1099"/>
      <c r="AE29" s="1100"/>
      <c r="AF29" s="1074">
        <v>288</v>
      </c>
      <c r="AG29" s="1075"/>
      <c r="AH29" s="1075"/>
      <c r="AI29" s="1075"/>
      <c r="AJ29" s="1076"/>
      <c r="AK29" s="1035">
        <v>1384</v>
      </c>
      <c r="AL29" s="1026"/>
      <c r="AM29" s="1026"/>
      <c r="AN29" s="1026"/>
      <c r="AO29" s="1026"/>
      <c r="AP29" s="1026" t="s">
        <v>595</v>
      </c>
      <c r="AQ29" s="1026"/>
      <c r="AR29" s="1026"/>
      <c r="AS29" s="1026"/>
      <c r="AT29" s="1026"/>
      <c r="AU29" s="1026" t="s">
        <v>595</v>
      </c>
      <c r="AV29" s="1026"/>
      <c r="AW29" s="1026"/>
      <c r="AX29" s="1026"/>
      <c r="AY29" s="1026"/>
      <c r="AZ29" s="1097" t="s">
        <v>595</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92" t="s">
        <v>406</v>
      </c>
      <c r="C30" s="1093"/>
      <c r="D30" s="1093"/>
      <c r="E30" s="1093"/>
      <c r="F30" s="1093"/>
      <c r="G30" s="1093"/>
      <c r="H30" s="1093"/>
      <c r="I30" s="1093"/>
      <c r="J30" s="1093"/>
      <c r="K30" s="1093"/>
      <c r="L30" s="1093"/>
      <c r="M30" s="1093"/>
      <c r="N30" s="1093"/>
      <c r="O30" s="1093"/>
      <c r="P30" s="1094"/>
      <c r="Q30" s="1098">
        <v>1416</v>
      </c>
      <c r="R30" s="1099"/>
      <c r="S30" s="1099"/>
      <c r="T30" s="1099"/>
      <c r="U30" s="1099"/>
      <c r="V30" s="1099">
        <v>1385</v>
      </c>
      <c r="W30" s="1099"/>
      <c r="X30" s="1099"/>
      <c r="Y30" s="1099"/>
      <c r="Z30" s="1099"/>
      <c r="AA30" s="1099">
        <v>31</v>
      </c>
      <c r="AB30" s="1099"/>
      <c r="AC30" s="1099"/>
      <c r="AD30" s="1099"/>
      <c r="AE30" s="1100"/>
      <c r="AF30" s="1074">
        <v>31</v>
      </c>
      <c r="AG30" s="1075"/>
      <c r="AH30" s="1075"/>
      <c r="AI30" s="1075"/>
      <c r="AJ30" s="1076"/>
      <c r="AK30" s="1035">
        <v>316</v>
      </c>
      <c r="AL30" s="1026"/>
      <c r="AM30" s="1026"/>
      <c r="AN30" s="1026"/>
      <c r="AO30" s="1026"/>
      <c r="AP30" s="1026" t="s">
        <v>595</v>
      </c>
      <c r="AQ30" s="1026"/>
      <c r="AR30" s="1026"/>
      <c r="AS30" s="1026"/>
      <c r="AT30" s="1026"/>
      <c r="AU30" s="1026" t="s">
        <v>595</v>
      </c>
      <c r="AV30" s="1026"/>
      <c r="AW30" s="1026"/>
      <c r="AX30" s="1026"/>
      <c r="AY30" s="1026"/>
      <c r="AZ30" s="1097" t="s">
        <v>599</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92" t="s">
        <v>407</v>
      </c>
      <c r="C31" s="1093"/>
      <c r="D31" s="1093"/>
      <c r="E31" s="1093"/>
      <c r="F31" s="1093"/>
      <c r="G31" s="1093"/>
      <c r="H31" s="1093"/>
      <c r="I31" s="1093"/>
      <c r="J31" s="1093"/>
      <c r="K31" s="1093"/>
      <c r="L31" s="1093"/>
      <c r="M31" s="1093"/>
      <c r="N31" s="1093"/>
      <c r="O31" s="1093"/>
      <c r="P31" s="1094"/>
      <c r="Q31" s="1098">
        <v>86</v>
      </c>
      <c r="R31" s="1099"/>
      <c r="S31" s="1099"/>
      <c r="T31" s="1099"/>
      <c r="U31" s="1099"/>
      <c r="V31" s="1099">
        <v>74</v>
      </c>
      <c r="W31" s="1099"/>
      <c r="X31" s="1099"/>
      <c r="Y31" s="1099"/>
      <c r="Z31" s="1099"/>
      <c r="AA31" s="1099">
        <v>12</v>
      </c>
      <c r="AB31" s="1099"/>
      <c r="AC31" s="1099"/>
      <c r="AD31" s="1099"/>
      <c r="AE31" s="1100"/>
      <c r="AF31" s="1074">
        <v>12</v>
      </c>
      <c r="AG31" s="1075"/>
      <c r="AH31" s="1075"/>
      <c r="AI31" s="1075"/>
      <c r="AJ31" s="1076"/>
      <c r="AK31" s="1035" t="s">
        <v>595</v>
      </c>
      <c r="AL31" s="1026"/>
      <c r="AM31" s="1026"/>
      <c r="AN31" s="1026"/>
      <c r="AO31" s="1026"/>
      <c r="AP31" s="1026">
        <v>329</v>
      </c>
      <c r="AQ31" s="1026"/>
      <c r="AR31" s="1026"/>
      <c r="AS31" s="1026"/>
      <c r="AT31" s="1026"/>
      <c r="AU31" s="1026" t="s">
        <v>595</v>
      </c>
      <c r="AV31" s="1026"/>
      <c r="AW31" s="1026"/>
      <c r="AX31" s="1026"/>
      <c r="AY31" s="1026"/>
      <c r="AZ31" s="1097" t="s">
        <v>595</v>
      </c>
      <c r="BA31" s="1097"/>
      <c r="BB31" s="1097"/>
      <c r="BC31" s="1097"/>
      <c r="BD31" s="1097"/>
      <c r="BE31" s="1087" t="s">
        <v>593</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92" t="s">
        <v>408</v>
      </c>
      <c r="C32" s="1093"/>
      <c r="D32" s="1093"/>
      <c r="E32" s="1093"/>
      <c r="F32" s="1093"/>
      <c r="G32" s="1093"/>
      <c r="H32" s="1093"/>
      <c r="I32" s="1093"/>
      <c r="J32" s="1093"/>
      <c r="K32" s="1093"/>
      <c r="L32" s="1093"/>
      <c r="M32" s="1093"/>
      <c r="N32" s="1093"/>
      <c r="O32" s="1093"/>
      <c r="P32" s="1094"/>
      <c r="Q32" s="1098">
        <v>2329</v>
      </c>
      <c r="R32" s="1099"/>
      <c r="S32" s="1099"/>
      <c r="T32" s="1099"/>
      <c r="U32" s="1099"/>
      <c r="V32" s="1099">
        <v>2189</v>
      </c>
      <c r="W32" s="1099"/>
      <c r="X32" s="1099"/>
      <c r="Y32" s="1099"/>
      <c r="Z32" s="1099"/>
      <c r="AA32" s="1099">
        <v>140</v>
      </c>
      <c r="AB32" s="1099"/>
      <c r="AC32" s="1099"/>
      <c r="AD32" s="1099"/>
      <c r="AE32" s="1100"/>
      <c r="AF32" s="1074">
        <v>1427</v>
      </c>
      <c r="AG32" s="1075"/>
      <c r="AH32" s="1075"/>
      <c r="AI32" s="1075"/>
      <c r="AJ32" s="1076"/>
      <c r="AK32" s="1035">
        <v>16</v>
      </c>
      <c r="AL32" s="1026"/>
      <c r="AM32" s="1026"/>
      <c r="AN32" s="1026"/>
      <c r="AO32" s="1026"/>
      <c r="AP32" s="1026">
        <v>713</v>
      </c>
      <c r="AQ32" s="1026"/>
      <c r="AR32" s="1026"/>
      <c r="AS32" s="1026"/>
      <c r="AT32" s="1026"/>
      <c r="AU32" s="1026">
        <v>1</v>
      </c>
      <c r="AV32" s="1026"/>
      <c r="AW32" s="1026"/>
      <c r="AX32" s="1026"/>
      <c r="AY32" s="1026"/>
      <c r="AZ32" s="1097" t="s">
        <v>599</v>
      </c>
      <c r="BA32" s="1097"/>
      <c r="BB32" s="1097"/>
      <c r="BC32" s="1097"/>
      <c r="BD32" s="1097"/>
      <c r="BE32" s="1087" t="s">
        <v>409</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92" t="s">
        <v>410</v>
      </c>
      <c r="C33" s="1093"/>
      <c r="D33" s="1093"/>
      <c r="E33" s="1093"/>
      <c r="F33" s="1093"/>
      <c r="G33" s="1093"/>
      <c r="H33" s="1093"/>
      <c r="I33" s="1093"/>
      <c r="J33" s="1093"/>
      <c r="K33" s="1093"/>
      <c r="L33" s="1093"/>
      <c r="M33" s="1093"/>
      <c r="N33" s="1093"/>
      <c r="O33" s="1093"/>
      <c r="P33" s="1094"/>
      <c r="Q33" s="1098">
        <v>599</v>
      </c>
      <c r="R33" s="1099"/>
      <c r="S33" s="1099"/>
      <c r="T33" s="1099"/>
      <c r="U33" s="1099"/>
      <c r="V33" s="1099">
        <v>617</v>
      </c>
      <c r="W33" s="1099"/>
      <c r="X33" s="1099"/>
      <c r="Y33" s="1099"/>
      <c r="Z33" s="1099"/>
      <c r="AA33" s="1099">
        <v>-18</v>
      </c>
      <c r="AB33" s="1099"/>
      <c r="AC33" s="1099"/>
      <c r="AD33" s="1099"/>
      <c r="AE33" s="1100"/>
      <c r="AF33" s="1074">
        <v>518</v>
      </c>
      <c r="AG33" s="1075"/>
      <c r="AH33" s="1075"/>
      <c r="AI33" s="1075"/>
      <c r="AJ33" s="1076"/>
      <c r="AK33" s="1035">
        <v>484</v>
      </c>
      <c r="AL33" s="1026"/>
      <c r="AM33" s="1026"/>
      <c r="AN33" s="1026"/>
      <c r="AO33" s="1026"/>
      <c r="AP33" s="1026">
        <v>3966</v>
      </c>
      <c r="AQ33" s="1026"/>
      <c r="AR33" s="1026"/>
      <c r="AS33" s="1026"/>
      <c r="AT33" s="1026"/>
      <c r="AU33" s="1026">
        <v>2867</v>
      </c>
      <c r="AV33" s="1026"/>
      <c r="AW33" s="1026"/>
      <c r="AX33" s="1026"/>
      <c r="AY33" s="1026"/>
      <c r="AZ33" s="1097" t="s">
        <v>595</v>
      </c>
      <c r="BA33" s="1097"/>
      <c r="BB33" s="1097"/>
      <c r="BC33" s="1097"/>
      <c r="BD33" s="1097"/>
      <c r="BE33" s="1087" t="s">
        <v>411</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92" t="s">
        <v>412</v>
      </c>
      <c r="C34" s="1093"/>
      <c r="D34" s="1093"/>
      <c r="E34" s="1093"/>
      <c r="F34" s="1093"/>
      <c r="G34" s="1093"/>
      <c r="H34" s="1093"/>
      <c r="I34" s="1093"/>
      <c r="J34" s="1093"/>
      <c r="K34" s="1093"/>
      <c r="L34" s="1093"/>
      <c r="M34" s="1093"/>
      <c r="N34" s="1093"/>
      <c r="O34" s="1093"/>
      <c r="P34" s="1094"/>
      <c r="Q34" s="1098">
        <v>3515</v>
      </c>
      <c r="R34" s="1099"/>
      <c r="S34" s="1099"/>
      <c r="T34" s="1099"/>
      <c r="U34" s="1099"/>
      <c r="V34" s="1099">
        <v>3365</v>
      </c>
      <c r="W34" s="1099"/>
      <c r="X34" s="1099"/>
      <c r="Y34" s="1099"/>
      <c r="Z34" s="1099"/>
      <c r="AA34" s="1099">
        <v>150</v>
      </c>
      <c r="AB34" s="1099"/>
      <c r="AC34" s="1099"/>
      <c r="AD34" s="1099"/>
      <c r="AE34" s="1100"/>
      <c r="AF34" s="1074">
        <v>767</v>
      </c>
      <c r="AG34" s="1075"/>
      <c r="AH34" s="1075"/>
      <c r="AI34" s="1075"/>
      <c r="AJ34" s="1076"/>
      <c r="AK34" s="1035">
        <v>725</v>
      </c>
      <c r="AL34" s="1026"/>
      <c r="AM34" s="1026"/>
      <c r="AN34" s="1026"/>
      <c r="AO34" s="1026"/>
      <c r="AP34" s="1026">
        <v>16219</v>
      </c>
      <c r="AQ34" s="1026"/>
      <c r="AR34" s="1026"/>
      <c r="AS34" s="1026"/>
      <c r="AT34" s="1026"/>
      <c r="AU34" s="1026">
        <v>6828</v>
      </c>
      <c r="AV34" s="1026"/>
      <c r="AW34" s="1026"/>
      <c r="AX34" s="1026"/>
      <c r="AY34" s="1026"/>
      <c r="AZ34" s="1097" t="s">
        <v>595</v>
      </c>
      <c r="BA34" s="1097"/>
      <c r="BB34" s="1097"/>
      <c r="BC34" s="1097"/>
      <c r="BD34" s="1097"/>
      <c r="BE34" s="1087" t="s">
        <v>409</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92" t="s">
        <v>413</v>
      </c>
      <c r="C35" s="1093"/>
      <c r="D35" s="1093"/>
      <c r="E35" s="1093"/>
      <c r="F35" s="1093"/>
      <c r="G35" s="1093"/>
      <c r="H35" s="1093"/>
      <c r="I35" s="1093"/>
      <c r="J35" s="1093"/>
      <c r="K35" s="1093"/>
      <c r="L35" s="1093"/>
      <c r="M35" s="1093"/>
      <c r="N35" s="1093"/>
      <c r="O35" s="1093"/>
      <c r="P35" s="1094"/>
      <c r="Q35" s="1098">
        <v>20</v>
      </c>
      <c r="R35" s="1099"/>
      <c r="S35" s="1099"/>
      <c r="T35" s="1099"/>
      <c r="U35" s="1099"/>
      <c r="V35" s="1099">
        <v>18</v>
      </c>
      <c r="W35" s="1099"/>
      <c r="X35" s="1099"/>
      <c r="Y35" s="1099"/>
      <c r="Z35" s="1099"/>
      <c r="AA35" s="1099">
        <v>2</v>
      </c>
      <c r="AB35" s="1099"/>
      <c r="AC35" s="1099"/>
      <c r="AD35" s="1099"/>
      <c r="AE35" s="1100"/>
      <c r="AF35" s="1074">
        <v>2</v>
      </c>
      <c r="AG35" s="1075"/>
      <c r="AH35" s="1075"/>
      <c r="AI35" s="1075"/>
      <c r="AJ35" s="1076"/>
      <c r="AK35" s="1035">
        <v>10</v>
      </c>
      <c r="AL35" s="1026"/>
      <c r="AM35" s="1026"/>
      <c r="AN35" s="1026"/>
      <c r="AO35" s="1026"/>
      <c r="AP35" s="1026">
        <v>64</v>
      </c>
      <c r="AQ35" s="1026"/>
      <c r="AR35" s="1026"/>
      <c r="AS35" s="1026"/>
      <c r="AT35" s="1026"/>
      <c r="AU35" s="1026">
        <v>59</v>
      </c>
      <c r="AV35" s="1026"/>
      <c r="AW35" s="1026"/>
      <c r="AX35" s="1026"/>
      <c r="AY35" s="1026"/>
      <c r="AZ35" s="1097" t="s">
        <v>595</v>
      </c>
      <c r="BA35" s="1097"/>
      <c r="BB35" s="1097"/>
      <c r="BC35" s="1097"/>
      <c r="BD35" s="1097"/>
      <c r="BE35" s="1087" t="s">
        <v>409</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414</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391</v>
      </c>
      <c r="B63" s="999" t="s">
        <v>415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3150</v>
      </c>
      <c r="AG63" s="1014"/>
      <c r="AH63" s="1014"/>
      <c r="AI63" s="1014"/>
      <c r="AJ63" s="1085"/>
      <c r="AK63" s="1086"/>
      <c r="AL63" s="1018"/>
      <c r="AM63" s="1018"/>
      <c r="AN63" s="1018"/>
      <c r="AO63" s="1018"/>
      <c r="AP63" s="1014">
        <v>21291</v>
      </c>
      <c r="AQ63" s="1014"/>
      <c r="AR63" s="1014"/>
      <c r="AS63" s="1014"/>
      <c r="AT63" s="1014"/>
      <c r="AU63" s="1014">
        <v>9755</v>
      </c>
      <c r="AV63" s="1014"/>
      <c r="AW63" s="1014"/>
      <c r="AX63" s="1014"/>
      <c r="AY63" s="1014"/>
      <c r="AZ63" s="1080"/>
      <c r="BA63" s="1080"/>
      <c r="BB63" s="1080"/>
      <c r="BC63" s="1080"/>
      <c r="BD63" s="1080"/>
      <c r="BE63" s="1015"/>
      <c r="BF63" s="1015"/>
      <c r="BG63" s="1015"/>
      <c r="BH63" s="1015"/>
      <c r="BI63" s="1016"/>
      <c r="BJ63" s="1081" t="s">
        <v>129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417</v>
      </c>
      <c r="B66" s="1051"/>
      <c r="C66" s="1051"/>
      <c r="D66" s="1051"/>
      <c r="E66" s="1051"/>
      <c r="F66" s="1051"/>
      <c r="G66" s="1051"/>
      <c r="H66" s="1051"/>
      <c r="I66" s="1051"/>
      <c r="J66" s="1051"/>
      <c r="K66" s="1051"/>
      <c r="L66" s="1051"/>
      <c r="M66" s="1051"/>
      <c r="N66" s="1051"/>
      <c r="O66" s="1051"/>
      <c r="P66" s="1052"/>
      <c r="Q66" s="1056" t="s">
        <v>418</v>
      </c>
      <c r="R66" s="1057"/>
      <c r="S66" s="1057"/>
      <c r="T66" s="1057"/>
      <c r="U66" s="1058"/>
      <c r="V66" s="1056" t="s">
        <v>419</v>
      </c>
      <c r="W66" s="1057"/>
      <c r="X66" s="1057"/>
      <c r="Y66" s="1057"/>
      <c r="Z66" s="1058"/>
      <c r="AA66" s="1056" t="s">
        <v>420</v>
      </c>
      <c r="AB66" s="1057"/>
      <c r="AC66" s="1057"/>
      <c r="AD66" s="1057"/>
      <c r="AE66" s="1058"/>
      <c r="AF66" s="1062" t="s">
        <v>421</v>
      </c>
      <c r="AG66" s="1063"/>
      <c r="AH66" s="1063"/>
      <c r="AI66" s="1063"/>
      <c r="AJ66" s="1064"/>
      <c r="AK66" s="1056" t="s">
        <v>422</v>
      </c>
      <c r="AL66" s="1051"/>
      <c r="AM66" s="1051"/>
      <c r="AN66" s="1051"/>
      <c r="AO66" s="1052"/>
      <c r="AP66" s="1056" t="s">
        <v>423</v>
      </c>
      <c r="AQ66" s="1057"/>
      <c r="AR66" s="1057"/>
      <c r="AS66" s="1057"/>
      <c r="AT66" s="1058"/>
      <c r="AU66" s="1056" t="s">
        <v>424</v>
      </c>
      <c r="AV66" s="1057"/>
      <c r="AW66" s="1057"/>
      <c r="AX66" s="1057"/>
      <c r="AY66" s="1058"/>
      <c r="AZ66" s="1056" t="s">
        <v>376</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607</v>
      </c>
      <c r="C68" s="1041"/>
      <c r="D68" s="1041"/>
      <c r="E68" s="1041"/>
      <c r="F68" s="1041"/>
      <c r="G68" s="1041"/>
      <c r="H68" s="1041"/>
      <c r="I68" s="1041"/>
      <c r="J68" s="1041"/>
      <c r="K68" s="1041"/>
      <c r="L68" s="1041"/>
      <c r="M68" s="1041"/>
      <c r="N68" s="1041"/>
      <c r="O68" s="1041"/>
      <c r="P68" s="1042"/>
      <c r="Q68" s="1043">
        <v>40</v>
      </c>
      <c r="R68" s="1037"/>
      <c r="S68" s="1037"/>
      <c r="T68" s="1037"/>
      <c r="U68" s="1037"/>
      <c r="V68" s="1037">
        <v>38</v>
      </c>
      <c r="W68" s="1037"/>
      <c r="X68" s="1037"/>
      <c r="Y68" s="1037"/>
      <c r="Z68" s="1037"/>
      <c r="AA68" s="1037">
        <v>2</v>
      </c>
      <c r="AB68" s="1037"/>
      <c r="AC68" s="1037"/>
      <c r="AD68" s="1037"/>
      <c r="AE68" s="1037"/>
      <c r="AF68" s="1037">
        <v>2</v>
      </c>
      <c r="AG68" s="1037"/>
      <c r="AH68" s="1037"/>
      <c r="AI68" s="1037"/>
      <c r="AJ68" s="1037"/>
      <c r="AK68" s="1037">
        <v>0</v>
      </c>
      <c r="AL68" s="1037"/>
      <c r="AM68" s="1037"/>
      <c r="AN68" s="1037"/>
      <c r="AO68" s="1037"/>
      <c r="AP68" s="1037" t="s">
        <v>595</v>
      </c>
      <c r="AQ68" s="1037"/>
      <c r="AR68" s="1037"/>
      <c r="AS68" s="1037"/>
      <c r="AT68" s="1037"/>
      <c r="AU68" s="1037" t="s">
        <v>595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608</v>
      </c>
      <c r="C69" s="1030"/>
      <c r="D69" s="1030"/>
      <c r="E69" s="1030"/>
      <c r="F69" s="1030"/>
      <c r="G69" s="1030"/>
      <c r="H69" s="1030"/>
      <c r="I69" s="1030"/>
      <c r="J69" s="1030"/>
      <c r="K69" s="1030"/>
      <c r="L69" s="1030"/>
      <c r="M69" s="1030"/>
      <c r="N69" s="1030"/>
      <c r="O69" s="1030"/>
      <c r="P69" s="1031"/>
      <c r="Q69" s="1032">
        <v>15</v>
      </c>
      <c r="R69" s="1026"/>
      <c r="S69" s="1026"/>
      <c r="T69" s="1026"/>
      <c r="U69" s="1026"/>
      <c r="V69" s="1026">
        <v>12</v>
      </c>
      <c r="W69" s="1026"/>
      <c r="X69" s="1026"/>
      <c r="Y69" s="1026"/>
      <c r="Z69" s="1026"/>
      <c r="AA69" s="1026">
        <v>3</v>
      </c>
      <c r="AB69" s="1026"/>
      <c r="AC69" s="1026"/>
      <c r="AD69" s="1026"/>
      <c r="AE69" s="1026"/>
      <c r="AF69" s="1026">
        <v>3</v>
      </c>
      <c r="AG69" s="1026"/>
      <c r="AH69" s="1026"/>
      <c r="AI69" s="1026"/>
      <c r="AJ69" s="1026"/>
      <c r="AK69" s="1026" t="s">
        <v>595</v>
      </c>
      <c r="AL69" s="1026"/>
      <c r="AM69" s="1026"/>
      <c r="AN69" s="1026"/>
      <c r="AO69" s="1026"/>
      <c r="AP69" s="1026" t="s">
        <v>626</v>
      </c>
      <c r="AQ69" s="1026"/>
      <c r="AR69" s="1026"/>
      <c r="AS69" s="1026"/>
      <c r="AT69" s="1026"/>
      <c r="AU69" s="1026" t="s">
        <v>595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609</v>
      </c>
      <c r="C70" s="1030"/>
      <c r="D70" s="1030"/>
      <c r="E70" s="1030"/>
      <c r="F70" s="1030"/>
      <c r="G70" s="1030"/>
      <c r="H70" s="1030"/>
      <c r="I70" s="1030"/>
      <c r="J70" s="1030"/>
      <c r="K70" s="1030"/>
      <c r="L70" s="1030"/>
      <c r="M70" s="1030"/>
      <c r="N70" s="1030"/>
      <c r="O70" s="1030"/>
      <c r="P70" s="1031"/>
      <c r="Q70" s="1032">
        <v>116</v>
      </c>
      <c r="R70" s="1026"/>
      <c r="S70" s="1026"/>
      <c r="T70" s="1026"/>
      <c r="U70" s="1026"/>
      <c r="V70" s="1026">
        <v>114</v>
      </c>
      <c r="W70" s="1026"/>
      <c r="X70" s="1026"/>
      <c r="Y70" s="1026"/>
      <c r="Z70" s="1026"/>
      <c r="AA70" s="1026">
        <v>3</v>
      </c>
      <c r="AB70" s="1026"/>
      <c r="AC70" s="1026"/>
      <c r="AD70" s="1026"/>
      <c r="AE70" s="1026"/>
      <c r="AF70" s="1026">
        <v>3</v>
      </c>
      <c r="AG70" s="1026"/>
      <c r="AH70" s="1026"/>
      <c r="AI70" s="1026"/>
      <c r="AJ70" s="1026"/>
      <c r="AK70" s="1026" t="s">
        <v>595</v>
      </c>
      <c r="AL70" s="1026"/>
      <c r="AM70" s="1026"/>
      <c r="AN70" s="1026"/>
      <c r="AO70" s="1026"/>
      <c r="AP70" s="1026" t="s">
        <v>599</v>
      </c>
      <c r="AQ70" s="1026"/>
      <c r="AR70" s="1026"/>
      <c r="AS70" s="1026"/>
      <c r="AT70" s="1026"/>
      <c r="AU70" s="1026" t="s">
        <v>623</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610</v>
      </c>
      <c r="C71" s="1030"/>
      <c r="D71" s="1030"/>
      <c r="E71" s="1030"/>
      <c r="F71" s="1030"/>
      <c r="G71" s="1030"/>
      <c r="H71" s="1030"/>
      <c r="I71" s="1030"/>
      <c r="J71" s="1030"/>
      <c r="K71" s="1030"/>
      <c r="L71" s="1030"/>
      <c r="M71" s="1030"/>
      <c r="N71" s="1030"/>
      <c r="O71" s="1030"/>
      <c r="P71" s="1031"/>
      <c r="Q71" s="1032">
        <v>16</v>
      </c>
      <c r="R71" s="1026"/>
      <c r="S71" s="1026"/>
      <c r="T71" s="1026"/>
      <c r="U71" s="1026"/>
      <c r="V71" s="1026">
        <v>14</v>
      </c>
      <c r="W71" s="1026"/>
      <c r="X71" s="1026"/>
      <c r="Y71" s="1026"/>
      <c r="Z71" s="1026"/>
      <c r="AA71" s="1026">
        <v>1</v>
      </c>
      <c r="AB71" s="1026"/>
      <c r="AC71" s="1026"/>
      <c r="AD71" s="1026"/>
      <c r="AE71" s="1026"/>
      <c r="AF71" s="1026">
        <v>1</v>
      </c>
      <c r="AG71" s="1026"/>
      <c r="AH71" s="1026"/>
      <c r="AI71" s="1026"/>
      <c r="AJ71" s="1026"/>
      <c r="AK71" s="1026" t="s">
        <v>595</v>
      </c>
      <c r="AL71" s="1026"/>
      <c r="AM71" s="1026"/>
      <c r="AN71" s="1026"/>
      <c r="AO71" s="1026"/>
      <c r="AP71" s="1026" t="s">
        <v>595</v>
      </c>
      <c r="AQ71" s="1026"/>
      <c r="AR71" s="1026"/>
      <c r="AS71" s="1026"/>
      <c r="AT71" s="1026"/>
      <c r="AU71" s="1026" t="s">
        <v>595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611</v>
      </c>
      <c r="C72" s="1030"/>
      <c r="D72" s="1030"/>
      <c r="E72" s="1030"/>
      <c r="F72" s="1030"/>
      <c r="G72" s="1030"/>
      <c r="H72" s="1030"/>
      <c r="I72" s="1030"/>
      <c r="J72" s="1030"/>
      <c r="K72" s="1030"/>
      <c r="L72" s="1030"/>
      <c r="M72" s="1030"/>
      <c r="N72" s="1030"/>
      <c r="O72" s="1030"/>
      <c r="P72" s="1031"/>
      <c r="Q72" s="1032">
        <v>97</v>
      </c>
      <c r="R72" s="1026"/>
      <c r="S72" s="1026"/>
      <c r="T72" s="1026"/>
      <c r="U72" s="1026"/>
      <c r="V72" s="1026">
        <v>96</v>
      </c>
      <c r="W72" s="1026"/>
      <c r="X72" s="1026"/>
      <c r="Y72" s="1026"/>
      <c r="Z72" s="1026"/>
      <c r="AA72" s="1026">
        <v>1</v>
      </c>
      <c r="AB72" s="1026"/>
      <c r="AC72" s="1026"/>
      <c r="AD72" s="1026"/>
      <c r="AE72" s="1026"/>
      <c r="AF72" s="1026">
        <v>1</v>
      </c>
      <c r="AG72" s="1026"/>
      <c r="AH72" s="1026"/>
      <c r="AI72" s="1026"/>
      <c r="AJ72" s="1026"/>
      <c r="AK72" s="1026">
        <v>54</v>
      </c>
      <c r="AL72" s="1026"/>
      <c r="AM72" s="1026"/>
      <c r="AN72" s="1026"/>
      <c r="AO72" s="1026"/>
      <c r="AP72" s="1026" t="s">
        <v>595</v>
      </c>
      <c r="AQ72" s="1026"/>
      <c r="AR72" s="1026"/>
      <c r="AS72" s="1026"/>
      <c r="AT72" s="1026"/>
      <c r="AU72" s="1026" t="s">
        <v>595</v>
      </c>
      <c r="AV72" s="1026"/>
      <c r="AW72" s="1026"/>
      <c r="AX72" s="1026"/>
      <c r="AY72" s="1026"/>
      <c r="AZ72" s="1027" t="s">
        <v>625</v>
      </c>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t="s">
        <v>612</v>
      </c>
      <c r="C73" s="1030"/>
      <c r="D73" s="1030"/>
      <c r="E73" s="1030"/>
      <c r="F73" s="1030"/>
      <c r="G73" s="1030"/>
      <c r="H73" s="1030"/>
      <c r="I73" s="1030"/>
      <c r="J73" s="1030"/>
      <c r="K73" s="1030"/>
      <c r="L73" s="1030"/>
      <c r="M73" s="1030"/>
      <c r="N73" s="1030"/>
      <c r="O73" s="1030"/>
      <c r="P73" s="1031"/>
      <c r="Q73" s="1032">
        <v>18</v>
      </c>
      <c r="R73" s="1026"/>
      <c r="S73" s="1026"/>
      <c r="T73" s="1026"/>
      <c r="U73" s="1026"/>
      <c r="V73" s="1026">
        <v>16</v>
      </c>
      <c r="W73" s="1026"/>
      <c r="X73" s="1026"/>
      <c r="Y73" s="1026"/>
      <c r="Z73" s="1026"/>
      <c r="AA73" s="1026">
        <v>2</v>
      </c>
      <c r="AB73" s="1026"/>
      <c r="AC73" s="1026"/>
      <c r="AD73" s="1026"/>
      <c r="AE73" s="1026"/>
      <c r="AF73" s="1026">
        <v>2</v>
      </c>
      <c r="AG73" s="1026"/>
      <c r="AH73" s="1026"/>
      <c r="AI73" s="1026"/>
      <c r="AJ73" s="1026"/>
      <c r="AK73" s="1026" t="s">
        <v>595</v>
      </c>
      <c r="AL73" s="1026"/>
      <c r="AM73" s="1026"/>
      <c r="AN73" s="1026"/>
      <c r="AO73" s="1026"/>
      <c r="AP73" s="1026" t="s">
        <v>595</v>
      </c>
      <c r="AQ73" s="1026"/>
      <c r="AR73" s="1026"/>
      <c r="AS73" s="1026"/>
      <c r="AT73" s="1026"/>
      <c r="AU73" s="1026" t="s">
        <v>595</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t="s">
        <v>613</v>
      </c>
      <c r="C74" s="1030"/>
      <c r="D74" s="1030"/>
      <c r="E74" s="1030"/>
      <c r="F74" s="1030"/>
      <c r="G74" s="1030"/>
      <c r="H74" s="1030"/>
      <c r="I74" s="1030"/>
      <c r="J74" s="1030"/>
      <c r="K74" s="1030"/>
      <c r="L74" s="1030"/>
      <c r="M74" s="1030"/>
      <c r="N74" s="1030"/>
      <c r="O74" s="1030"/>
      <c r="P74" s="1031"/>
      <c r="Q74" s="1032">
        <v>10</v>
      </c>
      <c r="R74" s="1026"/>
      <c r="S74" s="1026"/>
      <c r="T74" s="1026"/>
      <c r="U74" s="1026"/>
      <c r="V74" s="1026">
        <v>10</v>
      </c>
      <c r="W74" s="1026"/>
      <c r="X74" s="1026"/>
      <c r="Y74" s="1026"/>
      <c r="Z74" s="1026"/>
      <c r="AA74" s="1026">
        <v>1</v>
      </c>
      <c r="AB74" s="1026"/>
      <c r="AC74" s="1026"/>
      <c r="AD74" s="1026"/>
      <c r="AE74" s="1026"/>
      <c r="AF74" s="1026">
        <v>1</v>
      </c>
      <c r="AG74" s="1026"/>
      <c r="AH74" s="1026"/>
      <c r="AI74" s="1026"/>
      <c r="AJ74" s="1026"/>
      <c r="AK74" s="1026">
        <v>2</v>
      </c>
      <c r="AL74" s="1026"/>
      <c r="AM74" s="1026"/>
      <c r="AN74" s="1026"/>
      <c r="AO74" s="1026"/>
      <c r="AP74" s="1026" t="s">
        <v>595</v>
      </c>
      <c r="AQ74" s="1026"/>
      <c r="AR74" s="1026"/>
      <c r="AS74" s="1026"/>
      <c r="AT74" s="1026"/>
      <c r="AU74" s="1026" t="s">
        <v>595</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t="s">
        <v>614</v>
      </c>
      <c r="C75" s="1030"/>
      <c r="D75" s="1030"/>
      <c r="E75" s="1030"/>
      <c r="F75" s="1030"/>
      <c r="G75" s="1030"/>
      <c r="H75" s="1030"/>
      <c r="I75" s="1030"/>
      <c r="J75" s="1030"/>
      <c r="K75" s="1030"/>
      <c r="L75" s="1030"/>
      <c r="M75" s="1030"/>
      <c r="N75" s="1030"/>
      <c r="O75" s="1030"/>
      <c r="P75" s="1031"/>
      <c r="Q75" s="1033">
        <v>47</v>
      </c>
      <c r="R75" s="1034"/>
      <c r="S75" s="1034"/>
      <c r="T75" s="1034"/>
      <c r="U75" s="1035"/>
      <c r="V75" s="1036">
        <v>42</v>
      </c>
      <c r="W75" s="1034"/>
      <c r="X75" s="1034"/>
      <c r="Y75" s="1034"/>
      <c r="Z75" s="1035"/>
      <c r="AA75" s="1036">
        <v>5</v>
      </c>
      <c r="AB75" s="1034"/>
      <c r="AC75" s="1034"/>
      <c r="AD75" s="1034"/>
      <c r="AE75" s="1035"/>
      <c r="AF75" s="1036">
        <v>5</v>
      </c>
      <c r="AG75" s="1034"/>
      <c r="AH75" s="1034"/>
      <c r="AI75" s="1034"/>
      <c r="AJ75" s="1035"/>
      <c r="AK75" s="1036" t="s">
        <v>634</v>
      </c>
      <c r="AL75" s="1034"/>
      <c r="AM75" s="1034"/>
      <c r="AN75" s="1034"/>
      <c r="AO75" s="1035"/>
      <c r="AP75" s="1036" t="s">
        <v>634</v>
      </c>
      <c r="AQ75" s="1034"/>
      <c r="AR75" s="1034"/>
      <c r="AS75" s="1034"/>
      <c r="AT75" s="1035"/>
      <c r="AU75" s="1036" t="s">
        <v>634</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t="s">
        <v>615</v>
      </c>
      <c r="C76" s="1030"/>
      <c r="D76" s="1030"/>
      <c r="E76" s="1030"/>
      <c r="F76" s="1030"/>
      <c r="G76" s="1030"/>
      <c r="H76" s="1030"/>
      <c r="I76" s="1030"/>
      <c r="J76" s="1030"/>
      <c r="K76" s="1030"/>
      <c r="L76" s="1030"/>
      <c r="M76" s="1030"/>
      <c r="N76" s="1030"/>
      <c r="O76" s="1030"/>
      <c r="P76" s="1031"/>
      <c r="Q76" s="1033">
        <v>17</v>
      </c>
      <c r="R76" s="1034"/>
      <c r="S76" s="1034"/>
      <c r="T76" s="1034"/>
      <c r="U76" s="1035"/>
      <c r="V76" s="1036">
        <v>15</v>
      </c>
      <c r="W76" s="1034"/>
      <c r="X76" s="1034"/>
      <c r="Y76" s="1034"/>
      <c r="Z76" s="1035"/>
      <c r="AA76" s="1036">
        <v>1</v>
      </c>
      <c r="AB76" s="1034"/>
      <c r="AC76" s="1034"/>
      <c r="AD76" s="1034"/>
      <c r="AE76" s="1035"/>
      <c r="AF76" s="1036">
        <v>1</v>
      </c>
      <c r="AG76" s="1034"/>
      <c r="AH76" s="1034"/>
      <c r="AI76" s="1034"/>
      <c r="AJ76" s="1035"/>
      <c r="AK76" s="1036" t="s">
        <v>598</v>
      </c>
      <c r="AL76" s="1034"/>
      <c r="AM76" s="1034"/>
      <c r="AN76" s="1034"/>
      <c r="AO76" s="1035"/>
      <c r="AP76" s="1036" t="s">
        <v>628</v>
      </c>
      <c r="AQ76" s="1034"/>
      <c r="AR76" s="1034"/>
      <c r="AS76" s="1034"/>
      <c r="AT76" s="1035"/>
      <c r="AU76" s="1036" t="s">
        <v>595</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t="s">
        <v>616</v>
      </c>
      <c r="C77" s="1030"/>
      <c r="D77" s="1030"/>
      <c r="E77" s="1030"/>
      <c r="F77" s="1030"/>
      <c r="G77" s="1030"/>
      <c r="H77" s="1030"/>
      <c r="I77" s="1030"/>
      <c r="J77" s="1030"/>
      <c r="K77" s="1030"/>
      <c r="L77" s="1030"/>
      <c r="M77" s="1030"/>
      <c r="N77" s="1030"/>
      <c r="O77" s="1030"/>
      <c r="P77" s="1031"/>
      <c r="Q77" s="1033">
        <v>72</v>
      </c>
      <c r="R77" s="1034"/>
      <c r="S77" s="1034"/>
      <c r="T77" s="1034"/>
      <c r="U77" s="1035"/>
      <c r="V77" s="1036">
        <v>69</v>
      </c>
      <c r="W77" s="1034"/>
      <c r="X77" s="1034"/>
      <c r="Y77" s="1034"/>
      <c r="Z77" s="1035"/>
      <c r="AA77" s="1036">
        <v>3</v>
      </c>
      <c r="AB77" s="1034"/>
      <c r="AC77" s="1034"/>
      <c r="AD77" s="1034"/>
      <c r="AE77" s="1035"/>
      <c r="AF77" s="1036">
        <v>3</v>
      </c>
      <c r="AG77" s="1034"/>
      <c r="AH77" s="1034"/>
      <c r="AI77" s="1034"/>
      <c r="AJ77" s="1035"/>
      <c r="AK77" s="1036" t="s">
        <v>595</v>
      </c>
      <c r="AL77" s="1034"/>
      <c r="AM77" s="1034"/>
      <c r="AN77" s="1034"/>
      <c r="AO77" s="1035"/>
      <c r="AP77" s="1036" t="s">
        <v>595</v>
      </c>
      <c r="AQ77" s="1034"/>
      <c r="AR77" s="1034"/>
      <c r="AS77" s="1034"/>
      <c r="AT77" s="1035"/>
      <c r="AU77" s="1036" t="s">
        <v>595</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t="s">
        <v>617</v>
      </c>
      <c r="C78" s="1030"/>
      <c r="D78" s="1030"/>
      <c r="E78" s="1030"/>
      <c r="F78" s="1030"/>
      <c r="G78" s="1030"/>
      <c r="H78" s="1030"/>
      <c r="I78" s="1030"/>
      <c r="J78" s="1030"/>
      <c r="K78" s="1030"/>
      <c r="L78" s="1030"/>
      <c r="M78" s="1030"/>
      <c r="N78" s="1030"/>
      <c r="O78" s="1030"/>
      <c r="P78" s="1031"/>
      <c r="Q78" s="1032">
        <v>271</v>
      </c>
      <c r="R78" s="1026"/>
      <c r="S78" s="1026"/>
      <c r="T78" s="1026"/>
      <c r="U78" s="1026"/>
      <c r="V78" s="1026">
        <v>235</v>
      </c>
      <c r="W78" s="1026"/>
      <c r="X78" s="1026"/>
      <c r="Y78" s="1026"/>
      <c r="Z78" s="1026"/>
      <c r="AA78" s="1026">
        <v>37</v>
      </c>
      <c r="AB78" s="1026"/>
      <c r="AC78" s="1026"/>
      <c r="AD78" s="1026"/>
      <c r="AE78" s="1026"/>
      <c r="AF78" s="1026">
        <v>37</v>
      </c>
      <c r="AG78" s="1026"/>
      <c r="AH78" s="1026"/>
      <c r="AI78" s="1026"/>
      <c r="AJ78" s="1026"/>
      <c r="AK78" s="1026" t="s">
        <v>599</v>
      </c>
      <c r="AL78" s="1026"/>
      <c r="AM78" s="1026"/>
      <c r="AN78" s="1026"/>
      <c r="AO78" s="1026"/>
      <c r="AP78" s="1026" t="s">
        <v>595</v>
      </c>
      <c r="AQ78" s="1026"/>
      <c r="AR78" s="1026"/>
      <c r="AS78" s="1026"/>
      <c r="AT78" s="1026"/>
      <c r="AU78" s="1026" t="s">
        <v>595</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t="s">
        <v>618</v>
      </c>
      <c r="C79" s="1030"/>
      <c r="D79" s="1030"/>
      <c r="E79" s="1030"/>
      <c r="F79" s="1030"/>
      <c r="G79" s="1030"/>
      <c r="H79" s="1030"/>
      <c r="I79" s="1030"/>
      <c r="J79" s="1030"/>
      <c r="K79" s="1030"/>
      <c r="L79" s="1030"/>
      <c r="M79" s="1030"/>
      <c r="N79" s="1030"/>
      <c r="O79" s="1030"/>
      <c r="P79" s="1031"/>
      <c r="Q79" s="1032">
        <v>261265</v>
      </c>
      <c r="R79" s="1026"/>
      <c r="S79" s="1026"/>
      <c r="T79" s="1026"/>
      <c r="U79" s="1026"/>
      <c r="V79" s="1026">
        <v>253642</v>
      </c>
      <c r="W79" s="1026"/>
      <c r="X79" s="1026"/>
      <c r="Y79" s="1026"/>
      <c r="Z79" s="1026"/>
      <c r="AA79" s="1026">
        <v>7623</v>
      </c>
      <c r="AB79" s="1026"/>
      <c r="AC79" s="1026"/>
      <c r="AD79" s="1026"/>
      <c r="AE79" s="1026"/>
      <c r="AF79" s="1026">
        <v>7623</v>
      </c>
      <c r="AG79" s="1026"/>
      <c r="AH79" s="1026"/>
      <c r="AI79" s="1026"/>
      <c r="AJ79" s="1026"/>
      <c r="AK79" s="1026" t="s">
        <v>595</v>
      </c>
      <c r="AL79" s="1026"/>
      <c r="AM79" s="1026"/>
      <c r="AN79" s="1026"/>
      <c r="AO79" s="1026"/>
      <c r="AP79" s="1026" t="s">
        <v>595</v>
      </c>
      <c r="AQ79" s="1026"/>
      <c r="AR79" s="1026"/>
      <c r="AS79" s="1026"/>
      <c r="AT79" s="1026"/>
      <c r="AU79" s="1026" t="s">
        <v>599</v>
      </c>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t="s">
        <v>619</v>
      </c>
      <c r="C80" s="1030"/>
      <c r="D80" s="1030"/>
      <c r="E80" s="1030"/>
      <c r="F80" s="1030"/>
      <c r="G80" s="1030"/>
      <c r="H80" s="1030"/>
      <c r="I80" s="1030"/>
      <c r="J80" s="1030"/>
      <c r="K80" s="1030"/>
      <c r="L80" s="1030"/>
      <c r="M80" s="1030"/>
      <c r="N80" s="1030"/>
      <c r="O80" s="1030"/>
      <c r="P80" s="1031"/>
      <c r="Q80" s="1032">
        <v>344</v>
      </c>
      <c r="R80" s="1026"/>
      <c r="S80" s="1026"/>
      <c r="T80" s="1026"/>
      <c r="U80" s="1026"/>
      <c r="V80" s="1026">
        <v>344</v>
      </c>
      <c r="W80" s="1026"/>
      <c r="X80" s="1026"/>
      <c r="Y80" s="1026"/>
      <c r="Z80" s="1026"/>
      <c r="AA80" s="1026">
        <v>0</v>
      </c>
      <c r="AB80" s="1026"/>
      <c r="AC80" s="1026"/>
      <c r="AD80" s="1026"/>
      <c r="AE80" s="1026"/>
      <c r="AF80" s="1026">
        <v>0</v>
      </c>
      <c r="AG80" s="1026"/>
      <c r="AH80" s="1026"/>
      <c r="AI80" s="1026"/>
      <c r="AJ80" s="1026"/>
      <c r="AK80" s="1026" t="s">
        <v>634</v>
      </c>
      <c r="AL80" s="1026"/>
      <c r="AM80" s="1026"/>
      <c r="AN80" s="1026"/>
      <c r="AO80" s="1026"/>
      <c r="AP80" s="1026" t="s">
        <v>634</v>
      </c>
      <c r="AQ80" s="1026"/>
      <c r="AR80" s="1026"/>
      <c r="AS80" s="1026"/>
      <c r="AT80" s="1026"/>
      <c r="AU80" s="1026" t="s">
        <v>634</v>
      </c>
      <c r="AV80" s="1026"/>
      <c r="AW80" s="1026"/>
      <c r="AX80" s="1026"/>
      <c r="AY80" s="1026"/>
      <c r="AZ80" s="1027" t="s">
        <v>627</v>
      </c>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391</v>
      </c>
      <c r="B88" s="999" t="s">
        <v>425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7683</v>
      </c>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148</v>
      </c>
      <c r="CS102" s="1006"/>
      <c r="CT102" s="1006"/>
      <c r="CU102" s="1006"/>
      <c r="CV102" s="1007"/>
      <c r="CW102" s="1005">
        <v>53</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431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433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434</v>
      </c>
      <c r="AB109" s="949"/>
      <c r="AC109" s="949"/>
      <c r="AD109" s="949"/>
      <c r="AE109" s="950"/>
      <c r="AF109" s="951" t="s">
        <v>306</v>
      </c>
      <c r="AG109" s="949"/>
      <c r="AH109" s="949"/>
      <c r="AI109" s="949"/>
      <c r="AJ109" s="950"/>
      <c r="AK109" s="951" t="s">
        <v>305</v>
      </c>
      <c r="AL109" s="949"/>
      <c r="AM109" s="949"/>
      <c r="AN109" s="949"/>
      <c r="AO109" s="950"/>
      <c r="AP109" s="951" t="s">
        <v>435</v>
      </c>
      <c r="AQ109" s="949"/>
      <c r="AR109" s="949"/>
      <c r="AS109" s="949"/>
      <c r="AT109" s="980"/>
      <c r="AU109" s="948" t="s">
        <v>433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434</v>
      </c>
      <c r="BR109" s="949"/>
      <c r="BS109" s="949"/>
      <c r="BT109" s="949"/>
      <c r="BU109" s="950"/>
      <c r="BV109" s="951" t="s">
        <v>306</v>
      </c>
      <c r="BW109" s="949"/>
      <c r="BX109" s="949"/>
      <c r="BY109" s="949"/>
      <c r="BZ109" s="950"/>
      <c r="CA109" s="951" t="s">
        <v>305</v>
      </c>
      <c r="CB109" s="949"/>
      <c r="CC109" s="949"/>
      <c r="CD109" s="949"/>
      <c r="CE109" s="950"/>
      <c r="CF109" s="987" t="s">
        <v>435</v>
      </c>
      <c r="CG109" s="987"/>
      <c r="CH109" s="987"/>
      <c r="CI109" s="987"/>
      <c r="CJ109" s="987"/>
      <c r="CK109" s="951" t="s">
        <v>436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434</v>
      </c>
      <c r="DH109" s="949"/>
      <c r="DI109" s="949"/>
      <c r="DJ109" s="949"/>
      <c r="DK109" s="950"/>
      <c r="DL109" s="951" t="s">
        <v>306</v>
      </c>
      <c r="DM109" s="949"/>
      <c r="DN109" s="949"/>
      <c r="DO109" s="949"/>
      <c r="DP109" s="950"/>
      <c r="DQ109" s="951" t="s">
        <v>305</v>
      </c>
      <c r="DR109" s="949"/>
      <c r="DS109" s="949"/>
      <c r="DT109" s="949"/>
      <c r="DU109" s="950"/>
      <c r="DV109" s="951" t="s">
        <v>435</v>
      </c>
      <c r="DW109" s="949"/>
      <c r="DX109" s="949"/>
      <c r="DY109" s="949"/>
      <c r="DZ109" s="980"/>
    </row>
    <row r="110" spans="1:131" s="247" customFormat="1" ht="26.25" customHeight="1" x14ac:dyDescent="0.2">
      <c r="A110" s="851" t="s">
        <v>437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3657957</v>
      </c>
      <c r="AB110" s="942"/>
      <c r="AC110" s="942"/>
      <c r="AD110" s="942"/>
      <c r="AE110" s="943"/>
      <c r="AF110" s="944">
        <v>3430542</v>
      </c>
      <c r="AG110" s="942"/>
      <c r="AH110" s="942"/>
      <c r="AI110" s="942"/>
      <c r="AJ110" s="943"/>
      <c r="AK110" s="944">
        <v>3653133</v>
      </c>
      <c r="AL110" s="942"/>
      <c r="AM110" s="942"/>
      <c r="AN110" s="942"/>
      <c r="AO110" s="943"/>
      <c r="AP110" s="945">
        <v>19.3</v>
      </c>
      <c r="AQ110" s="946"/>
      <c r="AR110" s="946"/>
      <c r="AS110" s="946"/>
      <c r="AT110" s="947"/>
      <c r="AU110" s="981" t="s">
        <v>73</v>
      </c>
      <c r="AV110" s="982"/>
      <c r="AW110" s="982"/>
      <c r="AX110" s="982"/>
      <c r="AY110" s="982"/>
      <c r="AZ110" s="907" t="s">
        <v>438</v>
      </c>
      <c r="BA110" s="852"/>
      <c r="BB110" s="852"/>
      <c r="BC110" s="852"/>
      <c r="BD110" s="852"/>
      <c r="BE110" s="852"/>
      <c r="BF110" s="852"/>
      <c r="BG110" s="852"/>
      <c r="BH110" s="852"/>
      <c r="BI110" s="852"/>
      <c r="BJ110" s="852"/>
      <c r="BK110" s="852"/>
      <c r="BL110" s="852"/>
      <c r="BM110" s="852"/>
      <c r="BN110" s="852"/>
      <c r="BO110" s="852"/>
      <c r="BP110" s="853"/>
      <c r="BQ110" s="908">
        <v>33385246</v>
      </c>
      <c r="BR110" s="889"/>
      <c r="BS110" s="889"/>
      <c r="BT110" s="889"/>
      <c r="BU110" s="889"/>
      <c r="BV110" s="889">
        <v>32756663</v>
      </c>
      <c r="BW110" s="889"/>
      <c r="BX110" s="889"/>
      <c r="BY110" s="889"/>
      <c r="BZ110" s="889"/>
      <c r="CA110" s="889">
        <v>32569682</v>
      </c>
      <c r="CB110" s="889"/>
      <c r="CC110" s="889"/>
      <c r="CD110" s="889"/>
      <c r="CE110" s="889"/>
      <c r="CF110" s="913">
        <v>171.9</v>
      </c>
      <c r="CG110" s="914"/>
      <c r="CH110" s="914"/>
      <c r="CI110" s="914"/>
      <c r="CJ110" s="914"/>
      <c r="CK110" s="977" t="s">
        <v>439</v>
      </c>
      <c r="CL110" s="863"/>
      <c r="CM110" s="938" t="s">
        <v>440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441</v>
      </c>
      <c r="DH110" s="889"/>
      <c r="DI110" s="889"/>
      <c r="DJ110" s="889"/>
      <c r="DK110" s="889"/>
      <c r="DL110" s="889" t="s">
        <v>441</v>
      </c>
      <c r="DM110" s="889"/>
      <c r="DN110" s="889"/>
      <c r="DO110" s="889"/>
      <c r="DP110" s="889"/>
      <c r="DQ110" s="889" t="s">
        <v>442</v>
      </c>
      <c r="DR110" s="889"/>
      <c r="DS110" s="889"/>
      <c r="DT110" s="889"/>
      <c r="DU110" s="889"/>
      <c r="DV110" s="890" t="s">
        <v>441</v>
      </c>
      <c r="DW110" s="890"/>
      <c r="DX110" s="890"/>
      <c r="DY110" s="890"/>
      <c r="DZ110" s="891"/>
    </row>
    <row r="111" spans="1:131" s="247" customFormat="1" ht="26.25" customHeight="1" x14ac:dyDescent="0.2">
      <c r="A111" s="818" t="s">
        <v>443</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441</v>
      </c>
      <c r="AB111" s="970"/>
      <c r="AC111" s="970"/>
      <c r="AD111" s="970"/>
      <c r="AE111" s="971"/>
      <c r="AF111" s="972" t="s">
        <v>441</v>
      </c>
      <c r="AG111" s="970"/>
      <c r="AH111" s="970"/>
      <c r="AI111" s="970"/>
      <c r="AJ111" s="971"/>
      <c r="AK111" s="972" t="s">
        <v>441</v>
      </c>
      <c r="AL111" s="970"/>
      <c r="AM111" s="970"/>
      <c r="AN111" s="970"/>
      <c r="AO111" s="971"/>
      <c r="AP111" s="973" t="s">
        <v>444</v>
      </c>
      <c r="AQ111" s="974"/>
      <c r="AR111" s="974"/>
      <c r="AS111" s="974"/>
      <c r="AT111" s="975"/>
      <c r="AU111" s="983"/>
      <c r="AV111" s="984"/>
      <c r="AW111" s="984"/>
      <c r="AX111" s="984"/>
      <c r="AY111" s="984"/>
      <c r="AZ111" s="859" t="s">
        <v>445</v>
      </c>
      <c r="BA111" s="794"/>
      <c r="BB111" s="794"/>
      <c r="BC111" s="794"/>
      <c r="BD111" s="794"/>
      <c r="BE111" s="794"/>
      <c r="BF111" s="794"/>
      <c r="BG111" s="794"/>
      <c r="BH111" s="794"/>
      <c r="BI111" s="794"/>
      <c r="BJ111" s="794"/>
      <c r="BK111" s="794"/>
      <c r="BL111" s="794"/>
      <c r="BM111" s="794"/>
      <c r="BN111" s="794"/>
      <c r="BO111" s="794"/>
      <c r="BP111" s="795"/>
      <c r="BQ111" s="860">
        <v>78357</v>
      </c>
      <c r="BR111" s="861"/>
      <c r="BS111" s="861"/>
      <c r="BT111" s="861"/>
      <c r="BU111" s="861"/>
      <c r="BV111" s="861">
        <v>65510</v>
      </c>
      <c r="BW111" s="861"/>
      <c r="BX111" s="861"/>
      <c r="BY111" s="861"/>
      <c r="BZ111" s="861"/>
      <c r="CA111" s="861">
        <v>52742</v>
      </c>
      <c r="CB111" s="861"/>
      <c r="CC111" s="861"/>
      <c r="CD111" s="861"/>
      <c r="CE111" s="861"/>
      <c r="CF111" s="922">
        <v>0.3</v>
      </c>
      <c r="CG111" s="923"/>
      <c r="CH111" s="923"/>
      <c r="CI111" s="923"/>
      <c r="CJ111" s="923"/>
      <c r="CK111" s="978"/>
      <c r="CL111" s="865"/>
      <c r="CM111" s="868" t="s">
        <v>446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v>39681</v>
      </c>
      <c r="DH111" s="861"/>
      <c r="DI111" s="861"/>
      <c r="DJ111" s="861"/>
      <c r="DK111" s="861"/>
      <c r="DL111" s="861">
        <v>34734</v>
      </c>
      <c r="DM111" s="861"/>
      <c r="DN111" s="861"/>
      <c r="DO111" s="861"/>
      <c r="DP111" s="861"/>
      <c r="DQ111" s="861">
        <v>29784</v>
      </c>
      <c r="DR111" s="861"/>
      <c r="DS111" s="861"/>
      <c r="DT111" s="861"/>
      <c r="DU111" s="861"/>
      <c r="DV111" s="838">
        <v>0.2</v>
      </c>
      <c r="DW111" s="838"/>
      <c r="DX111" s="838"/>
      <c r="DY111" s="838"/>
      <c r="DZ111" s="839"/>
    </row>
    <row r="112" spans="1:131" s="247" customFormat="1" ht="26.25" customHeight="1" x14ac:dyDescent="0.2">
      <c r="A112" s="963" t="s">
        <v>447</v>
      </c>
      <c r="B112" s="964"/>
      <c r="C112" s="794" t="s">
        <v>448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441</v>
      </c>
      <c r="AB112" s="824"/>
      <c r="AC112" s="824"/>
      <c r="AD112" s="824"/>
      <c r="AE112" s="825"/>
      <c r="AF112" s="826" t="s">
        <v>442</v>
      </c>
      <c r="AG112" s="824"/>
      <c r="AH112" s="824"/>
      <c r="AI112" s="824"/>
      <c r="AJ112" s="825"/>
      <c r="AK112" s="826" t="s">
        <v>442</v>
      </c>
      <c r="AL112" s="824"/>
      <c r="AM112" s="824"/>
      <c r="AN112" s="824"/>
      <c r="AO112" s="825"/>
      <c r="AP112" s="871" t="s">
        <v>441</v>
      </c>
      <c r="AQ112" s="872"/>
      <c r="AR112" s="872"/>
      <c r="AS112" s="872"/>
      <c r="AT112" s="873"/>
      <c r="AU112" s="983"/>
      <c r="AV112" s="984"/>
      <c r="AW112" s="984"/>
      <c r="AX112" s="984"/>
      <c r="AY112" s="984"/>
      <c r="AZ112" s="859" t="s">
        <v>449</v>
      </c>
      <c r="BA112" s="794"/>
      <c r="BB112" s="794"/>
      <c r="BC112" s="794"/>
      <c r="BD112" s="794"/>
      <c r="BE112" s="794"/>
      <c r="BF112" s="794"/>
      <c r="BG112" s="794"/>
      <c r="BH112" s="794"/>
      <c r="BI112" s="794"/>
      <c r="BJ112" s="794"/>
      <c r="BK112" s="794"/>
      <c r="BL112" s="794"/>
      <c r="BM112" s="794"/>
      <c r="BN112" s="794"/>
      <c r="BO112" s="794"/>
      <c r="BP112" s="795"/>
      <c r="BQ112" s="860">
        <v>10236964</v>
      </c>
      <c r="BR112" s="861"/>
      <c r="BS112" s="861"/>
      <c r="BT112" s="861"/>
      <c r="BU112" s="861"/>
      <c r="BV112" s="861">
        <v>10604851</v>
      </c>
      <c r="BW112" s="861"/>
      <c r="BX112" s="861"/>
      <c r="BY112" s="861"/>
      <c r="BZ112" s="861"/>
      <c r="CA112" s="861">
        <v>9754850</v>
      </c>
      <c r="CB112" s="861"/>
      <c r="CC112" s="861"/>
      <c r="CD112" s="861"/>
      <c r="CE112" s="861"/>
      <c r="CF112" s="922">
        <v>51.5</v>
      </c>
      <c r="CG112" s="923"/>
      <c r="CH112" s="923"/>
      <c r="CI112" s="923"/>
      <c r="CJ112" s="923"/>
      <c r="CK112" s="978"/>
      <c r="CL112" s="865"/>
      <c r="CM112" s="868" t="s">
        <v>450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444</v>
      </c>
      <c r="DH112" s="861"/>
      <c r="DI112" s="861"/>
      <c r="DJ112" s="861"/>
      <c r="DK112" s="861"/>
      <c r="DL112" s="861" t="s">
        <v>441</v>
      </c>
      <c r="DM112" s="861"/>
      <c r="DN112" s="861"/>
      <c r="DO112" s="861"/>
      <c r="DP112" s="861"/>
      <c r="DQ112" s="861" t="s">
        <v>441</v>
      </c>
      <c r="DR112" s="861"/>
      <c r="DS112" s="861"/>
      <c r="DT112" s="861"/>
      <c r="DU112" s="861"/>
      <c r="DV112" s="838" t="s">
        <v>441</v>
      </c>
      <c r="DW112" s="838"/>
      <c r="DX112" s="838"/>
      <c r="DY112" s="838"/>
      <c r="DZ112" s="839"/>
    </row>
    <row r="113" spans="1:130" s="247" customFormat="1" ht="26.25" customHeight="1" x14ac:dyDescent="0.2">
      <c r="A113" s="965"/>
      <c r="B113" s="966"/>
      <c r="C113" s="794" t="s">
        <v>451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687601</v>
      </c>
      <c r="AB113" s="970"/>
      <c r="AC113" s="970"/>
      <c r="AD113" s="970"/>
      <c r="AE113" s="971"/>
      <c r="AF113" s="972">
        <v>988841</v>
      </c>
      <c r="AG113" s="970"/>
      <c r="AH113" s="970"/>
      <c r="AI113" s="970"/>
      <c r="AJ113" s="971"/>
      <c r="AK113" s="972">
        <v>626221</v>
      </c>
      <c r="AL113" s="970"/>
      <c r="AM113" s="970"/>
      <c r="AN113" s="970"/>
      <c r="AO113" s="971"/>
      <c r="AP113" s="973">
        <v>3.3</v>
      </c>
      <c r="AQ113" s="974"/>
      <c r="AR113" s="974"/>
      <c r="AS113" s="974"/>
      <c r="AT113" s="975"/>
      <c r="AU113" s="983"/>
      <c r="AV113" s="984"/>
      <c r="AW113" s="984"/>
      <c r="AX113" s="984"/>
      <c r="AY113" s="984"/>
      <c r="AZ113" s="859" t="s">
        <v>452</v>
      </c>
      <c r="BA113" s="794"/>
      <c r="BB113" s="794"/>
      <c r="BC113" s="794"/>
      <c r="BD113" s="794"/>
      <c r="BE113" s="794"/>
      <c r="BF113" s="794"/>
      <c r="BG113" s="794"/>
      <c r="BH113" s="794"/>
      <c r="BI113" s="794"/>
      <c r="BJ113" s="794"/>
      <c r="BK113" s="794"/>
      <c r="BL113" s="794"/>
      <c r="BM113" s="794"/>
      <c r="BN113" s="794"/>
      <c r="BO113" s="794"/>
      <c r="BP113" s="795"/>
      <c r="BQ113" s="860" t="s">
        <v>441</v>
      </c>
      <c r="BR113" s="861"/>
      <c r="BS113" s="861"/>
      <c r="BT113" s="861"/>
      <c r="BU113" s="861"/>
      <c r="BV113" s="861" t="s">
        <v>441</v>
      </c>
      <c r="BW113" s="861"/>
      <c r="BX113" s="861"/>
      <c r="BY113" s="861"/>
      <c r="BZ113" s="861"/>
      <c r="CA113" s="861" t="s">
        <v>441</v>
      </c>
      <c r="CB113" s="861"/>
      <c r="CC113" s="861"/>
      <c r="CD113" s="861"/>
      <c r="CE113" s="861"/>
      <c r="CF113" s="922" t="s">
        <v>441</v>
      </c>
      <c r="CG113" s="923"/>
      <c r="CH113" s="923"/>
      <c r="CI113" s="923"/>
      <c r="CJ113" s="923"/>
      <c r="CK113" s="978"/>
      <c r="CL113" s="865"/>
      <c r="CM113" s="868" t="s">
        <v>453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442</v>
      </c>
      <c r="DH113" s="824"/>
      <c r="DI113" s="824"/>
      <c r="DJ113" s="824"/>
      <c r="DK113" s="825"/>
      <c r="DL113" s="826" t="s">
        <v>441</v>
      </c>
      <c r="DM113" s="824"/>
      <c r="DN113" s="824"/>
      <c r="DO113" s="824"/>
      <c r="DP113" s="825"/>
      <c r="DQ113" s="826" t="s">
        <v>442</v>
      </c>
      <c r="DR113" s="824"/>
      <c r="DS113" s="824"/>
      <c r="DT113" s="824"/>
      <c r="DU113" s="825"/>
      <c r="DV113" s="871" t="s">
        <v>441</v>
      </c>
      <c r="DW113" s="872"/>
      <c r="DX113" s="872"/>
      <c r="DY113" s="872"/>
      <c r="DZ113" s="873"/>
    </row>
    <row r="114" spans="1:130" s="247" customFormat="1" ht="26.25" customHeight="1" x14ac:dyDescent="0.2">
      <c r="A114" s="965"/>
      <c r="B114" s="966"/>
      <c r="C114" s="794" t="s">
        <v>454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441</v>
      </c>
      <c r="AB114" s="824"/>
      <c r="AC114" s="824"/>
      <c r="AD114" s="824"/>
      <c r="AE114" s="825"/>
      <c r="AF114" s="826" t="s">
        <v>441</v>
      </c>
      <c r="AG114" s="824"/>
      <c r="AH114" s="824"/>
      <c r="AI114" s="824"/>
      <c r="AJ114" s="825"/>
      <c r="AK114" s="826" t="s">
        <v>441</v>
      </c>
      <c r="AL114" s="824"/>
      <c r="AM114" s="824"/>
      <c r="AN114" s="824"/>
      <c r="AO114" s="825"/>
      <c r="AP114" s="871" t="s">
        <v>129</v>
      </c>
      <c r="AQ114" s="872"/>
      <c r="AR114" s="872"/>
      <c r="AS114" s="872"/>
      <c r="AT114" s="873"/>
      <c r="AU114" s="983"/>
      <c r="AV114" s="984"/>
      <c r="AW114" s="984"/>
      <c r="AX114" s="984"/>
      <c r="AY114" s="984"/>
      <c r="AZ114" s="859" t="s">
        <v>455</v>
      </c>
      <c r="BA114" s="794"/>
      <c r="BB114" s="794"/>
      <c r="BC114" s="794"/>
      <c r="BD114" s="794"/>
      <c r="BE114" s="794"/>
      <c r="BF114" s="794"/>
      <c r="BG114" s="794"/>
      <c r="BH114" s="794"/>
      <c r="BI114" s="794"/>
      <c r="BJ114" s="794"/>
      <c r="BK114" s="794"/>
      <c r="BL114" s="794"/>
      <c r="BM114" s="794"/>
      <c r="BN114" s="794"/>
      <c r="BO114" s="794"/>
      <c r="BP114" s="795"/>
      <c r="BQ114" s="860">
        <v>5320679</v>
      </c>
      <c r="BR114" s="861"/>
      <c r="BS114" s="861"/>
      <c r="BT114" s="861"/>
      <c r="BU114" s="861"/>
      <c r="BV114" s="861">
        <v>5452719</v>
      </c>
      <c r="BW114" s="861"/>
      <c r="BX114" s="861"/>
      <c r="BY114" s="861"/>
      <c r="BZ114" s="861"/>
      <c r="CA114" s="861">
        <v>5163650</v>
      </c>
      <c r="CB114" s="861"/>
      <c r="CC114" s="861"/>
      <c r="CD114" s="861"/>
      <c r="CE114" s="861"/>
      <c r="CF114" s="922">
        <v>27.3</v>
      </c>
      <c r="CG114" s="923"/>
      <c r="CH114" s="923"/>
      <c r="CI114" s="923"/>
      <c r="CJ114" s="923"/>
      <c r="CK114" s="978"/>
      <c r="CL114" s="865"/>
      <c r="CM114" s="868" t="s">
        <v>456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441</v>
      </c>
      <c r="DH114" s="824"/>
      <c r="DI114" s="824"/>
      <c r="DJ114" s="824"/>
      <c r="DK114" s="825"/>
      <c r="DL114" s="826" t="s">
        <v>444</v>
      </c>
      <c r="DM114" s="824"/>
      <c r="DN114" s="824"/>
      <c r="DO114" s="824"/>
      <c r="DP114" s="825"/>
      <c r="DQ114" s="826" t="s">
        <v>441</v>
      </c>
      <c r="DR114" s="824"/>
      <c r="DS114" s="824"/>
      <c r="DT114" s="824"/>
      <c r="DU114" s="825"/>
      <c r="DV114" s="871" t="s">
        <v>441</v>
      </c>
      <c r="DW114" s="872"/>
      <c r="DX114" s="872"/>
      <c r="DY114" s="872"/>
      <c r="DZ114" s="873"/>
    </row>
    <row r="115" spans="1:130" s="247" customFormat="1" ht="26.25" customHeight="1" x14ac:dyDescent="0.2">
      <c r="A115" s="965"/>
      <c r="B115" s="966"/>
      <c r="C115" s="794" t="s">
        <v>457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15114</v>
      </c>
      <c r="AB115" s="970"/>
      <c r="AC115" s="970"/>
      <c r="AD115" s="970"/>
      <c r="AE115" s="971"/>
      <c r="AF115" s="972">
        <v>15178</v>
      </c>
      <c r="AG115" s="970"/>
      <c r="AH115" s="970"/>
      <c r="AI115" s="970"/>
      <c r="AJ115" s="971"/>
      <c r="AK115" s="972">
        <v>15160</v>
      </c>
      <c r="AL115" s="970"/>
      <c r="AM115" s="970"/>
      <c r="AN115" s="970"/>
      <c r="AO115" s="971"/>
      <c r="AP115" s="973">
        <v>0.1</v>
      </c>
      <c r="AQ115" s="974"/>
      <c r="AR115" s="974"/>
      <c r="AS115" s="974"/>
      <c r="AT115" s="975"/>
      <c r="AU115" s="983"/>
      <c r="AV115" s="984"/>
      <c r="AW115" s="984"/>
      <c r="AX115" s="984"/>
      <c r="AY115" s="984"/>
      <c r="AZ115" s="859" t="s">
        <v>458</v>
      </c>
      <c r="BA115" s="794"/>
      <c r="BB115" s="794"/>
      <c r="BC115" s="794"/>
      <c r="BD115" s="794"/>
      <c r="BE115" s="794"/>
      <c r="BF115" s="794"/>
      <c r="BG115" s="794"/>
      <c r="BH115" s="794"/>
      <c r="BI115" s="794"/>
      <c r="BJ115" s="794"/>
      <c r="BK115" s="794"/>
      <c r="BL115" s="794"/>
      <c r="BM115" s="794"/>
      <c r="BN115" s="794"/>
      <c r="BO115" s="794"/>
      <c r="BP115" s="795"/>
      <c r="BQ115" s="860" t="s">
        <v>444</v>
      </c>
      <c r="BR115" s="861"/>
      <c r="BS115" s="861"/>
      <c r="BT115" s="861"/>
      <c r="BU115" s="861"/>
      <c r="BV115" s="861" t="s">
        <v>129</v>
      </c>
      <c r="BW115" s="861"/>
      <c r="BX115" s="861"/>
      <c r="BY115" s="861"/>
      <c r="BZ115" s="861"/>
      <c r="CA115" s="861" t="s">
        <v>444</v>
      </c>
      <c r="CB115" s="861"/>
      <c r="CC115" s="861"/>
      <c r="CD115" s="861"/>
      <c r="CE115" s="861"/>
      <c r="CF115" s="922" t="s">
        <v>441</v>
      </c>
      <c r="CG115" s="923"/>
      <c r="CH115" s="923"/>
      <c r="CI115" s="923"/>
      <c r="CJ115" s="923"/>
      <c r="CK115" s="978"/>
      <c r="CL115" s="865"/>
      <c r="CM115" s="859" t="s">
        <v>459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444</v>
      </c>
      <c r="DH115" s="824"/>
      <c r="DI115" s="824"/>
      <c r="DJ115" s="824"/>
      <c r="DK115" s="825"/>
      <c r="DL115" s="826" t="s">
        <v>441</v>
      </c>
      <c r="DM115" s="824"/>
      <c r="DN115" s="824"/>
      <c r="DO115" s="824"/>
      <c r="DP115" s="825"/>
      <c r="DQ115" s="826" t="s">
        <v>444</v>
      </c>
      <c r="DR115" s="824"/>
      <c r="DS115" s="824"/>
      <c r="DT115" s="824"/>
      <c r="DU115" s="825"/>
      <c r="DV115" s="871" t="s">
        <v>442</v>
      </c>
      <c r="DW115" s="872"/>
      <c r="DX115" s="872"/>
      <c r="DY115" s="872"/>
      <c r="DZ115" s="873"/>
    </row>
    <row r="116" spans="1:130" s="247" customFormat="1" ht="26.25" customHeight="1" x14ac:dyDescent="0.2">
      <c r="A116" s="967"/>
      <c r="B116" s="968"/>
      <c r="C116" s="927" t="s">
        <v>460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442</v>
      </c>
      <c r="AB116" s="824"/>
      <c r="AC116" s="824"/>
      <c r="AD116" s="824"/>
      <c r="AE116" s="825"/>
      <c r="AF116" s="826" t="s">
        <v>442</v>
      </c>
      <c r="AG116" s="824"/>
      <c r="AH116" s="824"/>
      <c r="AI116" s="824"/>
      <c r="AJ116" s="825"/>
      <c r="AK116" s="826" t="s">
        <v>441</v>
      </c>
      <c r="AL116" s="824"/>
      <c r="AM116" s="824"/>
      <c r="AN116" s="824"/>
      <c r="AO116" s="825"/>
      <c r="AP116" s="871" t="s">
        <v>441</v>
      </c>
      <c r="AQ116" s="872"/>
      <c r="AR116" s="872"/>
      <c r="AS116" s="872"/>
      <c r="AT116" s="873"/>
      <c r="AU116" s="983"/>
      <c r="AV116" s="984"/>
      <c r="AW116" s="984"/>
      <c r="AX116" s="984"/>
      <c r="AY116" s="984"/>
      <c r="AZ116" s="910" t="s">
        <v>461</v>
      </c>
      <c r="BA116" s="911"/>
      <c r="BB116" s="911"/>
      <c r="BC116" s="911"/>
      <c r="BD116" s="911"/>
      <c r="BE116" s="911"/>
      <c r="BF116" s="911"/>
      <c r="BG116" s="911"/>
      <c r="BH116" s="911"/>
      <c r="BI116" s="911"/>
      <c r="BJ116" s="911"/>
      <c r="BK116" s="911"/>
      <c r="BL116" s="911"/>
      <c r="BM116" s="911"/>
      <c r="BN116" s="911"/>
      <c r="BO116" s="911"/>
      <c r="BP116" s="912"/>
      <c r="BQ116" s="860" t="s">
        <v>442</v>
      </c>
      <c r="BR116" s="861"/>
      <c r="BS116" s="861"/>
      <c r="BT116" s="861"/>
      <c r="BU116" s="861"/>
      <c r="BV116" s="861" t="s">
        <v>441</v>
      </c>
      <c r="BW116" s="861"/>
      <c r="BX116" s="861"/>
      <c r="BY116" s="861"/>
      <c r="BZ116" s="861"/>
      <c r="CA116" s="861" t="s">
        <v>442</v>
      </c>
      <c r="CB116" s="861"/>
      <c r="CC116" s="861"/>
      <c r="CD116" s="861"/>
      <c r="CE116" s="861"/>
      <c r="CF116" s="922" t="s">
        <v>444</v>
      </c>
      <c r="CG116" s="923"/>
      <c r="CH116" s="923"/>
      <c r="CI116" s="923"/>
      <c r="CJ116" s="923"/>
      <c r="CK116" s="978"/>
      <c r="CL116" s="865"/>
      <c r="CM116" s="868" t="s">
        <v>462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38676</v>
      </c>
      <c r="DH116" s="824"/>
      <c r="DI116" s="824"/>
      <c r="DJ116" s="824"/>
      <c r="DK116" s="825"/>
      <c r="DL116" s="826">
        <v>30776</v>
      </c>
      <c r="DM116" s="824"/>
      <c r="DN116" s="824"/>
      <c r="DO116" s="824"/>
      <c r="DP116" s="825"/>
      <c r="DQ116" s="826">
        <v>22958</v>
      </c>
      <c r="DR116" s="824"/>
      <c r="DS116" s="824"/>
      <c r="DT116" s="824"/>
      <c r="DU116" s="825"/>
      <c r="DV116" s="871">
        <v>0.1</v>
      </c>
      <c r="DW116" s="872"/>
      <c r="DX116" s="872"/>
      <c r="DY116" s="872"/>
      <c r="DZ116" s="873"/>
    </row>
    <row r="117" spans="1:130" s="247" customFormat="1" ht="26.25" customHeight="1" x14ac:dyDescent="0.2">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463</v>
      </c>
      <c r="Z117" s="950"/>
      <c r="AA117" s="955">
        <v>4360672</v>
      </c>
      <c r="AB117" s="956"/>
      <c r="AC117" s="956"/>
      <c r="AD117" s="956"/>
      <c r="AE117" s="957"/>
      <c r="AF117" s="958">
        <v>4434561</v>
      </c>
      <c r="AG117" s="956"/>
      <c r="AH117" s="956"/>
      <c r="AI117" s="956"/>
      <c r="AJ117" s="957"/>
      <c r="AK117" s="958">
        <v>4294514</v>
      </c>
      <c r="AL117" s="956"/>
      <c r="AM117" s="956"/>
      <c r="AN117" s="956"/>
      <c r="AO117" s="957"/>
      <c r="AP117" s="959"/>
      <c r="AQ117" s="960"/>
      <c r="AR117" s="960"/>
      <c r="AS117" s="960"/>
      <c r="AT117" s="961"/>
      <c r="AU117" s="983"/>
      <c r="AV117" s="984"/>
      <c r="AW117" s="984"/>
      <c r="AX117" s="984"/>
      <c r="AY117" s="984"/>
      <c r="AZ117" s="910" t="s">
        <v>464</v>
      </c>
      <c r="BA117" s="911"/>
      <c r="BB117" s="911"/>
      <c r="BC117" s="911"/>
      <c r="BD117" s="911"/>
      <c r="BE117" s="911"/>
      <c r="BF117" s="911"/>
      <c r="BG117" s="911"/>
      <c r="BH117" s="911"/>
      <c r="BI117" s="911"/>
      <c r="BJ117" s="911"/>
      <c r="BK117" s="911"/>
      <c r="BL117" s="911"/>
      <c r="BM117" s="911"/>
      <c r="BN117" s="911"/>
      <c r="BO117" s="911"/>
      <c r="BP117" s="912"/>
      <c r="BQ117" s="860" t="s">
        <v>442</v>
      </c>
      <c r="BR117" s="861"/>
      <c r="BS117" s="861"/>
      <c r="BT117" s="861"/>
      <c r="BU117" s="861"/>
      <c r="BV117" s="861" t="s">
        <v>465</v>
      </c>
      <c r="BW117" s="861"/>
      <c r="BX117" s="861"/>
      <c r="BY117" s="861"/>
      <c r="BZ117" s="861"/>
      <c r="CA117" s="861" t="s">
        <v>442</v>
      </c>
      <c r="CB117" s="861"/>
      <c r="CC117" s="861"/>
      <c r="CD117" s="861"/>
      <c r="CE117" s="861"/>
      <c r="CF117" s="922" t="s">
        <v>442</v>
      </c>
      <c r="CG117" s="923"/>
      <c r="CH117" s="923"/>
      <c r="CI117" s="923"/>
      <c r="CJ117" s="923"/>
      <c r="CK117" s="978"/>
      <c r="CL117" s="865"/>
      <c r="CM117" s="868" t="s">
        <v>466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442</v>
      </c>
      <c r="DH117" s="824"/>
      <c r="DI117" s="824"/>
      <c r="DJ117" s="824"/>
      <c r="DK117" s="825"/>
      <c r="DL117" s="826" t="s">
        <v>129</v>
      </c>
      <c r="DM117" s="824"/>
      <c r="DN117" s="824"/>
      <c r="DO117" s="824"/>
      <c r="DP117" s="825"/>
      <c r="DQ117" s="826" t="s">
        <v>467</v>
      </c>
      <c r="DR117" s="824"/>
      <c r="DS117" s="824"/>
      <c r="DT117" s="824"/>
      <c r="DU117" s="825"/>
      <c r="DV117" s="871" t="s">
        <v>129</v>
      </c>
      <c r="DW117" s="872"/>
      <c r="DX117" s="872"/>
      <c r="DY117" s="872"/>
      <c r="DZ117" s="873"/>
    </row>
    <row r="118" spans="1:130" s="247" customFormat="1" ht="26.25" customHeight="1" x14ac:dyDescent="0.2">
      <c r="A118" s="948" t="s">
        <v>436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434</v>
      </c>
      <c r="AB118" s="949"/>
      <c r="AC118" s="949"/>
      <c r="AD118" s="949"/>
      <c r="AE118" s="950"/>
      <c r="AF118" s="951" t="s">
        <v>306</v>
      </c>
      <c r="AG118" s="949"/>
      <c r="AH118" s="949"/>
      <c r="AI118" s="949"/>
      <c r="AJ118" s="950"/>
      <c r="AK118" s="951" t="s">
        <v>305</v>
      </c>
      <c r="AL118" s="949"/>
      <c r="AM118" s="949"/>
      <c r="AN118" s="949"/>
      <c r="AO118" s="950"/>
      <c r="AP118" s="952" t="s">
        <v>435</v>
      </c>
      <c r="AQ118" s="953"/>
      <c r="AR118" s="953"/>
      <c r="AS118" s="953"/>
      <c r="AT118" s="954"/>
      <c r="AU118" s="983"/>
      <c r="AV118" s="984"/>
      <c r="AW118" s="984"/>
      <c r="AX118" s="984"/>
      <c r="AY118" s="984"/>
      <c r="AZ118" s="926" t="s">
        <v>468</v>
      </c>
      <c r="BA118" s="927"/>
      <c r="BB118" s="927"/>
      <c r="BC118" s="927"/>
      <c r="BD118" s="927"/>
      <c r="BE118" s="927"/>
      <c r="BF118" s="927"/>
      <c r="BG118" s="927"/>
      <c r="BH118" s="927"/>
      <c r="BI118" s="927"/>
      <c r="BJ118" s="927"/>
      <c r="BK118" s="927"/>
      <c r="BL118" s="927"/>
      <c r="BM118" s="927"/>
      <c r="BN118" s="927"/>
      <c r="BO118" s="927"/>
      <c r="BP118" s="928"/>
      <c r="BQ118" s="929" t="s">
        <v>465</v>
      </c>
      <c r="BR118" s="892"/>
      <c r="BS118" s="892"/>
      <c r="BT118" s="892"/>
      <c r="BU118" s="892"/>
      <c r="BV118" s="892" t="s">
        <v>469</v>
      </c>
      <c r="BW118" s="892"/>
      <c r="BX118" s="892"/>
      <c r="BY118" s="892"/>
      <c r="BZ118" s="892"/>
      <c r="CA118" s="892" t="s">
        <v>442</v>
      </c>
      <c r="CB118" s="892"/>
      <c r="CC118" s="892"/>
      <c r="CD118" s="892"/>
      <c r="CE118" s="892"/>
      <c r="CF118" s="922" t="s">
        <v>442</v>
      </c>
      <c r="CG118" s="923"/>
      <c r="CH118" s="923"/>
      <c r="CI118" s="923"/>
      <c r="CJ118" s="923"/>
      <c r="CK118" s="978"/>
      <c r="CL118" s="865"/>
      <c r="CM118" s="868" t="s">
        <v>470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471</v>
      </c>
      <c r="DH118" s="824"/>
      <c r="DI118" s="824"/>
      <c r="DJ118" s="824"/>
      <c r="DK118" s="825"/>
      <c r="DL118" s="826" t="s">
        <v>467</v>
      </c>
      <c r="DM118" s="824"/>
      <c r="DN118" s="824"/>
      <c r="DO118" s="824"/>
      <c r="DP118" s="825"/>
      <c r="DQ118" s="826" t="s">
        <v>467</v>
      </c>
      <c r="DR118" s="824"/>
      <c r="DS118" s="824"/>
      <c r="DT118" s="824"/>
      <c r="DU118" s="825"/>
      <c r="DV118" s="871" t="s">
        <v>442</v>
      </c>
      <c r="DW118" s="872"/>
      <c r="DX118" s="872"/>
      <c r="DY118" s="872"/>
      <c r="DZ118" s="873"/>
    </row>
    <row r="119" spans="1:130" s="247" customFormat="1" ht="26.25" customHeight="1" x14ac:dyDescent="0.2">
      <c r="A119" s="862" t="s">
        <v>439</v>
      </c>
      <c r="B119" s="863"/>
      <c r="C119" s="938" t="s">
        <v>440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129</v>
      </c>
      <c r="AB119" s="942"/>
      <c r="AC119" s="942"/>
      <c r="AD119" s="942"/>
      <c r="AE119" s="943"/>
      <c r="AF119" s="944" t="s">
        <v>129</v>
      </c>
      <c r="AG119" s="942"/>
      <c r="AH119" s="942"/>
      <c r="AI119" s="942"/>
      <c r="AJ119" s="943"/>
      <c r="AK119" s="944" t="s">
        <v>467</v>
      </c>
      <c r="AL119" s="942"/>
      <c r="AM119" s="942"/>
      <c r="AN119" s="942"/>
      <c r="AO119" s="943"/>
      <c r="AP119" s="945" t="s">
        <v>442</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472</v>
      </c>
      <c r="BP119" s="925"/>
      <c r="BQ119" s="929">
        <v>49021246</v>
      </c>
      <c r="BR119" s="892"/>
      <c r="BS119" s="892"/>
      <c r="BT119" s="892"/>
      <c r="BU119" s="892"/>
      <c r="BV119" s="892">
        <v>48879743</v>
      </c>
      <c r="BW119" s="892"/>
      <c r="BX119" s="892"/>
      <c r="BY119" s="892"/>
      <c r="BZ119" s="892"/>
      <c r="CA119" s="892">
        <v>47540924</v>
      </c>
      <c r="CB119" s="892"/>
      <c r="CC119" s="892"/>
      <c r="CD119" s="892"/>
      <c r="CE119" s="892"/>
      <c r="CF119" s="790"/>
      <c r="CG119" s="791"/>
      <c r="CH119" s="791"/>
      <c r="CI119" s="791"/>
      <c r="CJ119" s="881"/>
      <c r="CK119" s="979"/>
      <c r="CL119" s="867"/>
      <c r="CM119" s="885" t="s">
        <v>473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469</v>
      </c>
      <c r="DH119" s="807"/>
      <c r="DI119" s="807"/>
      <c r="DJ119" s="807"/>
      <c r="DK119" s="808"/>
      <c r="DL119" s="809" t="s">
        <v>442</v>
      </c>
      <c r="DM119" s="807"/>
      <c r="DN119" s="807"/>
      <c r="DO119" s="807"/>
      <c r="DP119" s="808"/>
      <c r="DQ119" s="809" t="s">
        <v>465</v>
      </c>
      <c r="DR119" s="807"/>
      <c r="DS119" s="807"/>
      <c r="DT119" s="807"/>
      <c r="DU119" s="808"/>
      <c r="DV119" s="895" t="s">
        <v>129</v>
      </c>
      <c r="DW119" s="896"/>
      <c r="DX119" s="896"/>
      <c r="DY119" s="896"/>
      <c r="DZ119" s="897"/>
    </row>
    <row r="120" spans="1:130" s="247" customFormat="1" ht="26.25" customHeight="1" x14ac:dyDescent="0.2">
      <c r="A120" s="864"/>
      <c r="B120" s="865"/>
      <c r="C120" s="868" t="s">
        <v>446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v>4943</v>
      </c>
      <c r="AB120" s="824"/>
      <c r="AC120" s="824"/>
      <c r="AD120" s="824"/>
      <c r="AE120" s="825"/>
      <c r="AF120" s="826">
        <v>4947</v>
      </c>
      <c r="AG120" s="824"/>
      <c r="AH120" s="824"/>
      <c r="AI120" s="824"/>
      <c r="AJ120" s="825"/>
      <c r="AK120" s="826">
        <v>4950</v>
      </c>
      <c r="AL120" s="824"/>
      <c r="AM120" s="824"/>
      <c r="AN120" s="824"/>
      <c r="AO120" s="825"/>
      <c r="AP120" s="871">
        <v>0</v>
      </c>
      <c r="AQ120" s="872"/>
      <c r="AR120" s="872"/>
      <c r="AS120" s="872"/>
      <c r="AT120" s="873"/>
      <c r="AU120" s="930" t="s">
        <v>474</v>
      </c>
      <c r="AV120" s="931"/>
      <c r="AW120" s="931"/>
      <c r="AX120" s="931"/>
      <c r="AY120" s="932"/>
      <c r="AZ120" s="907" t="s">
        <v>475</v>
      </c>
      <c r="BA120" s="852"/>
      <c r="BB120" s="852"/>
      <c r="BC120" s="852"/>
      <c r="BD120" s="852"/>
      <c r="BE120" s="852"/>
      <c r="BF120" s="852"/>
      <c r="BG120" s="852"/>
      <c r="BH120" s="852"/>
      <c r="BI120" s="852"/>
      <c r="BJ120" s="852"/>
      <c r="BK120" s="852"/>
      <c r="BL120" s="852"/>
      <c r="BM120" s="852"/>
      <c r="BN120" s="852"/>
      <c r="BO120" s="852"/>
      <c r="BP120" s="853"/>
      <c r="BQ120" s="908">
        <v>22938892</v>
      </c>
      <c r="BR120" s="889"/>
      <c r="BS120" s="889"/>
      <c r="BT120" s="889"/>
      <c r="BU120" s="889"/>
      <c r="BV120" s="889">
        <v>22361257</v>
      </c>
      <c r="BW120" s="889"/>
      <c r="BX120" s="889"/>
      <c r="BY120" s="889"/>
      <c r="BZ120" s="889"/>
      <c r="CA120" s="889">
        <v>22598235</v>
      </c>
      <c r="CB120" s="889"/>
      <c r="CC120" s="889"/>
      <c r="CD120" s="889"/>
      <c r="CE120" s="889"/>
      <c r="CF120" s="913">
        <v>119.3</v>
      </c>
      <c r="CG120" s="914"/>
      <c r="CH120" s="914"/>
      <c r="CI120" s="914"/>
      <c r="CJ120" s="914"/>
      <c r="CK120" s="915" t="s">
        <v>476</v>
      </c>
      <c r="CL120" s="899"/>
      <c r="CM120" s="899"/>
      <c r="CN120" s="899"/>
      <c r="CO120" s="900"/>
      <c r="CP120" s="919" t="s">
        <v>477</v>
      </c>
      <c r="CQ120" s="920"/>
      <c r="CR120" s="920"/>
      <c r="CS120" s="920"/>
      <c r="CT120" s="920"/>
      <c r="CU120" s="920"/>
      <c r="CV120" s="920"/>
      <c r="CW120" s="920"/>
      <c r="CX120" s="920"/>
      <c r="CY120" s="920"/>
      <c r="CZ120" s="920"/>
      <c r="DA120" s="920"/>
      <c r="DB120" s="920"/>
      <c r="DC120" s="920"/>
      <c r="DD120" s="920"/>
      <c r="DE120" s="920"/>
      <c r="DF120" s="921"/>
      <c r="DG120" s="908" t="s">
        <v>465</v>
      </c>
      <c r="DH120" s="889"/>
      <c r="DI120" s="889"/>
      <c r="DJ120" s="889"/>
      <c r="DK120" s="889"/>
      <c r="DL120" s="889" t="s">
        <v>478</v>
      </c>
      <c r="DM120" s="889"/>
      <c r="DN120" s="889"/>
      <c r="DO120" s="889"/>
      <c r="DP120" s="889"/>
      <c r="DQ120" s="889">
        <v>6828071</v>
      </c>
      <c r="DR120" s="889"/>
      <c r="DS120" s="889"/>
      <c r="DT120" s="889"/>
      <c r="DU120" s="889"/>
      <c r="DV120" s="890">
        <v>36</v>
      </c>
      <c r="DW120" s="890"/>
      <c r="DX120" s="890"/>
      <c r="DY120" s="890"/>
      <c r="DZ120" s="891"/>
    </row>
    <row r="121" spans="1:130" s="247" customFormat="1" ht="26.25" customHeight="1" x14ac:dyDescent="0.2">
      <c r="A121" s="864"/>
      <c r="B121" s="865"/>
      <c r="C121" s="910" t="s">
        <v>479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442</v>
      </c>
      <c r="AB121" s="824"/>
      <c r="AC121" s="824"/>
      <c r="AD121" s="824"/>
      <c r="AE121" s="825"/>
      <c r="AF121" s="826" t="s">
        <v>129</v>
      </c>
      <c r="AG121" s="824"/>
      <c r="AH121" s="824"/>
      <c r="AI121" s="824"/>
      <c r="AJ121" s="825"/>
      <c r="AK121" s="826" t="s">
        <v>471</v>
      </c>
      <c r="AL121" s="824"/>
      <c r="AM121" s="824"/>
      <c r="AN121" s="824"/>
      <c r="AO121" s="825"/>
      <c r="AP121" s="871" t="s">
        <v>442</v>
      </c>
      <c r="AQ121" s="872"/>
      <c r="AR121" s="872"/>
      <c r="AS121" s="872"/>
      <c r="AT121" s="873"/>
      <c r="AU121" s="933"/>
      <c r="AV121" s="934"/>
      <c r="AW121" s="934"/>
      <c r="AX121" s="934"/>
      <c r="AY121" s="935"/>
      <c r="AZ121" s="859" t="s">
        <v>480</v>
      </c>
      <c r="BA121" s="794"/>
      <c r="BB121" s="794"/>
      <c r="BC121" s="794"/>
      <c r="BD121" s="794"/>
      <c r="BE121" s="794"/>
      <c r="BF121" s="794"/>
      <c r="BG121" s="794"/>
      <c r="BH121" s="794"/>
      <c r="BI121" s="794"/>
      <c r="BJ121" s="794"/>
      <c r="BK121" s="794"/>
      <c r="BL121" s="794"/>
      <c r="BM121" s="794"/>
      <c r="BN121" s="794"/>
      <c r="BO121" s="794"/>
      <c r="BP121" s="795"/>
      <c r="BQ121" s="860">
        <v>8423213</v>
      </c>
      <c r="BR121" s="861"/>
      <c r="BS121" s="861"/>
      <c r="BT121" s="861"/>
      <c r="BU121" s="861"/>
      <c r="BV121" s="861">
        <v>9815456</v>
      </c>
      <c r="BW121" s="861"/>
      <c r="BX121" s="861"/>
      <c r="BY121" s="861"/>
      <c r="BZ121" s="861"/>
      <c r="CA121" s="861">
        <v>5118282</v>
      </c>
      <c r="CB121" s="861"/>
      <c r="CC121" s="861"/>
      <c r="CD121" s="861"/>
      <c r="CE121" s="861"/>
      <c r="CF121" s="922">
        <v>27</v>
      </c>
      <c r="CG121" s="923"/>
      <c r="CH121" s="923"/>
      <c r="CI121" s="923"/>
      <c r="CJ121" s="923"/>
      <c r="CK121" s="916"/>
      <c r="CL121" s="902"/>
      <c r="CM121" s="902"/>
      <c r="CN121" s="902"/>
      <c r="CO121" s="903"/>
      <c r="CP121" s="882" t="s">
        <v>481</v>
      </c>
      <c r="CQ121" s="883"/>
      <c r="CR121" s="883"/>
      <c r="CS121" s="883"/>
      <c r="CT121" s="883"/>
      <c r="CU121" s="883"/>
      <c r="CV121" s="883"/>
      <c r="CW121" s="883"/>
      <c r="CX121" s="883"/>
      <c r="CY121" s="883"/>
      <c r="CZ121" s="883"/>
      <c r="DA121" s="883"/>
      <c r="DB121" s="883"/>
      <c r="DC121" s="883"/>
      <c r="DD121" s="883"/>
      <c r="DE121" s="883"/>
      <c r="DF121" s="884"/>
      <c r="DG121" s="860">
        <v>3262432</v>
      </c>
      <c r="DH121" s="861"/>
      <c r="DI121" s="861"/>
      <c r="DJ121" s="861"/>
      <c r="DK121" s="861"/>
      <c r="DL121" s="861">
        <v>3003296</v>
      </c>
      <c r="DM121" s="861"/>
      <c r="DN121" s="861"/>
      <c r="DO121" s="861"/>
      <c r="DP121" s="861"/>
      <c r="DQ121" s="861">
        <v>2867181</v>
      </c>
      <c r="DR121" s="861"/>
      <c r="DS121" s="861"/>
      <c r="DT121" s="861"/>
      <c r="DU121" s="861"/>
      <c r="DV121" s="838">
        <v>15.1</v>
      </c>
      <c r="DW121" s="838"/>
      <c r="DX121" s="838"/>
      <c r="DY121" s="838"/>
      <c r="DZ121" s="839"/>
    </row>
    <row r="122" spans="1:130" s="247" customFormat="1" ht="26.25" customHeight="1" x14ac:dyDescent="0.2">
      <c r="A122" s="864"/>
      <c r="B122" s="865"/>
      <c r="C122" s="868" t="s">
        <v>456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442</v>
      </c>
      <c r="AB122" s="824"/>
      <c r="AC122" s="824"/>
      <c r="AD122" s="824"/>
      <c r="AE122" s="825"/>
      <c r="AF122" s="826" t="s">
        <v>442</v>
      </c>
      <c r="AG122" s="824"/>
      <c r="AH122" s="824"/>
      <c r="AI122" s="824"/>
      <c r="AJ122" s="825"/>
      <c r="AK122" s="826" t="s">
        <v>469</v>
      </c>
      <c r="AL122" s="824"/>
      <c r="AM122" s="824"/>
      <c r="AN122" s="824"/>
      <c r="AO122" s="825"/>
      <c r="AP122" s="871" t="s">
        <v>129</v>
      </c>
      <c r="AQ122" s="872"/>
      <c r="AR122" s="872"/>
      <c r="AS122" s="872"/>
      <c r="AT122" s="873"/>
      <c r="AU122" s="933"/>
      <c r="AV122" s="934"/>
      <c r="AW122" s="934"/>
      <c r="AX122" s="934"/>
      <c r="AY122" s="935"/>
      <c r="AZ122" s="926" t="s">
        <v>482</v>
      </c>
      <c r="BA122" s="927"/>
      <c r="BB122" s="927"/>
      <c r="BC122" s="927"/>
      <c r="BD122" s="927"/>
      <c r="BE122" s="927"/>
      <c r="BF122" s="927"/>
      <c r="BG122" s="927"/>
      <c r="BH122" s="927"/>
      <c r="BI122" s="927"/>
      <c r="BJ122" s="927"/>
      <c r="BK122" s="927"/>
      <c r="BL122" s="927"/>
      <c r="BM122" s="927"/>
      <c r="BN122" s="927"/>
      <c r="BO122" s="927"/>
      <c r="BP122" s="928"/>
      <c r="BQ122" s="929">
        <v>44324597</v>
      </c>
      <c r="BR122" s="892"/>
      <c r="BS122" s="892"/>
      <c r="BT122" s="892"/>
      <c r="BU122" s="892"/>
      <c r="BV122" s="892">
        <v>43321924</v>
      </c>
      <c r="BW122" s="892"/>
      <c r="BX122" s="892"/>
      <c r="BY122" s="892"/>
      <c r="BZ122" s="892"/>
      <c r="CA122" s="892">
        <v>42497919</v>
      </c>
      <c r="CB122" s="892"/>
      <c r="CC122" s="892"/>
      <c r="CD122" s="892"/>
      <c r="CE122" s="892"/>
      <c r="CF122" s="893">
        <v>224.3</v>
      </c>
      <c r="CG122" s="894"/>
      <c r="CH122" s="894"/>
      <c r="CI122" s="894"/>
      <c r="CJ122" s="894"/>
      <c r="CK122" s="916"/>
      <c r="CL122" s="902"/>
      <c r="CM122" s="902"/>
      <c r="CN122" s="902"/>
      <c r="CO122" s="903"/>
      <c r="CP122" s="882" t="s">
        <v>413</v>
      </c>
      <c r="CQ122" s="883"/>
      <c r="CR122" s="883"/>
      <c r="CS122" s="883"/>
      <c r="CT122" s="883"/>
      <c r="CU122" s="883"/>
      <c r="CV122" s="883"/>
      <c r="CW122" s="883"/>
      <c r="CX122" s="883"/>
      <c r="CY122" s="883"/>
      <c r="CZ122" s="883"/>
      <c r="DA122" s="883"/>
      <c r="DB122" s="883"/>
      <c r="DC122" s="883"/>
      <c r="DD122" s="883"/>
      <c r="DE122" s="883"/>
      <c r="DF122" s="884"/>
      <c r="DG122" s="860" t="s">
        <v>465</v>
      </c>
      <c r="DH122" s="861"/>
      <c r="DI122" s="861"/>
      <c r="DJ122" s="861"/>
      <c r="DK122" s="861"/>
      <c r="DL122" s="861" t="s">
        <v>478</v>
      </c>
      <c r="DM122" s="861"/>
      <c r="DN122" s="861"/>
      <c r="DO122" s="861"/>
      <c r="DP122" s="861"/>
      <c r="DQ122" s="861">
        <v>58885</v>
      </c>
      <c r="DR122" s="861"/>
      <c r="DS122" s="861"/>
      <c r="DT122" s="861"/>
      <c r="DU122" s="861"/>
      <c r="DV122" s="838">
        <v>0.3</v>
      </c>
      <c r="DW122" s="838"/>
      <c r="DX122" s="838"/>
      <c r="DY122" s="838"/>
      <c r="DZ122" s="839"/>
    </row>
    <row r="123" spans="1:130" s="247" customFormat="1" ht="26.25" customHeight="1" x14ac:dyDescent="0.2">
      <c r="A123" s="864"/>
      <c r="B123" s="865"/>
      <c r="C123" s="868" t="s">
        <v>462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7982</v>
      </c>
      <c r="AB123" s="824"/>
      <c r="AC123" s="824"/>
      <c r="AD123" s="824"/>
      <c r="AE123" s="825"/>
      <c r="AF123" s="826">
        <v>7900</v>
      </c>
      <c r="AG123" s="824"/>
      <c r="AH123" s="824"/>
      <c r="AI123" s="824"/>
      <c r="AJ123" s="825"/>
      <c r="AK123" s="826">
        <v>7817</v>
      </c>
      <c r="AL123" s="824"/>
      <c r="AM123" s="824"/>
      <c r="AN123" s="824"/>
      <c r="AO123" s="825"/>
      <c r="AP123" s="871">
        <v>0</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483</v>
      </c>
      <c r="BP123" s="925"/>
      <c r="BQ123" s="879">
        <v>75686702</v>
      </c>
      <c r="BR123" s="880"/>
      <c r="BS123" s="880"/>
      <c r="BT123" s="880"/>
      <c r="BU123" s="880"/>
      <c r="BV123" s="880">
        <v>75498637</v>
      </c>
      <c r="BW123" s="880"/>
      <c r="BX123" s="880"/>
      <c r="BY123" s="880"/>
      <c r="BZ123" s="880"/>
      <c r="CA123" s="880">
        <v>70214436</v>
      </c>
      <c r="CB123" s="880"/>
      <c r="CC123" s="880"/>
      <c r="CD123" s="880"/>
      <c r="CE123" s="880"/>
      <c r="CF123" s="790"/>
      <c r="CG123" s="791"/>
      <c r="CH123" s="791"/>
      <c r="CI123" s="791"/>
      <c r="CJ123" s="881"/>
      <c r="CK123" s="916"/>
      <c r="CL123" s="902"/>
      <c r="CM123" s="902"/>
      <c r="CN123" s="902"/>
      <c r="CO123" s="903"/>
      <c r="CP123" s="882" t="s">
        <v>484</v>
      </c>
      <c r="CQ123" s="883"/>
      <c r="CR123" s="883"/>
      <c r="CS123" s="883"/>
      <c r="CT123" s="883"/>
      <c r="CU123" s="883"/>
      <c r="CV123" s="883"/>
      <c r="CW123" s="883"/>
      <c r="CX123" s="883"/>
      <c r="CY123" s="883"/>
      <c r="CZ123" s="883"/>
      <c r="DA123" s="883"/>
      <c r="DB123" s="883"/>
      <c r="DC123" s="883"/>
      <c r="DD123" s="883"/>
      <c r="DE123" s="883"/>
      <c r="DF123" s="884"/>
      <c r="DG123" s="823">
        <v>561</v>
      </c>
      <c r="DH123" s="824"/>
      <c r="DI123" s="824"/>
      <c r="DJ123" s="824"/>
      <c r="DK123" s="825"/>
      <c r="DL123" s="826">
        <v>689</v>
      </c>
      <c r="DM123" s="824"/>
      <c r="DN123" s="824"/>
      <c r="DO123" s="824"/>
      <c r="DP123" s="825"/>
      <c r="DQ123" s="826">
        <v>713</v>
      </c>
      <c r="DR123" s="824"/>
      <c r="DS123" s="824"/>
      <c r="DT123" s="824"/>
      <c r="DU123" s="825"/>
      <c r="DV123" s="871">
        <v>0</v>
      </c>
      <c r="DW123" s="872"/>
      <c r="DX123" s="872"/>
      <c r="DY123" s="872"/>
      <c r="DZ123" s="873"/>
    </row>
    <row r="124" spans="1:130" s="247" customFormat="1" ht="26.25" customHeight="1" thickBot="1" x14ac:dyDescent="0.25">
      <c r="A124" s="864"/>
      <c r="B124" s="865"/>
      <c r="C124" s="868" t="s">
        <v>466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442</v>
      </c>
      <c r="AB124" s="824"/>
      <c r="AC124" s="824"/>
      <c r="AD124" s="824"/>
      <c r="AE124" s="825"/>
      <c r="AF124" s="826" t="s">
        <v>471</v>
      </c>
      <c r="AG124" s="824"/>
      <c r="AH124" s="824"/>
      <c r="AI124" s="824"/>
      <c r="AJ124" s="825"/>
      <c r="AK124" s="826" t="s">
        <v>467</v>
      </c>
      <c r="AL124" s="824"/>
      <c r="AM124" s="824"/>
      <c r="AN124" s="824"/>
      <c r="AO124" s="825"/>
      <c r="AP124" s="871" t="s">
        <v>129</v>
      </c>
      <c r="AQ124" s="872"/>
      <c r="AR124" s="872"/>
      <c r="AS124" s="872"/>
      <c r="AT124" s="873"/>
      <c r="AU124" s="874" t="s">
        <v>485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129</v>
      </c>
      <c r="BR124" s="878"/>
      <c r="BS124" s="878"/>
      <c r="BT124" s="878"/>
      <c r="BU124" s="878"/>
      <c r="BV124" s="878" t="s">
        <v>469</v>
      </c>
      <c r="BW124" s="878"/>
      <c r="BX124" s="878"/>
      <c r="BY124" s="878"/>
      <c r="BZ124" s="878"/>
      <c r="CA124" s="878" t="s">
        <v>465</v>
      </c>
      <c r="CB124" s="878"/>
      <c r="CC124" s="878"/>
      <c r="CD124" s="878"/>
      <c r="CE124" s="878"/>
      <c r="CF124" s="768"/>
      <c r="CG124" s="769"/>
      <c r="CH124" s="769"/>
      <c r="CI124" s="769"/>
      <c r="CJ124" s="909"/>
      <c r="CK124" s="917"/>
      <c r="CL124" s="917"/>
      <c r="CM124" s="917"/>
      <c r="CN124" s="917"/>
      <c r="CO124" s="918"/>
      <c r="CP124" s="882" t="s">
        <v>486</v>
      </c>
      <c r="CQ124" s="883"/>
      <c r="CR124" s="883"/>
      <c r="CS124" s="883"/>
      <c r="CT124" s="883"/>
      <c r="CU124" s="883"/>
      <c r="CV124" s="883"/>
      <c r="CW124" s="883"/>
      <c r="CX124" s="883"/>
      <c r="CY124" s="883"/>
      <c r="CZ124" s="883"/>
      <c r="DA124" s="883"/>
      <c r="DB124" s="883"/>
      <c r="DC124" s="883"/>
      <c r="DD124" s="883"/>
      <c r="DE124" s="883"/>
      <c r="DF124" s="884"/>
      <c r="DG124" s="806">
        <v>6973971</v>
      </c>
      <c r="DH124" s="807"/>
      <c r="DI124" s="807"/>
      <c r="DJ124" s="807"/>
      <c r="DK124" s="808"/>
      <c r="DL124" s="809">
        <v>7600866</v>
      </c>
      <c r="DM124" s="807"/>
      <c r="DN124" s="807"/>
      <c r="DO124" s="807"/>
      <c r="DP124" s="808"/>
      <c r="DQ124" s="809" t="s">
        <v>487</v>
      </c>
      <c r="DR124" s="807"/>
      <c r="DS124" s="807"/>
      <c r="DT124" s="807"/>
      <c r="DU124" s="808"/>
      <c r="DV124" s="895" t="s">
        <v>471</v>
      </c>
      <c r="DW124" s="896"/>
      <c r="DX124" s="896"/>
      <c r="DY124" s="896"/>
      <c r="DZ124" s="897"/>
    </row>
    <row r="125" spans="1:130" s="247" customFormat="1" ht="26.25" customHeight="1" x14ac:dyDescent="0.2">
      <c r="A125" s="864"/>
      <c r="B125" s="865"/>
      <c r="C125" s="868" t="s">
        <v>470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129</v>
      </c>
      <c r="AB125" s="824"/>
      <c r="AC125" s="824"/>
      <c r="AD125" s="824"/>
      <c r="AE125" s="825"/>
      <c r="AF125" s="826" t="s">
        <v>129</v>
      </c>
      <c r="AG125" s="824"/>
      <c r="AH125" s="824"/>
      <c r="AI125" s="824"/>
      <c r="AJ125" s="825"/>
      <c r="AK125" s="826" t="s">
        <v>442</v>
      </c>
      <c r="AL125" s="824"/>
      <c r="AM125" s="824"/>
      <c r="AN125" s="824"/>
      <c r="AO125" s="825"/>
      <c r="AP125" s="871" t="s">
        <v>478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488</v>
      </c>
      <c r="CL125" s="899"/>
      <c r="CM125" s="899"/>
      <c r="CN125" s="899"/>
      <c r="CO125" s="900"/>
      <c r="CP125" s="907" t="s">
        <v>489</v>
      </c>
      <c r="CQ125" s="852"/>
      <c r="CR125" s="852"/>
      <c r="CS125" s="852"/>
      <c r="CT125" s="852"/>
      <c r="CU125" s="852"/>
      <c r="CV125" s="852"/>
      <c r="CW125" s="852"/>
      <c r="CX125" s="852"/>
      <c r="CY125" s="852"/>
      <c r="CZ125" s="852"/>
      <c r="DA125" s="852"/>
      <c r="DB125" s="852"/>
      <c r="DC125" s="852"/>
      <c r="DD125" s="852"/>
      <c r="DE125" s="852"/>
      <c r="DF125" s="853"/>
      <c r="DG125" s="908" t="s">
        <v>487</v>
      </c>
      <c r="DH125" s="889"/>
      <c r="DI125" s="889"/>
      <c r="DJ125" s="889"/>
      <c r="DK125" s="889"/>
      <c r="DL125" s="889" t="s">
        <v>129</v>
      </c>
      <c r="DM125" s="889"/>
      <c r="DN125" s="889"/>
      <c r="DO125" s="889"/>
      <c r="DP125" s="889"/>
      <c r="DQ125" s="889" t="s">
        <v>129</v>
      </c>
      <c r="DR125" s="889"/>
      <c r="DS125" s="889"/>
      <c r="DT125" s="889"/>
      <c r="DU125" s="889"/>
      <c r="DV125" s="890" t="s">
        <v>129</v>
      </c>
      <c r="DW125" s="890"/>
      <c r="DX125" s="890"/>
      <c r="DY125" s="890"/>
      <c r="DZ125" s="891"/>
    </row>
    <row r="126" spans="1:130" s="247" customFormat="1" ht="26.25" customHeight="1" thickBot="1" x14ac:dyDescent="0.25">
      <c r="A126" s="864"/>
      <c r="B126" s="865"/>
      <c r="C126" s="868" t="s">
        <v>473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442</v>
      </c>
      <c r="AB126" s="824"/>
      <c r="AC126" s="824"/>
      <c r="AD126" s="824"/>
      <c r="AE126" s="825"/>
      <c r="AF126" s="826" t="s">
        <v>129</v>
      </c>
      <c r="AG126" s="824"/>
      <c r="AH126" s="824"/>
      <c r="AI126" s="824"/>
      <c r="AJ126" s="825"/>
      <c r="AK126" s="826" t="s">
        <v>490</v>
      </c>
      <c r="AL126" s="824"/>
      <c r="AM126" s="824"/>
      <c r="AN126" s="824"/>
      <c r="AO126" s="825"/>
      <c r="AP126" s="871" t="s">
        <v>490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491</v>
      </c>
      <c r="CQ126" s="794"/>
      <c r="CR126" s="794"/>
      <c r="CS126" s="794"/>
      <c r="CT126" s="794"/>
      <c r="CU126" s="794"/>
      <c r="CV126" s="794"/>
      <c r="CW126" s="794"/>
      <c r="CX126" s="794"/>
      <c r="CY126" s="794"/>
      <c r="CZ126" s="794"/>
      <c r="DA126" s="794"/>
      <c r="DB126" s="794"/>
      <c r="DC126" s="794"/>
      <c r="DD126" s="794"/>
      <c r="DE126" s="794"/>
      <c r="DF126" s="795"/>
      <c r="DG126" s="860" t="s">
        <v>469</v>
      </c>
      <c r="DH126" s="861"/>
      <c r="DI126" s="861"/>
      <c r="DJ126" s="861"/>
      <c r="DK126" s="861"/>
      <c r="DL126" s="861" t="s">
        <v>442</v>
      </c>
      <c r="DM126" s="861"/>
      <c r="DN126" s="861"/>
      <c r="DO126" s="861"/>
      <c r="DP126" s="861"/>
      <c r="DQ126" s="861" t="s">
        <v>469</v>
      </c>
      <c r="DR126" s="861"/>
      <c r="DS126" s="861"/>
      <c r="DT126" s="861"/>
      <c r="DU126" s="861"/>
      <c r="DV126" s="838" t="s">
        <v>478</v>
      </c>
      <c r="DW126" s="838"/>
      <c r="DX126" s="838"/>
      <c r="DY126" s="838"/>
      <c r="DZ126" s="839"/>
    </row>
    <row r="127" spans="1:130" s="247" customFormat="1" ht="26.25" customHeight="1" x14ac:dyDescent="0.2">
      <c r="A127" s="866"/>
      <c r="B127" s="867"/>
      <c r="C127" s="885" t="s">
        <v>492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2189</v>
      </c>
      <c r="AB127" s="824"/>
      <c r="AC127" s="824"/>
      <c r="AD127" s="824"/>
      <c r="AE127" s="825"/>
      <c r="AF127" s="826">
        <v>2331</v>
      </c>
      <c r="AG127" s="824"/>
      <c r="AH127" s="824"/>
      <c r="AI127" s="824"/>
      <c r="AJ127" s="825"/>
      <c r="AK127" s="826">
        <v>2393</v>
      </c>
      <c r="AL127" s="824"/>
      <c r="AM127" s="824"/>
      <c r="AN127" s="824"/>
      <c r="AO127" s="825"/>
      <c r="AP127" s="871">
        <v>0</v>
      </c>
      <c r="AQ127" s="872"/>
      <c r="AR127" s="872"/>
      <c r="AS127" s="872"/>
      <c r="AT127" s="873"/>
      <c r="AU127" s="283"/>
      <c r="AV127" s="283"/>
      <c r="AW127" s="283"/>
      <c r="AX127" s="888" t="s">
        <v>493</v>
      </c>
      <c r="AY127" s="856"/>
      <c r="AZ127" s="856"/>
      <c r="BA127" s="856"/>
      <c r="BB127" s="856"/>
      <c r="BC127" s="856"/>
      <c r="BD127" s="856"/>
      <c r="BE127" s="857"/>
      <c r="BF127" s="855" t="s">
        <v>494</v>
      </c>
      <c r="BG127" s="856"/>
      <c r="BH127" s="856"/>
      <c r="BI127" s="856"/>
      <c r="BJ127" s="856"/>
      <c r="BK127" s="856"/>
      <c r="BL127" s="857"/>
      <c r="BM127" s="855" t="s">
        <v>495</v>
      </c>
      <c r="BN127" s="856"/>
      <c r="BO127" s="856"/>
      <c r="BP127" s="856"/>
      <c r="BQ127" s="856"/>
      <c r="BR127" s="856"/>
      <c r="BS127" s="857"/>
      <c r="BT127" s="855" t="s">
        <v>496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497</v>
      </c>
      <c r="CQ127" s="794"/>
      <c r="CR127" s="794"/>
      <c r="CS127" s="794"/>
      <c r="CT127" s="794"/>
      <c r="CU127" s="794"/>
      <c r="CV127" s="794"/>
      <c r="CW127" s="794"/>
      <c r="CX127" s="794"/>
      <c r="CY127" s="794"/>
      <c r="CZ127" s="794"/>
      <c r="DA127" s="794"/>
      <c r="DB127" s="794"/>
      <c r="DC127" s="794"/>
      <c r="DD127" s="794"/>
      <c r="DE127" s="794"/>
      <c r="DF127" s="795"/>
      <c r="DG127" s="860" t="s">
        <v>129</v>
      </c>
      <c r="DH127" s="861"/>
      <c r="DI127" s="861"/>
      <c r="DJ127" s="861"/>
      <c r="DK127" s="861"/>
      <c r="DL127" s="861" t="s">
        <v>442</v>
      </c>
      <c r="DM127" s="861"/>
      <c r="DN127" s="861"/>
      <c r="DO127" s="861"/>
      <c r="DP127" s="861"/>
      <c r="DQ127" s="861" t="s">
        <v>129</v>
      </c>
      <c r="DR127" s="861"/>
      <c r="DS127" s="861"/>
      <c r="DT127" s="861"/>
      <c r="DU127" s="861"/>
      <c r="DV127" s="838" t="s">
        <v>478</v>
      </c>
      <c r="DW127" s="838"/>
      <c r="DX127" s="838"/>
      <c r="DY127" s="838"/>
      <c r="DZ127" s="839"/>
    </row>
    <row r="128" spans="1:130" s="247" customFormat="1" ht="26.25" customHeight="1" thickBot="1" x14ac:dyDescent="0.25">
      <c r="A128" s="840" t="s">
        <v>498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499</v>
      </c>
      <c r="X128" s="842"/>
      <c r="Y128" s="842"/>
      <c r="Z128" s="843"/>
      <c r="AA128" s="844">
        <v>1161399</v>
      </c>
      <c r="AB128" s="845"/>
      <c r="AC128" s="845"/>
      <c r="AD128" s="845"/>
      <c r="AE128" s="846"/>
      <c r="AF128" s="847">
        <v>1032496</v>
      </c>
      <c r="AG128" s="845"/>
      <c r="AH128" s="845"/>
      <c r="AI128" s="845"/>
      <c r="AJ128" s="846"/>
      <c r="AK128" s="847">
        <v>935295</v>
      </c>
      <c r="AL128" s="845"/>
      <c r="AM128" s="845"/>
      <c r="AN128" s="845"/>
      <c r="AO128" s="846"/>
      <c r="AP128" s="848"/>
      <c r="AQ128" s="849"/>
      <c r="AR128" s="849"/>
      <c r="AS128" s="849"/>
      <c r="AT128" s="850"/>
      <c r="AU128" s="283"/>
      <c r="AV128" s="283"/>
      <c r="AW128" s="283"/>
      <c r="AX128" s="851" t="s">
        <v>500</v>
      </c>
      <c r="AY128" s="852"/>
      <c r="AZ128" s="852"/>
      <c r="BA128" s="852"/>
      <c r="BB128" s="852"/>
      <c r="BC128" s="852"/>
      <c r="BD128" s="852"/>
      <c r="BE128" s="853"/>
      <c r="BF128" s="830" t="s">
        <v>469</v>
      </c>
      <c r="BG128" s="831"/>
      <c r="BH128" s="831"/>
      <c r="BI128" s="831"/>
      <c r="BJ128" s="831"/>
      <c r="BK128" s="831"/>
      <c r="BL128" s="854"/>
      <c r="BM128" s="830">
        <v>12.23</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501</v>
      </c>
      <c r="CQ128" s="772"/>
      <c r="CR128" s="772"/>
      <c r="CS128" s="772"/>
      <c r="CT128" s="772"/>
      <c r="CU128" s="772"/>
      <c r="CV128" s="772"/>
      <c r="CW128" s="772"/>
      <c r="CX128" s="772"/>
      <c r="CY128" s="772"/>
      <c r="CZ128" s="772"/>
      <c r="DA128" s="772"/>
      <c r="DB128" s="772"/>
      <c r="DC128" s="772"/>
      <c r="DD128" s="772"/>
      <c r="DE128" s="772"/>
      <c r="DF128" s="773"/>
      <c r="DG128" s="834" t="s">
        <v>502</v>
      </c>
      <c r="DH128" s="835"/>
      <c r="DI128" s="835"/>
      <c r="DJ128" s="835"/>
      <c r="DK128" s="835"/>
      <c r="DL128" s="835" t="s">
        <v>469</v>
      </c>
      <c r="DM128" s="835"/>
      <c r="DN128" s="835"/>
      <c r="DO128" s="835"/>
      <c r="DP128" s="835"/>
      <c r="DQ128" s="835" t="s">
        <v>129</v>
      </c>
      <c r="DR128" s="835"/>
      <c r="DS128" s="835"/>
      <c r="DT128" s="835"/>
      <c r="DU128" s="835"/>
      <c r="DV128" s="836" t="s">
        <v>469</v>
      </c>
      <c r="DW128" s="836"/>
      <c r="DX128" s="836"/>
      <c r="DY128" s="836"/>
      <c r="DZ128" s="837"/>
    </row>
    <row r="129" spans="1:131" s="247" customFormat="1" ht="26.25" customHeight="1" x14ac:dyDescent="0.2">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503</v>
      </c>
      <c r="X129" s="821"/>
      <c r="Y129" s="821"/>
      <c r="Z129" s="822"/>
      <c r="AA129" s="823">
        <v>22382196</v>
      </c>
      <c r="AB129" s="824"/>
      <c r="AC129" s="824"/>
      <c r="AD129" s="824"/>
      <c r="AE129" s="825"/>
      <c r="AF129" s="826">
        <v>22813364</v>
      </c>
      <c r="AG129" s="824"/>
      <c r="AH129" s="824"/>
      <c r="AI129" s="824"/>
      <c r="AJ129" s="825"/>
      <c r="AK129" s="826">
        <v>22981201</v>
      </c>
      <c r="AL129" s="824"/>
      <c r="AM129" s="824"/>
      <c r="AN129" s="824"/>
      <c r="AO129" s="825"/>
      <c r="AP129" s="827"/>
      <c r="AQ129" s="828"/>
      <c r="AR129" s="828"/>
      <c r="AS129" s="828"/>
      <c r="AT129" s="829"/>
      <c r="AU129" s="285"/>
      <c r="AV129" s="285"/>
      <c r="AW129" s="285"/>
      <c r="AX129" s="793" t="s">
        <v>504</v>
      </c>
      <c r="AY129" s="794"/>
      <c r="AZ129" s="794"/>
      <c r="BA129" s="794"/>
      <c r="BB129" s="794"/>
      <c r="BC129" s="794"/>
      <c r="BD129" s="794"/>
      <c r="BE129" s="795"/>
      <c r="BF129" s="813" t="s">
        <v>469</v>
      </c>
      <c r="BG129" s="814"/>
      <c r="BH129" s="814"/>
      <c r="BI129" s="814"/>
      <c r="BJ129" s="814"/>
      <c r="BK129" s="814"/>
      <c r="BL129" s="815"/>
      <c r="BM129" s="813">
        <v>17.23</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505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506</v>
      </c>
      <c r="X130" s="821"/>
      <c r="Y130" s="821"/>
      <c r="Z130" s="822"/>
      <c r="AA130" s="823">
        <v>3728402</v>
      </c>
      <c r="AB130" s="824"/>
      <c r="AC130" s="824"/>
      <c r="AD130" s="824"/>
      <c r="AE130" s="825"/>
      <c r="AF130" s="826">
        <v>3940654</v>
      </c>
      <c r="AG130" s="824"/>
      <c r="AH130" s="824"/>
      <c r="AI130" s="824"/>
      <c r="AJ130" s="825"/>
      <c r="AK130" s="826">
        <v>4034869</v>
      </c>
      <c r="AL130" s="824"/>
      <c r="AM130" s="824"/>
      <c r="AN130" s="824"/>
      <c r="AO130" s="825"/>
      <c r="AP130" s="827"/>
      <c r="AQ130" s="828"/>
      <c r="AR130" s="828"/>
      <c r="AS130" s="828"/>
      <c r="AT130" s="829"/>
      <c r="AU130" s="285"/>
      <c r="AV130" s="285"/>
      <c r="AW130" s="285"/>
      <c r="AX130" s="793" t="s">
        <v>507</v>
      </c>
      <c r="AY130" s="794"/>
      <c r="AZ130" s="794"/>
      <c r="BA130" s="794"/>
      <c r="BB130" s="794"/>
      <c r="BC130" s="794"/>
      <c r="BD130" s="794"/>
      <c r="BE130" s="795"/>
      <c r="BF130" s="796">
        <v>-3</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508</v>
      </c>
      <c r="X131" s="804"/>
      <c r="Y131" s="804"/>
      <c r="Z131" s="805"/>
      <c r="AA131" s="806">
        <v>18653794</v>
      </c>
      <c r="AB131" s="807"/>
      <c r="AC131" s="807"/>
      <c r="AD131" s="807"/>
      <c r="AE131" s="808"/>
      <c r="AF131" s="809">
        <v>18872710</v>
      </c>
      <c r="AG131" s="807"/>
      <c r="AH131" s="807"/>
      <c r="AI131" s="807"/>
      <c r="AJ131" s="808"/>
      <c r="AK131" s="809">
        <v>18946332</v>
      </c>
      <c r="AL131" s="807"/>
      <c r="AM131" s="807"/>
      <c r="AN131" s="807"/>
      <c r="AO131" s="808"/>
      <c r="AP131" s="810"/>
      <c r="AQ131" s="811"/>
      <c r="AR131" s="811"/>
      <c r="AS131" s="811"/>
      <c r="AT131" s="812"/>
      <c r="AU131" s="285"/>
      <c r="AV131" s="285"/>
      <c r="AW131" s="285"/>
      <c r="AX131" s="771" t="s">
        <v>509</v>
      </c>
      <c r="AY131" s="772"/>
      <c r="AZ131" s="772"/>
      <c r="BA131" s="772"/>
      <c r="BB131" s="772"/>
      <c r="BC131" s="772"/>
      <c r="BD131" s="772"/>
      <c r="BE131" s="773"/>
      <c r="BF131" s="774" t="s">
        <v>442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510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511</v>
      </c>
      <c r="W132" s="784"/>
      <c r="X132" s="784"/>
      <c r="Y132" s="784"/>
      <c r="Z132" s="785"/>
      <c r="AA132" s="786">
        <v>-2.8365757660000002</v>
      </c>
      <c r="AB132" s="787"/>
      <c r="AC132" s="787"/>
      <c r="AD132" s="787"/>
      <c r="AE132" s="788"/>
      <c r="AF132" s="789">
        <v>-2.8537978910000001</v>
      </c>
      <c r="AG132" s="787"/>
      <c r="AH132" s="787"/>
      <c r="AI132" s="787"/>
      <c r="AJ132" s="788"/>
      <c r="AK132" s="789">
        <v>-3.5661263480000001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512</v>
      </c>
      <c r="W133" s="763"/>
      <c r="X133" s="763"/>
      <c r="Y133" s="763"/>
      <c r="Z133" s="764"/>
      <c r="AA133" s="765">
        <v>-1.9</v>
      </c>
      <c r="AB133" s="766"/>
      <c r="AC133" s="766"/>
      <c r="AD133" s="766"/>
      <c r="AE133" s="767"/>
      <c r="AF133" s="765">
        <v>-2.4</v>
      </c>
      <c r="AG133" s="766"/>
      <c r="AH133" s="766"/>
      <c r="AI133" s="766"/>
      <c r="AJ133" s="767"/>
      <c r="AK133" s="765">
        <v>-3</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gFwxJvunuL/aaq+IJuNhG6RxCO8SoQ8C6xSx+A7eAXyhTUUmsfInzLMLoad1L8R0JA8XfRw3JMdH9FmswJ3zPQ==" saltValue="nJJsYNvewiNj/PMnYlw7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513</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zfDpypKTN1DTANWqe2X77gt8mzUBAx8eQlj4EDeNygl6RWpu+MsrAHf0UqK359AYDLSdfC40qKo+uQ26H1us5Q==" saltValue="yzw7fFsQSeZXD1hkts+PE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tSWN9l0Q9sOF68OxZW5cN15y7kty9d1H6d9glafgGM3l3F7VKwO77TvU8utTd01/RYxiwyQhgHLH4Su9yv//w==" saltValue="oM1azybw1jc3PgeCxVbZ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516</v>
      </c>
      <c r="AP7" s="304"/>
      <c r="AQ7" s="305" t="s">
        <v>517</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518</v>
      </c>
      <c r="AQ8" s="311" t="s">
        <v>519</v>
      </c>
      <c r="AR8" s="312" t="s">
        <v>520</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3" t="s">
        <v>521</v>
      </c>
      <c r="AL9" s="1194"/>
      <c r="AM9" s="1194"/>
      <c r="AN9" s="1195"/>
      <c r="AO9" s="313">
        <v>6235347</v>
      </c>
      <c r="AP9" s="313">
        <v>56527</v>
      </c>
      <c r="AQ9" s="314">
        <v>56868</v>
      </c>
      <c r="AR9" s="315">
        <v>-0.6</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3" t="s">
        <v>522</v>
      </c>
      <c r="AL10" s="1194"/>
      <c r="AM10" s="1194"/>
      <c r="AN10" s="1195"/>
      <c r="AO10" s="316">
        <v>637425</v>
      </c>
      <c r="AP10" s="316">
        <v>5779</v>
      </c>
      <c r="AQ10" s="317">
        <v>3674</v>
      </c>
      <c r="AR10" s="318">
        <v>57.3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3" t="s">
        <v>523</v>
      </c>
      <c r="AL11" s="1194"/>
      <c r="AM11" s="1194"/>
      <c r="AN11" s="1195"/>
      <c r="AO11" s="316">
        <v>33714</v>
      </c>
      <c r="AP11" s="316">
        <v>306</v>
      </c>
      <c r="AQ11" s="317">
        <v>3477</v>
      </c>
      <c r="AR11" s="318">
        <v>-91.2</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3" t="s">
        <v>524</v>
      </c>
      <c r="AL12" s="1194"/>
      <c r="AM12" s="1194"/>
      <c r="AN12" s="1195"/>
      <c r="AO12" s="316">
        <v>95899</v>
      </c>
      <c r="AP12" s="316">
        <v>869</v>
      </c>
      <c r="AQ12" s="317">
        <v>579</v>
      </c>
      <c r="AR12" s="318">
        <v>50.1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3" t="s">
        <v>525</v>
      </c>
      <c r="AL13" s="1194"/>
      <c r="AM13" s="1194"/>
      <c r="AN13" s="1195"/>
      <c r="AO13" s="316" t="s">
        <v>526</v>
      </c>
      <c r="AP13" s="316" t="s">
        <v>526</v>
      </c>
      <c r="AQ13" s="317">
        <v>11</v>
      </c>
      <c r="AR13" s="318" t="s">
        <v>526</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3" t="s">
        <v>527</v>
      </c>
      <c r="AL14" s="1194"/>
      <c r="AM14" s="1194"/>
      <c r="AN14" s="1195"/>
      <c r="AO14" s="316">
        <v>260284</v>
      </c>
      <c r="AP14" s="316">
        <v>2360</v>
      </c>
      <c r="AQ14" s="317">
        <v>2399</v>
      </c>
      <c r="AR14" s="318">
        <v>-1.6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3" t="s">
        <v>528</v>
      </c>
      <c r="AL15" s="1194"/>
      <c r="AM15" s="1194"/>
      <c r="AN15" s="1195"/>
      <c r="AO15" s="316">
        <v>79304</v>
      </c>
      <c r="AP15" s="316">
        <v>719</v>
      </c>
      <c r="AQ15" s="317">
        <v>1114</v>
      </c>
      <c r="AR15" s="318">
        <v>-35.5</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6" t="s">
        <v>529</v>
      </c>
      <c r="AL16" s="1197"/>
      <c r="AM16" s="1197"/>
      <c r="AN16" s="1198"/>
      <c r="AO16" s="316">
        <v>-502952</v>
      </c>
      <c r="AP16" s="316">
        <v>-4560</v>
      </c>
      <c r="AQ16" s="317">
        <v>-4418</v>
      </c>
      <c r="AR16" s="318">
        <v>3.2</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6" t="s">
        <v>188</v>
      </c>
      <c r="AL17" s="1197"/>
      <c r="AM17" s="1197"/>
      <c r="AN17" s="1198"/>
      <c r="AO17" s="316">
        <v>6839021</v>
      </c>
      <c r="AP17" s="316">
        <v>61999</v>
      </c>
      <c r="AQ17" s="317">
        <v>63704</v>
      </c>
      <c r="AR17" s="318">
        <v>-2.7</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0" t="s">
        <v>534</v>
      </c>
      <c r="AL21" s="1191"/>
      <c r="AM21" s="1191"/>
      <c r="AN21" s="1192"/>
      <c r="AO21" s="328">
        <v>6.39</v>
      </c>
      <c r="AP21" s="329">
        <v>6.05</v>
      </c>
      <c r="AQ21" s="330">
        <v>0.34</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0" t="s">
        <v>535</v>
      </c>
      <c r="AL22" s="1191"/>
      <c r="AM22" s="1191"/>
      <c r="AN22" s="1192"/>
      <c r="AO22" s="333">
        <v>97.2</v>
      </c>
      <c r="AP22" s="334">
        <v>99.6</v>
      </c>
      <c r="AQ22" s="335">
        <v>-2.4</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516</v>
      </c>
      <c r="AP30" s="304"/>
      <c r="AQ30" s="305" t="s">
        <v>517</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518</v>
      </c>
      <c r="AQ31" s="311" t="s">
        <v>519</v>
      </c>
      <c r="AR31" s="312" t="s">
        <v>520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1" t="s">
        <v>539</v>
      </c>
      <c r="AL32" s="1182"/>
      <c r="AM32" s="1182"/>
      <c r="AN32" s="1183"/>
      <c r="AO32" s="343">
        <v>3653133</v>
      </c>
      <c r="AP32" s="343">
        <v>33118</v>
      </c>
      <c r="AQ32" s="344">
        <v>31767</v>
      </c>
      <c r="AR32" s="345">
        <v>4.3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1" t="s">
        <v>540</v>
      </c>
      <c r="AL33" s="1182"/>
      <c r="AM33" s="1182"/>
      <c r="AN33" s="1183"/>
      <c r="AO33" s="343" t="s">
        <v>526</v>
      </c>
      <c r="AP33" s="343" t="s">
        <v>526</v>
      </c>
      <c r="AQ33" s="344">
        <v>4</v>
      </c>
      <c r="AR33" s="345" t="s">
        <v>526</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1" t="s">
        <v>541</v>
      </c>
      <c r="AL34" s="1182"/>
      <c r="AM34" s="1182"/>
      <c r="AN34" s="1183"/>
      <c r="AO34" s="343" t="s">
        <v>526</v>
      </c>
      <c r="AP34" s="343" t="s">
        <v>526</v>
      </c>
      <c r="AQ34" s="344">
        <v>33</v>
      </c>
      <c r="AR34" s="345" t="s">
        <v>526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1" t="s">
        <v>542</v>
      </c>
      <c r="AL35" s="1182"/>
      <c r="AM35" s="1182"/>
      <c r="AN35" s="1183"/>
      <c r="AO35" s="343">
        <v>626221</v>
      </c>
      <c r="AP35" s="343">
        <v>5677</v>
      </c>
      <c r="AQ35" s="344">
        <v>6427</v>
      </c>
      <c r="AR35" s="345">
        <v>-11.7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1" t="s">
        <v>543</v>
      </c>
      <c r="AL36" s="1182"/>
      <c r="AM36" s="1182"/>
      <c r="AN36" s="1183"/>
      <c r="AO36" s="343" t="s">
        <v>526</v>
      </c>
      <c r="AP36" s="343" t="s">
        <v>526</v>
      </c>
      <c r="AQ36" s="344">
        <v>1122</v>
      </c>
      <c r="AR36" s="345" t="s">
        <v>526</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1" t="s">
        <v>544</v>
      </c>
      <c r="AL37" s="1182"/>
      <c r="AM37" s="1182"/>
      <c r="AN37" s="1183"/>
      <c r="AO37" s="343">
        <v>15160</v>
      </c>
      <c r="AP37" s="343">
        <v>137</v>
      </c>
      <c r="AQ37" s="344">
        <v>1023</v>
      </c>
      <c r="AR37" s="345">
        <v>-86.6</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4" t="s">
        <v>545</v>
      </c>
      <c r="AL38" s="1185"/>
      <c r="AM38" s="1185"/>
      <c r="AN38" s="1186"/>
      <c r="AO38" s="346" t="s">
        <v>526</v>
      </c>
      <c r="AP38" s="346" t="s">
        <v>526</v>
      </c>
      <c r="AQ38" s="347">
        <v>2</v>
      </c>
      <c r="AR38" s="335" t="s">
        <v>526</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4" t="s">
        <v>546</v>
      </c>
      <c r="AL39" s="1185"/>
      <c r="AM39" s="1185"/>
      <c r="AN39" s="1186"/>
      <c r="AO39" s="343">
        <v>-935295</v>
      </c>
      <c r="AP39" s="343">
        <v>-8479</v>
      </c>
      <c r="AQ39" s="344">
        <v>-6864</v>
      </c>
      <c r="AR39" s="345">
        <v>23.5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1" t="s">
        <v>547</v>
      </c>
      <c r="AL40" s="1182"/>
      <c r="AM40" s="1182"/>
      <c r="AN40" s="1183"/>
      <c r="AO40" s="343">
        <v>-4034869</v>
      </c>
      <c r="AP40" s="343">
        <v>-36578</v>
      </c>
      <c r="AQ40" s="344">
        <v>-26034</v>
      </c>
      <c r="AR40" s="345">
        <v>40.5</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7" t="s">
        <v>298</v>
      </c>
      <c r="AL41" s="1188"/>
      <c r="AM41" s="1188"/>
      <c r="AN41" s="1189"/>
      <c r="AO41" s="343">
        <v>-675650</v>
      </c>
      <c r="AP41" s="343">
        <v>-6125</v>
      </c>
      <c r="AQ41" s="344">
        <v>7479</v>
      </c>
      <c r="AR41" s="345">
        <v>-181.9</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4" t="s">
        <v>516</v>
      </c>
      <c r="AN49" s="1176" t="s">
        <v>551</v>
      </c>
      <c r="AO49" s="1177"/>
      <c r="AP49" s="1177"/>
      <c r="AQ49" s="1177"/>
      <c r="AR49" s="1178"/>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5"/>
      <c r="AN50" s="359" t="s">
        <v>552</v>
      </c>
      <c r="AO50" s="360" t="s">
        <v>553</v>
      </c>
      <c r="AP50" s="361" t="s">
        <v>554</v>
      </c>
      <c r="AQ50" s="362" t="s">
        <v>555</v>
      </c>
      <c r="AR50" s="363" t="s">
        <v>556</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6229847</v>
      </c>
      <c r="AN51" s="365">
        <v>54928</v>
      </c>
      <c r="AO51" s="366">
        <v>-2.9</v>
      </c>
      <c r="AP51" s="367">
        <v>44267</v>
      </c>
      <c r="AQ51" s="368">
        <v>-2.4</v>
      </c>
      <c r="AR51" s="369">
        <v>-0.5</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3538067</v>
      </c>
      <c r="AN52" s="373">
        <v>31195</v>
      </c>
      <c r="AO52" s="374">
        <v>-31.9</v>
      </c>
      <c r="AP52" s="375">
        <v>26161</v>
      </c>
      <c r="AQ52" s="376">
        <v>0.5</v>
      </c>
      <c r="AR52" s="377">
        <v>-32.4</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3508751</v>
      </c>
      <c r="AN53" s="365">
        <v>31110</v>
      </c>
      <c r="AO53" s="366">
        <v>-43.4</v>
      </c>
      <c r="AP53" s="367">
        <v>40879</v>
      </c>
      <c r="AQ53" s="368">
        <v>-7.7</v>
      </c>
      <c r="AR53" s="369">
        <v>-35.700000000000003</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2480583</v>
      </c>
      <c r="AN54" s="373">
        <v>21994</v>
      </c>
      <c r="AO54" s="374">
        <v>-29.5</v>
      </c>
      <c r="AP54" s="375">
        <v>24087</v>
      </c>
      <c r="AQ54" s="376">
        <v>-7.9</v>
      </c>
      <c r="AR54" s="377">
        <v>-21.6</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3405072</v>
      </c>
      <c r="AN55" s="365">
        <v>30454</v>
      </c>
      <c r="AO55" s="366">
        <v>-2.1</v>
      </c>
      <c r="AP55" s="367">
        <v>42651</v>
      </c>
      <c r="AQ55" s="368">
        <v>4.3</v>
      </c>
      <c r="AR55" s="369">
        <v>-6.4</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2399973</v>
      </c>
      <c r="AN56" s="373">
        <v>21465</v>
      </c>
      <c r="AO56" s="374">
        <v>-2.4</v>
      </c>
      <c r="AP56" s="375">
        <v>22675</v>
      </c>
      <c r="AQ56" s="376">
        <v>-5.9</v>
      </c>
      <c r="AR56" s="377">
        <v>3.5</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4745038</v>
      </c>
      <c r="AN57" s="365">
        <v>42713</v>
      </c>
      <c r="AO57" s="366">
        <v>40.299999999999997</v>
      </c>
      <c r="AP57" s="367">
        <v>43226</v>
      </c>
      <c r="AQ57" s="368">
        <v>1.3</v>
      </c>
      <c r="AR57" s="369">
        <v>39</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3318185</v>
      </c>
      <c r="AN58" s="373">
        <v>29869</v>
      </c>
      <c r="AO58" s="374">
        <v>39.200000000000003</v>
      </c>
      <c r="AP58" s="375">
        <v>22622</v>
      </c>
      <c r="AQ58" s="376">
        <v>-0.2</v>
      </c>
      <c r="AR58" s="377">
        <v>39.4</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6803701</v>
      </c>
      <c r="AN59" s="365">
        <v>61679</v>
      </c>
      <c r="AO59" s="366">
        <v>44.4</v>
      </c>
      <c r="AP59" s="367">
        <v>42836</v>
      </c>
      <c r="AQ59" s="368">
        <v>-0.9</v>
      </c>
      <c r="AR59" s="369">
        <v>45.3</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3054951</v>
      </c>
      <c r="AN60" s="373">
        <v>27695</v>
      </c>
      <c r="AO60" s="374">
        <v>-7.3</v>
      </c>
      <c r="AP60" s="375">
        <v>22936</v>
      </c>
      <c r="AQ60" s="376">
        <v>1.4</v>
      </c>
      <c r="AR60" s="377">
        <v>-8.6999999999999993</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4938482</v>
      </c>
      <c r="AN61" s="380">
        <v>44177</v>
      </c>
      <c r="AO61" s="381">
        <v>7.3</v>
      </c>
      <c r="AP61" s="382">
        <v>42772</v>
      </c>
      <c r="AQ61" s="383">
        <v>-1.1000000000000001</v>
      </c>
      <c r="AR61" s="369">
        <v>8.4</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2958352</v>
      </c>
      <c r="AN62" s="373">
        <v>26444</v>
      </c>
      <c r="AO62" s="374">
        <v>-6.4</v>
      </c>
      <c r="AP62" s="375">
        <v>23696</v>
      </c>
      <c r="AQ62" s="376">
        <v>-2.4</v>
      </c>
      <c r="AR62" s="377">
        <v>-4</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oFShfKzWX50rqp9DoOgOiRgKOZ8LlOdeBHnPQlD9vIhejHtRhptvURuUEKjBM4ZjOqWApqBcS0n1r+v3FLIlgQ==" saltValue="il9ll6IonYgNDUg6Yxw22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565</v>
      </c>
    </row>
    <row r="120" spans="125:125" ht="13.5" hidden="1" customHeight="1" x14ac:dyDescent="0.2"/>
    <row r="121" spans="125:125" ht="13.5" hidden="1" customHeight="1" x14ac:dyDescent="0.2">
      <c r="DU121" s="291"/>
    </row>
  </sheetData>
  <sheetProtection algorithmName="SHA-512" hashValue="Nba8XiRWvfx1Iq23Aw3uWIrQIRcbv5XQCLgMs38lDLALxgNC1oBEICSESQYhMVt0Eh7KsuMs1TRs8byF1lV22Q==" saltValue="H8tJzWzc3X8+fO9j1R3M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566</v>
      </c>
    </row>
  </sheetData>
  <sheetProtection algorithmName="SHA-512" hashValue="/o5WUSp2DTvG3uk+Ig9jBC9aAxqUHJ959b5st+Ni1tI0IUUfv2gAKTR6k1PBscQ63J+TUggsonkvbmfZQXVRBg==" saltValue="g0rU3a1VOthg0nDK+0KU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7"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199" t="s">
        <v>3</v>
      </c>
      <c r="D47" s="1199"/>
      <c r="E47" s="1200"/>
      <c r="F47" s="11">
        <v>19.72</v>
      </c>
      <c r="G47" s="12">
        <v>22.13</v>
      </c>
      <c r="H47" s="12">
        <v>23.13</v>
      </c>
      <c r="I47" s="12">
        <v>20.55</v>
      </c>
      <c r="J47" s="13">
        <v>22.41</v>
      </c>
    </row>
    <row r="48" spans="2:10" ht="57.75" customHeight="1" x14ac:dyDescent="0.2">
      <c r="B48" s="14"/>
      <c r="C48" s="1201" t="s">
        <v>4</v>
      </c>
      <c r="D48" s="1201"/>
      <c r="E48" s="1202"/>
      <c r="F48" s="15">
        <v>10.55</v>
      </c>
      <c r="G48" s="16">
        <v>10.89</v>
      </c>
      <c r="H48" s="16">
        <v>12.12</v>
      </c>
      <c r="I48" s="16">
        <v>12.6</v>
      </c>
      <c r="J48" s="17">
        <v>13.46</v>
      </c>
    </row>
    <row r="49" spans="2:10" ht="57.75" customHeight="1" thickBot="1" x14ac:dyDescent="0.25">
      <c r="B49" s="18"/>
      <c r="C49" s="1203" t="s">
        <v>5</v>
      </c>
      <c r="D49" s="1203"/>
      <c r="E49" s="1204"/>
      <c r="F49" s="19" t="s">
        <v>572</v>
      </c>
      <c r="G49" s="20" t="s">
        <v>573</v>
      </c>
      <c r="H49" s="20" t="s">
        <v>574</v>
      </c>
      <c r="I49" s="20" t="s">
        <v>575</v>
      </c>
      <c r="J49" s="21" t="s">
        <v>576</v>
      </c>
    </row>
    <row r="50" spans="2:10" ht="13.5" customHeight="1" x14ac:dyDescent="0.2"/>
  </sheetData>
  <sheetProtection algorithmName="SHA-512" hashValue="6sKetkFY0DIO/memJXXH0Qeedoj69HddYwUeBixdIf9yQga+KXx9THaa10wrEsPFukKD7kmtu/COqeXfkYMpwQ==" saltValue="twG8P6VS/NvaE9uh3/AE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cp:lastModifiedBy>
  <cp:lastPrinted>2021-03-02T00:20:37Z</cp:lastPrinted>
  <dcterms:created xsi:type="dcterms:W3CDTF">2021-02-05T02:43:05Z</dcterms:created>
  <dcterms:modified xsi:type="dcterms:W3CDTF">2021-10-06T00:46:33Z</dcterms:modified>
  <cp:category/>
</cp:coreProperties>
</file>