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L17" i="6" s="1"/>
  <c r="M17" i="6"/>
  <c r="K17" i="6"/>
  <c r="J17" i="6"/>
  <c r="I17" i="6"/>
  <c r="H17" i="6"/>
  <c r="G17" i="6"/>
  <c r="F17" i="6"/>
  <c r="E17" i="6"/>
  <c r="D17" i="6"/>
  <c r="C17" i="6" s="1"/>
  <c r="B17" i="6" s="1"/>
  <c r="Q16" i="6"/>
  <c r="Q19" i="6" s="1"/>
  <c r="P16" i="6"/>
  <c r="P19" i="6" s="1"/>
  <c r="O16" i="6"/>
  <c r="O19" i="6" s="1"/>
  <c r="N16" i="6"/>
  <c r="N19" i="6" s="1"/>
  <c r="M16" i="6"/>
  <c r="M19" i="6" s="1"/>
  <c r="L19" i="6" s="1"/>
  <c r="K16" i="6"/>
  <c r="K19" i="6" s="1"/>
  <c r="J16" i="6"/>
  <c r="J19" i="6" s="1"/>
  <c r="I16" i="6"/>
  <c r="I19" i="6" s="1"/>
  <c r="H16" i="6"/>
  <c r="H19" i="6" s="1"/>
  <c r="G19" i="6" s="1"/>
  <c r="G16" i="6"/>
  <c r="F16" i="6"/>
  <c r="F19" i="6" s="1"/>
  <c r="E16" i="6"/>
  <c r="E19" i="6" s="1"/>
  <c r="D16" i="6"/>
  <c r="D19" i="6" s="1"/>
  <c r="C19" i="6" s="1"/>
  <c r="B19" i="6" s="1"/>
  <c r="L14" i="6"/>
  <c r="G14" i="6"/>
  <c r="C14" i="6"/>
  <c r="B14" i="6"/>
  <c r="L13" i="6"/>
  <c r="G13" i="6"/>
  <c r="B13" i="6" s="1"/>
  <c r="C13" i="6"/>
  <c r="L12" i="6"/>
  <c r="G12" i="6"/>
  <c r="C12" i="6"/>
  <c r="B12" i="6"/>
  <c r="L11" i="6"/>
  <c r="G11" i="6"/>
  <c r="B11" i="6" s="1"/>
  <c r="C11" i="6"/>
  <c r="L10" i="6"/>
  <c r="G10" i="6"/>
  <c r="C10" i="6"/>
  <c r="B10" i="6"/>
  <c r="L9" i="6"/>
  <c r="G9" i="6"/>
  <c r="B9" i="6" s="1"/>
  <c r="C9" i="6"/>
  <c r="L8" i="6"/>
  <c r="G8" i="6"/>
  <c r="C8" i="6"/>
  <c r="B8" i="6"/>
  <c r="L7" i="6"/>
  <c r="G7" i="6"/>
  <c r="B7" i="6" s="1"/>
  <c r="C7" i="6"/>
  <c r="L6" i="6"/>
  <c r="G6" i="6"/>
  <c r="C6" i="6"/>
  <c r="B6" i="6"/>
  <c r="Q17" i="7"/>
  <c r="P17" i="7"/>
  <c r="L17" i="7" s="1"/>
  <c r="O17" i="7"/>
  <c r="N17" i="7"/>
  <c r="M17" i="7"/>
  <c r="K17" i="7"/>
  <c r="J17" i="7"/>
  <c r="I17" i="7"/>
  <c r="H17" i="7"/>
  <c r="G17" i="7" s="1"/>
  <c r="F17" i="7"/>
  <c r="E17" i="7"/>
  <c r="D17" i="7"/>
  <c r="C17" i="7"/>
  <c r="Q16" i="7"/>
  <c r="Q19" i="7" s="1"/>
  <c r="P16" i="7"/>
  <c r="L16" i="7" s="1"/>
  <c r="O16" i="7"/>
  <c r="O19" i="7" s="1"/>
  <c r="N16" i="7"/>
  <c r="N19" i="7" s="1"/>
  <c r="M16" i="7"/>
  <c r="M19" i="7" s="1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D19" i="7" s="1"/>
  <c r="C19" i="7" s="1"/>
  <c r="C16" i="7"/>
  <c r="B16" i="7" s="1"/>
  <c r="L14" i="7"/>
  <c r="G14" i="7"/>
  <c r="B14" i="7" s="1"/>
  <c r="C14" i="7"/>
  <c r="L13" i="7"/>
  <c r="G13" i="7"/>
  <c r="C13" i="7"/>
  <c r="B13" i="7" s="1"/>
  <c r="L12" i="7"/>
  <c r="G12" i="7"/>
  <c r="B12" i="7" s="1"/>
  <c r="C12" i="7"/>
  <c r="L11" i="7"/>
  <c r="G11" i="7"/>
  <c r="C11" i="7"/>
  <c r="B11" i="7" s="1"/>
  <c r="L10" i="7"/>
  <c r="G10" i="7"/>
  <c r="C10" i="7"/>
  <c r="B10" i="7" s="1"/>
  <c r="L9" i="7"/>
  <c r="G9" i="7"/>
  <c r="C9" i="7"/>
  <c r="B9" i="7" s="1"/>
  <c r="L8" i="7"/>
  <c r="G8" i="7"/>
  <c r="C8" i="7"/>
  <c r="B8" i="7" s="1"/>
  <c r="L7" i="7"/>
  <c r="G7" i="7"/>
  <c r="C7" i="7"/>
  <c r="B7" i="7" s="1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C16" i="6" l="1"/>
  <c r="B16" i="6" s="1"/>
  <c r="L16" i="6"/>
  <c r="B19" i="7"/>
  <c r="L19" i="7"/>
  <c r="B17" i="7"/>
  <c r="H19" i="7"/>
  <c r="G19" i="7" s="1"/>
  <c r="P19" i="7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<sst xmlns="http://schemas.openxmlformats.org/spreadsheetml/2006/main" count="149" uniqueCount="99">
  <si>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</si>
  <si>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</si>
  <si>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</si>
  <si>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</si>
  <si>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</si>
  <si>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</si>
  <si>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</si>
  <si>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</si>
  <si>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</si>
  <si>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</si>
  <si>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</si>
  <si>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</si>
  <si>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</si>
  <si>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</si>
  <si>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</si>
  <si>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</si>
  <si>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</si>
  <si>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</si>
  <si>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</si>
  <si>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</si>
  <si>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</si>
  <si>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</si>
  <si>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</si>
  <si>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</si>
  <si>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</si>
  <si>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</si>
  <si>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</si>
  <si>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</si>
  <si>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</si>
  <si>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</si>
  <si>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</si>
  <si>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</si>
  <si>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</si>
  <si>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</si>
  <si>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</si>
  <si>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</si>
  <si>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</si>
  <si>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</si>
  <si>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</si>
  <si>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</si>
  <si>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</si>
  <si>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</si>
  <si>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</si>
  <si>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</si>
  <si>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</si>
  <si>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</si>
  <si>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</si>
  <si>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</si>
  <si>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</si>
  <si>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</si>
  <si>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</si>
  <si>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</si>
  <si>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</si>
  <si>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</si>
  <si>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</si>
  <si>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</si>
  <si>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</si>
  <si>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</si>
  <si>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</si>
  <si>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</si>
  <si>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</si>
  <si>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</si>
  <si>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</si>
  <si>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</si>
  <si>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</si>
  <si>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</si>
  <si>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</si>
  <si>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</si>
  <si>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</si>
  <si>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</si>
  <si>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</si>
  <si>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</si>
  <si>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</si>
  <si>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</si>
  <si>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</si>
  <si>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</si>
  <si>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</si>
  <si>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</si>
  <si>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</si>
  <si>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</si>
  <si>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</si>
  <si>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</si>
  <si>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</si>
  <si>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</si>
  <si>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</si>
  <si>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</si>
  <si>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</si>
  <si>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</si>
  <si>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</si>
  <si>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</si>
  <si>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</si>
  <si>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</si>
  <si>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</si>
  <si>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</si>
  <si>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</si>
  <si>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</si>
  <si>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</si>
  <si>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</t>
    <phoneticPr fontId="4"/>
  </si>
  <si>
    <t>令和  3年  9月分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</si>
</sst>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36156</v>
      </c>
      <c r="C5" s="15">
        <v>29390</v>
      </c>
      <c r="D5" s="15">
        <v>0</v>
      </c>
      <c r="E5" s="15">
        <v>678</v>
      </c>
      <c r="F5" s="15">
        <v>558</v>
      </c>
      <c r="G5" s="15">
        <v>0</v>
      </c>
      <c r="H5" s="15">
        <v>1399</v>
      </c>
      <c r="I5" s="15">
        <v>20</v>
      </c>
      <c r="J5" s="15">
        <v>2455</v>
      </c>
      <c r="K5" s="15">
        <v>1656</v>
      </c>
      <c r="L5" s="15">
        <v>22022</v>
      </c>
      <c r="M5" s="16">
        <v>14134</v>
      </c>
    </row>
    <row r="6" spans="1:13" ht="15" customHeight="1" x14ac:dyDescent="0.15">
      <c r="A6" s="18" t="s">
        <v>85</v>
      </c>
      <c r="B6" s="19">
        <f t="shared" si="0"/>
        <v>8685</v>
      </c>
      <c r="C6" s="20">
        <v>6304</v>
      </c>
      <c r="D6" s="20">
        <v>0</v>
      </c>
      <c r="E6" s="20">
        <v>0</v>
      </c>
      <c r="F6" s="20">
        <v>380</v>
      </c>
      <c r="G6" s="20">
        <v>0</v>
      </c>
      <c r="H6" s="20">
        <v>17</v>
      </c>
      <c r="I6" s="20">
        <v>178</v>
      </c>
      <c r="J6" s="20">
        <v>1051</v>
      </c>
      <c r="K6" s="20">
        <v>755</v>
      </c>
      <c r="L6" s="20">
        <v>5551</v>
      </c>
      <c r="M6" s="21">
        <v>3134</v>
      </c>
    </row>
    <row r="7" spans="1:13" ht="15" customHeight="1" x14ac:dyDescent="0.15">
      <c r="A7" s="18" t="s">
        <v>84</v>
      </c>
      <c r="B7" s="19">
        <f t="shared" si="0"/>
        <v>3973</v>
      </c>
      <c r="C7" s="20">
        <v>3291</v>
      </c>
      <c r="D7" s="20">
        <v>0</v>
      </c>
      <c r="E7" s="20">
        <v>0</v>
      </c>
      <c r="F7" s="20">
        <v>406</v>
      </c>
      <c r="G7" s="20">
        <v>0</v>
      </c>
      <c r="H7" s="20">
        <v>0</v>
      </c>
      <c r="I7" s="20">
        <v>0</v>
      </c>
      <c r="J7" s="20">
        <v>0</v>
      </c>
      <c r="K7" s="20">
        <v>276</v>
      </c>
      <c r="L7" s="20">
        <v>3113</v>
      </c>
      <c r="M7" s="21">
        <v>860</v>
      </c>
    </row>
    <row r="8" spans="1:13" ht="15" customHeight="1" x14ac:dyDescent="0.15">
      <c r="A8" s="18" t="s">
        <v>83</v>
      </c>
      <c r="B8" s="19">
        <f t="shared" si="0"/>
        <v>6356</v>
      </c>
      <c r="C8" s="20">
        <v>4225</v>
      </c>
      <c r="D8" s="20">
        <v>0</v>
      </c>
      <c r="E8" s="20">
        <v>0</v>
      </c>
      <c r="F8" s="20">
        <v>406</v>
      </c>
      <c r="G8" s="20">
        <v>0</v>
      </c>
      <c r="H8" s="20">
        <v>1082</v>
      </c>
      <c r="I8" s="20">
        <v>0</v>
      </c>
      <c r="J8" s="20">
        <v>643</v>
      </c>
      <c r="K8" s="20">
        <v>0</v>
      </c>
      <c r="L8" s="20">
        <v>2986</v>
      </c>
      <c r="M8" s="21">
        <v>3370</v>
      </c>
    </row>
    <row r="9" spans="1:13" ht="15" customHeight="1" x14ac:dyDescent="0.15">
      <c r="A9" s="18" t="s">
        <v>82</v>
      </c>
      <c r="B9" s="19">
        <f t="shared" si="0"/>
        <v>7685</v>
      </c>
      <c r="C9" s="20">
        <v>4674</v>
      </c>
      <c r="D9" s="20">
        <v>0</v>
      </c>
      <c r="E9" s="20">
        <v>94</v>
      </c>
      <c r="F9" s="20">
        <v>2380</v>
      </c>
      <c r="G9" s="20">
        <v>0</v>
      </c>
      <c r="H9" s="20">
        <v>0</v>
      </c>
      <c r="I9" s="20">
        <v>489</v>
      </c>
      <c r="J9" s="20">
        <v>48</v>
      </c>
      <c r="K9" s="20">
        <v>0</v>
      </c>
      <c r="L9" s="20">
        <v>4935</v>
      </c>
      <c r="M9" s="21">
        <v>2750</v>
      </c>
    </row>
    <row r="10" spans="1:13" ht="15" customHeight="1" x14ac:dyDescent="0.15">
      <c r="A10" s="18" t="s">
        <v>81</v>
      </c>
      <c r="B10" s="19">
        <f t="shared" si="0"/>
        <v>5304</v>
      </c>
      <c r="C10" s="20">
        <v>3653</v>
      </c>
      <c r="D10" s="20">
        <v>0</v>
      </c>
      <c r="E10" s="20">
        <v>0</v>
      </c>
      <c r="F10" s="20">
        <v>378</v>
      </c>
      <c r="G10" s="20">
        <v>0</v>
      </c>
      <c r="H10" s="20">
        <v>0</v>
      </c>
      <c r="I10" s="20">
        <v>501</v>
      </c>
      <c r="J10" s="20">
        <v>772</v>
      </c>
      <c r="K10" s="20">
        <v>0</v>
      </c>
      <c r="L10" s="20">
        <v>3421</v>
      </c>
      <c r="M10" s="21">
        <v>1883</v>
      </c>
    </row>
    <row r="11" spans="1:13" ht="15" customHeight="1" x14ac:dyDescent="0.15">
      <c r="A11" s="18" t="s">
        <v>80</v>
      </c>
      <c r="B11" s="19">
        <f t="shared" si="0"/>
        <v>354</v>
      </c>
      <c r="C11" s="20">
        <v>354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232</v>
      </c>
      <c r="M11" s="21">
        <v>122</v>
      </c>
    </row>
    <row r="12" spans="1:13" ht="15" customHeight="1" x14ac:dyDescent="0.15">
      <c r="A12" s="18" t="s">
        <v>79</v>
      </c>
      <c r="B12" s="19">
        <f t="shared" si="0"/>
        <v>1038</v>
      </c>
      <c r="C12" s="20">
        <v>1038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771</v>
      </c>
      <c r="M12" s="21">
        <v>267</v>
      </c>
    </row>
    <row r="13" spans="1:13" ht="15" customHeight="1" x14ac:dyDescent="0.15">
      <c r="A13" s="18" t="s">
        <v>78</v>
      </c>
      <c r="B13" s="19">
        <f t="shared" si="0"/>
        <v>5718</v>
      </c>
      <c r="C13" s="20">
        <v>5383</v>
      </c>
      <c r="D13" s="20">
        <v>0</v>
      </c>
      <c r="E13" s="20">
        <v>62</v>
      </c>
      <c r="F13" s="20">
        <v>273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4618</v>
      </c>
      <c r="M13" s="21">
        <v>1100</v>
      </c>
    </row>
    <row r="14" spans="1:13" ht="15" customHeight="1" x14ac:dyDescent="0.15">
      <c r="A14" s="18" t="s">
        <v>77</v>
      </c>
      <c r="B14" s="19">
        <f t="shared" si="0"/>
        <v>1960</v>
      </c>
      <c r="C14" s="20">
        <v>1691</v>
      </c>
      <c r="D14" s="20">
        <v>0</v>
      </c>
      <c r="E14" s="20">
        <v>0</v>
      </c>
      <c r="F14" s="20">
        <v>47</v>
      </c>
      <c r="G14" s="20">
        <v>0</v>
      </c>
      <c r="H14" s="20">
        <v>222</v>
      </c>
      <c r="I14" s="20">
        <v>0</v>
      </c>
      <c r="J14" s="20">
        <v>0</v>
      </c>
      <c r="K14" s="20">
        <v>0</v>
      </c>
      <c r="L14" s="20">
        <v>1216</v>
      </c>
      <c r="M14" s="21">
        <v>744</v>
      </c>
    </row>
    <row r="15" spans="1:13" ht="15" customHeight="1" x14ac:dyDescent="0.15">
      <c r="A15" s="18" t="s">
        <v>76</v>
      </c>
      <c r="B15" s="19">
        <f t="shared" si="0"/>
        <v>3478</v>
      </c>
      <c r="C15" s="20">
        <v>3478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3347</v>
      </c>
      <c r="M15" s="21">
        <v>131</v>
      </c>
    </row>
    <row r="16" spans="1:13" ht="15" customHeight="1" x14ac:dyDescent="0.15">
      <c r="A16" s="18" t="s">
        <v>75</v>
      </c>
      <c r="B16" s="19">
        <f t="shared" si="0"/>
        <v>2902</v>
      </c>
      <c r="C16" s="20">
        <v>2902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2351</v>
      </c>
      <c r="M16" s="21">
        <v>551</v>
      </c>
    </row>
    <row r="17" spans="1:13" ht="15" customHeight="1" x14ac:dyDescent="0.15">
      <c r="A17" s="18" t="s">
        <v>74</v>
      </c>
      <c r="B17" s="19">
        <f t="shared" si="0"/>
        <v>16042</v>
      </c>
      <c r="C17" s="20">
        <v>8951</v>
      </c>
      <c r="D17" s="20">
        <v>0</v>
      </c>
      <c r="E17" s="20">
        <v>0</v>
      </c>
      <c r="F17" s="20">
        <v>4829</v>
      </c>
      <c r="G17" s="20">
        <v>988</v>
      </c>
      <c r="H17" s="20">
        <v>0</v>
      </c>
      <c r="I17" s="20">
        <v>0</v>
      </c>
      <c r="J17" s="20">
        <v>1274</v>
      </c>
      <c r="K17" s="20">
        <v>0</v>
      </c>
      <c r="L17" s="20">
        <v>7923</v>
      </c>
      <c r="M17" s="21">
        <v>8119</v>
      </c>
    </row>
    <row r="18" spans="1:13" ht="15" customHeight="1" x14ac:dyDescent="0.15">
      <c r="A18" s="18" t="s">
        <v>73</v>
      </c>
      <c r="B18" s="19">
        <f t="shared" si="0"/>
        <v>3910</v>
      </c>
      <c r="C18" s="20">
        <v>3683</v>
      </c>
      <c r="D18" s="20">
        <v>0</v>
      </c>
      <c r="E18" s="20">
        <v>0</v>
      </c>
      <c r="F18" s="20">
        <v>227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2838</v>
      </c>
      <c r="M18" s="21">
        <v>1072</v>
      </c>
    </row>
    <row r="19" spans="1:13" ht="15" customHeight="1" x14ac:dyDescent="0.15">
      <c r="A19" s="18" t="s">
        <v>72</v>
      </c>
      <c r="B19" s="19">
        <f t="shared" si="0"/>
        <v>1987</v>
      </c>
      <c r="C19" s="20">
        <v>738</v>
      </c>
      <c r="D19" s="20">
        <v>0</v>
      </c>
      <c r="E19" s="20">
        <v>0</v>
      </c>
      <c r="F19" s="20">
        <v>0</v>
      </c>
      <c r="G19" s="20">
        <v>111</v>
      </c>
      <c r="H19" s="20">
        <v>0</v>
      </c>
      <c r="I19" s="20">
        <v>0</v>
      </c>
      <c r="J19" s="20">
        <v>0</v>
      </c>
      <c r="K19" s="20">
        <v>1138</v>
      </c>
      <c r="L19" s="20">
        <v>738</v>
      </c>
      <c r="M19" s="21">
        <v>1249</v>
      </c>
    </row>
    <row r="20" spans="1:13" ht="15" customHeight="1" x14ac:dyDescent="0.15">
      <c r="A20" s="18" t="s">
        <v>71</v>
      </c>
      <c r="B20" s="19">
        <f t="shared" si="0"/>
        <v>3581</v>
      </c>
      <c r="C20" s="20">
        <v>3281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300</v>
      </c>
      <c r="K20" s="20">
        <v>0</v>
      </c>
      <c r="L20" s="20">
        <v>3080</v>
      </c>
      <c r="M20" s="21">
        <v>501</v>
      </c>
    </row>
    <row r="21" spans="1:13" ht="15" customHeight="1" x14ac:dyDescent="0.15">
      <c r="A21" s="18" t="s">
        <v>70</v>
      </c>
      <c r="B21" s="19">
        <f t="shared" si="0"/>
        <v>1003</v>
      </c>
      <c r="C21" s="20">
        <v>1003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1003</v>
      </c>
      <c r="M21" s="21">
        <v>0</v>
      </c>
    </row>
    <row r="22" spans="1:13" ht="15" customHeight="1" x14ac:dyDescent="0.15">
      <c r="A22" s="18" t="s">
        <v>69</v>
      </c>
      <c r="B22" s="19">
        <f t="shared" si="0"/>
        <v>3751</v>
      </c>
      <c r="C22" s="20">
        <v>1800</v>
      </c>
      <c r="D22" s="20">
        <v>0</v>
      </c>
      <c r="E22" s="20">
        <v>0</v>
      </c>
      <c r="F22" s="20">
        <v>1915</v>
      </c>
      <c r="G22" s="20">
        <v>0</v>
      </c>
      <c r="H22" s="20">
        <v>0</v>
      </c>
      <c r="I22" s="20">
        <v>0</v>
      </c>
      <c r="J22" s="20">
        <v>0</v>
      </c>
      <c r="K22" s="20">
        <v>36</v>
      </c>
      <c r="L22" s="20">
        <v>1658</v>
      </c>
      <c r="M22" s="21">
        <v>2093</v>
      </c>
    </row>
    <row r="23" spans="1:13" ht="15" customHeight="1" x14ac:dyDescent="0.15">
      <c r="A23" s="18" t="s">
        <v>68</v>
      </c>
      <c r="B23" s="19">
        <f t="shared" si="0"/>
        <v>1768</v>
      </c>
      <c r="C23" s="20">
        <v>1399</v>
      </c>
      <c r="D23" s="20">
        <v>0</v>
      </c>
      <c r="E23" s="20">
        <v>95</v>
      </c>
      <c r="F23" s="20">
        <v>274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1068</v>
      </c>
      <c r="M23" s="21">
        <v>700</v>
      </c>
    </row>
    <row r="24" spans="1:13" ht="15" customHeight="1" x14ac:dyDescent="0.15">
      <c r="A24" s="18" t="s">
        <v>67</v>
      </c>
      <c r="B24" s="19">
        <f t="shared" si="0"/>
        <v>1527</v>
      </c>
      <c r="C24" s="20">
        <v>407</v>
      </c>
      <c r="D24" s="20">
        <v>0</v>
      </c>
      <c r="E24" s="20">
        <v>0</v>
      </c>
      <c r="F24" s="20">
        <v>162</v>
      </c>
      <c r="G24" s="20">
        <v>0</v>
      </c>
      <c r="H24" s="20">
        <v>640</v>
      </c>
      <c r="I24" s="20">
        <v>0</v>
      </c>
      <c r="J24" s="20">
        <v>318</v>
      </c>
      <c r="K24" s="20">
        <v>0</v>
      </c>
      <c r="L24" s="20">
        <v>725</v>
      </c>
      <c r="M24" s="21">
        <v>802</v>
      </c>
    </row>
    <row r="25" spans="1:13" ht="15" customHeight="1" x14ac:dyDescent="0.15">
      <c r="A25" s="23" t="s">
        <v>66</v>
      </c>
      <c r="B25" s="24">
        <f t="shared" si="0"/>
        <v>910</v>
      </c>
      <c r="C25" s="25">
        <v>721</v>
      </c>
      <c r="D25" s="25">
        <v>0</v>
      </c>
      <c r="E25" s="25">
        <v>0</v>
      </c>
      <c r="F25" s="25">
        <v>100</v>
      </c>
      <c r="G25" s="25">
        <v>0</v>
      </c>
      <c r="H25" s="25">
        <v>0</v>
      </c>
      <c r="I25" s="25">
        <v>0</v>
      </c>
      <c r="J25" s="25">
        <v>0</v>
      </c>
      <c r="K25" s="25">
        <v>89</v>
      </c>
      <c r="L25" s="25">
        <v>633</v>
      </c>
      <c r="M25" s="26">
        <v>277</v>
      </c>
    </row>
    <row r="26" spans="1:13" ht="15" customHeight="1" x14ac:dyDescent="0.15">
      <c r="A26" s="27" t="s">
        <v>96</v>
      </c>
      <c r="B26" s="28">
        <f t="shared" si="0"/>
        <v>118088</v>
      </c>
      <c r="C26" s="29">
        <v>88366</v>
      </c>
      <c r="D26" s="29">
        <v>0</v>
      </c>
      <c r="E26" s="29">
        <v>929</v>
      </c>
      <c r="F26" s="29">
        <v>12335</v>
      </c>
      <c r="G26" s="29">
        <v>1099</v>
      </c>
      <c r="H26" s="29">
        <v>3360</v>
      </c>
      <c r="I26" s="29">
        <v>1188</v>
      </c>
      <c r="J26" s="29">
        <v>6861</v>
      </c>
      <c r="K26" s="29">
        <v>3950</v>
      </c>
      <c r="L26" s="29">
        <v>74229</v>
      </c>
      <c r="M26" s="30">
        <v>43859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1801</v>
      </c>
      <c r="C28" s="20">
        <v>1452</v>
      </c>
      <c r="D28" s="20">
        <v>0</v>
      </c>
      <c r="E28" s="20">
        <v>0</v>
      </c>
      <c r="F28" s="20">
        <v>0</v>
      </c>
      <c r="G28" s="20">
        <v>0</v>
      </c>
      <c r="H28" s="20">
        <v>116</v>
      </c>
      <c r="I28" s="20">
        <v>84</v>
      </c>
      <c r="J28" s="20">
        <v>57</v>
      </c>
      <c r="K28" s="20">
        <v>92</v>
      </c>
      <c r="L28" s="20">
        <v>1321</v>
      </c>
      <c r="M28" s="21">
        <v>480</v>
      </c>
    </row>
    <row r="29" spans="1:13" ht="15" customHeight="1" x14ac:dyDescent="0.15">
      <c r="A29" s="23" t="s">
        <v>64</v>
      </c>
      <c r="B29" s="24">
        <f>SUM( C29:K29)</f>
        <v>1682</v>
      </c>
      <c r="C29" s="25">
        <v>1638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44</v>
      </c>
      <c r="K29" s="25">
        <v>0</v>
      </c>
      <c r="L29" s="25">
        <v>1576</v>
      </c>
      <c r="M29" s="26">
        <v>106</v>
      </c>
    </row>
    <row r="30" spans="1:13" ht="15" customHeight="1" x14ac:dyDescent="0.15">
      <c r="A30" s="27" t="s">
        <v>63</v>
      </c>
      <c r="B30" s="28">
        <f>SUM( C30:K30)</f>
        <v>3483</v>
      </c>
      <c r="C30" s="29">
        <v>3090</v>
      </c>
      <c r="D30" s="29">
        <v>0</v>
      </c>
      <c r="E30" s="29">
        <v>0</v>
      </c>
      <c r="F30" s="29">
        <v>0</v>
      </c>
      <c r="G30" s="29">
        <v>0</v>
      </c>
      <c r="H30" s="29">
        <v>116</v>
      </c>
      <c r="I30" s="29">
        <v>84</v>
      </c>
      <c r="J30" s="29">
        <v>101</v>
      </c>
      <c r="K30" s="29">
        <v>92</v>
      </c>
      <c r="L30" s="29">
        <v>2897</v>
      </c>
      <c r="M30" s="30">
        <v>586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667</v>
      </c>
      <c r="C32" s="25">
        <v>356</v>
      </c>
      <c r="D32" s="25">
        <v>0</v>
      </c>
      <c r="E32" s="25">
        <v>64</v>
      </c>
      <c r="F32" s="25">
        <v>0</v>
      </c>
      <c r="G32" s="25">
        <v>0</v>
      </c>
      <c r="H32" s="25">
        <v>0</v>
      </c>
      <c r="I32" s="25">
        <v>0</v>
      </c>
      <c r="J32" s="25">
        <v>247</v>
      </c>
      <c r="K32" s="25">
        <v>0</v>
      </c>
      <c r="L32" s="25">
        <v>390</v>
      </c>
      <c r="M32" s="26">
        <v>277</v>
      </c>
    </row>
    <row r="33" spans="1:13" ht="15" customHeight="1" x14ac:dyDescent="0.15">
      <c r="A33" s="27" t="s">
        <v>95</v>
      </c>
      <c r="B33" s="28">
        <f>SUM( C33:K33)</f>
        <v>667</v>
      </c>
      <c r="C33" s="29">
        <v>356</v>
      </c>
      <c r="D33" s="29">
        <v>0</v>
      </c>
      <c r="E33" s="29">
        <v>64</v>
      </c>
      <c r="F33" s="29">
        <v>0</v>
      </c>
      <c r="G33" s="29">
        <v>0</v>
      </c>
      <c r="H33" s="29">
        <v>0</v>
      </c>
      <c r="I33" s="29">
        <v>0</v>
      </c>
      <c r="J33" s="29">
        <v>247</v>
      </c>
      <c r="K33" s="29">
        <v>0</v>
      </c>
      <c r="L33" s="29">
        <v>390</v>
      </c>
      <c r="M33" s="30">
        <v>277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1107</v>
      </c>
      <c r="C35" s="20">
        <v>1042</v>
      </c>
      <c r="D35" s="20">
        <v>0</v>
      </c>
      <c r="E35" s="20">
        <v>0</v>
      </c>
      <c r="F35" s="20">
        <v>65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824</v>
      </c>
      <c r="M35" s="21">
        <v>283</v>
      </c>
    </row>
    <row r="36" spans="1:13" ht="15" customHeight="1" x14ac:dyDescent="0.15">
      <c r="A36" s="23" t="s">
        <v>60</v>
      </c>
      <c r="B36" s="24">
        <f>SUM( C36:K36)</f>
        <v>373</v>
      </c>
      <c r="C36" s="25">
        <v>124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249</v>
      </c>
      <c r="J36" s="25">
        <v>0</v>
      </c>
      <c r="K36" s="25">
        <v>0</v>
      </c>
      <c r="L36" s="25">
        <v>373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1480</v>
      </c>
      <c r="C37" s="29">
        <v>1166</v>
      </c>
      <c r="D37" s="29">
        <v>0</v>
      </c>
      <c r="E37" s="29">
        <v>0</v>
      </c>
      <c r="F37" s="29">
        <v>65</v>
      </c>
      <c r="G37" s="29">
        <v>0</v>
      </c>
      <c r="H37" s="29">
        <v>0</v>
      </c>
      <c r="I37" s="29">
        <v>249</v>
      </c>
      <c r="J37" s="29">
        <v>0</v>
      </c>
      <c r="K37" s="29">
        <v>0</v>
      </c>
      <c r="L37" s="29">
        <v>1197</v>
      </c>
      <c r="M37" s="30">
        <v>283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4086</v>
      </c>
      <c r="C39" s="20">
        <v>1312</v>
      </c>
      <c r="D39" s="20">
        <v>0</v>
      </c>
      <c r="E39" s="20">
        <v>50</v>
      </c>
      <c r="F39" s="20">
        <v>78</v>
      </c>
      <c r="G39" s="20">
        <v>2646</v>
      </c>
      <c r="H39" s="20">
        <v>0</v>
      </c>
      <c r="I39" s="20">
        <v>0</v>
      </c>
      <c r="J39" s="20">
        <v>0</v>
      </c>
      <c r="K39" s="20">
        <v>0</v>
      </c>
      <c r="L39" s="20">
        <v>1428</v>
      </c>
      <c r="M39" s="21">
        <v>2658</v>
      </c>
    </row>
    <row r="40" spans="1:13" ht="15" customHeight="1" x14ac:dyDescent="0.15">
      <c r="A40" s="18" t="s">
        <v>58</v>
      </c>
      <c r="B40" s="19">
        <f>SUM( C40:K40)</f>
        <v>333</v>
      </c>
      <c r="C40" s="20">
        <v>333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333</v>
      </c>
      <c r="M40" s="21">
        <v>0</v>
      </c>
    </row>
    <row r="41" spans="1:13" ht="15" customHeight="1" x14ac:dyDescent="0.15">
      <c r="A41" s="23" t="s">
        <v>57</v>
      </c>
      <c r="B41" s="24">
        <f>SUM( C41:K41)</f>
        <v>10101</v>
      </c>
      <c r="C41" s="25">
        <v>1371</v>
      </c>
      <c r="D41" s="25">
        <v>0</v>
      </c>
      <c r="E41" s="25">
        <v>0</v>
      </c>
      <c r="F41" s="25">
        <v>8290</v>
      </c>
      <c r="G41" s="25">
        <v>0</v>
      </c>
      <c r="H41" s="25">
        <v>440</v>
      </c>
      <c r="I41" s="25">
        <v>0</v>
      </c>
      <c r="J41" s="25">
        <v>0</v>
      </c>
      <c r="K41" s="25">
        <v>0</v>
      </c>
      <c r="L41" s="25">
        <v>1219</v>
      </c>
      <c r="M41" s="26">
        <v>8882</v>
      </c>
    </row>
    <row r="42" spans="1:13" ht="15" customHeight="1" x14ac:dyDescent="0.15">
      <c r="A42" s="27" t="s">
        <v>56</v>
      </c>
      <c r="B42" s="28">
        <f>SUM( C42:K42)</f>
        <v>14520</v>
      </c>
      <c r="C42" s="29">
        <v>3016</v>
      </c>
      <c r="D42" s="29">
        <v>0</v>
      </c>
      <c r="E42" s="29">
        <v>50</v>
      </c>
      <c r="F42" s="29">
        <v>8368</v>
      </c>
      <c r="G42" s="29">
        <v>2646</v>
      </c>
      <c r="H42" s="29">
        <v>440</v>
      </c>
      <c r="I42" s="29">
        <v>0</v>
      </c>
      <c r="J42" s="29">
        <v>0</v>
      </c>
      <c r="K42" s="29">
        <v>0</v>
      </c>
      <c r="L42" s="29">
        <v>2980</v>
      </c>
      <c r="M42" s="30">
        <v>11540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743</v>
      </c>
      <c r="C44" s="20">
        <v>710</v>
      </c>
      <c r="D44" s="20">
        <v>0</v>
      </c>
      <c r="E44" s="20">
        <v>33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743</v>
      </c>
      <c r="M44" s="21">
        <v>0</v>
      </c>
    </row>
    <row r="45" spans="1:13" ht="15" customHeight="1" x14ac:dyDescent="0.15">
      <c r="A45" s="18" t="s">
        <v>54</v>
      </c>
      <c r="B45" s="19">
        <f>SUM( C45:K45)</f>
        <v>1186</v>
      </c>
      <c r="C45" s="20">
        <v>754</v>
      </c>
      <c r="D45" s="20">
        <v>0</v>
      </c>
      <c r="E45" s="20">
        <v>0</v>
      </c>
      <c r="F45" s="20">
        <v>0</v>
      </c>
      <c r="G45" s="20">
        <v>0</v>
      </c>
      <c r="H45" s="20">
        <v>141</v>
      </c>
      <c r="I45" s="20">
        <v>291</v>
      </c>
      <c r="J45" s="20">
        <v>0</v>
      </c>
      <c r="K45" s="20">
        <v>0</v>
      </c>
      <c r="L45" s="20">
        <v>817</v>
      </c>
      <c r="M45" s="21">
        <v>369</v>
      </c>
    </row>
    <row r="46" spans="1:13" ht="15" customHeight="1" x14ac:dyDescent="0.15">
      <c r="A46" s="23" t="s">
        <v>53</v>
      </c>
      <c r="B46" s="24">
        <f>SUM( C46:K46)</f>
        <v>614</v>
      </c>
      <c r="C46" s="25">
        <v>614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614</v>
      </c>
      <c r="M46" s="26">
        <v>0</v>
      </c>
    </row>
    <row r="47" spans="1:13" ht="15" customHeight="1" x14ac:dyDescent="0.15">
      <c r="A47" s="27" t="s">
        <v>93</v>
      </c>
      <c r="B47" s="28">
        <f>SUM( C47:K47)</f>
        <v>2543</v>
      </c>
      <c r="C47" s="29">
        <v>2078</v>
      </c>
      <c r="D47" s="29">
        <v>0</v>
      </c>
      <c r="E47" s="29">
        <v>33</v>
      </c>
      <c r="F47" s="29">
        <v>0</v>
      </c>
      <c r="G47" s="29">
        <v>0</v>
      </c>
      <c r="H47" s="29">
        <v>141</v>
      </c>
      <c r="I47" s="29">
        <v>291</v>
      </c>
      <c r="J47" s="29">
        <v>0</v>
      </c>
      <c r="K47" s="29">
        <v>0</v>
      </c>
      <c r="L47" s="29">
        <v>2174</v>
      </c>
      <c r="M47" s="30">
        <v>369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1005</v>
      </c>
      <c r="C49" s="25">
        <v>339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666</v>
      </c>
      <c r="J49" s="25">
        <v>0</v>
      </c>
      <c r="K49" s="25">
        <v>0</v>
      </c>
      <c r="L49" s="25">
        <v>227</v>
      </c>
      <c r="M49" s="26">
        <v>778</v>
      </c>
    </row>
    <row r="50" spans="1:13" ht="15" customHeight="1" x14ac:dyDescent="0.15">
      <c r="A50" s="27" t="s">
        <v>51</v>
      </c>
      <c r="B50" s="28">
        <f>SUM( C50:K50)</f>
        <v>1005</v>
      </c>
      <c r="C50" s="29">
        <v>339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666</v>
      </c>
      <c r="J50" s="29">
        <v>0</v>
      </c>
      <c r="K50" s="29">
        <v>0</v>
      </c>
      <c r="L50" s="29">
        <v>227</v>
      </c>
      <c r="M50" s="30">
        <v>778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449</v>
      </c>
      <c r="C52" s="20">
        <v>395</v>
      </c>
      <c r="D52" s="20">
        <v>0</v>
      </c>
      <c r="E52" s="20">
        <v>0</v>
      </c>
      <c r="F52" s="20">
        <v>54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395</v>
      </c>
      <c r="M52" s="21">
        <v>54</v>
      </c>
    </row>
    <row r="53" spans="1:13" ht="15" customHeight="1" x14ac:dyDescent="0.15">
      <c r="A53" s="18" t="s">
        <v>49</v>
      </c>
      <c r="B53" s="19">
        <f>SUM( C53:K53)</f>
        <v>739</v>
      </c>
      <c r="C53" s="20">
        <v>421</v>
      </c>
      <c r="D53" s="20">
        <v>0</v>
      </c>
      <c r="E53" s="20">
        <v>0</v>
      </c>
      <c r="F53" s="20">
        <v>318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421</v>
      </c>
      <c r="M53" s="21">
        <v>318</v>
      </c>
    </row>
    <row r="54" spans="1:13" ht="15" customHeight="1" x14ac:dyDescent="0.15">
      <c r="A54" s="18" t="s">
        <v>48</v>
      </c>
      <c r="B54" s="19">
        <f>SUM( C54:K54)</f>
        <v>845</v>
      </c>
      <c r="C54" s="20">
        <v>804</v>
      </c>
      <c r="D54" s="20">
        <v>0</v>
      </c>
      <c r="E54" s="20">
        <v>41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804</v>
      </c>
      <c r="M54" s="21">
        <v>41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108</v>
      </c>
      <c r="C56" s="20">
        <v>108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108</v>
      </c>
      <c r="M56" s="21">
        <v>0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C58:K58)</f>
        <v>104</v>
      </c>
      <c r="C58" s="25">
        <v>104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104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2245</v>
      </c>
      <c r="C59" s="29">
        <v>1832</v>
      </c>
      <c r="D59" s="29">
        <v>0</v>
      </c>
      <c r="E59" s="29">
        <v>41</v>
      </c>
      <c r="F59" s="29">
        <v>372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1832</v>
      </c>
      <c r="M59" s="30">
        <v>413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420</v>
      </c>
      <c r="C61" s="25">
        <v>420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302</v>
      </c>
      <c r="M61" s="26">
        <v>118</v>
      </c>
    </row>
    <row r="62" spans="1:13" ht="15" customHeight="1" x14ac:dyDescent="0.15">
      <c r="A62" s="27" t="s">
        <v>41</v>
      </c>
      <c r="B62" s="28">
        <f>SUM( C62:K62)</f>
        <v>420</v>
      </c>
      <c r="C62" s="29">
        <v>420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302</v>
      </c>
      <c r="M62" s="30">
        <v>118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51</v>
      </c>
      <c r="C64" s="25">
        <v>51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51</v>
      </c>
      <c r="M64" s="26">
        <v>0</v>
      </c>
    </row>
    <row r="65" spans="1:13" ht="15" customHeight="1" x14ac:dyDescent="0.15">
      <c r="A65" s="27" t="s">
        <v>97</v>
      </c>
      <c r="B65" s="28">
        <f>SUM( C65:K65)</f>
        <v>51</v>
      </c>
      <c r="C65" s="29">
        <v>51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51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26414</v>
      </c>
      <c r="C67" s="20">
        <v>12348</v>
      </c>
      <c r="D67" s="20">
        <v>0</v>
      </c>
      <c r="E67" s="20">
        <v>188</v>
      </c>
      <c r="F67" s="20">
        <v>8805</v>
      </c>
      <c r="G67" s="20">
        <v>2646</v>
      </c>
      <c r="H67" s="20">
        <v>697</v>
      </c>
      <c r="I67" s="20">
        <v>1290</v>
      </c>
      <c r="J67" s="20">
        <v>348</v>
      </c>
      <c r="K67" s="20">
        <v>92</v>
      </c>
      <c r="L67" s="20">
        <v>12050</v>
      </c>
      <c r="M67" s="21">
        <v>14364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144502</v>
      </c>
      <c r="C69" s="33">
        <v>100714</v>
      </c>
      <c r="D69" s="33">
        <v>0</v>
      </c>
      <c r="E69" s="33">
        <v>1117</v>
      </c>
      <c r="F69" s="33">
        <v>21140</v>
      </c>
      <c r="G69" s="33">
        <v>3745</v>
      </c>
      <c r="H69" s="33">
        <v>4057</v>
      </c>
      <c r="I69" s="33">
        <v>2478</v>
      </c>
      <c r="J69" s="33">
        <v>7209</v>
      </c>
      <c r="K69" s="33">
        <v>4042</v>
      </c>
      <c r="L69" s="33">
        <v>86279</v>
      </c>
      <c r="M69" s="34">
        <v>58223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100714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100714</v>
      </c>
      <c r="H6" s="43">
        <v>28136</v>
      </c>
      <c r="I6" s="43">
        <v>0</v>
      </c>
      <c r="J6" s="43">
        <v>72578</v>
      </c>
      <c r="K6" s="43">
        <v>79055</v>
      </c>
      <c r="L6" s="43">
        <f>SUM(M6:Q6)</f>
        <v>21659</v>
      </c>
      <c r="M6" s="43">
        <v>0</v>
      </c>
      <c r="N6" s="43">
        <v>4581</v>
      </c>
      <c r="O6" s="43">
        <v>16099</v>
      </c>
      <c r="P6" s="43">
        <v>0</v>
      </c>
      <c r="Q6" s="44">
        <v>979</v>
      </c>
    </row>
    <row r="7" spans="1:17" ht="15" customHeight="1" x14ac:dyDescent="0.15">
      <c r="A7" s="45" t="s">
        <v>10</v>
      </c>
      <c r="B7" s="46">
        <f>+C7+G7</f>
        <v>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0</v>
      </c>
      <c r="H7" s="47">
        <v>0</v>
      </c>
      <c r="I7" s="47">
        <v>0</v>
      </c>
      <c r="J7" s="47">
        <v>0</v>
      </c>
      <c r="K7" s="47">
        <v>0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1117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1117</v>
      </c>
      <c r="H8" s="47">
        <v>179</v>
      </c>
      <c r="I8" s="47">
        <v>0</v>
      </c>
      <c r="J8" s="47">
        <v>938</v>
      </c>
      <c r="K8" s="47">
        <v>83</v>
      </c>
      <c r="L8" s="47">
        <f t="shared" ref="L8:L17" si="3">SUM(M8:Q8)</f>
        <v>1034</v>
      </c>
      <c r="M8" s="47">
        <v>0</v>
      </c>
      <c r="N8" s="47">
        <v>0</v>
      </c>
      <c r="O8" s="47">
        <v>939</v>
      </c>
      <c r="P8" s="47">
        <v>0</v>
      </c>
      <c r="Q8" s="48">
        <v>95</v>
      </c>
    </row>
    <row r="9" spans="1:17" ht="15" customHeight="1" x14ac:dyDescent="0.15">
      <c r="A9" s="45" t="s">
        <v>8</v>
      </c>
      <c r="B9" s="46">
        <f t="shared" si="0"/>
        <v>21140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21140</v>
      </c>
      <c r="H9" s="47">
        <v>20682</v>
      </c>
      <c r="I9" s="47">
        <v>0</v>
      </c>
      <c r="J9" s="47">
        <v>458</v>
      </c>
      <c r="K9" s="47">
        <v>715</v>
      </c>
      <c r="L9" s="47">
        <f t="shared" si="3"/>
        <v>20425</v>
      </c>
      <c r="M9" s="47">
        <v>0</v>
      </c>
      <c r="N9" s="47">
        <v>0</v>
      </c>
      <c r="O9" s="47">
        <v>20425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3745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3745</v>
      </c>
      <c r="H10" s="47">
        <v>3745</v>
      </c>
      <c r="I10" s="47">
        <v>0</v>
      </c>
      <c r="J10" s="47">
        <v>0</v>
      </c>
      <c r="K10" s="47">
        <v>193</v>
      </c>
      <c r="L10" s="47">
        <f t="shared" si="3"/>
        <v>3552</v>
      </c>
      <c r="M10" s="47">
        <v>0</v>
      </c>
      <c r="N10" s="47">
        <v>0</v>
      </c>
      <c r="O10" s="47">
        <v>1339</v>
      </c>
      <c r="P10" s="47">
        <v>0</v>
      </c>
      <c r="Q10" s="48">
        <v>2213</v>
      </c>
    </row>
    <row r="11" spans="1:17" ht="15" customHeight="1" x14ac:dyDescent="0.15">
      <c r="A11" s="45" t="s">
        <v>6</v>
      </c>
      <c r="B11" s="46">
        <f t="shared" si="0"/>
        <v>4057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4057</v>
      </c>
      <c r="H11" s="47">
        <v>4057</v>
      </c>
      <c r="I11" s="47">
        <v>0</v>
      </c>
      <c r="J11" s="47">
        <v>0</v>
      </c>
      <c r="K11" s="47">
        <v>158</v>
      </c>
      <c r="L11" s="47">
        <f t="shared" si="3"/>
        <v>3899</v>
      </c>
      <c r="M11" s="47">
        <v>0</v>
      </c>
      <c r="N11" s="47">
        <v>0</v>
      </c>
      <c r="O11" s="47">
        <v>3899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2478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2478</v>
      </c>
      <c r="H12" s="47">
        <v>1286</v>
      </c>
      <c r="I12" s="47">
        <v>792</v>
      </c>
      <c r="J12" s="47">
        <v>400</v>
      </c>
      <c r="K12" s="47">
        <v>936</v>
      </c>
      <c r="L12" s="47">
        <f t="shared" si="3"/>
        <v>1542</v>
      </c>
      <c r="M12" s="47">
        <v>0</v>
      </c>
      <c r="N12" s="47">
        <v>0</v>
      </c>
      <c r="O12" s="47">
        <v>1542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7209</v>
      </c>
      <c r="C13" s="47">
        <f t="shared" si="1"/>
        <v>685</v>
      </c>
      <c r="D13" s="47">
        <v>27</v>
      </c>
      <c r="E13" s="47">
        <v>643</v>
      </c>
      <c r="F13" s="47">
        <v>15</v>
      </c>
      <c r="G13" s="47">
        <f t="shared" si="2"/>
        <v>6524</v>
      </c>
      <c r="H13" s="47">
        <v>2249</v>
      </c>
      <c r="I13" s="47">
        <v>4275</v>
      </c>
      <c r="J13" s="47">
        <v>0</v>
      </c>
      <c r="K13" s="47">
        <v>5121</v>
      </c>
      <c r="L13" s="47">
        <f t="shared" si="3"/>
        <v>2088</v>
      </c>
      <c r="M13" s="47">
        <v>0</v>
      </c>
      <c r="N13" s="47">
        <v>0</v>
      </c>
      <c r="O13" s="47">
        <v>2088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4042</v>
      </c>
      <c r="C14" s="47">
        <f t="shared" si="1"/>
        <v>0</v>
      </c>
      <c r="D14" s="47">
        <v>0</v>
      </c>
      <c r="E14" s="47">
        <v>0</v>
      </c>
      <c r="F14" s="47">
        <v>0</v>
      </c>
      <c r="G14" s="47">
        <f t="shared" si="2"/>
        <v>4042</v>
      </c>
      <c r="H14" s="47">
        <v>3884</v>
      </c>
      <c r="I14" s="47">
        <v>0</v>
      </c>
      <c r="J14" s="47">
        <v>158</v>
      </c>
      <c r="K14" s="47">
        <v>18</v>
      </c>
      <c r="L14" s="47">
        <f t="shared" si="3"/>
        <v>4024</v>
      </c>
      <c r="M14" s="47">
        <v>0</v>
      </c>
      <c r="N14" s="47">
        <v>0</v>
      </c>
      <c r="O14" s="47">
        <v>4024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100714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100714</v>
      </c>
      <c r="H16" s="47">
        <f>SUM(H6:H7)</f>
        <v>28136</v>
      </c>
      <c r="I16" s="47">
        <f>SUM(I6:I7)</f>
        <v>0</v>
      </c>
      <c r="J16" s="47">
        <f>SUM(J6:J7)</f>
        <v>72578</v>
      </c>
      <c r="K16" s="47">
        <f>SUM(K6:K7)</f>
        <v>79055</v>
      </c>
      <c r="L16" s="47">
        <f t="shared" si="3"/>
        <v>21659</v>
      </c>
      <c r="M16" s="47">
        <f>SUM(M6:M7)</f>
        <v>0</v>
      </c>
      <c r="N16" s="47">
        <f>SUM(N6:N7)</f>
        <v>4581</v>
      </c>
      <c r="O16" s="47">
        <f>SUM(O6:O7)</f>
        <v>16099</v>
      </c>
      <c r="P16" s="47">
        <f>SUM(P6:P7)</f>
        <v>0</v>
      </c>
      <c r="Q16" s="48">
        <f>SUM(Q6:Q7)</f>
        <v>979</v>
      </c>
    </row>
    <row r="17" spans="1:17" ht="15" customHeight="1" x14ac:dyDescent="0.15">
      <c r="A17" s="45" t="s">
        <v>1</v>
      </c>
      <c r="B17" s="46">
        <f t="shared" si="0"/>
        <v>43788</v>
      </c>
      <c r="C17" s="47">
        <f t="shared" si="1"/>
        <v>685</v>
      </c>
      <c r="D17" s="47">
        <f>SUM(D8:D14)</f>
        <v>27</v>
      </c>
      <c r="E17" s="47">
        <f>SUM(E8:E14)</f>
        <v>643</v>
      </c>
      <c r="F17" s="47">
        <f>SUM(F8:F14)</f>
        <v>15</v>
      </c>
      <c r="G17" s="47">
        <f t="shared" si="2"/>
        <v>43103</v>
      </c>
      <c r="H17" s="47">
        <f>SUM(H8:H14)</f>
        <v>36082</v>
      </c>
      <c r="I17" s="47">
        <f>SUM(I8:I14)</f>
        <v>5067</v>
      </c>
      <c r="J17" s="47">
        <f>SUM(J8:J14)</f>
        <v>1954</v>
      </c>
      <c r="K17" s="47">
        <f>SUM(K8:K14)</f>
        <v>7224</v>
      </c>
      <c r="L17" s="47">
        <f t="shared" si="3"/>
        <v>36564</v>
      </c>
      <c r="M17" s="47">
        <f>SUM(M8:M14)</f>
        <v>0</v>
      </c>
      <c r="N17" s="47">
        <f>SUM(N8:N14)</f>
        <v>0</v>
      </c>
      <c r="O17" s="47">
        <f>SUM(O8:O14)</f>
        <v>34256</v>
      </c>
      <c r="P17" s="47">
        <f>SUM(P8:P14)</f>
        <v>0</v>
      </c>
      <c r="Q17" s="48">
        <f>SUM(Q8:Q14)</f>
        <v>2308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144502</v>
      </c>
      <c r="C19" s="55">
        <f t="shared" si="1"/>
        <v>685</v>
      </c>
      <c r="D19" s="54">
        <f>SUM(D16:D17)</f>
        <v>27</v>
      </c>
      <c r="E19" s="54">
        <f>SUM(E16:E17)</f>
        <v>643</v>
      </c>
      <c r="F19" s="54">
        <f>SUM(F16:F17)</f>
        <v>15</v>
      </c>
      <c r="G19" s="55">
        <f t="shared" si="2"/>
        <v>143817</v>
      </c>
      <c r="H19" s="54">
        <f>SUM(H16:H17)</f>
        <v>64218</v>
      </c>
      <c r="I19" s="54">
        <f>SUM(I16:I17)</f>
        <v>5067</v>
      </c>
      <c r="J19" s="54">
        <f>SUM(J16:J17)</f>
        <v>74532</v>
      </c>
      <c r="K19" s="55">
        <f>SUM(K16:K17)</f>
        <v>86279</v>
      </c>
      <c r="L19" s="54">
        <f>SUM(M19:Q19)</f>
        <v>58223</v>
      </c>
      <c r="M19" s="54">
        <f>SUM(M16:M17)</f>
        <v>0</v>
      </c>
      <c r="N19" s="54">
        <f>SUM(N16:N17)</f>
        <v>4581</v>
      </c>
      <c r="O19" s="54">
        <f>SUM(O16:O17)</f>
        <v>50355</v>
      </c>
      <c r="P19" s="54">
        <f>SUM(P16:P17)</f>
        <v>0</v>
      </c>
      <c r="Q19" s="56">
        <f>SUM(Q16:Q17)</f>
        <v>3287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2002186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2002186</v>
      </c>
      <c r="H6" s="43">
        <v>489323</v>
      </c>
      <c r="I6" s="43">
        <v>0</v>
      </c>
      <c r="J6" s="43">
        <v>1512863</v>
      </c>
      <c r="K6" s="43">
        <v>1454695</v>
      </c>
      <c r="L6" s="43">
        <f>SUM(M6:Q6)</f>
        <v>547491</v>
      </c>
      <c r="M6" s="43">
        <v>0</v>
      </c>
      <c r="N6" s="43">
        <v>130200</v>
      </c>
      <c r="O6" s="43">
        <v>399380</v>
      </c>
      <c r="P6" s="43">
        <v>0</v>
      </c>
      <c r="Q6" s="44">
        <v>17911</v>
      </c>
    </row>
    <row r="7" spans="1:17" ht="15" customHeight="1" x14ac:dyDescent="0.15">
      <c r="A7" s="45" t="s">
        <v>10</v>
      </c>
      <c r="B7" s="46">
        <f>+C7+G7</f>
        <v>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0</v>
      </c>
      <c r="H7" s="47">
        <v>0</v>
      </c>
      <c r="I7" s="47">
        <v>0</v>
      </c>
      <c r="J7" s="47">
        <v>0</v>
      </c>
      <c r="K7" s="47">
        <v>0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13727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13727</v>
      </c>
      <c r="H8" s="47">
        <v>3500</v>
      </c>
      <c r="I8" s="47">
        <v>0</v>
      </c>
      <c r="J8" s="47">
        <v>10227</v>
      </c>
      <c r="K8" s="47">
        <v>1200</v>
      </c>
      <c r="L8" s="47">
        <f t="shared" ref="L8:L17" si="3">SUM(M8:Q8)</f>
        <v>12527</v>
      </c>
      <c r="M8" s="47">
        <v>0</v>
      </c>
      <c r="N8" s="47">
        <v>0</v>
      </c>
      <c r="O8" s="47">
        <v>8980</v>
      </c>
      <c r="P8" s="47">
        <v>0</v>
      </c>
      <c r="Q8" s="48">
        <v>3547</v>
      </c>
    </row>
    <row r="9" spans="1:17" ht="15" customHeight="1" x14ac:dyDescent="0.15">
      <c r="A9" s="45" t="s">
        <v>8</v>
      </c>
      <c r="B9" s="46">
        <f t="shared" si="0"/>
        <v>412062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412062</v>
      </c>
      <c r="H9" s="47">
        <v>404862</v>
      </c>
      <c r="I9" s="47">
        <v>0</v>
      </c>
      <c r="J9" s="47">
        <v>7200</v>
      </c>
      <c r="K9" s="47">
        <v>11423</v>
      </c>
      <c r="L9" s="47">
        <f t="shared" si="3"/>
        <v>400639</v>
      </c>
      <c r="M9" s="47">
        <v>0</v>
      </c>
      <c r="N9" s="47">
        <v>0</v>
      </c>
      <c r="O9" s="47">
        <v>400639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156800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156800</v>
      </c>
      <c r="H10" s="47">
        <v>156800</v>
      </c>
      <c r="I10" s="47">
        <v>0</v>
      </c>
      <c r="J10" s="47">
        <v>0</v>
      </c>
      <c r="K10" s="47">
        <v>3000</v>
      </c>
      <c r="L10" s="47">
        <f t="shared" si="3"/>
        <v>153800</v>
      </c>
      <c r="M10" s="47">
        <v>0</v>
      </c>
      <c r="N10" s="47">
        <v>0</v>
      </c>
      <c r="O10" s="47">
        <v>70500</v>
      </c>
      <c r="P10" s="47">
        <v>0</v>
      </c>
      <c r="Q10" s="48">
        <v>83300</v>
      </c>
    </row>
    <row r="11" spans="1:17" ht="15" customHeight="1" x14ac:dyDescent="0.15">
      <c r="A11" s="45" t="s">
        <v>6</v>
      </c>
      <c r="B11" s="46">
        <f t="shared" si="0"/>
        <v>52090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52090</v>
      </c>
      <c r="H11" s="47">
        <v>52090</v>
      </c>
      <c r="I11" s="47">
        <v>0</v>
      </c>
      <c r="J11" s="47">
        <v>0</v>
      </c>
      <c r="K11" s="47">
        <v>2800</v>
      </c>
      <c r="L11" s="47">
        <f t="shared" si="3"/>
        <v>49290</v>
      </c>
      <c r="M11" s="47">
        <v>0</v>
      </c>
      <c r="N11" s="47">
        <v>0</v>
      </c>
      <c r="O11" s="47">
        <v>49290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60960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60960</v>
      </c>
      <c r="H12" s="47">
        <v>26700</v>
      </c>
      <c r="I12" s="47">
        <v>23300</v>
      </c>
      <c r="J12" s="47">
        <v>10960</v>
      </c>
      <c r="K12" s="47">
        <v>24160</v>
      </c>
      <c r="L12" s="47">
        <f t="shared" si="3"/>
        <v>36800</v>
      </c>
      <c r="M12" s="47">
        <v>0</v>
      </c>
      <c r="N12" s="47">
        <v>0</v>
      </c>
      <c r="O12" s="47">
        <v>36800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191040</v>
      </c>
      <c r="C13" s="47">
        <f t="shared" si="1"/>
        <v>7600</v>
      </c>
      <c r="D13" s="47">
        <v>1400</v>
      </c>
      <c r="E13" s="47">
        <v>6000</v>
      </c>
      <c r="F13" s="47">
        <v>200</v>
      </c>
      <c r="G13" s="47">
        <f t="shared" si="2"/>
        <v>183440</v>
      </c>
      <c r="H13" s="47">
        <v>54600</v>
      </c>
      <c r="I13" s="47">
        <v>128840</v>
      </c>
      <c r="J13" s="47">
        <v>0</v>
      </c>
      <c r="K13" s="47">
        <v>146800</v>
      </c>
      <c r="L13" s="47">
        <f t="shared" si="3"/>
        <v>44240</v>
      </c>
      <c r="M13" s="47">
        <v>0</v>
      </c>
      <c r="N13" s="47">
        <v>0</v>
      </c>
      <c r="O13" s="47">
        <v>44240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68740</v>
      </c>
      <c r="C14" s="47">
        <f t="shared" si="1"/>
        <v>0</v>
      </c>
      <c r="D14" s="47">
        <v>0</v>
      </c>
      <c r="E14" s="47">
        <v>0</v>
      </c>
      <c r="F14" s="47">
        <v>0</v>
      </c>
      <c r="G14" s="47">
        <f t="shared" si="2"/>
        <v>68740</v>
      </c>
      <c r="H14" s="47">
        <v>67040</v>
      </c>
      <c r="I14" s="47">
        <v>0</v>
      </c>
      <c r="J14" s="47">
        <v>1700</v>
      </c>
      <c r="K14" s="47">
        <v>1000</v>
      </c>
      <c r="L14" s="47">
        <f t="shared" si="3"/>
        <v>67740</v>
      </c>
      <c r="M14" s="47">
        <v>0</v>
      </c>
      <c r="N14" s="47">
        <v>0</v>
      </c>
      <c r="O14" s="47">
        <v>67740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2002186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2002186</v>
      </c>
      <c r="H16" s="47">
        <f>SUM(H6:H7)</f>
        <v>489323</v>
      </c>
      <c r="I16" s="47">
        <f>SUM(I6:I7)</f>
        <v>0</v>
      </c>
      <c r="J16" s="47">
        <f>SUM(J6:J7)</f>
        <v>1512863</v>
      </c>
      <c r="K16" s="47">
        <f>SUM(K6:K7)</f>
        <v>1454695</v>
      </c>
      <c r="L16" s="47">
        <f t="shared" si="3"/>
        <v>547491</v>
      </c>
      <c r="M16" s="47">
        <f>SUM(M6:M7)</f>
        <v>0</v>
      </c>
      <c r="N16" s="47">
        <f>SUM(N6:N7)</f>
        <v>130200</v>
      </c>
      <c r="O16" s="47">
        <f>SUM(O6:O7)</f>
        <v>399380</v>
      </c>
      <c r="P16" s="47">
        <f>SUM(P6:P7)</f>
        <v>0</v>
      </c>
      <c r="Q16" s="48">
        <f>SUM(Q6:Q7)</f>
        <v>17911</v>
      </c>
    </row>
    <row r="17" spans="1:17" ht="15" customHeight="1" x14ac:dyDescent="0.15">
      <c r="A17" s="45" t="s">
        <v>1</v>
      </c>
      <c r="B17" s="46">
        <f t="shared" si="0"/>
        <v>955419</v>
      </c>
      <c r="C17" s="47">
        <f t="shared" si="1"/>
        <v>7600</v>
      </c>
      <c r="D17" s="47">
        <f>SUM(D8:D14)</f>
        <v>1400</v>
      </c>
      <c r="E17" s="47">
        <f>SUM(E8:E14)</f>
        <v>6000</v>
      </c>
      <c r="F17" s="47">
        <f>SUM(F8:F14)</f>
        <v>200</v>
      </c>
      <c r="G17" s="47">
        <f t="shared" si="2"/>
        <v>947819</v>
      </c>
      <c r="H17" s="47">
        <f>SUM(H8:H14)</f>
        <v>765592</v>
      </c>
      <c r="I17" s="47">
        <f>SUM(I8:I14)</f>
        <v>152140</v>
      </c>
      <c r="J17" s="47">
        <f>SUM(J8:J14)</f>
        <v>30087</v>
      </c>
      <c r="K17" s="47">
        <f>SUM(K8:K14)</f>
        <v>190383</v>
      </c>
      <c r="L17" s="47">
        <f t="shared" si="3"/>
        <v>765036</v>
      </c>
      <c r="M17" s="47">
        <f>SUM(M8:M14)</f>
        <v>0</v>
      </c>
      <c r="N17" s="47">
        <f>SUM(N8:N14)</f>
        <v>0</v>
      </c>
      <c r="O17" s="47">
        <f>SUM(O8:O14)</f>
        <v>678189</v>
      </c>
      <c r="P17" s="47">
        <f>SUM(P8:P14)</f>
        <v>0</v>
      </c>
      <c r="Q17" s="48">
        <f>SUM(Q8:Q14)</f>
        <v>86847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2957605</v>
      </c>
      <c r="C19" s="55">
        <f t="shared" si="1"/>
        <v>7600</v>
      </c>
      <c r="D19" s="54">
        <f>SUM(D16:D17)</f>
        <v>1400</v>
      </c>
      <c r="E19" s="54">
        <f>SUM(E16:E17)</f>
        <v>6000</v>
      </c>
      <c r="F19" s="54">
        <f>SUM(F16:F17)</f>
        <v>200</v>
      </c>
      <c r="G19" s="55">
        <f t="shared" si="2"/>
        <v>2950005</v>
      </c>
      <c r="H19" s="54">
        <f>SUM(H16:H17)</f>
        <v>1254915</v>
      </c>
      <c r="I19" s="54">
        <f>SUM(I16:I17)</f>
        <v>152140</v>
      </c>
      <c r="J19" s="54">
        <f>SUM(J16:J17)</f>
        <v>1542950</v>
      </c>
      <c r="K19" s="55">
        <f>SUM(K16:K17)</f>
        <v>1645078</v>
      </c>
      <c r="L19" s="54">
        <f>SUM(M19:Q19)</f>
        <v>1312527</v>
      </c>
      <c r="M19" s="54">
        <f>SUM(M16:M17)</f>
        <v>0</v>
      </c>
      <c r="N19" s="54">
        <f>SUM(N16:N17)</f>
        <v>130200</v>
      </c>
      <c r="O19" s="54">
        <f>SUM(O16:O17)</f>
        <v>1077569</v>
      </c>
      <c r="P19" s="54">
        <f>SUM(P16:P17)</f>
        <v>0</v>
      </c>
      <c r="Q19" s="56">
        <f>SUM(Q16:Q17)</f>
        <v>104758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2021-10-18T23:32:10Z</dcterms:modified>
</cp:coreProperties>
</file>