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420" windowWidth="15480" windowHeight="6255" activeTab="0"/>
  </bookViews>
  <sheets>
    <sheet name="Sheet1" sheetId="1" r:id="rId1"/>
  </sheets>
  <definedNames>
    <definedName name="_xlnm.Print_Area" localSheetId="0">'Sheet1'!$A$1:$T$31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<sst xmlns="http://schemas.openxmlformats.org/spreadsheetml/2006/main" count="78" uniqueCount="66">
  <si>
    <t>（１）環境衛生関係施設数及び監視指導状況（Ｔ１１－１）</t>
  </si>
  <si>
    <t>羽島市</t>
  </si>
  <si>
    <t>各務原市</t>
  </si>
  <si>
    <t>羽島郡計</t>
  </si>
  <si>
    <t>岐南町</t>
  </si>
  <si>
    <t>笠松町</t>
  </si>
  <si>
    <t>山県市</t>
  </si>
  <si>
    <t>瑞穂市</t>
  </si>
  <si>
    <t>本巣市</t>
  </si>
  <si>
    <t>本巣郡計</t>
  </si>
  <si>
    <t>北方町</t>
  </si>
  <si>
    <t>監視件数</t>
  </si>
  <si>
    <t>(ｾﾝﾀｰを除く)</t>
  </si>
  <si>
    <t>(ｾﾝﾀｰ)</t>
  </si>
  <si>
    <t xml:space="preserve">  理       容       所</t>
  </si>
  <si>
    <t>営</t>
  </si>
  <si>
    <t xml:space="preserve">  美       容       所</t>
  </si>
  <si>
    <t>クリーニング所</t>
  </si>
  <si>
    <t>一    般</t>
  </si>
  <si>
    <t>業</t>
  </si>
  <si>
    <t>取 次 店</t>
  </si>
  <si>
    <t xml:space="preserve"> ホ     テ     ル</t>
  </si>
  <si>
    <t>関</t>
  </si>
  <si>
    <t>旅</t>
  </si>
  <si>
    <t xml:space="preserve"> 旅            館</t>
  </si>
  <si>
    <t>館</t>
  </si>
  <si>
    <t>通    年</t>
  </si>
  <si>
    <t>係</t>
  </si>
  <si>
    <t>等</t>
  </si>
  <si>
    <t>季 節 的</t>
  </si>
  <si>
    <t xml:space="preserve"> 下           宿</t>
  </si>
  <si>
    <t>施</t>
  </si>
  <si>
    <t xml:space="preserve"> 公　衆　浴　場</t>
  </si>
  <si>
    <t>特    殊</t>
  </si>
  <si>
    <t>設</t>
  </si>
  <si>
    <t xml:space="preserve">  興       行       場</t>
  </si>
  <si>
    <t>　　計</t>
  </si>
  <si>
    <t xml:space="preserve"> 上      水      道</t>
  </si>
  <si>
    <t>生関</t>
  </si>
  <si>
    <t>水</t>
  </si>
  <si>
    <t xml:space="preserve"> 簡   易   水   道</t>
  </si>
  <si>
    <t>活係</t>
  </si>
  <si>
    <t xml:space="preserve"> 専   用   水   道</t>
  </si>
  <si>
    <t>環施</t>
  </si>
  <si>
    <t xml:space="preserve"> 簡 易 専 用 水 道</t>
  </si>
  <si>
    <t>境設</t>
  </si>
  <si>
    <t>道</t>
  </si>
  <si>
    <t xml:space="preserve">　飲料水供給施設 </t>
  </si>
  <si>
    <t xml:space="preserve">           計 </t>
  </si>
  <si>
    <t xml:space="preserve"> 墓 　　　         地</t>
  </si>
  <si>
    <t>そ</t>
  </si>
  <si>
    <t xml:space="preserve"> 火       葬       場</t>
  </si>
  <si>
    <t>の</t>
  </si>
  <si>
    <t xml:space="preserve">特  定  建  築  物 </t>
  </si>
  <si>
    <t>他</t>
  </si>
  <si>
    <t xml:space="preserve">プ　ー　ル </t>
  </si>
  <si>
    <t xml:space="preserve">   計</t>
  </si>
  <si>
    <t>　区分　　　　　　　　　　　　　　市町村名</t>
  </si>
  <si>
    <t xml:space="preserve">納       骨       堂 </t>
  </si>
  <si>
    <t xml:space="preserve">化製場死亡獣畜取扱場  </t>
  </si>
  <si>
    <t>簡易宿所</t>
  </si>
  <si>
    <t>総  数</t>
  </si>
  <si>
    <t>ｾﾝﾀｰ　を除く　小計</t>
  </si>
  <si>
    <t>ｾﾝﾀｰ　小計</t>
  </si>
  <si>
    <t>-</t>
  </si>
  <si>
    <t>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</si>
</sst>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0">
    <font>
      <sz val="7.5"/>
      <name val="ＭＳ 明朝"/>
      <family val="1"/>
    </font>
    <font>
      <sz val="11"/>
      <name val="ＭＳ Ｐ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8"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shrinkToFit="1"/>
    </xf>
    <xf numFmtId="3" fontId="3" fillId="0" borderId="0" xfId="0" applyNumberFormat="1" applyFont="1" applyAlignment="1">
      <alignment horizontal="left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right"/>
    </xf>
    <xf numFmtId="178" fontId="4" fillId="0" borderId="15" xfId="0" applyNumberFormat="1" applyFont="1" applyBorder="1" applyAlignment="1" applyProtection="1">
      <alignment horizontal="right"/>
      <protection locked="0"/>
    </xf>
    <xf numFmtId="178" fontId="4" fillId="0" borderId="15" xfId="0" applyNumberFormat="1" applyFont="1" applyBorder="1" applyAlignment="1">
      <alignment horizontal="right"/>
    </xf>
    <xf numFmtId="178" fontId="4" fillId="0" borderId="17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 horizontal="center"/>
    </xf>
    <xf numFmtId="178" fontId="4" fillId="0" borderId="23" xfId="0" applyNumberFormat="1" applyFont="1" applyBorder="1" applyAlignment="1">
      <alignment horizontal="right"/>
    </xf>
    <xf numFmtId="178" fontId="4" fillId="0" borderId="21" xfId="0" applyNumberFormat="1" applyFont="1" applyBorder="1" applyAlignment="1" applyProtection="1">
      <alignment horizontal="right"/>
      <protection locked="0"/>
    </xf>
    <xf numFmtId="178" fontId="4" fillId="0" borderId="21" xfId="0" applyNumberFormat="1" applyFont="1" applyBorder="1" applyAlignment="1">
      <alignment horizontal="right"/>
    </xf>
    <xf numFmtId="178" fontId="4" fillId="0" borderId="23" xfId="0" applyNumberFormat="1" applyFont="1" applyBorder="1" applyAlignment="1" applyProtection="1">
      <alignment horizontal="right"/>
      <protection locked="0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4" fillId="0" borderId="25" xfId="0" applyNumberFormat="1" applyFont="1" applyBorder="1" applyAlignment="1" applyProtection="1">
      <alignment horizontal="right"/>
      <protection locked="0"/>
    </xf>
    <xf numFmtId="3" fontId="4" fillId="0" borderId="21" xfId="0" applyNumberFormat="1" applyFont="1" applyBorder="1" applyAlignment="1">
      <alignment horizontal="center"/>
    </xf>
    <xf numFmtId="178" fontId="4" fillId="0" borderId="24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center"/>
    </xf>
    <xf numFmtId="178" fontId="4" fillId="0" borderId="25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78" fontId="4" fillId="0" borderId="2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178" fontId="4" fillId="0" borderId="3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178" fontId="4" fillId="0" borderId="34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36" xfId="0" applyNumberFormat="1" applyFont="1" applyBorder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178" fontId="4" fillId="0" borderId="39" xfId="0" applyNumberFormat="1" applyFont="1" applyBorder="1" applyAlignment="1">
      <alignment horizontal="right"/>
    </xf>
    <xf numFmtId="178" fontId="4" fillId="0" borderId="40" xfId="0" applyNumberFormat="1" applyFont="1" applyBorder="1" applyAlignment="1">
      <alignment horizontal="right"/>
    </xf>
    <xf numFmtId="178" fontId="4" fillId="0" borderId="41" xfId="0" applyNumberFormat="1" applyFont="1" applyBorder="1" applyAlignment="1">
      <alignment horizontal="right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42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6" xfId="0" applyNumberFormat="1" applyFont="1" applyBorder="1" applyAlignment="1" applyProtection="1">
      <alignment horizontal="right"/>
      <protection locked="0"/>
    </xf>
    <xf numFmtId="178" fontId="4" fillId="0" borderId="4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 locked="0"/>
    </xf>
    <xf numFmtId="178" fontId="4" fillId="0" borderId="43" xfId="0" applyNumberFormat="1" applyFont="1" applyBorder="1" applyAlignment="1" applyProtection="1">
      <alignment horizontal="right"/>
      <protection locked="0"/>
    </xf>
    <xf numFmtId="178" fontId="4" fillId="0" borderId="44" xfId="0" applyNumberFormat="1" applyFont="1" applyBorder="1" applyAlignment="1">
      <alignment horizontal="right"/>
    </xf>
    <xf numFmtId="178" fontId="4" fillId="0" borderId="45" xfId="0" applyNumberFormat="1" applyFont="1" applyBorder="1" applyAlignment="1">
      <alignment horizontal="right"/>
    </xf>
    <xf numFmtId="178" fontId="4" fillId="0" borderId="46" xfId="0" applyNumberFormat="1" applyFont="1" applyBorder="1" applyAlignment="1">
      <alignment horizontal="right"/>
    </xf>
    <xf numFmtId="178" fontId="4" fillId="0" borderId="47" xfId="0" applyNumberFormat="1" applyFont="1" applyBorder="1" applyAlignment="1" applyProtection="1">
      <alignment horizontal="right"/>
      <protection locked="0"/>
    </xf>
    <xf numFmtId="178" fontId="4" fillId="0" borderId="22" xfId="0" applyNumberFormat="1" applyFont="1" applyBorder="1" applyAlignment="1">
      <alignment horizontal="right"/>
    </xf>
    <xf numFmtId="178" fontId="4" fillId="33" borderId="23" xfId="0" applyNumberFormat="1" applyFont="1" applyFill="1" applyBorder="1" applyAlignment="1">
      <alignment horizontal="right"/>
    </xf>
    <xf numFmtId="178" fontId="4" fillId="33" borderId="21" xfId="0" applyNumberFormat="1" applyFont="1" applyFill="1" applyBorder="1" applyAlignment="1">
      <alignment horizontal="right"/>
    </xf>
    <xf numFmtId="178" fontId="4" fillId="33" borderId="21" xfId="0" applyNumberFormat="1" applyFont="1" applyFill="1" applyBorder="1" applyAlignment="1" applyProtection="1">
      <alignment horizontal="right"/>
      <protection locked="0"/>
    </xf>
    <xf numFmtId="178" fontId="4" fillId="33" borderId="23" xfId="0" applyNumberFormat="1" applyFont="1" applyFill="1" applyBorder="1" applyAlignment="1" applyProtection="1">
      <alignment horizontal="right"/>
      <protection locked="0"/>
    </xf>
    <xf numFmtId="178" fontId="4" fillId="33" borderId="24" xfId="0" applyNumberFormat="1" applyFont="1" applyFill="1" applyBorder="1" applyAlignment="1">
      <alignment horizontal="right"/>
    </xf>
    <xf numFmtId="178" fontId="4" fillId="33" borderId="25" xfId="0" applyNumberFormat="1" applyFont="1" applyFill="1" applyBorder="1" applyAlignment="1" applyProtection="1">
      <alignment horizontal="right"/>
      <protection locked="0"/>
    </xf>
    <xf numFmtId="178" fontId="4" fillId="33" borderId="25" xfId="0" applyNumberFormat="1" applyFont="1" applyFill="1" applyBorder="1" applyAlignment="1">
      <alignment horizontal="right"/>
    </xf>
    <xf numFmtId="178" fontId="4" fillId="33" borderId="24" xfId="0" applyNumberFormat="1" applyFont="1" applyFill="1" applyBorder="1" applyAlignment="1" applyProtection="1">
      <alignment horizontal="right"/>
      <protection locked="0"/>
    </xf>
    <xf numFmtId="178" fontId="4" fillId="33" borderId="43" xfId="0" applyNumberFormat="1" applyFont="1" applyFill="1" applyBorder="1" applyAlignment="1">
      <alignment horizontal="right"/>
    </xf>
    <xf numFmtId="178" fontId="4" fillId="33" borderId="22" xfId="0" applyNumberFormat="1" applyFont="1" applyFill="1" applyBorder="1" applyAlignment="1" applyProtection="1">
      <alignment horizontal="right"/>
      <protection locked="0"/>
    </xf>
    <xf numFmtId="178" fontId="4" fillId="33" borderId="17" xfId="0" applyNumberFormat="1" applyFont="1" applyFill="1" applyBorder="1" applyAlignment="1">
      <alignment horizontal="right"/>
    </xf>
    <xf numFmtId="178" fontId="4" fillId="33" borderId="15" xfId="0" applyNumberFormat="1" applyFont="1" applyFill="1" applyBorder="1" applyAlignment="1">
      <alignment horizontal="right"/>
    </xf>
    <xf numFmtId="178" fontId="4" fillId="33" borderId="15" xfId="0" applyNumberFormat="1" applyFont="1" applyFill="1" applyBorder="1" applyAlignment="1" applyProtection="1">
      <alignment horizontal="right"/>
      <protection locked="0"/>
    </xf>
    <xf numFmtId="178" fontId="4" fillId="33" borderId="17" xfId="0" applyNumberFormat="1" applyFont="1" applyFill="1" applyBorder="1" applyAlignment="1" applyProtection="1">
      <alignment horizontal="right"/>
      <protection locked="0"/>
    </xf>
    <xf numFmtId="178" fontId="4" fillId="33" borderId="18" xfId="0" applyNumberFormat="1" applyFont="1" applyFill="1" applyBorder="1" applyAlignment="1" applyProtection="1">
      <alignment horizontal="right"/>
      <protection locked="0"/>
    </xf>
    <xf numFmtId="178" fontId="4" fillId="33" borderId="19" xfId="0" applyNumberFormat="1" applyFont="1" applyFill="1" applyBorder="1" applyAlignment="1" applyProtection="1">
      <alignment horizontal="right"/>
      <protection locked="0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left"/>
    </xf>
    <xf numFmtId="3" fontId="4" fillId="0" borderId="65" xfId="0" applyNumberFormat="1" applyFont="1" applyBorder="1" applyAlignment="1">
      <alignment horizontal="left"/>
    </xf>
    <xf numFmtId="3" fontId="4" fillId="0" borderId="66" xfId="0" applyNumberFormat="1" applyFont="1" applyBorder="1" applyAlignment="1">
      <alignment horizontal="left"/>
    </xf>
    <xf numFmtId="3" fontId="4" fillId="0" borderId="67" xfId="0" applyNumberFormat="1" applyFont="1" applyBorder="1" applyAlignment="1">
      <alignment horizontal="center" vertical="center" wrapText="1" shrinkToFit="1"/>
    </xf>
    <xf numFmtId="3" fontId="4" fillId="0" borderId="68" xfId="0" applyNumberFormat="1" applyFont="1" applyBorder="1" applyAlignment="1">
      <alignment horizontal="center" vertical="center" wrapText="1" shrinkToFit="1"/>
    </xf>
    <xf numFmtId="3" fontId="4" fillId="0" borderId="69" xfId="0" applyNumberFormat="1" applyFont="1" applyBorder="1" applyAlignment="1">
      <alignment horizontal="center" vertical="center" wrapText="1" shrinkToFit="1"/>
    </xf>
    <xf numFmtId="3" fontId="4" fillId="0" borderId="7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4" fillId="0" borderId="72" xfId="0" applyNumberFormat="1" applyFont="1" applyBorder="1" applyAlignment="1">
      <alignment horizontal="center"/>
    </xf>
    <xf numFmtId="3" fontId="2" fillId="0" borderId="73" xfId="0" applyNumberFormat="1" applyFont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center" vertical="center"/>
    </xf>
    <xf numFmtId="3" fontId="2" fillId="0" borderId="77" xfId="0" applyNumberFormat="1" applyFont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/>
    </xf>
    <xf numFmtId="3" fontId="2" fillId="0" borderId="79" xfId="0" applyNumberFormat="1" applyFont="1" applyBorder="1" applyAlignment="1">
      <alignment horizontal="center" vertical="center"/>
    </xf>
    <xf numFmtId="3" fontId="2" fillId="0" borderId="80" xfId="0" applyNumberFormat="1" applyFont="1" applyBorder="1" applyAlignment="1">
      <alignment horizontal="center" vertical="center"/>
    </xf>
    <xf numFmtId="3" fontId="2" fillId="0" borderId="8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75" zoomScalePageLayoutView="0" workbookViewId="0" topLeftCell="A1">
      <pane xSplit="7" ySplit="5" topLeftCell="H1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P21" sqref="P21"/>
    </sheetView>
  </sheetViews>
  <sheetFormatPr defaultColWidth="8.66015625" defaultRowHeight="13.5" customHeight="1"/>
  <cols>
    <col min="1" max="1" width="6.66015625" style="0" customWidth="1"/>
    <col min="2" max="3" width="4.66015625" style="0" customWidth="1"/>
    <col min="4" max="4" width="8.66015625" style="0" customWidth="1"/>
    <col min="5" max="5" width="10.66015625" style="0" customWidth="1"/>
    <col min="6" max="6" width="11" style="0" customWidth="1"/>
    <col min="7" max="18" width="9.33203125" style="0" customWidth="1"/>
    <col min="19" max="20" width="9.66015625" style="0" customWidth="1"/>
    <col min="21" max="21" width="8.66015625" style="0" customWidth="1"/>
  </cols>
  <sheetData>
    <row r="1" spans="1:20" ht="14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45" t="s">
        <v>65</v>
      </c>
    </row>
    <row r="3" spans="1:21" ht="11.25">
      <c r="A3" s="109" t="s">
        <v>57</v>
      </c>
      <c r="B3" s="110"/>
      <c r="C3" s="110"/>
      <c r="D3" s="110"/>
      <c r="E3" s="111"/>
      <c r="F3" s="46"/>
      <c r="G3" s="103" t="s">
        <v>62</v>
      </c>
      <c r="H3" s="82" t="s">
        <v>1</v>
      </c>
      <c r="I3" s="88" t="s">
        <v>2</v>
      </c>
      <c r="J3" s="82" t="s">
        <v>3</v>
      </c>
      <c r="K3" s="79" t="s">
        <v>4</v>
      </c>
      <c r="L3" s="79" t="s">
        <v>5</v>
      </c>
      <c r="M3" s="82" t="s">
        <v>63</v>
      </c>
      <c r="N3" s="79" t="s">
        <v>6</v>
      </c>
      <c r="O3" s="79" t="s">
        <v>7</v>
      </c>
      <c r="P3" s="88" t="s">
        <v>8</v>
      </c>
      <c r="Q3" s="82" t="s">
        <v>9</v>
      </c>
      <c r="R3" s="85" t="s">
        <v>10</v>
      </c>
      <c r="S3" s="4"/>
      <c r="T3" s="5"/>
      <c r="U3" s="3"/>
    </row>
    <row r="4" spans="1:21" ht="11.25">
      <c r="A4" s="112"/>
      <c r="B4" s="113"/>
      <c r="C4" s="113"/>
      <c r="D4" s="113"/>
      <c r="E4" s="114"/>
      <c r="F4" s="47" t="s">
        <v>61</v>
      </c>
      <c r="G4" s="104"/>
      <c r="H4" s="83"/>
      <c r="I4" s="89"/>
      <c r="J4" s="83"/>
      <c r="K4" s="80"/>
      <c r="L4" s="80"/>
      <c r="M4" s="83"/>
      <c r="N4" s="80"/>
      <c r="O4" s="80"/>
      <c r="P4" s="89"/>
      <c r="Q4" s="83"/>
      <c r="R4" s="86"/>
      <c r="S4" s="6" t="s">
        <v>11</v>
      </c>
      <c r="T4" s="7" t="s">
        <v>11</v>
      </c>
      <c r="U4" s="3"/>
    </row>
    <row r="5" spans="1:21" ht="12" thickBot="1">
      <c r="A5" s="115"/>
      <c r="B5" s="116"/>
      <c r="C5" s="116"/>
      <c r="D5" s="116"/>
      <c r="E5" s="117"/>
      <c r="F5" s="47"/>
      <c r="G5" s="105"/>
      <c r="H5" s="84"/>
      <c r="I5" s="90"/>
      <c r="J5" s="84"/>
      <c r="K5" s="81"/>
      <c r="L5" s="81"/>
      <c r="M5" s="84"/>
      <c r="N5" s="81"/>
      <c r="O5" s="81"/>
      <c r="P5" s="90"/>
      <c r="Q5" s="84"/>
      <c r="R5" s="87"/>
      <c r="S5" s="8" t="s">
        <v>12</v>
      </c>
      <c r="T5" s="7" t="s">
        <v>13</v>
      </c>
      <c r="U5" s="3"/>
    </row>
    <row r="6" spans="1:21" ht="17.25" customHeight="1">
      <c r="A6" s="10"/>
      <c r="B6" s="11" t="s">
        <v>14</v>
      </c>
      <c r="C6" s="12"/>
      <c r="D6" s="12"/>
      <c r="E6" s="12"/>
      <c r="F6" s="13">
        <f aca="true" t="shared" si="0" ref="F6:F31">G6+M6</f>
        <v>376</v>
      </c>
      <c r="G6" s="13">
        <f aca="true" t="shared" si="1" ref="G6:G31">SUM(H6:J6)</f>
        <v>250</v>
      </c>
      <c r="H6" s="13">
        <v>78</v>
      </c>
      <c r="I6" s="14">
        <v>120</v>
      </c>
      <c r="J6" s="13">
        <f aca="true" t="shared" si="2" ref="J6:J18">SUM(K6:L6)</f>
        <v>52</v>
      </c>
      <c r="K6" s="15">
        <v>22</v>
      </c>
      <c r="L6" s="15">
        <v>30</v>
      </c>
      <c r="M6" s="73">
        <f>N6+O6+P6+Q6</f>
        <v>126</v>
      </c>
      <c r="N6" s="74">
        <v>31</v>
      </c>
      <c r="O6" s="75">
        <v>35</v>
      </c>
      <c r="P6" s="75">
        <v>38</v>
      </c>
      <c r="Q6" s="76">
        <f aca="true" t="shared" si="3" ref="Q6:Q31">SUM(R6:R6)</f>
        <v>22</v>
      </c>
      <c r="R6" s="75">
        <v>22</v>
      </c>
      <c r="S6" s="77">
        <v>6</v>
      </c>
      <c r="T6" s="78">
        <v>41</v>
      </c>
      <c r="U6" s="3"/>
    </row>
    <row r="7" spans="1:21" ht="17.25" customHeight="1">
      <c r="A7" s="19" t="s">
        <v>15</v>
      </c>
      <c r="B7" s="20" t="s">
        <v>16</v>
      </c>
      <c r="C7" s="21"/>
      <c r="D7" s="21"/>
      <c r="E7" s="21"/>
      <c r="F7" s="22">
        <f t="shared" si="0"/>
        <v>734</v>
      </c>
      <c r="G7" s="22">
        <f t="shared" si="1"/>
        <v>476</v>
      </c>
      <c r="H7" s="22">
        <v>119</v>
      </c>
      <c r="I7" s="23">
        <v>266</v>
      </c>
      <c r="J7" s="22">
        <f t="shared" si="2"/>
        <v>91</v>
      </c>
      <c r="K7" s="24">
        <v>36</v>
      </c>
      <c r="L7" s="24">
        <v>55</v>
      </c>
      <c r="M7" s="63">
        <f aca="true" t="shared" si="4" ref="M7:M31">N7+O7+P7+Q7</f>
        <v>258</v>
      </c>
      <c r="N7" s="64">
        <v>65</v>
      </c>
      <c r="O7" s="65">
        <v>78</v>
      </c>
      <c r="P7" s="65">
        <v>65</v>
      </c>
      <c r="Q7" s="66">
        <f t="shared" si="3"/>
        <v>50</v>
      </c>
      <c r="R7" s="65">
        <v>50</v>
      </c>
      <c r="S7" s="70">
        <v>24</v>
      </c>
      <c r="T7" s="68">
        <v>40</v>
      </c>
      <c r="U7" s="3"/>
    </row>
    <row r="8" spans="1:21" ht="17.25" customHeight="1">
      <c r="A8" s="19"/>
      <c r="B8" s="91" t="s">
        <v>17</v>
      </c>
      <c r="C8" s="92"/>
      <c r="D8" s="93"/>
      <c r="E8" s="28" t="s">
        <v>18</v>
      </c>
      <c r="F8" s="22">
        <f t="shared" si="0"/>
        <v>123</v>
      </c>
      <c r="G8" s="22">
        <f t="shared" si="1"/>
        <v>85</v>
      </c>
      <c r="H8" s="22">
        <v>25</v>
      </c>
      <c r="I8" s="23">
        <v>37</v>
      </c>
      <c r="J8" s="22">
        <f t="shared" si="2"/>
        <v>23</v>
      </c>
      <c r="K8" s="24">
        <v>12</v>
      </c>
      <c r="L8" s="24">
        <v>11</v>
      </c>
      <c r="M8" s="63">
        <f t="shared" si="4"/>
        <v>38</v>
      </c>
      <c r="N8" s="64">
        <v>7</v>
      </c>
      <c r="O8" s="65">
        <v>14</v>
      </c>
      <c r="P8" s="65">
        <v>7</v>
      </c>
      <c r="Q8" s="66">
        <f t="shared" si="3"/>
        <v>10</v>
      </c>
      <c r="R8" s="65">
        <v>10</v>
      </c>
      <c r="S8" s="67">
        <v>6</v>
      </c>
      <c r="T8" s="68">
        <v>28</v>
      </c>
      <c r="U8" s="3"/>
    </row>
    <row r="9" spans="1:21" ht="17.25" customHeight="1">
      <c r="A9" s="19" t="s">
        <v>19</v>
      </c>
      <c r="B9" s="94"/>
      <c r="C9" s="95"/>
      <c r="D9" s="96"/>
      <c r="E9" s="28" t="s">
        <v>20</v>
      </c>
      <c r="F9" s="22">
        <f t="shared" si="0"/>
        <v>661</v>
      </c>
      <c r="G9" s="22">
        <f t="shared" si="1"/>
        <v>459</v>
      </c>
      <c r="H9" s="22">
        <v>86</v>
      </c>
      <c r="I9" s="23">
        <v>280</v>
      </c>
      <c r="J9" s="22">
        <f t="shared" si="2"/>
        <v>93</v>
      </c>
      <c r="K9" s="24">
        <v>43</v>
      </c>
      <c r="L9" s="24">
        <v>50</v>
      </c>
      <c r="M9" s="63">
        <f t="shared" si="4"/>
        <v>202</v>
      </c>
      <c r="N9" s="64">
        <v>41</v>
      </c>
      <c r="O9" s="65">
        <v>81</v>
      </c>
      <c r="P9" s="65">
        <v>41</v>
      </c>
      <c r="Q9" s="66">
        <f t="shared" si="3"/>
        <v>39</v>
      </c>
      <c r="R9" s="65">
        <v>39</v>
      </c>
      <c r="S9" s="67">
        <v>0</v>
      </c>
      <c r="T9" s="68">
        <v>3</v>
      </c>
      <c r="U9" s="3"/>
    </row>
    <row r="10" spans="1:21" ht="17.25" customHeight="1">
      <c r="A10" s="19"/>
      <c r="B10" s="28"/>
      <c r="C10" s="20" t="s">
        <v>21</v>
      </c>
      <c r="D10" s="21"/>
      <c r="E10" s="21"/>
      <c r="F10" s="22">
        <f t="shared" si="0"/>
        <v>49</v>
      </c>
      <c r="G10" s="22">
        <f t="shared" si="1"/>
        <v>48</v>
      </c>
      <c r="H10" s="22">
        <v>30</v>
      </c>
      <c r="I10" s="23">
        <v>9</v>
      </c>
      <c r="J10" s="22">
        <f t="shared" si="2"/>
        <v>9</v>
      </c>
      <c r="K10" s="24">
        <v>7</v>
      </c>
      <c r="L10" s="24">
        <v>2</v>
      </c>
      <c r="M10" s="63">
        <f t="shared" si="4"/>
        <v>1</v>
      </c>
      <c r="N10" s="64">
        <v>0</v>
      </c>
      <c r="O10" s="64">
        <v>0</v>
      </c>
      <c r="P10" s="64">
        <v>1</v>
      </c>
      <c r="Q10" s="66">
        <f t="shared" si="3"/>
        <v>0</v>
      </c>
      <c r="R10" s="65">
        <v>0</v>
      </c>
      <c r="S10" s="67">
        <v>8</v>
      </c>
      <c r="T10" s="69">
        <v>0</v>
      </c>
      <c r="U10" s="3"/>
    </row>
    <row r="11" spans="1:21" ht="17.25" customHeight="1">
      <c r="A11" s="19" t="s">
        <v>22</v>
      </c>
      <c r="B11" s="30" t="s">
        <v>23</v>
      </c>
      <c r="C11" s="20" t="s">
        <v>24</v>
      </c>
      <c r="D11" s="21"/>
      <c r="E11" s="21"/>
      <c r="F11" s="22">
        <f t="shared" si="0"/>
        <v>43</v>
      </c>
      <c r="G11" s="22">
        <f t="shared" si="1"/>
        <v>33</v>
      </c>
      <c r="H11" s="22">
        <v>9</v>
      </c>
      <c r="I11" s="23">
        <v>20</v>
      </c>
      <c r="J11" s="22">
        <f t="shared" si="2"/>
        <v>4</v>
      </c>
      <c r="K11" s="24">
        <v>1</v>
      </c>
      <c r="L11" s="24">
        <v>3</v>
      </c>
      <c r="M11" s="63">
        <f t="shared" si="4"/>
        <v>10</v>
      </c>
      <c r="N11" s="64">
        <v>4</v>
      </c>
      <c r="O11" s="65">
        <v>1</v>
      </c>
      <c r="P11" s="65">
        <v>3</v>
      </c>
      <c r="Q11" s="66">
        <f t="shared" si="3"/>
        <v>2</v>
      </c>
      <c r="R11" s="65">
        <v>2</v>
      </c>
      <c r="S11" s="67">
        <v>4</v>
      </c>
      <c r="T11" s="69">
        <v>1</v>
      </c>
      <c r="U11" s="3"/>
    </row>
    <row r="12" spans="1:21" ht="17.25" customHeight="1">
      <c r="A12" s="19"/>
      <c r="B12" s="30" t="s">
        <v>25</v>
      </c>
      <c r="C12" s="91" t="s">
        <v>60</v>
      </c>
      <c r="D12" s="93"/>
      <c r="E12" s="28" t="s">
        <v>26</v>
      </c>
      <c r="F12" s="22">
        <f t="shared" si="0"/>
        <v>11</v>
      </c>
      <c r="G12" s="22">
        <f t="shared" si="1"/>
        <v>0</v>
      </c>
      <c r="H12" s="22">
        <v>0</v>
      </c>
      <c r="I12" s="24">
        <v>0</v>
      </c>
      <c r="J12" s="22">
        <f t="shared" si="2"/>
        <v>0</v>
      </c>
      <c r="K12" s="24">
        <v>0</v>
      </c>
      <c r="L12" s="24">
        <v>0</v>
      </c>
      <c r="M12" s="63">
        <f t="shared" si="4"/>
        <v>11</v>
      </c>
      <c r="N12" s="64">
        <v>5</v>
      </c>
      <c r="O12" s="65">
        <v>0</v>
      </c>
      <c r="P12" s="65">
        <v>6</v>
      </c>
      <c r="Q12" s="66">
        <f t="shared" si="3"/>
        <v>0</v>
      </c>
      <c r="R12" s="65">
        <v>0</v>
      </c>
      <c r="S12" s="67">
        <v>0</v>
      </c>
      <c r="T12" s="69">
        <v>0</v>
      </c>
      <c r="U12" s="3"/>
    </row>
    <row r="13" spans="1:21" ht="17.25" customHeight="1">
      <c r="A13" s="19" t="s">
        <v>27</v>
      </c>
      <c r="B13" s="30" t="s">
        <v>28</v>
      </c>
      <c r="C13" s="94"/>
      <c r="D13" s="96"/>
      <c r="E13" s="28" t="s">
        <v>29</v>
      </c>
      <c r="F13" s="22">
        <f t="shared" si="0"/>
        <v>3</v>
      </c>
      <c r="G13" s="22">
        <f t="shared" si="1"/>
        <v>0</v>
      </c>
      <c r="H13" s="22">
        <v>0</v>
      </c>
      <c r="I13" s="24">
        <v>0</v>
      </c>
      <c r="J13" s="22">
        <f t="shared" si="2"/>
        <v>0</v>
      </c>
      <c r="K13" s="24">
        <v>0</v>
      </c>
      <c r="L13" s="24">
        <v>0</v>
      </c>
      <c r="M13" s="63">
        <f t="shared" si="4"/>
        <v>3</v>
      </c>
      <c r="N13" s="64">
        <v>1</v>
      </c>
      <c r="O13" s="65">
        <v>0</v>
      </c>
      <c r="P13" s="65">
        <v>2</v>
      </c>
      <c r="Q13" s="66">
        <f t="shared" si="3"/>
        <v>0</v>
      </c>
      <c r="R13" s="64">
        <v>0</v>
      </c>
      <c r="S13" s="67">
        <v>0</v>
      </c>
      <c r="T13" s="68">
        <v>3</v>
      </c>
      <c r="U13" s="3"/>
    </row>
    <row r="14" spans="1:21" ht="17.25" customHeight="1">
      <c r="A14" s="19"/>
      <c r="B14" s="30"/>
      <c r="C14" s="20" t="s">
        <v>30</v>
      </c>
      <c r="D14" s="21"/>
      <c r="E14" s="21"/>
      <c r="F14" s="22">
        <f t="shared" si="0"/>
        <v>0</v>
      </c>
      <c r="G14" s="22">
        <f t="shared" si="1"/>
        <v>0</v>
      </c>
      <c r="H14" s="22">
        <v>0</v>
      </c>
      <c r="I14" s="24">
        <v>0</v>
      </c>
      <c r="J14" s="22">
        <f t="shared" si="2"/>
        <v>0</v>
      </c>
      <c r="K14" s="24">
        <v>0</v>
      </c>
      <c r="L14" s="24">
        <v>0</v>
      </c>
      <c r="M14" s="63">
        <f t="shared" si="4"/>
        <v>0</v>
      </c>
      <c r="N14" s="64">
        <v>0</v>
      </c>
      <c r="O14" s="64">
        <v>0</v>
      </c>
      <c r="P14" s="64">
        <v>0</v>
      </c>
      <c r="Q14" s="66">
        <f t="shared" si="3"/>
        <v>0</v>
      </c>
      <c r="R14" s="64">
        <v>0</v>
      </c>
      <c r="S14" s="67">
        <v>0</v>
      </c>
      <c r="T14" s="69">
        <v>0</v>
      </c>
      <c r="U14" s="3"/>
    </row>
    <row r="15" spans="1:21" ht="17.25" customHeight="1">
      <c r="A15" s="32" t="s">
        <v>31</v>
      </c>
      <c r="B15" s="91" t="s">
        <v>32</v>
      </c>
      <c r="C15" s="92"/>
      <c r="D15" s="93"/>
      <c r="E15" s="28" t="s">
        <v>18</v>
      </c>
      <c r="F15" s="22">
        <f t="shared" si="0"/>
        <v>5</v>
      </c>
      <c r="G15" s="22">
        <f t="shared" si="1"/>
        <v>3</v>
      </c>
      <c r="H15" s="22">
        <v>1</v>
      </c>
      <c r="I15" s="23">
        <v>1</v>
      </c>
      <c r="J15" s="22">
        <f t="shared" si="2"/>
        <v>1</v>
      </c>
      <c r="K15" s="24">
        <v>0</v>
      </c>
      <c r="L15" s="24">
        <v>1</v>
      </c>
      <c r="M15" s="63">
        <f t="shared" si="4"/>
        <v>2</v>
      </c>
      <c r="N15" s="64">
        <v>1</v>
      </c>
      <c r="O15" s="64">
        <v>0</v>
      </c>
      <c r="P15" s="64">
        <v>0</v>
      </c>
      <c r="Q15" s="66">
        <f t="shared" si="3"/>
        <v>1</v>
      </c>
      <c r="R15" s="64">
        <v>1</v>
      </c>
      <c r="S15" s="67">
        <v>0</v>
      </c>
      <c r="T15" s="69">
        <v>0</v>
      </c>
      <c r="U15" s="3"/>
    </row>
    <row r="16" spans="1:21" ht="17.25" customHeight="1">
      <c r="A16" s="19"/>
      <c r="B16" s="94"/>
      <c r="C16" s="95"/>
      <c r="D16" s="96"/>
      <c r="E16" s="28" t="s">
        <v>33</v>
      </c>
      <c r="F16" s="22">
        <f t="shared" si="0"/>
        <v>78</v>
      </c>
      <c r="G16" s="22">
        <f t="shared" si="1"/>
        <v>46</v>
      </c>
      <c r="H16" s="22">
        <v>12</v>
      </c>
      <c r="I16" s="23">
        <v>23</v>
      </c>
      <c r="J16" s="22">
        <f t="shared" si="2"/>
        <v>11</v>
      </c>
      <c r="K16" s="24">
        <v>8</v>
      </c>
      <c r="L16" s="24">
        <v>3</v>
      </c>
      <c r="M16" s="63">
        <f t="shared" si="4"/>
        <v>32</v>
      </c>
      <c r="N16" s="64">
        <v>9</v>
      </c>
      <c r="O16" s="65">
        <v>7</v>
      </c>
      <c r="P16" s="65">
        <v>12</v>
      </c>
      <c r="Q16" s="66">
        <f t="shared" si="3"/>
        <v>4</v>
      </c>
      <c r="R16" s="65">
        <v>4</v>
      </c>
      <c r="S16" s="70">
        <v>14</v>
      </c>
      <c r="T16" s="68">
        <v>7</v>
      </c>
      <c r="U16" s="3"/>
    </row>
    <row r="17" spans="1:21" ht="17.25" customHeight="1">
      <c r="A17" s="19" t="s">
        <v>34</v>
      </c>
      <c r="B17" s="20" t="s">
        <v>35</v>
      </c>
      <c r="C17" s="21"/>
      <c r="D17" s="21"/>
      <c r="E17" s="21"/>
      <c r="F17" s="22">
        <f t="shared" si="0"/>
        <v>6</v>
      </c>
      <c r="G17" s="22">
        <f t="shared" si="1"/>
        <v>4</v>
      </c>
      <c r="H17" s="22">
        <v>0</v>
      </c>
      <c r="I17" s="24">
        <v>2</v>
      </c>
      <c r="J17" s="22">
        <f t="shared" si="2"/>
        <v>2</v>
      </c>
      <c r="K17" s="24">
        <v>1</v>
      </c>
      <c r="L17" s="24">
        <v>1</v>
      </c>
      <c r="M17" s="63">
        <f t="shared" si="4"/>
        <v>2</v>
      </c>
      <c r="N17" s="64">
        <v>0</v>
      </c>
      <c r="O17" s="64">
        <v>0</v>
      </c>
      <c r="P17" s="64">
        <v>2</v>
      </c>
      <c r="Q17" s="66">
        <f t="shared" si="3"/>
        <v>0</v>
      </c>
      <c r="R17" s="64">
        <v>0</v>
      </c>
      <c r="S17" s="70">
        <v>1</v>
      </c>
      <c r="T17" s="68">
        <v>2</v>
      </c>
      <c r="U17" s="3"/>
    </row>
    <row r="18" spans="1:21" ht="17.25" customHeight="1" thickBot="1">
      <c r="A18" s="19"/>
      <c r="B18" s="28"/>
      <c r="C18" s="21"/>
      <c r="D18" s="33" t="s">
        <v>36</v>
      </c>
      <c r="E18" s="33"/>
      <c r="F18" s="34">
        <f t="shared" si="0"/>
        <v>2089</v>
      </c>
      <c r="G18" s="34">
        <f t="shared" si="1"/>
        <v>1404</v>
      </c>
      <c r="H18" s="34">
        <f>SUM(H6:H17)</f>
        <v>360</v>
      </c>
      <c r="I18" s="35">
        <f>SUM(I6:I17)</f>
        <v>758</v>
      </c>
      <c r="J18" s="34">
        <f t="shared" si="2"/>
        <v>286</v>
      </c>
      <c r="K18" s="35">
        <f>SUM(K6:K17)</f>
        <v>130</v>
      </c>
      <c r="L18" s="35">
        <f>SUM(L6:L17)</f>
        <v>156</v>
      </c>
      <c r="M18" s="63">
        <f>N18+O18+P18+Q18</f>
        <v>685</v>
      </c>
      <c r="N18" s="64">
        <f>SUM(N6:N17)</f>
        <v>164</v>
      </c>
      <c r="O18" s="64">
        <f>SUM(O6:O17)</f>
        <v>216</v>
      </c>
      <c r="P18" s="64">
        <f>SUM(P6:P17)</f>
        <v>177</v>
      </c>
      <c r="Q18" s="66">
        <f t="shared" si="3"/>
        <v>128</v>
      </c>
      <c r="R18" s="64">
        <f>SUM(R6:R17)</f>
        <v>128</v>
      </c>
      <c r="S18" s="67">
        <f>SUM(S6:S17)</f>
        <v>63</v>
      </c>
      <c r="T18" s="69">
        <f>SUM(T6:T17)</f>
        <v>125</v>
      </c>
      <c r="U18" s="3"/>
    </row>
    <row r="19" spans="1:21" ht="17.25" customHeight="1">
      <c r="A19" s="10"/>
      <c r="B19" s="36"/>
      <c r="C19" s="11" t="s">
        <v>37</v>
      </c>
      <c r="D19" s="12"/>
      <c r="E19" s="12"/>
      <c r="F19" s="22">
        <f t="shared" si="0"/>
        <v>11</v>
      </c>
      <c r="G19" s="22">
        <f t="shared" si="1"/>
        <v>4</v>
      </c>
      <c r="H19" s="50">
        <v>1</v>
      </c>
      <c r="I19" s="51">
        <v>1</v>
      </c>
      <c r="J19" s="50">
        <f>SUM(K19:L19)</f>
        <v>2</v>
      </c>
      <c r="K19" s="52">
        <v>1</v>
      </c>
      <c r="L19" s="53">
        <v>1</v>
      </c>
      <c r="M19" s="50">
        <f aca="true" t="shared" si="5" ref="M19:M24">SUM(N19:Q19)</f>
        <v>7</v>
      </c>
      <c r="N19" s="52">
        <v>2</v>
      </c>
      <c r="O19" s="52">
        <v>1</v>
      </c>
      <c r="P19" s="51">
        <v>3</v>
      </c>
      <c r="Q19" s="54">
        <f aca="true" t="shared" si="6" ref="Q19:Q24">R19</f>
        <v>1</v>
      </c>
      <c r="R19" s="14">
        <v>1</v>
      </c>
      <c r="S19" s="17">
        <v>36</v>
      </c>
      <c r="T19" s="18">
        <v>0</v>
      </c>
      <c r="U19" s="3"/>
    </row>
    <row r="20" spans="1:21" ht="17.25" customHeight="1">
      <c r="A20" s="19" t="s">
        <v>38</v>
      </c>
      <c r="B20" s="30" t="s">
        <v>39</v>
      </c>
      <c r="C20" s="20" t="s">
        <v>40</v>
      </c>
      <c r="D20" s="21"/>
      <c r="E20" s="21"/>
      <c r="F20" s="22">
        <f t="shared" si="0"/>
        <v>10</v>
      </c>
      <c r="G20" s="22">
        <f t="shared" si="1"/>
        <v>1</v>
      </c>
      <c r="H20" s="55">
        <v>1</v>
      </c>
      <c r="I20" s="27" t="s">
        <v>64</v>
      </c>
      <c r="J20" s="55">
        <f>SUM(K20:L20)</f>
        <v>0</v>
      </c>
      <c r="K20" s="23" t="s">
        <v>64</v>
      </c>
      <c r="L20" s="27" t="s">
        <v>64</v>
      </c>
      <c r="M20" s="55">
        <f t="shared" si="5"/>
        <v>9</v>
      </c>
      <c r="N20" s="24">
        <v>2</v>
      </c>
      <c r="O20" s="23">
        <v>1</v>
      </c>
      <c r="P20" s="27">
        <v>6</v>
      </c>
      <c r="Q20" s="56" t="str">
        <f t="shared" si="6"/>
        <v>-</v>
      </c>
      <c r="R20" s="23" t="s">
        <v>64</v>
      </c>
      <c r="S20" s="26">
        <v>15</v>
      </c>
      <c r="T20" s="27">
        <v>0</v>
      </c>
      <c r="U20" s="3"/>
    </row>
    <row r="21" spans="1:21" ht="17.25" customHeight="1">
      <c r="A21" s="19" t="s">
        <v>41</v>
      </c>
      <c r="B21" s="30"/>
      <c r="C21" s="20" t="s">
        <v>42</v>
      </c>
      <c r="D21" s="21"/>
      <c r="E21" s="21"/>
      <c r="F21" s="22">
        <f t="shared" si="0"/>
        <v>50</v>
      </c>
      <c r="G21" s="22">
        <f t="shared" si="1"/>
        <v>30</v>
      </c>
      <c r="H21" s="55">
        <v>8</v>
      </c>
      <c r="I21" s="27">
        <v>10</v>
      </c>
      <c r="J21" s="55">
        <f>SUM(K21:L21)</f>
        <v>12</v>
      </c>
      <c r="K21" s="23">
        <v>6</v>
      </c>
      <c r="L21" s="27">
        <v>6</v>
      </c>
      <c r="M21" s="55">
        <f t="shared" si="5"/>
        <v>20</v>
      </c>
      <c r="N21" s="24">
        <v>5</v>
      </c>
      <c r="O21" s="23">
        <v>5</v>
      </c>
      <c r="P21" s="27">
        <v>9</v>
      </c>
      <c r="Q21" s="56">
        <f t="shared" si="6"/>
        <v>1</v>
      </c>
      <c r="R21" s="23">
        <v>1</v>
      </c>
      <c r="S21" s="26">
        <v>41</v>
      </c>
      <c r="T21" s="27">
        <v>0</v>
      </c>
      <c r="U21" s="3"/>
    </row>
    <row r="22" spans="1:21" ht="17.25" customHeight="1">
      <c r="A22" s="19" t="s">
        <v>43</v>
      </c>
      <c r="B22" s="30"/>
      <c r="C22" s="20" t="s">
        <v>44</v>
      </c>
      <c r="D22" s="21"/>
      <c r="E22" s="21"/>
      <c r="F22" s="22">
        <f t="shared" si="0"/>
        <v>246</v>
      </c>
      <c r="G22" s="22">
        <f t="shared" si="1"/>
        <v>172</v>
      </c>
      <c r="H22" s="55">
        <v>31</v>
      </c>
      <c r="I22" s="27">
        <v>118</v>
      </c>
      <c r="J22" s="55">
        <f>SUM(K22:L22)</f>
        <v>23</v>
      </c>
      <c r="K22" s="24">
        <v>13</v>
      </c>
      <c r="L22" s="31">
        <v>10</v>
      </c>
      <c r="M22" s="71">
        <f t="shared" si="5"/>
        <v>74</v>
      </c>
      <c r="N22" s="64">
        <v>10</v>
      </c>
      <c r="O22" s="64">
        <v>27</v>
      </c>
      <c r="P22" s="69">
        <v>22</v>
      </c>
      <c r="Q22" s="72">
        <f t="shared" si="6"/>
        <v>15</v>
      </c>
      <c r="R22" s="65">
        <v>15</v>
      </c>
      <c r="S22" s="70">
        <v>0</v>
      </c>
      <c r="T22" s="68">
        <v>0</v>
      </c>
      <c r="U22" s="3"/>
    </row>
    <row r="23" spans="1:21" ht="17.25" customHeight="1">
      <c r="A23" s="19" t="s">
        <v>45</v>
      </c>
      <c r="B23" s="30" t="s">
        <v>46</v>
      </c>
      <c r="C23" s="100" t="s">
        <v>47</v>
      </c>
      <c r="D23" s="101"/>
      <c r="E23" s="102"/>
      <c r="F23" s="22">
        <f t="shared" si="0"/>
        <v>1</v>
      </c>
      <c r="G23" s="22">
        <f t="shared" si="1"/>
        <v>1</v>
      </c>
      <c r="H23" s="57" t="s">
        <v>64</v>
      </c>
      <c r="I23" s="27" t="s">
        <v>64</v>
      </c>
      <c r="J23" s="55">
        <f>SUM(K23:L23)</f>
        <v>1</v>
      </c>
      <c r="K23" s="23" t="s">
        <v>64</v>
      </c>
      <c r="L23" s="27">
        <v>1</v>
      </c>
      <c r="M23" s="55">
        <f t="shared" si="5"/>
        <v>0</v>
      </c>
      <c r="N23" s="24" t="s">
        <v>64</v>
      </c>
      <c r="O23" s="23">
        <v>0</v>
      </c>
      <c r="P23" s="27" t="s">
        <v>64</v>
      </c>
      <c r="Q23" s="56" t="str">
        <f t="shared" si="6"/>
        <v>-</v>
      </c>
      <c r="R23" s="23" t="s">
        <v>64</v>
      </c>
      <c r="S23" s="26">
        <v>0</v>
      </c>
      <c r="T23" s="27">
        <v>0</v>
      </c>
      <c r="U23" s="3"/>
    </row>
    <row r="24" spans="1:21" ht="17.25" customHeight="1" thickBot="1">
      <c r="A24" s="19"/>
      <c r="B24" s="30"/>
      <c r="C24" s="20" t="s">
        <v>48</v>
      </c>
      <c r="D24" s="21" t="s">
        <v>36</v>
      </c>
      <c r="E24" s="21"/>
      <c r="F24" s="22">
        <f t="shared" si="0"/>
        <v>318</v>
      </c>
      <c r="G24" s="34">
        <f t="shared" si="1"/>
        <v>208</v>
      </c>
      <c r="H24" s="58">
        <f>SUM(H19:H23)</f>
        <v>41</v>
      </c>
      <c r="I24" s="59">
        <f>SUM(I19:I23)</f>
        <v>129</v>
      </c>
      <c r="J24" s="58">
        <f>SUM(J19:J23)</f>
        <v>38</v>
      </c>
      <c r="K24" s="60">
        <f>SUM(K19:K23)</f>
        <v>20</v>
      </c>
      <c r="L24" s="59">
        <f>SUM(L19:L23)</f>
        <v>18</v>
      </c>
      <c r="M24" s="58">
        <f t="shared" si="5"/>
        <v>110</v>
      </c>
      <c r="N24" s="60">
        <f>SUM(N19:N23)</f>
        <v>19</v>
      </c>
      <c r="O24" s="60">
        <f>SUM(O19:O23)</f>
        <v>34</v>
      </c>
      <c r="P24" s="59">
        <f>SUM(P19:P23)</f>
        <v>40</v>
      </c>
      <c r="Q24" s="61">
        <f t="shared" si="6"/>
        <v>17</v>
      </c>
      <c r="R24" s="62">
        <f>SUM(R19:R23)</f>
        <v>17</v>
      </c>
      <c r="S24" s="29">
        <f>SUM(S19:S23)</f>
        <v>92</v>
      </c>
      <c r="T24" s="31">
        <f>SUM(T19:T23)</f>
        <v>0</v>
      </c>
      <c r="U24" s="3"/>
    </row>
    <row r="25" spans="1:21" ht="17.25" customHeight="1">
      <c r="A25" s="10"/>
      <c r="B25" s="106" t="s">
        <v>49</v>
      </c>
      <c r="C25" s="107"/>
      <c r="D25" s="107"/>
      <c r="E25" s="108"/>
      <c r="F25" s="13">
        <f t="shared" si="0"/>
        <v>873</v>
      </c>
      <c r="G25" s="13">
        <f t="shared" si="1"/>
        <v>364</v>
      </c>
      <c r="H25" s="13">
        <v>101</v>
      </c>
      <c r="I25" s="14">
        <v>213</v>
      </c>
      <c r="J25" s="13">
        <f aca="true" t="shared" si="7" ref="J25:J31">SUM(K25:L25)</f>
        <v>50</v>
      </c>
      <c r="K25" s="15">
        <v>27</v>
      </c>
      <c r="L25" s="15">
        <v>23</v>
      </c>
      <c r="M25" s="13">
        <f t="shared" si="4"/>
        <v>509</v>
      </c>
      <c r="N25" s="14">
        <v>208</v>
      </c>
      <c r="O25" s="14">
        <v>88</v>
      </c>
      <c r="P25" s="14">
        <v>198</v>
      </c>
      <c r="Q25" s="16">
        <f t="shared" si="3"/>
        <v>15</v>
      </c>
      <c r="R25" s="14">
        <v>15</v>
      </c>
      <c r="S25" s="49">
        <v>0</v>
      </c>
      <c r="T25" s="48">
        <v>0</v>
      </c>
      <c r="U25" s="3"/>
    </row>
    <row r="26" spans="1:21" ht="17.25" customHeight="1">
      <c r="A26" s="19" t="s">
        <v>50</v>
      </c>
      <c r="B26" s="97" t="s">
        <v>51</v>
      </c>
      <c r="C26" s="98"/>
      <c r="D26" s="98"/>
      <c r="E26" s="99"/>
      <c r="F26" s="22">
        <f t="shared" si="0"/>
        <v>84</v>
      </c>
      <c r="G26" s="22">
        <f t="shared" si="1"/>
        <v>51</v>
      </c>
      <c r="H26" s="22">
        <v>21</v>
      </c>
      <c r="I26" s="23">
        <v>28</v>
      </c>
      <c r="J26" s="22">
        <f t="shared" si="7"/>
        <v>2</v>
      </c>
      <c r="K26" s="24">
        <v>0</v>
      </c>
      <c r="L26" s="24">
        <v>2</v>
      </c>
      <c r="M26" s="22">
        <f t="shared" si="4"/>
        <v>33</v>
      </c>
      <c r="N26" s="23">
        <v>0</v>
      </c>
      <c r="O26" s="23">
        <v>5</v>
      </c>
      <c r="P26" s="23">
        <v>28</v>
      </c>
      <c r="Q26" s="25">
        <f t="shared" si="3"/>
        <v>0</v>
      </c>
      <c r="R26" s="23">
        <v>0</v>
      </c>
      <c r="S26" s="29">
        <v>0</v>
      </c>
      <c r="T26" s="31">
        <v>0</v>
      </c>
      <c r="U26" s="3"/>
    </row>
    <row r="27" spans="1:21" ht="17.25" customHeight="1">
      <c r="A27" s="19"/>
      <c r="B27" s="97" t="s">
        <v>58</v>
      </c>
      <c r="C27" s="98"/>
      <c r="D27" s="98"/>
      <c r="E27" s="99"/>
      <c r="F27" s="22">
        <f t="shared" si="0"/>
        <v>4</v>
      </c>
      <c r="G27" s="22">
        <f t="shared" si="1"/>
        <v>2</v>
      </c>
      <c r="H27" s="22">
        <v>0</v>
      </c>
      <c r="I27" s="23">
        <v>1</v>
      </c>
      <c r="J27" s="22">
        <f t="shared" si="7"/>
        <v>1</v>
      </c>
      <c r="K27" s="24">
        <v>0</v>
      </c>
      <c r="L27" s="24">
        <v>1</v>
      </c>
      <c r="M27" s="22">
        <f t="shared" si="4"/>
        <v>2</v>
      </c>
      <c r="N27" s="23">
        <v>0</v>
      </c>
      <c r="O27" s="23">
        <v>0</v>
      </c>
      <c r="P27" s="23">
        <v>2</v>
      </c>
      <c r="Q27" s="25">
        <f t="shared" si="3"/>
        <v>0</v>
      </c>
      <c r="R27" s="23">
        <v>0</v>
      </c>
      <c r="S27" s="29">
        <v>0</v>
      </c>
      <c r="T27" s="31">
        <v>0</v>
      </c>
      <c r="U27" s="3"/>
    </row>
    <row r="28" spans="1:21" ht="17.25" customHeight="1">
      <c r="A28" s="19" t="s">
        <v>52</v>
      </c>
      <c r="B28" s="97" t="s">
        <v>59</v>
      </c>
      <c r="C28" s="98"/>
      <c r="D28" s="98"/>
      <c r="E28" s="99"/>
      <c r="F28" s="22">
        <f t="shared" si="0"/>
        <v>0</v>
      </c>
      <c r="G28" s="22">
        <f t="shared" si="1"/>
        <v>0</v>
      </c>
      <c r="H28" s="22">
        <v>0</v>
      </c>
      <c r="I28" s="24">
        <v>0</v>
      </c>
      <c r="J28" s="22">
        <f t="shared" si="7"/>
        <v>0</v>
      </c>
      <c r="K28" s="24">
        <v>0</v>
      </c>
      <c r="L28" s="24">
        <v>0</v>
      </c>
      <c r="M28" s="22">
        <f t="shared" si="4"/>
        <v>0</v>
      </c>
      <c r="N28" s="23">
        <v>0</v>
      </c>
      <c r="O28" s="23">
        <v>0</v>
      </c>
      <c r="P28" s="23">
        <v>0</v>
      </c>
      <c r="Q28" s="25">
        <f t="shared" si="3"/>
        <v>0</v>
      </c>
      <c r="R28" s="23">
        <v>0</v>
      </c>
      <c r="S28" s="29">
        <v>0</v>
      </c>
      <c r="T28" s="31">
        <v>0</v>
      </c>
      <c r="U28" s="3"/>
    </row>
    <row r="29" spans="1:21" ht="17.25" customHeight="1">
      <c r="A29" s="19"/>
      <c r="B29" s="97" t="s">
        <v>53</v>
      </c>
      <c r="C29" s="98"/>
      <c r="D29" s="98"/>
      <c r="E29" s="99"/>
      <c r="F29" s="22">
        <f t="shared" si="0"/>
        <v>59</v>
      </c>
      <c r="G29" s="22">
        <f t="shared" si="1"/>
        <v>36</v>
      </c>
      <c r="H29" s="22">
        <v>9</v>
      </c>
      <c r="I29" s="23">
        <v>20</v>
      </c>
      <c r="J29" s="22">
        <f t="shared" si="7"/>
        <v>7</v>
      </c>
      <c r="K29" s="24">
        <v>4</v>
      </c>
      <c r="L29" s="24">
        <v>3</v>
      </c>
      <c r="M29" s="63">
        <f t="shared" si="4"/>
        <v>23</v>
      </c>
      <c r="N29" s="64">
        <v>2</v>
      </c>
      <c r="O29" s="65">
        <v>11</v>
      </c>
      <c r="P29" s="65">
        <v>7</v>
      </c>
      <c r="Q29" s="66">
        <f t="shared" si="3"/>
        <v>3</v>
      </c>
      <c r="R29" s="64">
        <v>3</v>
      </c>
      <c r="S29" s="70">
        <v>28</v>
      </c>
      <c r="T29" s="69">
        <v>0</v>
      </c>
      <c r="U29" s="3"/>
    </row>
    <row r="30" spans="1:21" ht="17.25" customHeight="1">
      <c r="A30" s="19" t="s">
        <v>54</v>
      </c>
      <c r="B30" s="97" t="s">
        <v>55</v>
      </c>
      <c r="C30" s="98"/>
      <c r="D30" s="98"/>
      <c r="E30" s="99"/>
      <c r="F30" s="22">
        <f t="shared" si="0"/>
        <v>19</v>
      </c>
      <c r="G30" s="22">
        <f t="shared" si="1"/>
        <v>12</v>
      </c>
      <c r="H30" s="22">
        <v>5</v>
      </c>
      <c r="I30" s="23">
        <v>6</v>
      </c>
      <c r="J30" s="22">
        <f t="shared" si="7"/>
        <v>1</v>
      </c>
      <c r="K30" s="24">
        <v>1</v>
      </c>
      <c r="L30" s="24">
        <v>0</v>
      </c>
      <c r="M30" s="63">
        <f t="shared" si="4"/>
        <v>7</v>
      </c>
      <c r="N30" s="64">
        <v>0</v>
      </c>
      <c r="O30" s="65">
        <v>1</v>
      </c>
      <c r="P30" s="65">
        <v>3</v>
      </c>
      <c r="Q30" s="66">
        <f t="shared" si="3"/>
        <v>3</v>
      </c>
      <c r="R30" s="64">
        <v>3</v>
      </c>
      <c r="S30" s="70">
        <v>3</v>
      </c>
      <c r="T30" s="69">
        <v>7</v>
      </c>
      <c r="U30" s="3"/>
    </row>
    <row r="31" spans="1:21" ht="17.25" customHeight="1" thickBot="1">
      <c r="A31" s="37"/>
      <c r="B31" s="38"/>
      <c r="C31" s="39"/>
      <c r="D31" s="39" t="s">
        <v>56</v>
      </c>
      <c r="E31" s="39"/>
      <c r="F31" s="40">
        <f t="shared" si="0"/>
        <v>1039</v>
      </c>
      <c r="G31" s="40">
        <f t="shared" si="1"/>
        <v>465</v>
      </c>
      <c r="H31" s="40">
        <f>SUM(H25:H30)</f>
        <v>136</v>
      </c>
      <c r="I31" s="41">
        <f>SUM(I25:I30)</f>
        <v>268</v>
      </c>
      <c r="J31" s="40">
        <f t="shared" si="7"/>
        <v>61</v>
      </c>
      <c r="K31" s="41">
        <f>SUM(K25:K30)</f>
        <v>32</v>
      </c>
      <c r="L31" s="41">
        <f>SUM(L25:L30)</f>
        <v>29</v>
      </c>
      <c r="M31" s="40">
        <f t="shared" si="4"/>
        <v>574</v>
      </c>
      <c r="N31" s="41">
        <f>SUM(N25:N30)</f>
        <v>210</v>
      </c>
      <c r="O31" s="41">
        <f>SUM(O25:O30)</f>
        <v>105</v>
      </c>
      <c r="P31" s="41">
        <f>SUM(P25:P30)</f>
        <v>238</v>
      </c>
      <c r="Q31" s="42">
        <f t="shared" si="3"/>
        <v>21</v>
      </c>
      <c r="R31" s="41">
        <f>SUM(R25:R30)</f>
        <v>21</v>
      </c>
      <c r="S31" s="43">
        <f>SUM(S25:S30)</f>
        <v>31</v>
      </c>
      <c r="T31" s="44">
        <f>SUM(T25:T30)</f>
        <v>7</v>
      </c>
      <c r="U31" s="3"/>
    </row>
    <row r="32" spans="1:20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mergeCells count="23">
    <mergeCell ref="B29:E29"/>
    <mergeCell ref="B30:E30"/>
    <mergeCell ref="C23:E23"/>
    <mergeCell ref="B28:E28"/>
    <mergeCell ref="G3:G5"/>
    <mergeCell ref="B25:E25"/>
    <mergeCell ref="B26:E26"/>
    <mergeCell ref="B27:E27"/>
    <mergeCell ref="A3:E5"/>
    <mergeCell ref="B8:D9"/>
    <mergeCell ref="B15:D16"/>
    <mergeCell ref="C12:D13"/>
    <mergeCell ref="H3:H5"/>
    <mergeCell ref="I3:I5"/>
    <mergeCell ref="J3:J5"/>
    <mergeCell ref="K3:K5"/>
    <mergeCell ref="L3:L5"/>
    <mergeCell ref="M3:M5"/>
    <mergeCell ref="R3:R5"/>
    <mergeCell ref="N3:N5"/>
    <mergeCell ref="O3:O5"/>
    <mergeCell ref="P3:P5"/>
    <mergeCell ref="Q3:Q5"/>
  </mergeCells>
  <printOptions/>
  <pageMargins left="1.23" right="0.9448818897637796" top="0.984251968503937" bottom="0.984251968503937" header="0.3937007874015748" footer="0.3937007874015748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D:\岐阜地域の公衆衛生２００４\チェック後\T11-01.jsd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2010-02-24T08:24:03Z</cp:lastPrinted>
  <dcterms:created xsi:type="dcterms:W3CDTF">2005-03-21T13:04:31Z</dcterms:created>
  <dcterms:modified xsi:type="dcterms:W3CDTF">2010-02-24T08:26:07Z</dcterms:modified>
  <cp:category/>
  <cp:version/>
  <cp:contentType/>
  <cp:contentStatus/>
  <cp:revision>39</cp:revision>
</cp:coreProperties>
</file>