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540" windowHeight="11640" activeTab="0"/>
  </bookViews>
  <sheets>
    <sheet name="Sheet1" sheetId="1" r:id="rId1"/>
  </sheets>
  <definedNames>
    <definedName name="_xlnm.Print_Area" localSheetId="0">'Sheet1'!$A$1:$R$27</definedName>
    <definedName name="印刷範囲">'Sheet1'!#REF!</definedName>
  </definedNames>
  <calcPr fullCalcOnLoad="1"/>
</workbook>
</file>

<file path=xl/sharedStrings.xml><?xml version="1.0" encoding="utf-8"?>
<sst xmlns="http://schemas.openxmlformats.org/spreadsheetml/2006/main" count="115" uniqueCount="55">
  <si>
    <t>精密検査結果</t>
  </si>
  <si>
    <t>受診者</t>
  </si>
  <si>
    <t>受診率</t>
  </si>
  <si>
    <t>％</t>
  </si>
  <si>
    <t>高 齢 者</t>
  </si>
  <si>
    <t>そ の 他</t>
  </si>
  <si>
    <t>短大、大学等</t>
  </si>
  <si>
    <t>そ   の   他</t>
  </si>
  <si>
    <t>＊（　　）は予防内服の再掲</t>
  </si>
  <si>
    <t xml:space="preserve"> 管内総数</t>
  </si>
  <si>
    <t xml:space="preserve"> ｾﾝﾀｰ小計</t>
  </si>
  <si>
    <t>学校</t>
  </si>
  <si>
    <t>施設</t>
  </si>
  <si>
    <t>事業者</t>
  </si>
  <si>
    <t>要精密検査者</t>
  </si>
  <si>
    <t>喀痰　検査　陽性数</t>
  </si>
  <si>
    <t>結核　患者</t>
  </si>
  <si>
    <t>恐れの　　ある者</t>
  </si>
  <si>
    <t>　結　　核</t>
  </si>
  <si>
    <t>　精密検査</t>
  </si>
  <si>
    <t>対象者</t>
  </si>
  <si>
    <t>(65歳以下再掲)</t>
  </si>
  <si>
    <t>(</t>
  </si>
  <si>
    <t>　</t>
  </si>
  <si>
    <t>)</t>
  </si>
  <si>
    <t>高校生</t>
  </si>
  <si>
    <t>(</t>
  </si>
  <si>
    <t>　</t>
  </si>
  <si>
    <t>)</t>
  </si>
  <si>
    <t>(</t>
  </si>
  <si>
    <t>　</t>
  </si>
  <si>
    <t>)</t>
  </si>
  <si>
    <t>(</t>
  </si>
  <si>
    <t>　</t>
  </si>
  <si>
    <t>)</t>
  </si>
  <si>
    <r>
      <t xml:space="preserve"> ｾﾝﾀｰを除く小計</t>
    </r>
  </si>
  <si>
    <t>羽島市</t>
  </si>
  <si>
    <t>各務原市</t>
  </si>
  <si>
    <t>羽島郡計</t>
  </si>
  <si>
    <t>岐南町</t>
  </si>
  <si>
    <t>笠松町</t>
  </si>
  <si>
    <t>山県市</t>
  </si>
  <si>
    <t>瑞穂市</t>
  </si>
  <si>
    <t>本巣市</t>
  </si>
  <si>
    <t>本巣郡計</t>
  </si>
  <si>
    <t>北方町</t>
  </si>
  <si>
    <t>一　　般　　住　　民</t>
  </si>
  <si>
    <t>-</t>
  </si>
  <si>
    <t>-</t>
  </si>
  <si>
    <t>-</t>
  </si>
  <si>
    <t>-</t>
  </si>
  <si>
    <t>（４）定期健診</t>
  </si>
  <si>
    <t>　ア　結核住民健診等（Ｔ８－９）</t>
  </si>
  <si>
    <t>　 　一次健診（間接・直接撮影）</t>
  </si>
  <si>
    <t>（平成 20年度）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</si>
</sst>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_ "/>
    <numFmt numFmtId="181" formatCode="#,##0.0;[Red]\-#,##0.0"/>
    <numFmt numFmtId="182" formatCode="#,##0.0_ ;[Red]\-#,##0.0\ "/>
    <numFmt numFmtId="183" formatCode="#,##0_ ;[Red]\-#,##0\ "/>
    <numFmt numFmtId="184" formatCode="#,##0_);[Red]\(#,##0\)"/>
    <numFmt numFmtId="185" formatCode="#,##0.0_);[Red]\(#,##0.0\)"/>
    <numFmt numFmtId="186" formatCode="#,##0;\-#,##0;\-#"/>
    <numFmt numFmtId="187" formatCode="0.0;\-0.0;\-#"/>
    <numFmt numFmtId="188" formatCode="0_);[Red]\(0\)"/>
    <numFmt numFmtId="189" formatCode="_ * #,##0.0_ ;_ * \-#,##0.0_ ;_ * &quot;-&quot;?_ ;_ @_ "/>
  </numFmts>
  <fonts count="43">
    <font>
      <sz val="9.55"/>
      <name val="ＭＳ 明朝"/>
      <family val="1"/>
    </font>
    <font>
      <sz val="11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1"/>
      <name val="ＭＳ 明朝"/>
      <family val="1"/>
    </font>
    <font>
      <sz val="9.55"/>
      <name val="ＭＳ Ｐゴシック"/>
      <family val="3"/>
    </font>
    <font>
      <sz val="11"/>
      <name val="ＭＳ ゴシック"/>
      <family val="3"/>
    </font>
    <font>
      <sz val="9.55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7">
    <xf numFmtId="0" fontId="0" fillId="0" borderId="0" xfId="0" applyAlignment="1">
      <alignment horizontal="center"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 shrinkToFit="1"/>
    </xf>
    <xf numFmtId="0" fontId="0" fillId="0" borderId="0" xfId="0" applyFill="1" applyAlignment="1">
      <alignment horizontal="center"/>
    </xf>
    <xf numFmtId="18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" shrinkToFit="1"/>
    </xf>
    <xf numFmtId="180" fontId="6" fillId="0" borderId="0" xfId="0" applyNumberFormat="1" applyFont="1" applyAlignment="1">
      <alignment shrinkToFit="1"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right"/>
    </xf>
    <xf numFmtId="180" fontId="6" fillId="0" borderId="10" xfId="0" applyNumberFormat="1" applyFont="1" applyBorder="1" applyAlignment="1">
      <alignment horizontal="center" shrinkToFit="1"/>
    </xf>
    <xf numFmtId="180" fontId="6" fillId="0" borderId="11" xfId="0" applyNumberFormat="1" applyFont="1" applyBorder="1" applyAlignment="1">
      <alignment horizontal="center" shrinkToFit="1"/>
    </xf>
    <xf numFmtId="180" fontId="6" fillId="0" borderId="12" xfId="0" applyNumberFormat="1" applyFont="1" applyBorder="1" applyAlignment="1">
      <alignment shrinkToFit="1"/>
    </xf>
    <xf numFmtId="180" fontId="6" fillId="0" borderId="13" xfId="0" applyNumberFormat="1" applyFont="1" applyBorder="1" applyAlignment="1">
      <alignment horizontal="center" shrinkToFit="1"/>
    </xf>
    <xf numFmtId="180" fontId="6" fillId="0" borderId="0" xfId="0" applyNumberFormat="1" applyFont="1" applyBorder="1" applyAlignment="1">
      <alignment horizontal="center" shrinkToFit="1"/>
    </xf>
    <xf numFmtId="180" fontId="6" fillId="0" borderId="14" xfId="0" applyNumberFormat="1" applyFont="1" applyBorder="1" applyAlignment="1">
      <alignment shrinkToFit="1"/>
    </xf>
    <xf numFmtId="180" fontId="6" fillId="0" borderId="15" xfId="0" applyNumberFormat="1" applyFont="1" applyBorder="1" applyAlignment="1">
      <alignment horizontal="right"/>
    </xf>
    <xf numFmtId="186" fontId="6" fillId="0" borderId="16" xfId="0" applyNumberFormat="1" applyFont="1" applyBorder="1" applyAlignment="1" applyProtection="1" quotePrefix="1">
      <alignment horizontal="right"/>
      <protection locked="0"/>
    </xf>
    <xf numFmtId="186" fontId="6" fillId="0" borderId="17" xfId="0" applyNumberFormat="1" applyFont="1" applyBorder="1" applyAlignment="1" applyProtection="1" quotePrefix="1">
      <alignment horizontal="right"/>
      <protection locked="0"/>
    </xf>
    <xf numFmtId="186" fontId="6" fillId="0" borderId="18" xfId="0" applyNumberFormat="1" applyFont="1" applyBorder="1" applyAlignment="1" applyProtection="1" quotePrefix="1">
      <alignment horizontal="right"/>
      <protection locked="0"/>
    </xf>
    <xf numFmtId="180" fontId="6" fillId="0" borderId="12" xfId="0" applyNumberFormat="1" applyFont="1" applyFill="1" applyBorder="1" applyAlignment="1">
      <alignment horizontal="center"/>
    </xf>
    <xf numFmtId="186" fontId="6" fillId="0" borderId="19" xfId="0" applyNumberFormat="1" applyFont="1" applyBorder="1" applyAlignment="1">
      <alignment/>
    </xf>
    <xf numFmtId="186" fontId="6" fillId="0" borderId="20" xfId="0" applyNumberFormat="1" applyFont="1" applyBorder="1" applyAlignment="1" applyProtection="1" quotePrefix="1">
      <alignment horizontal="right"/>
      <protection locked="0"/>
    </xf>
    <xf numFmtId="186" fontId="6" fillId="0" borderId="21" xfId="0" applyNumberFormat="1" applyFont="1" applyBorder="1" applyAlignment="1" applyProtection="1" quotePrefix="1">
      <alignment horizontal="right"/>
      <protection locked="0"/>
    </xf>
    <xf numFmtId="189" fontId="6" fillId="0" borderId="22" xfId="0" applyNumberFormat="1" applyFont="1" applyBorder="1" applyAlignment="1">
      <alignment/>
    </xf>
    <xf numFmtId="186" fontId="6" fillId="0" borderId="23" xfId="0" applyNumberFormat="1" applyFont="1" applyBorder="1" applyAlignment="1" applyProtection="1" quotePrefix="1">
      <alignment horizontal="right"/>
      <protection locked="0"/>
    </xf>
    <xf numFmtId="180" fontId="6" fillId="0" borderId="19" xfId="0" applyNumberFormat="1" applyFont="1" applyFill="1" applyBorder="1" applyAlignment="1">
      <alignment horizontal="center"/>
    </xf>
    <xf numFmtId="180" fontId="6" fillId="0" borderId="24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center"/>
    </xf>
    <xf numFmtId="189" fontId="6" fillId="0" borderId="22" xfId="0" applyNumberFormat="1" applyFont="1" applyBorder="1" applyAlignment="1">
      <alignment horizontal="right"/>
    </xf>
    <xf numFmtId="186" fontId="6" fillId="0" borderId="19" xfId="49" applyNumberFormat="1" applyFont="1" applyBorder="1" applyAlignment="1">
      <alignment/>
    </xf>
    <xf numFmtId="186" fontId="6" fillId="0" borderId="23" xfId="49" applyNumberFormat="1" applyFont="1" applyBorder="1" applyAlignment="1">
      <alignment/>
    </xf>
    <xf numFmtId="186" fontId="6" fillId="0" borderId="25" xfId="49" applyNumberFormat="1" applyFont="1" applyBorder="1" applyAlignment="1">
      <alignment/>
    </xf>
    <xf numFmtId="186" fontId="6" fillId="0" borderId="26" xfId="49" applyNumberFormat="1" applyFont="1" applyBorder="1" applyAlignment="1">
      <alignment/>
    </xf>
    <xf numFmtId="186" fontId="6" fillId="0" borderId="27" xfId="0" applyNumberFormat="1" applyFont="1" applyBorder="1" applyAlignment="1" applyProtection="1" quotePrefix="1">
      <alignment horizontal="right"/>
      <protection locked="0"/>
    </xf>
    <xf numFmtId="186" fontId="6" fillId="0" borderId="28" xfId="0" applyNumberFormat="1" applyFont="1" applyBorder="1" applyAlignment="1" applyProtection="1" quotePrefix="1">
      <alignment horizontal="right"/>
      <protection locked="0"/>
    </xf>
    <xf numFmtId="189" fontId="6" fillId="0" borderId="29" xfId="0" applyNumberFormat="1" applyFont="1" applyBorder="1" applyAlignment="1">
      <alignment/>
    </xf>
    <xf numFmtId="186" fontId="6" fillId="0" borderId="30" xfId="0" applyNumberFormat="1" applyFont="1" applyBorder="1" applyAlignment="1" applyProtection="1" quotePrefix="1">
      <alignment horizontal="right"/>
      <protection locked="0"/>
    </xf>
    <xf numFmtId="180" fontId="6" fillId="0" borderId="25" xfId="0" applyNumberFormat="1" applyFont="1" applyFill="1" applyBorder="1" applyAlignment="1">
      <alignment horizontal="center"/>
    </xf>
    <xf numFmtId="180" fontId="6" fillId="0" borderId="31" xfId="0" applyNumberFormat="1" applyFont="1" applyFill="1" applyBorder="1" applyAlignment="1">
      <alignment horizontal="center"/>
    </xf>
    <xf numFmtId="186" fontId="6" fillId="0" borderId="32" xfId="0" applyNumberFormat="1" applyFont="1" applyFill="1" applyBorder="1" applyAlignment="1">
      <alignment horizontal="right" shrinkToFit="1"/>
    </xf>
    <xf numFmtId="186" fontId="6" fillId="0" borderId="33" xfId="0" applyNumberFormat="1" applyFont="1" applyFill="1" applyBorder="1" applyAlignment="1">
      <alignment horizontal="right" shrinkToFit="1"/>
    </xf>
    <xf numFmtId="186" fontId="6" fillId="0" borderId="34" xfId="0" applyNumberFormat="1" applyFont="1" applyFill="1" applyBorder="1" applyAlignment="1">
      <alignment horizontal="right" shrinkToFit="1"/>
    </xf>
    <xf numFmtId="186" fontId="6" fillId="0" borderId="35" xfId="0" applyNumberFormat="1" applyFont="1" applyBorder="1" applyAlignment="1" applyProtection="1" quotePrefix="1">
      <alignment horizontal="right"/>
      <protection locked="0"/>
    </xf>
    <xf numFmtId="186" fontId="6" fillId="0" borderId="34" xfId="0" applyNumberFormat="1" applyFont="1" applyBorder="1" applyAlignment="1" applyProtection="1" quotePrefix="1">
      <alignment horizontal="right"/>
      <protection locked="0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/>
    </xf>
    <xf numFmtId="186" fontId="6" fillId="0" borderId="19" xfId="0" applyNumberFormat="1" applyFont="1" applyFill="1" applyBorder="1" applyAlignment="1">
      <alignment horizontal="right" shrinkToFit="1"/>
    </xf>
    <xf numFmtId="186" fontId="6" fillId="0" borderId="36" xfId="0" applyNumberFormat="1" applyFont="1" applyFill="1" applyBorder="1" applyAlignment="1">
      <alignment horizontal="right" shrinkToFit="1"/>
    </xf>
    <xf numFmtId="186" fontId="6" fillId="0" borderId="23" xfId="0" applyNumberFormat="1" applyFont="1" applyFill="1" applyBorder="1" applyAlignment="1">
      <alignment horizontal="right" shrinkToFit="1"/>
    </xf>
    <xf numFmtId="189" fontId="6" fillId="0" borderId="23" xfId="0" applyNumberFormat="1" applyFont="1" applyFill="1" applyBorder="1" applyAlignment="1">
      <alignment horizontal="right" shrinkToFit="1"/>
    </xf>
    <xf numFmtId="186" fontId="6" fillId="0" borderId="37" xfId="0" applyNumberFormat="1" applyFont="1" applyBorder="1" applyAlignment="1" applyProtection="1" quotePrefix="1">
      <alignment horizontal="right"/>
      <protection locked="0"/>
    </xf>
    <xf numFmtId="186" fontId="6" fillId="0" borderId="38" xfId="0" applyNumberFormat="1" applyFont="1" applyBorder="1" applyAlignment="1" applyProtection="1" quotePrefix="1">
      <alignment horizontal="right"/>
      <protection locked="0"/>
    </xf>
    <xf numFmtId="186" fontId="6" fillId="0" borderId="39" xfId="0" applyNumberFormat="1" applyFont="1" applyBorder="1" applyAlignment="1" applyProtection="1" quotePrefix="1">
      <alignment horizontal="right"/>
      <protection locked="0"/>
    </xf>
    <xf numFmtId="186" fontId="6" fillId="0" borderId="40" xfId="0" applyNumberFormat="1" applyFont="1" applyBorder="1" applyAlignment="1" applyProtection="1" quotePrefix="1">
      <alignment horizontal="right"/>
      <protection locked="0"/>
    </xf>
    <xf numFmtId="186" fontId="6" fillId="0" borderId="41" xfId="0" applyNumberFormat="1" applyFont="1" applyBorder="1" applyAlignment="1" applyProtection="1" quotePrefix="1">
      <alignment horizontal="right"/>
      <protection locked="0"/>
    </xf>
    <xf numFmtId="186" fontId="6" fillId="0" borderId="42" xfId="0" applyNumberFormat="1" applyFont="1" applyBorder="1" applyAlignment="1" applyProtection="1" quotePrefix="1">
      <alignment horizontal="right"/>
      <protection locked="0"/>
    </xf>
    <xf numFmtId="186" fontId="6" fillId="0" borderId="43" xfId="0" applyNumberFormat="1" applyFont="1" applyBorder="1" applyAlignment="1" applyProtection="1" quotePrefix="1">
      <alignment horizontal="right"/>
      <protection locked="0"/>
    </xf>
    <xf numFmtId="189" fontId="6" fillId="0" borderId="44" xfId="0" applyNumberFormat="1" applyFont="1" applyBorder="1" applyAlignment="1" applyProtection="1" quotePrefix="1">
      <alignment horizontal="right"/>
      <protection locked="0"/>
    </xf>
    <xf numFmtId="180" fontId="6" fillId="0" borderId="42" xfId="0" applyNumberFormat="1" applyFont="1" applyFill="1" applyBorder="1" applyAlignment="1">
      <alignment horizontal="center"/>
    </xf>
    <xf numFmtId="180" fontId="6" fillId="0" borderId="45" xfId="0" applyNumberFormat="1" applyFont="1" applyFill="1" applyBorder="1" applyAlignment="1">
      <alignment horizontal="center"/>
    </xf>
    <xf numFmtId="186" fontId="6" fillId="0" borderId="46" xfId="0" applyNumberFormat="1" applyFont="1" applyBorder="1" applyAlignment="1" applyProtection="1" quotePrefix="1">
      <alignment horizontal="right"/>
      <protection locked="0"/>
    </xf>
    <xf numFmtId="186" fontId="6" fillId="0" borderId="47" xfId="0" applyNumberFormat="1" applyFont="1" applyBorder="1" applyAlignment="1" applyProtection="1" quotePrefix="1">
      <alignment horizontal="right"/>
      <protection locked="0"/>
    </xf>
    <xf numFmtId="180" fontId="6" fillId="0" borderId="46" xfId="0" applyNumberFormat="1" applyFont="1" applyFill="1" applyBorder="1" applyAlignment="1">
      <alignment horizontal="center"/>
    </xf>
    <xf numFmtId="180" fontId="6" fillId="0" borderId="48" xfId="0" applyNumberFormat="1" applyFont="1" applyFill="1" applyBorder="1" applyAlignment="1">
      <alignment horizontal="center"/>
    </xf>
    <xf numFmtId="186" fontId="6" fillId="0" borderId="49" xfId="0" applyNumberFormat="1" applyFont="1" applyBorder="1" applyAlignment="1" applyProtection="1" quotePrefix="1">
      <alignment horizontal="right"/>
      <protection locked="0"/>
    </xf>
    <xf numFmtId="186" fontId="6" fillId="0" borderId="50" xfId="0" applyNumberFormat="1" applyFont="1" applyBorder="1" applyAlignment="1" applyProtection="1" quotePrefix="1">
      <alignment horizontal="right"/>
      <protection locked="0"/>
    </xf>
    <xf numFmtId="186" fontId="6" fillId="0" borderId="51" xfId="0" applyNumberFormat="1" applyFont="1" applyBorder="1" applyAlignment="1" applyProtection="1" quotePrefix="1">
      <alignment horizontal="right"/>
      <protection locked="0"/>
    </xf>
    <xf numFmtId="186" fontId="6" fillId="0" borderId="52" xfId="0" applyNumberFormat="1" applyFont="1" applyBorder="1" applyAlignment="1" applyProtection="1" quotePrefix="1">
      <alignment horizontal="right"/>
      <protection locked="0"/>
    </xf>
    <xf numFmtId="186" fontId="6" fillId="0" borderId="53" xfId="0" applyNumberFormat="1" applyFont="1" applyBorder="1" applyAlignment="1" applyProtection="1" quotePrefix="1">
      <alignment horizontal="right"/>
      <protection locked="0"/>
    </xf>
    <xf numFmtId="186" fontId="6" fillId="0" borderId="26" xfId="0" applyNumberFormat="1" applyFont="1" applyBorder="1" applyAlignment="1" applyProtection="1" quotePrefix="1">
      <alignment horizontal="right"/>
      <protection locked="0"/>
    </xf>
    <xf numFmtId="180" fontId="6" fillId="0" borderId="0" xfId="0" applyNumberFormat="1" applyFont="1" applyFill="1" applyAlignment="1">
      <alignment horizontal="right"/>
    </xf>
    <xf numFmtId="186" fontId="6" fillId="0" borderId="37" xfId="0" applyNumberFormat="1" applyFont="1" applyBorder="1" applyAlignment="1">
      <alignment/>
    </xf>
    <xf numFmtId="180" fontId="6" fillId="0" borderId="37" xfId="0" applyNumberFormat="1" applyFont="1" applyFill="1" applyBorder="1" applyAlignment="1">
      <alignment horizontal="center"/>
    </xf>
    <xf numFmtId="186" fontId="6" fillId="0" borderId="32" xfId="0" applyNumberFormat="1" applyFont="1" applyBorder="1" applyAlignment="1">
      <alignment/>
    </xf>
    <xf numFmtId="186" fontId="6" fillId="0" borderId="54" xfId="0" applyNumberFormat="1" applyFont="1" applyBorder="1" applyAlignment="1" applyProtection="1" quotePrefix="1">
      <alignment horizontal="right"/>
      <protection locked="0"/>
    </xf>
    <xf numFmtId="180" fontId="6" fillId="0" borderId="32" xfId="0" applyNumberFormat="1" applyFont="1" applyFill="1" applyBorder="1" applyAlignment="1">
      <alignment horizontal="center"/>
    </xf>
    <xf numFmtId="180" fontId="6" fillId="0" borderId="55" xfId="0" applyNumberFormat="1" applyFont="1" applyFill="1" applyBorder="1" applyAlignment="1">
      <alignment horizontal="center"/>
    </xf>
    <xf numFmtId="186" fontId="6" fillId="0" borderId="49" xfId="0" applyNumberFormat="1" applyFont="1" applyBorder="1" applyAlignment="1">
      <alignment/>
    </xf>
    <xf numFmtId="189" fontId="6" fillId="0" borderId="49" xfId="0" applyNumberFormat="1" applyFont="1" applyBorder="1" applyAlignment="1">
      <alignment/>
    </xf>
    <xf numFmtId="186" fontId="6" fillId="0" borderId="56" xfId="0" applyNumberFormat="1" applyFont="1" applyBorder="1" applyAlignment="1" applyProtection="1" quotePrefix="1">
      <alignment horizontal="right"/>
      <protection locked="0"/>
    </xf>
    <xf numFmtId="186" fontId="6" fillId="0" borderId="57" xfId="0" applyNumberFormat="1" applyFont="1" applyBorder="1" applyAlignment="1" applyProtection="1" quotePrefix="1">
      <alignment horizontal="right"/>
      <protection locked="0"/>
    </xf>
    <xf numFmtId="189" fontId="6" fillId="0" borderId="58" xfId="0" applyNumberFormat="1" applyFont="1" applyBorder="1" applyAlignment="1">
      <alignment/>
    </xf>
    <xf numFmtId="180" fontId="6" fillId="0" borderId="49" xfId="0" applyNumberFormat="1" applyFont="1" applyFill="1" applyBorder="1" applyAlignment="1">
      <alignment horizontal="center"/>
    </xf>
    <xf numFmtId="180" fontId="6" fillId="0" borderId="59" xfId="0" applyNumberFormat="1" applyFont="1" applyFill="1" applyBorder="1" applyAlignment="1">
      <alignment horizontal="center"/>
    </xf>
    <xf numFmtId="189" fontId="6" fillId="0" borderId="60" xfId="0" applyNumberFormat="1" applyFont="1" applyBorder="1" applyAlignment="1">
      <alignment/>
    </xf>
    <xf numFmtId="186" fontId="6" fillId="0" borderId="46" xfId="0" applyNumberFormat="1" applyFont="1" applyBorder="1" applyAlignment="1">
      <alignment/>
    </xf>
    <xf numFmtId="189" fontId="6" fillId="0" borderId="61" xfId="0" applyNumberFormat="1" applyFont="1" applyBorder="1" applyAlignment="1">
      <alignment horizontal="right"/>
    </xf>
    <xf numFmtId="180" fontId="6" fillId="0" borderId="62" xfId="0" applyNumberFormat="1" applyFont="1" applyFill="1" applyBorder="1" applyAlignment="1">
      <alignment horizontal="center"/>
    </xf>
    <xf numFmtId="186" fontId="6" fillId="0" borderId="32" xfId="49" applyNumberFormat="1" applyFont="1" applyBorder="1" applyAlignment="1">
      <alignment/>
    </xf>
    <xf numFmtId="186" fontId="6" fillId="0" borderId="34" xfId="49" applyNumberFormat="1" applyFont="1" applyBorder="1" applyAlignment="1">
      <alignment/>
    </xf>
    <xf numFmtId="186" fontId="6" fillId="0" borderId="49" xfId="49" applyNumberFormat="1" applyFont="1" applyBorder="1" applyAlignment="1">
      <alignment/>
    </xf>
    <xf numFmtId="186" fontId="6" fillId="0" borderId="51" xfId="49" applyNumberFormat="1" applyFont="1" applyBorder="1" applyAlignment="1">
      <alignment/>
    </xf>
    <xf numFmtId="186" fontId="6" fillId="0" borderId="46" xfId="49" applyNumberFormat="1" applyFont="1" applyBorder="1" applyAlignment="1">
      <alignment/>
    </xf>
    <xf numFmtId="186" fontId="6" fillId="0" borderId="30" xfId="49" applyNumberFormat="1" applyFont="1" applyBorder="1" applyAlignment="1">
      <alignment/>
    </xf>
    <xf numFmtId="189" fontId="6" fillId="0" borderId="25" xfId="0" applyNumberFormat="1" applyFont="1" applyBorder="1" applyAlignment="1">
      <alignment/>
    </xf>
    <xf numFmtId="189" fontId="6" fillId="0" borderId="44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189" fontId="6" fillId="0" borderId="18" xfId="0" applyNumberFormat="1" applyFont="1" applyBorder="1" applyAlignment="1" applyProtection="1" quotePrefix="1">
      <alignment horizontal="right"/>
      <protection locked="0"/>
    </xf>
    <xf numFmtId="189" fontId="6" fillId="0" borderId="30" xfId="0" applyNumberFormat="1" applyFont="1" applyBorder="1" applyAlignment="1" applyProtection="1" quotePrefix="1">
      <alignment horizontal="right"/>
      <protection locked="0"/>
    </xf>
    <xf numFmtId="189" fontId="6" fillId="0" borderId="58" xfId="0" applyNumberFormat="1" applyFont="1" applyBorder="1" applyAlignment="1" applyProtection="1" quotePrefix="1">
      <alignment horizontal="right"/>
      <protection locked="0"/>
    </xf>
    <xf numFmtId="186" fontId="6" fillId="0" borderId="56" xfId="0" applyNumberFormat="1" applyFont="1" applyBorder="1" applyAlignment="1">
      <alignment/>
    </xf>
    <xf numFmtId="189" fontId="6" fillId="0" borderId="29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Alignment="1">
      <alignment horizontal="right"/>
    </xf>
    <xf numFmtId="189" fontId="6" fillId="0" borderId="34" xfId="0" applyNumberFormat="1" applyFont="1" applyFill="1" applyBorder="1" applyAlignment="1">
      <alignment horizontal="right" shrinkToFit="1"/>
    </xf>
    <xf numFmtId="186" fontId="6" fillId="0" borderId="57" xfId="0" applyNumberFormat="1" applyFont="1" applyBorder="1" applyAlignment="1">
      <alignment horizontal="right"/>
    </xf>
    <xf numFmtId="186" fontId="6" fillId="0" borderId="35" xfId="0" applyNumberFormat="1" applyFont="1" applyBorder="1" applyAlignment="1">
      <alignment horizontal="right"/>
    </xf>
    <xf numFmtId="186" fontId="6" fillId="0" borderId="28" xfId="0" applyNumberFormat="1" applyFont="1" applyBorder="1" applyAlignment="1">
      <alignment horizontal="right"/>
    </xf>
    <xf numFmtId="186" fontId="6" fillId="0" borderId="21" xfId="0" applyNumberFormat="1" applyFont="1" applyBorder="1" applyAlignment="1">
      <alignment horizontal="right"/>
    </xf>
    <xf numFmtId="186" fontId="6" fillId="0" borderId="41" xfId="0" applyNumberFormat="1" applyFont="1" applyBorder="1" applyAlignment="1">
      <alignment horizontal="right"/>
    </xf>
    <xf numFmtId="186" fontId="6" fillId="0" borderId="57" xfId="49" applyNumberFormat="1" applyFont="1" applyBorder="1" applyAlignment="1">
      <alignment horizontal="right"/>
    </xf>
    <xf numFmtId="186" fontId="6" fillId="0" borderId="35" xfId="49" applyNumberFormat="1" applyFont="1" applyBorder="1" applyAlignment="1">
      <alignment horizontal="right"/>
    </xf>
    <xf numFmtId="186" fontId="6" fillId="0" borderId="21" xfId="49" applyNumberFormat="1" applyFont="1" applyBorder="1" applyAlignment="1">
      <alignment horizontal="right"/>
    </xf>
    <xf numFmtId="186" fontId="6" fillId="0" borderId="28" xfId="49" applyNumberFormat="1" applyFont="1" applyBorder="1" applyAlignment="1">
      <alignment horizontal="right"/>
    </xf>
    <xf numFmtId="186" fontId="6" fillId="0" borderId="53" xfId="49" applyNumberFormat="1" applyFont="1" applyBorder="1" applyAlignment="1">
      <alignment horizontal="right"/>
    </xf>
    <xf numFmtId="186" fontId="6" fillId="0" borderId="57" xfId="0" applyNumberFormat="1" applyFont="1" applyBorder="1" applyAlignment="1">
      <alignment/>
    </xf>
    <xf numFmtId="186" fontId="6" fillId="0" borderId="35" xfId="0" applyNumberFormat="1" applyFont="1" applyBorder="1" applyAlignment="1">
      <alignment/>
    </xf>
    <xf numFmtId="186" fontId="6" fillId="0" borderId="28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41" xfId="0" applyNumberFormat="1" applyFont="1" applyBorder="1" applyAlignment="1">
      <alignment/>
    </xf>
    <xf numFmtId="186" fontId="6" fillId="0" borderId="57" xfId="49" applyNumberFormat="1" applyFont="1" applyBorder="1" applyAlignment="1">
      <alignment/>
    </xf>
    <xf numFmtId="186" fontId="6" fillId="0" borderId="35" xfId="49" applyNumberFormat="1" applyFont="1" applyBorder="1" applyAlignment="1">
      <alignment/>
    </xf>
    <xf numFmtId="186" fontId="6" fillId="0" borderId="21" xfId="49" applyNumberFormat="1" applyFont="1" applyBorder="1" applyAlignment="1">
      <alignment/>
    </xf>
    <xf numFmtId="186" fontId="6" fillId="0" borderId="28" xfId="49" applyNumberFormat="1" applyFont="1" applyBorder="1" applyAlignment="1">
      <alignment/>
    </xf>
    <xf numFmtId="186" fontId="6" fillId="0" borderId="53" xfId="49" applyNumberFormat="1" applyFont="1" applyBorder="1" applyAlignment="1">
      <alignment/>
    </xf>
    <xf numFmtId="186" fontId="6" fillId="0" borderId="36" xfId="0" applyNumberFormat="1" applyFont="1" applyFill="1" applyBorder="1" applyAlignment="1" applyProtection="1" quotePrefix="1">
      <alignment horizontal="right"/>
      <protection locked="0"/>
    </xf>
    <xf numFmtId="186" fontId="6" fillId="0" borderId="20" xfId="0" applyNumberFormat="1" applyFont="1" applyFill="1" applyBorder="1" applyAlignment="1" applyProtection="1" quotePrefix="1">
      <alignment horizontal="right"/>
      <protection locked="0"/>
    </xf>
    <xf numFmtId="186" fontId="6" fillId="0" borderId="21" xfId="0" applyNumberFormat="1" applyFont="1" applyFill="1" applyBorder="1" applyAlignment="1" applyProtection="1" quotePrefix="1">
      <alignment horizontal="right"/>
      <protection locked="0"/>
    </xf>
    <xf numFmtId="189" fontId="6" fillId="0" borderId="61" xfId="0" applyNumberFormat="1" applyFont="1" applyFill="1" applyBorder="1" applyAlignment="1">
      <alignment/>
    </xf>
    <xf numFmtId="186" fontId="6" fillId="0" borderId="23" xfId="0" applyNumberFormat="1" applyFont="1" applyFill="1" applyBorder="1" applyAlignment="1" applyProtection="1" quotePrefix="1">
      <alignment horizontal="right"/>
      <protection locked="0"/>
    </xf>
    <xf numFmtId="186" fontId="6" fillId="0" borderId="39" xfId="0" applyNumberFormat="1" applyFont="1" applyFill="1" applyBorder="1" applyAlignment="1" applyProtection="1" quotePrefix="1">
      <alignment horizontal="right"/>
      <protection locked="0"/>
    </xf>
    <xf numFmtId="186" fontId="6" fillId="0" borderId="38" xfId="0" applyNumberFormat="1" applyFont="1" applyFill="1" applyBorder="1" applyAlignment="1" applyProtection="1" quotePrefix="1">
      <alignment horizontal="right"/>
      <protection locked="0"/>
    </xf>
    <xf numFmtId="186" fontId="6" fillId="0" borderId="40" xfId="0" applyNumberFormat="1" applyFont="1" applyFill="1" applyBorder="1" applyAlignment="1" applyProtection="1" quotePrefix="1">
      <alignment horizontal="right"/>
      <protection locked="0"/>
    </xf>
    <xf numFmtId="186" fontId="6" fillId="0" borderId="41" xfId="0" applyNumberFormat="1" applyFont="1" applyFill="1" applyBorder="1" applyAlignment="1" applyProtection="1" quotePrefix="1">
      <alignment horizontal="right"/>
      <protection locked="0"/>
    </xf>
    <xf numFmtId="189" fontId="6" fillId="0" borderId="29" xfId="0" applyNumberFormat="1" applyFont="1" applyFill="1" applyBorder="1" applyAlignment="1">
      <alignment horizontal="right"/>
    </xf>
    <xf numFmtId="189" fontId="6" fillId="0" borderId="44" xfId="0" applyNumberFormat="1" applyFont="1" applyFill="1" applyBorder="1" applyAlignment="1">
      <alignment/>
    </xf>
    <xf numFmtId="186" fontId="6" fillId="0" borderId="16" xfId="0" applyNumberFormat="1" applyFont="1" applyFill="1" applyBorder="1" applyAlignment="1" applyProtection="1" quotePrefix="1">
      <alignment horizontal="right"/>
      <protection locked="0"/>
    </xf>
    <xf numFmtId="186" fontId="6" fillId="0" borderId="17" xfId="0" applyNumberFormat="1" applyFont="1" applyFill="1" applyBorder="1" applyAlignment="1" applyProtection="1" quotePrefix="1">
      <alignment horizontal="right"/>
      <protection locked="0"/>
    </xf>
    <xf numFmtId="186" fontId="6" fillId="0" borderId="35" xfId="0" applyNumberFormat="1" applyFont="1" applyFill="1" applyBorder="1" applyAlignment="1" applyProtection="1" quotePrefix="1">
      <alignment horizontal="right"/>
      <protection locked="0"/>
    </xf>
    <xf numFmtId="186" fontId="6" fillId="0" borderId="34" xfId="0" applyNumberFormat="1" applyFont="1" applyFill="1" applyBorder="1" applyAlignment="1" applyProtection="1" quotePrefix="1">
      <alignment horizontal="right"/>
      <protection locked="0"/>
    </xf>
    <xf numFmtId="180" fontId="8" fillId="0" borderId="0" xfId="0" applyNumberFormat="1" applyFont="1" applyAlignment="1">
      <alignment horizontal="left" shrinkToFit="1"/>
    </xf>
    <xf numFmtId="180" fontId="6" fillId="0" borderId="63" xfId="0" applyNumberFormat="1" applyFont="1" applyBorder="1" applyAlignment="1">
      <alignment horizontal="center" vertical="center" shrinkToFit="1"/>
    </xf>
    <xf numFmtId="180" fontId="6" fillId="0" borderId="0" xfId="0" applyNumberFormat="1" applyFont="1" applyBorder="1" applyAlignment="1">
      <alignment horizontal="center" vertical="center" shrinkToFit="1"/>
    </xf>
    <xf numFmtId="180" fontId="6" fillId="0" borderId="25" xfId="0" applyNumberFormat="1" applyFont="1" applyBorder="1" applyAlignment="1">
      <alignment horizontal="center" vertical="center" shrinkToFit="1"/>
    </xf>
    <xf numFmtId="180" fontId="6" fillId="0" borderId="64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180" fontId="6" fillId="0" borderId="65" xfId="0" applyNumberFormat="1" applyFont="1" applyBorder="1" applyAlignment="1">
      <alignment horizontal="center" vertical="center"/>
    </xf>
    <xf numFmtId="180" fontId="6" fillId="0" borderId="66" xfId="0" applyNumberFormat="1" applyFont="1" applyBorder="1" applyAlignment="1">
      <alignment horizontal="center"/>
    </xf>
    <xf numFmtId="180" fontId="6" fillId="0" borderId="67" xfId="0" applyNumberFormat="1" applyFont="1" applyBorder="1" applyAlignment="1">
      <alignment horizontal="center"/>
    </xf>
    <xf numFmtId="180" fontId="6" fillId="0" borderId="68" xfId="0" applyNumberFormat="1" applyFont="1" applyBorder="1" applyAlignment="1">
      <alignment horizontal="center"/>
    </xf>
    <xf numFmtId="180" fontId="6" fillId="0" borderId="69" xfId="0" applyNumberFormat="1" applyFont="1" applyBorder="1" applyAlignment="1">
      <alignment horizontal="center"/>
    </xf>
    <xf numFmtId="180" fontId="6" fillId="0" borderId="70" xfId="0" applyNumberFormat="1" applyFont="1" applyBorder="1" applyAlignment="1">
      <alignment horizontal="center"/>
    </xf>
    <xf numFmtId="180" fontId="6" fillId="0" borderId="71" xfId="0" applyNumberFormat="1" applyFont="1" applyBorder="1" applyAlignment="1">
      <alignment horizontal="center"/>
    </xf>
    <xf numFmtId="180" fontId="6" fillId="0" borderId="72" xfId="0" applyNumberFormat="1" applyFont="1" applyBorder="1" applyAlignment="1">
      <alignment horizontal="center" vertical="center" wrapText="1"/>
    </xf>
    <xf numFmtId="180" fontId="6" fillId="0" borderId="73" xfId="0" applyNumberFormat="1" applyFont="1" applyBorder="1" applyAlignment="1">
      <alignment horizontal="center" vertical="center" wrapText="1"/>
    </xf>
    <xf numFmtId="180" fontId="6" fillId="0" borderId="74" xfId="0" applyNumberFormat="1" applyFont="1" applyBorder="1" applyAlignment="1">
      <alignment horizontal="center" vertical="center" wrapText="1"/>
    </xf>
    <xf numFmtId="180" fontId="6" fillId="0" borderId="75" xfId="0" applyNumberFormat="1" applyFont="1" applyBorder="1" applyAlignment="1">
      <alignment horizontal="center" vertical="center" wrapText="1"/>
    </xf>
    <xf numFmtId="180" fontId="6" fillId="0" borderId="76" xfId="0" applyNumberFormat="1" applyFont="1" applyBorder="1" applyAlignment="1">
      <alignment horizontal="center" shrinkToFit="1"/>
    </xf>
    <xf numFmtId="180" fontId="6" fillId="0" borderId="77" xfId="0" applyNumberFormat="1" applyFont="1" applyBorder="1" applyAlignment="1">
      <alignment horizontal="center" shrinkToFit="1"/>
    </xf>
    <xf numFmtId="180" fontId="6" fillId="0" borderId="21" xfId="0" applyNumberFormat="1" applyFont="1" applyFill="1" applyBorder="1" applyAlignment="1">
      <alignment horizontal="center" shrinkToFit="1"/>
    </xf>
    <xf numFmtId="180" fontId="6" fillId="0" borderId="22" xfId="0" applyNumberFormat="1" applyFont="1" applyFill="1" applyBorder="1" applyAlignment="1">
      <alignment horizontal="center" shrinkToFit="1"/>
    </xf>
    <xf numFmtId="0" fontId="7" fillId="0" borderId="33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49" xfId="0" applyFont="1" applyBorder="1" applyAlignment="1">
      <alignment horizontal="center" shrinkToFit="1"/>
    </xf>
    <xf numFmtId="0" fontId="7" fillId="0" borderId="59" xfId="0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80" fontId="6" fillId="0" borderId="78" xfId="0" applyNumberFormat="1" applyFont="1" applyFill="1" applyBorder="1" applyAlignment="1">
      <alignment horizontal="right" shrinkToFit="1"/>
    </xf>
    <xf numFmtId="180" fontId="6" fillId="0" borderId="49" xfId="0" applyNumberFormat="1" applyFont="1" applyFill="1" applyBorder="1" applyAlignment="1">
      <alignment horizontal="right" shrinkToFit="1"/>
    </xf>
    <xf numFmtId="180" fontId="6" fillId="0" borderId="59" xfId="0" applyNumberFormat="1" applyFont="1" applyFill="1" applyBorder="1" applyAlignment="1">
      <alignment horizontal="right" shrinkToFit="1"/>
    </xf>
    <xf numFmtId="180" fontId="6" fillId="0" borderId="64" xfId="0" applyNumberFormat="1" applyFont="1" applyBorder="1" applyAlignment="1">
      <alignment horizontal="center" vertical="center" wrapText="1"/>
    </xf>
    <xf numFmtId="180" fontId="6" fillId="0" borderId="63" xfId="0" applyNumberFormat="1" applyFont="1" applyBorder="1" applyAlignment="1">
      <alignment horizontal="center" vertical="center" wrapText="1"/>
    </xf>
    <xf numFmtId="180" fontId="6" fillId="0" borderId="79" xfId="0" applyNumberFormat="1" applyFont="1" applyBorder="1" applyAlignment="1">
      <alignment horizontal="center" vertical="center" wrapText="1"/>
    </xf>
    <xf numFmtId="180" fontId="6" fillId="0" borderId="65" xfId="0" applyNumberFormat="1" applyFont="1" applyBorder="1" applyAlignment="1">
      <alignment horizontal="center" vertical="center" wrapText="1"/>
    </xf>
    <xf numFmtId="180" fontId="6" fillId="0" borderId="25" xfId="0" applyNumberFormat="1" applyFont="1" applyBorder="1" applyAlignment="1">
      <alignment horizontal="center" vertical="center" wrapText="1"/>
    </xf>
    <xf numFmtId="180" fontId="6" fillId="0" borderId="31" xfId="0" applyNumberFormat="1" applyFont="1" applyBorder="1" applyAlignment="1">
      <alignment horizontal="center" vertical="center" wrapText="1"/>
    </xf>
    <xf numFmtId="180" fontId="6" fillId="0" borderId="80" xfId="0" applyNumberFormat="1" applyFont="1" applyBorder="1" applyAlignment="1">
      <alignment horizontal="center"/>
    </xf>
    <xf numFmtId="180" fontId="6" fillId="0" borderId="81" xfId="0" applyNumberFormat="1" applyFont="1" applyBorder="1" applyAlignment="1">
      <alignment horizontal="center"/>
    </xf>
    <xf numFmtId="180" fontId="6" fillId="0" borderId="82" xfId="0" applyNumberFormat="1" applyFont="1" applyBorder="1" applyAlignment="1">
      <alignment horizontal="center"/>
    </xf>
    <xf numFmtId="180" fontId="6" fillId="0" borderId="83" xfId="0" applyNumberFormat="1" applyFont="1" applyBorder="1" applyAlignment="1">
      <alignment horizontal="center" vertical="center" wrapText="1"/>
    </xf>
    <xf numFmtId="180" fontId="6" fillId="0" borderId="84" xfId="0" applyNumberFormat="1" applyFont="1" applyBorder="1" applyAlignment="1">
      <alignment horizontal="center" vertical="center" wrapText="1"/>
    </xf>
    <xf numFmtId="180" fontId="6" fillId="0" borderId="85" xfId="0" applyNumberFormat="1" applyFont="1" applyBorder="1" applyAlignment="1">
      <alignment horizontal="center" vertical="center" wrapText="1"/>
    </xf>
    <xf numFmtId="180" fontId="6" fillId="0" borderId="86" xfId="0" applyNumberFormat="1" applyFont="1" applyBorder="1" applyAlignment="1">
      <alignment horizontal="center" vertical="center" wrapText="1"/>
    </xf>
    <xf numFmtId="180" fontId="6" fillId="0" borderId="87" xfId="0" applyNumberFormat="1" applyFont="1" applyFill="1" applyBorder="1" applyAlignment="1">
      <alignment horizontal="center" shrinkToFit="1"/>
    </xf>
    <xf numFmtId="180" fontId="6" fillId="0" borderId="71" xfId="0" applyNumberFormat="1" applyFont="1" applyFill="1" applyBorder="1" applyAlignment="1">
      <alignment horizontal="center" shrinkToFit="1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180" fontId="6" fillId="0" borderId="88" xfId="0" applyNumberFormat="1" applyFont="1" applyFill="1" applyBorder="1" applyAlignment="1">
      <alignment horizontal="center" vertical="center" textRotation="255"/>
    </xf>
    <xf numFmtId="180" fontId="6" fillId="0" borderId="89" xfId="0" applyNumberFormat="1" applyFont="1" applyFill="1" applyBorder="1" applyAlignment="1">
      <alignment horizontal="center" vertical="center" textRotation="255"/>
    </xf>
    <xf numFmtId="180" fontId="6" fillId="0" borderId="90" xfId="0" applyNumberFormat="1" applyFont="1" applyFill="1" applyBorder="1" applyAlignment="1">
      <alignment horizontal="center" vertical="center" textRotation="255"/>
    </xf>
    <xf numFmtId="180" fontId="6" fillId="0" borderId="91" xfId="0" applyNumberFormat="1" applyFont="1" applyBorder="1" applyAlignment="1">
      <alignment horizontal="center" vertical="center" textRotation="255"/>
    </xf>
    <xf numFmtId="180" fontId="6" fillId="0" borderId="92" xfId="0" applyNumberFormat="1" applyFont="1" applyBorder="1" applyAlignment="1">
      <alignment horizontal="center" vertical="center" textRotation="255"/>
    </xf>
    <xf numFmtId="0" fontId="7" fillId="0" borderId="47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180" fontId="6" fillId="0" borderId="41" xfId="0" applyNumberFormat="1" applyFont="1" applyFill="1" applyBorder="1" applyAlignment="1">
      <alignment horizontal="center" shrinkToFit="1"/>
    </xf>
    <xf numFmtId="180" fontId="6" fillId="0" borderId="61" xfId="0" applyNumberFormat="1" applyFont="1" applyFill="1" applyBorder="1" applyAlignment="1">
      <alignment horizontal="center" shrinkToFit="1"/>
    </xf>
    <xf numFmtId="180" fontId="6" fillId="0" borderId="35" xfId="0" applyNumberFormat="1" applyFont="1" applyFill="1" applyBorder="1" applyAlignment="1">
      <alignment horizontal="center" shrinkToFit="1"/>
    </xf>
    <xf numFmtId="180" fontId="6" fillId="0" borderId="60" xfId="0" applyNumberFormat="1" applyFont="1" applyFill="1" applyBorder="1" applyAlignment="1">
      <alignment horizontal="center" shrinkToFit="1"/>
    </xf>
    <xf numFmtId="0" fontId="7" fillId="0" borderId="88" xfId="0" applyFont="1" applyBorder="1" applyAlignment="1">
      <alignment horizontal="center" vertical="center" textRotation="255"/>
    </xf>
    <xf numFmtId="0" fontId="7" fillId="0" borderId="89" xfId="0" applyFont="1" applyBorder="1" applyAlignment="1">
      <alignment horizontal="center" vertical="center" textRotation="255"/>
    </xf>
    <xf numFmtId="0" fontId="7" fillId="0" borderId="90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SheetLayoutView="100" zoomScalePageLayoutView="0" workbookViewId="0" topLeftCell="A1">
      <selection activeCell="S4" sqref="S4"/>
    </sheetView>
  </sheetViews>
  <sheetFormatPr defaultColWidth="8.625" defaultRowHeight="12.75" customHeight="1"/>
  <cols>
    <col min="1" max="1" width="5.25390625" style="2" customWidth="1"/>
    <col min="2" max="2" width="2.375" style="2" customWidth="1"/>
    <col min="3" max="3" width="9.875" style="2" customWidth="1"/>
    <col min="4" max="4" width="9.875" style="1" customWidth="1"/>
    <col min="5" max="5" width="9.875" style="105" customWidth="1"/>
    <col min="6" max="6" width="11.75390625" style="1" customWidth="1"/>
    <col min="7" max="7" width="9.875" style="1" customWidth="1"/>
    <col min="8" max="8" width="9.375" style="1" customWidth="1"/>
    <col min="9" max="11" width="8.625" style="1" customWidth="1"/>
    <col min="12" max="12" width="10.00390625" style="1" customWidth="1"/>
    <col min="13" max="13" width="8.625" style="1" customWidth="1"/>
    <col min="14" max="14" width="6.625" style="1" customWidth="1"/>
    <col min="15" max="15" width="0.875" style="1" customWidth="1"/>
    <col min="16" max="16" width="2.875" style="0" customWidth="1"/>
    <col min="17" max="17" width="2.125" style="0" customWidth="1"/>
    <col min="18" max="18" width="2.875" style="3" customWidth="1"/>
  </cols>
  <sheetData>
    <row r="1" spans="1:18" ht="16.5" customHeight="1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4"/>
      <c r="P1" s="5"/>
      <c r="Q1" s="5"/>
      <c r="R1" s="6"/>
    </row>
    <row r="2" spans="1:18" ht="16.5" customHeight="1">
      <c r="A2" s="142" t="s">
        <v>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"/>
      <c r="P2" s="5"/>
      <c r="Q2" s="5"/>
      <c r="R2" s="6"/>
    </row>
    <row r="3" spans="1:18" ht="16.5" customHeight="1" thickBot="1">
      <c r="A3" s="7"/>
      <c r="B3" s="7"/>
      <c r="C3" s="8"/>
      <c r="D3" s="9"/>
      <c r="E3" s="11"/>
      <c r="F3" s="4"/>
      <c r="G3" s="9"/>
      <c r="H3" s="9"/>
      <c r="I3" s="9"/>
      <c r="J3" s="9"/>
      <c r="K3" s="9"/>
      <c r="L3" s="10"/>
      <c r="M3" s="10"/>
      <c r="N3" s="4"/>
      <c r="O3" s="4"/>
      <c r="P3" s="5"/>
      <c r="Q3" s="11" t="s">
        <v>54</v>
      </c>
      <c r="R3" s="6"/>
    </row>
    <row r="4" spans="1:18" ht="18" customHeight="1">
      <c r="A4" s="12"/>
      <c r="B4" s="13"/>
      <c r="C4" s="14"/>
      <c r="D4" s="152" t="s">
        <v>53</v>
      </c>
      <c r="E4" s="152"/>
      <c r="F4" s="152"/>
      <c r="G4" s="152"/>
      <c r="H4" s="153"/>
      <c r="I4" s="151" t="s">
        <v>19</v>
      </c>
      <c r="J4" s="152"/>
      <c r="K4" s="152"/>
      <c r="L4" s="153"/>
      <c r="M4" s="151" t="s">
        <v>0</v>
      </c>
      <c r="N4" s="152"/>
      <c r="O4" s="152"/>
      <c r="P4" s="152"/>
      <c r="Q4" s="154"/>
      <c r="R4" s="6"/>
    </row>
    <row r="5" spans="1:18" ht="18" customHeight="1">
      <c r="A5" s="15"/>
      <c r="B5" s="16"/>
      <c r="C5" s="17"/>
      <c r="D5" s="143" t="s">
        <v>20</v>
      </c>
      <c r="F5" s="146" t="s">
        <v>1</v>
      </c>
      <c r="G5" s="105"/>
      <c r="H5" s="149" t="s">
        <v>2</v>
      </c>
      <c r="I5" s="157" t="s">
        <v>14</v>
      </c>
      <c r="J5" s="186" t="s">
        <v>1</v>
      </c>
      <c r="K5" s="186" t="s">
        <v>15</v>
      </c>
      <c r="L5" s="149" t="s">
        <v>2</v>
      </c>
      <c r="M5" s="182" t="s">
        <v>18</v>
      </c>
      <c r="N5" s="183"/>
      <c r="O5" s="183"/>
      <c r="P5" s="183"/>
      <c r="Q5" s="184"/>
      <c r="R5" s="6"/>
    </row>
    <row r="6" spans="1:18" ht="18" customHeight="1">
      <c r="A6" s="15"/>
      <c r="B6" s="16"/>
      <c r="C6" s="17"/>
      <c r="D6" s="144"/>
      <c r="E6" s="155" t="s">
        <v>21</v>
      </c>
      <c r="F6" s="147"/>
      <c r="G6" s="155" t="s">
        <v>21</v>
      </c>
      <c r="H6" s="150"/>
      <c r="I6" s="185"/>
      <c r="J6" s="187"/>
      <c r="K6" s="187"/>
      <c r="L6" s="150"/>
      <c r="M6" s="157" t="s">
        <v>16</v>
      </c>
      <c r="N6" s="176" t="s">
        <v>17</v>
      </c>
      <c r="O6" s="177"/>
      <c r="P6" s="177"/>
      <c r="Q6" s="178"/>
      <c r="R6" s="6"/>
    </row>
    <row r="7" spans="1:18" ht="18" customHeight="1" thickBot="1">
      <c r="A7" s="15"/>
      <c r="B7" s="16"/>
      <c r="C7" s="17"/>
      <c r="D7" s="145"/>
      <c r="E7" s="156"/>
      <c r="F7" s="148"/>
      <c r="G7" s="156"/>
      <c r="H7" s="18" t="s">
        <v>3</v>
      </c>
      <c r="I7" s="158"/>
      <c r="J7" s="188"/>
      <c r="K7" s="188"/>
      <c r="L7" s="18" t="s">
        <v>3</v>
      </c>
      <c r="M7" s="158"/>
      <c r="N7" s="179"/>
      <c r="O7" s="180"/>
      <c r="P7" s="180"/>
      <c r="Q7" s="181"/>
      <c r="R7" s="6"/>
    </row>
    <row r="8" spans="1:18" ht="18" customHeight="1" thickBot="1">
      <c r="A8" s="204" t="s">
        <v>46</v>
      </c>
      <c r="B8" s="165" t="s">
        <v>9</v>
      </c>
      <c r="C8" s="166"/>
      <c r="D8" s="80">
        <f>D9+D15</f>
        <v>65452</v>
      </c>
      <c r="E8" s="107" t="s">
        <v>47</v>
      </c>
      <c r="F8" s="80">
        <f>F9+F15</f>
        <v>10681</v>
      </c>
      <c r="G8" s="117">
        <v>0</v>
      </c>
      <c r="H8" s="81">
        <f>F8/D8*100</f>
        <v>16.31882906557477</v>
      </c>
      <c r="I8" s="103">
        <f>I9+I15</f>
        <v>294</v>
      </c>
      <c r="J8" s="80">
        <f>J9+J15</f>
        <v>238</v>
      </c>
      <c r="K8" s="83">
        <v>0</v>
      </c>
      <c r="L8" s="84">
        <f>J8/I8*100</f>
        <v>80.95238095238095</v>
      </c>
      <c r="M8" s="83">
        <f>M9+M15</f>
        <v>2</v>
      </c>
      <c r="N8" s="69">
        <v>0</v>
      </c>
      <c r="O8" s="85" t="s">
        <v>22</v>
      </c>
      <c r="P8" s="85" t="s">
        <v>23</v>
      </c>
      <c r="Q8" s="86" t="s">
        <v>24</v>
      </c>
      <c r="R8" s="6"/>
    </row>
    <row r="9" spans="1:18" ht="18" customHeight="1" thickBot="1">
      <c r="A9" s="205"/>
      <c r="B9" s="167" t="s">
        <v>35</v>
      </c>
      <c r="C9" s="168"/>
      <c r="D9" s="80">
        <f>D10+D11+D12</f>
        <v>46956</v>
      </c>
      <c r="E9" s="107" t="s">
        <v>49</v>
      </c>
      <c r="F9" s="80">
        <f>F10+F11+F12</f>
        <v>3018</v>
      </c>
      <c r="G9" s="117">
        <v>0</v>
      </c>
      <c r="H9" s="81">
        <f aca="true" t="shared" si="0" ref="H9:H26">F9/D9*100</f>
        <v>6.427293636595962</v>
      </c>
      <c r="I9" s="103">
        <f>I10+I11+I12</f>
        <v>96</v>
      </c>
      <c r="J9" s="80">
        <f>J10+J11+J12</f>
        <v>73</v>
      </c>
      <c r="K9" s="83">
        <v>0</v>
      </c>
      <c r="L9" s="84">
        <f aca="true" t="shared" si="1" ref="L9:L26">J9/I9*100</f>
        <v>76.04166666666666</v>
      </c>
      <c r="M9" s="83">
        <f>M10+M11</f>
        <v>0</v>
      </c>
      <c r="N9" s="69">
        <v>0</v>
      </c>
      <c r="O9" s="85" t="s">
        <v>22</v>
      </c>
      <c r="P9" s="85" t="s">
        <v>23</v>
      </c>
      <c r="Q9" s="86" t="s">
        <v>24</v>
      </c>
      <c r="R9" s="6"/>
    </row>
    <row r="10" spans="1:18" ht="18" customHeight="1">
      <c r="A10" s="205"/>
      <c r="B10" s="163" t="s">
        <v>36</v>
      </c>
      <c r="C10" s="164"/>
      <c r="D10" s="76">
        <v>13000</v>
      </c>
      <c r="E10" s="108" t="s">
        <v>48</v>
      </c>
      <c r="F10" s="46">
        <v>1003</v>
      </c>
      <c r="G10" s="118">
        <v>0</v>
      </c>
      <c r="H10" s="98">
        <f t="shared" si="0"/>
        <v>7.7153846153846155</v>
      </c>
      <c r="I10" s="77">
        <v>31</v>
      </c>
      <c r="J10" s="45">
        <v>23</v>
      </c>
      <c r="K10" s="45">
        <v>0</v>
      </c>
      <c r="L10" s="87">
        <f t="shared" si="1"/>
        <v>74.19354838709677</v>
      </c>
      <c r="M10" s="45">
        <v>0</v>
      </c>
      <c r="N10" s="46">
        <v>0</v>
      </c>
      <c r="O10" s="78" t="s">
        <v>22</v>
      </c>
      <c r="P10" s="78" t="s">
        <v>23</v>
      </c>
      <c r="Q10" s="79" t="s">
        <v>24</v>
      </c>
      <c r="R10" s="6"/>
    </row>
    <row r="11" spans="1:18" ht="18" customHeight="1" thickBot="1">
      <c r="A11" s="205"/>
      <c r="B11" s="198" t="s">
        <v>37</v>
      </c>
      <c r="C11" s="199"/>
      <c r="D11" s="88">
        <v>28360</v>
      </c>
      <c r="E11" s="109" t="s">
        <v>48</v>
      </c>
      <c r="F11" s="39">
        <v>393</v>
      </c>
      <c r="G11" s="119">
        <v>0</v>
      </c>
      <c r="H11" s="97">
        <f t="shared" si="0"/>
        <v>1.3857545839210155</v>
      </c>
      <c r="I11" s="36">
        <v>25</v>
      </c>
      <c r="J11" s="37">
        <v>21</v>
      </c>
      <c r="K11" s="37">
        <v>0</v>
      </c>
      <c r="L11" s="38">
        <f t="shared" si="1"/>
        <v>84</v>
      </c>
      <c r="M11" s="37">
        <v>0</v>
      </c>
      <c r="N11" s="39">
        <v>0</v>
      </c>
      <c r="O11" s="65" t="s">
        <v>22</v>
      </c>
      <c r="P11" s="65" t="s">
        <v>23</v>
      </c>
      <c r="Q11" s="66" t="s">
        <v>24</v>
      </c>
      <c r="R11" s="6"/>
    </row>
    <row r="12" spans="1:18" ht="18" customHeight="1">
      <c r="A12" s="205"/>
      <c r="B12" s="163" t="s">
        <v>38</v>
      </c>
      <c r="C12" s="164"/>
      <c r="D12" s="76">
        <f>D13+D14</f>
        <v>5596</v>
      </c>
      <c r="E12" s="108" t="s">
        <v>49</v>
      </c>
      <c r="F12" s="76">
        <f>F13+F14</f>
        <v>1622</v>
      </c>
      <c r="G12" s="118">
        <v>0</v>
      </c>
      <c r="H12" s="98">
        <f t="shared" si="0"/>
        <v>28.984989278055757</v>
      </c>
      <c r="I12" s="77">
        <f>I13+I14</f>
        <v>40</v>
      </c>
      <c r="J12" s="45">
        <f>J13+J14</f>
        <v>29</v>
      </c>
      <c r="K12" s="45">
        <v>0</v>
      </c>
      <c r="L12" s="87">
        <f t="shared" si="1"/>
        <v>72.5</v>
      </c>
      <c r="M12" s="45">
        <v>0</v>
      </c>
      <c r="N12" s="46">
        <v>0</v>
      </c>
      <c r="O12" s="78" t="s">
        <v>22</v>
      </c>
      <c r="P12" s="78" t="s">
        <v>23</v>
      </c>
      <c r="Q12" s="79" t="s">
        <v>24</v>
      </c>
      <c r="R12" s="6"/>
    </row>
    <row r="13" spans="1:18" ht="18" customHeight="1">
      <c r="A13" s="205"/>
      <c r="B13" s="171" t="s">
        <v>39</v>
      </c>
      <c r="C13" s="172"/>
      <c r="D13" s="23">
        <v>4193</v>
      </c>
      <c r="E13" s="110" t="s">
        <v>48</v>
      </c>
      <c r="F13" s="27">
        <v>869</v>
      </c>
      <c r="G13" s="120">
        <v>0</v>
      </c>
      <c r="H13" s="26">
        <f t="shared" si="0"/>
        <v>20.725017886954447</v>
      </c>
      <c r="I13" s="24">
        <v>19</v>
      </c>
      <c r="J13" s="25">
        <v>12</v>
      </c>
      <c r="K13" s="25">
        <v>0</v>
      </c>
      <c r="L13" s="31">
        <f t="shared" si="1"/>
        <v>63.1578947368421</v>
      </c>
      <c r="M13" s="25">
        <v>0</v>
      </c>
      <c r="N13" s="27">
        <v>0</v>
      </c>
      <c r="O13" s="28" t="s">
        <v>22</v>
      </c>
      <c r="P13" s="28" t="s">
        <v>23</v>
      </c>
      <c r="Q13" s="29" t="s">
        <v>24</v>
      </c>
      <c r="R13" s="6"/>
    </row>
    <row r="14" spans="1:18" ht="18" customHeight="1" thickBot="1">
      <c r="A14" s="205"/>
      <c r="B14" s="191" t="s">
        <v>40</v>
      </c>
      <c r="C14" s="192"/>
      <c r="D14" s="74">
        <v>1403</v>
      </c>
      <c r="E14" s="111" t="s">
        <v>48</v>
      </c>
      <c r="F14" s="55">
        <v>753</v>
      </c>
      <c r="G14" s="121">
        <v>0</v>
      </c>
      <c r="H14" s="97">
        <f t="shared" si="0"/>
        <v>53.67070563079116</v>
      </c>
      <c r="I14" s="56">
        <v>21</v>
      </c>
      <c r="J14" s="57">
        <v>17</v>
      </c>
      <c r="K14" s="57">
        <v>0</v>
      </c>
      <c r="L14" s="89">
        <f t="shared" si="1"/>
        <v>80.95238095238095</v>
      </c>
      <c r="M14" s="57">
        <v>0</v>
      </c>
      <c r="N14" s="55">
        <v>0</v>
      </c>
      <c r="O14" s="75" t="s">
        <v>22</v>
      </c>
      <c r="P14" s="75" t="s">
        <v>23</v>
      </c>
      <c r="Q14" s="90" t="s">
        <v>24</v>
      </c>
      <c r="R14" s="6"/>
    </row>
    <row r="15" spans="1:18" ht="18.75" customHeight="1" thickBot="1">
      <c r="A15" s="205"/>
      <c r="B15" s="165" t="s">
        <v>10</v>
      </c>
      <c r="C15" s="166"/>
      <c r="D15" s="93">
        <f>D16+D17+D18+D19</f>
        <v>18496</v>
      </c>
      <c r="E15" s="112" t="s">
        <v>49</v>
      </c>
      <c r="F15" s="94">
        <f>F16+F17+F18+F19</f>
        <v>7663</v>
      </c>
      <c r="G15" s="122">
        <v>0</v>
      </c>
      <c r="H15" s="81">
        <f t="shared" si="0"/>
        <v>41.43057958477508</v>
      </c>
      <c r="I15" s="82">
        <f>I16+I17+I18+I20</f>
        <v>198</v>
      </c>
      <c r="J15" s="83">
        <f>J16+J17+J18+J19</f>
        <v>165</v>
      </c>
      <c r="K15" s="83">
        <v>0</v>
      </c>
      <c r="L15" s="84">
        <f t="shared" si="1"/>
        <v>83.33333333333334</v>
      </c>
      <c r="M15" s="83">
        <f>M16+M17+M18+M19</f>
        <v>2</v>
      </c>
      <c r="N15" s="69">
        <f>N16+N17+N18+N19</f>
        <v>0</v>
      </c>
      <c r="O15" s="85" t="s">
        <v>22</v>
      </c>
      <c r="P15" s="85" t="s">
        <v>23</v>
      </c>
      <c r="Q15" s="86" t="s">
        <v>24</v>
      </c>
      <c r="R15" s="6"/>
    </row>
    <row r="16" spans="1:18" ht="18.75" customHeight="1">
      <c r="A16" s="205"/>
      <c r="B16" s="163" t="s">
        <v>41</v>
      </c>
      <c r="C16" s="164"/>
      <c r="D16" s="91">
        <v>3303</v>
      </c>
      <c r="E16" s="113" t="s">
        <v>48</v>
      </c>
      <c r="F16" s="92">
        <v>760</v>
      </c>
      <c r="G16" s="123">
        <v>0</v>
      </c>
      <c r="H16" s="99">
        <f t="shared" si="0"/>
        <v>23.00938540720557</v>
      </c>
      <c r="I16" s="77">
        <v>31</v>
      </c>
      <c r="J16" s="45">
        <v>30</v>
      </c>
      <c r="K16" s="45">
        <v>0</v>
      </c>
      <c r="L16" s="87">
        <f t="shared" si="1"/>
        <v>96.7741935483871</v>
      </c>
      <c r="M16" s="45">
        <v>0</v>
      </c>
      <c r="N16" s="46">
        <v>0</v>
      </c>
      <c r="O16" s="78" t="s">
        <v>22</v>
      </c>
      <c r="P16" s="78" t="s">
        <v>23</v>
      </c>
      <c r="Q16" s="79" t="s">
        <v>24</v>
      </c>
      <c r="R16" s="6"/>
    </row>
    <row r="17" spans="1:18" ht="18.75" customHeight="1">
      <c r="A17" s="205"/>
      <c r="B17" s="171" t="s">
        <v>42</v>
      </c>
      <c r="C17" s="172"/>
      <c r="D17" s="32">
        <v>4956</v>
      </c>
      <c r="E17" s="114" t="s">
        <v>48</v>
      </c>
      <c r="F17" s="33">
        <v>2808</v>
      </c>
      <c r="G17" s="124">
        <v>0</v>
      </c>
      <c r="H17" s="26">
        <f t="shared" si="0"/>
        <v>56.65859564164649</v>
      </c>
      <c r="I17" s="24">
        <v>55</v>
      </c>
      <c r="J17" s="25">
        <v>36</v>
      </c>
      <c r="K17" s="25">
        <v>0</v>
      </c>
      <c r="L17" s="26">
        <f t="shared" si="1"/>
        <v>65.45454545454545</v>
      </c>
      <c r="M17" s="25">
        <v>2</v>
      </c>
      <c r="N17" s="27">
        <v>0</v>
      </c>
      <c r="O17" s="28" t="s">
        <v>22</v>
      </c>
      <c r="P17" s="28" t="s">
        <v>23</v>
      </c>
      <c r="Q17" s="29" t="s">
        <v>24</v>
      </c>
      <c r="R17" s="6"/>
    </row>
    <row r="18" spans="1:18" ht="18.75" customHeight="1" thickBot="1">
      <c r="A18" s="205"/>
      <c r="B18" s="169" t="s">
        <v>43</v>
      </c>
      <c r="C18" s="170"/>
      <c r="D18" s="95">
        <v>7820</v>
      </c>
      <c r="E18" s="115">
        <v>0</v>
      </c>
      <c r="F18" s="96">
        <v>2493</v>
      </c>
      <c r="G18" s="125">
        <v>0</v>
      </c>
      <c r="H18" s="97">
        <f t="shared" si="0"/>
        <v>31.879795396419436</v>
      </c>
      <c r="I18" s="36">
        <v>65</v>
      </c>
      <c r="J18" s="37">
        <v>64</v>
      </c>
      <c r="K18" s="37">
        <v>0</v>
      </c>
      <c r="L18" s="38">
        <f t="shared" si="1"/>
        <v>98.46153846153847</v>
      </c>
      <c r="M18" s="37">
        <v>0</v>
      </c>
      <c r="N18" s="39">
        <v>0</v>
      </c>
      <c r="O18" s="65" t="s">
        <v>22</v>
      </c>
      <c r="P18" s="65" t="s">
        <v>23</v>
      </c>
      <c r="Q18" s="66" t="s">
        <v>24</v>
      </c>
      <c r="R18" s="6"/>
    </row>
    <row r="19" spans="1:18" ht="18.75" customHeight="1">
      <c r="A19" s="205"/>
      <c r="B19" s="163" t="s">
        <v>44</v>
      </c>
      <c r="C19" s="164"/>
      <c r="D19" s="91">
        <v>2417</v>
      </c>
      <c r="E19" s="113" t="s">
        <v>48</v>
      </c>
      <c r="F19" s="92">
        <f aca="true" t="shared" si="2" ref="F19:N19">F20</f>
        <v>1602</v>
      </c>
      <c r="G19" s="123">
        <v>0</v>
      </c>
      <c r="H19" s="98">
        <f t="shared" si="0"/>
        <v>66.28051303268515</v>
      </c>
      <c r="I19" s="77">
        <f t="shared" si="2"/>
        <v>47</v>
      </c>
      <c r="J19" s="45">
        <f t="shared" si="2"/>
        <v>35</v>
      </c>
      <c r="K19" s="45">
        <v>0</v>
      </c>
      <c r="L19" s="87">
        <f t="shared" si="1"/>
        <v>74.46808510638297</v>
      </c>
      <c r="M19" s="45">
        <f t="shared" si="2"/>
        <v>0</v>
      </c>
      <c r="N19" s="46">
        <f t="shared" si="2"/>
        <v>0</v>
      </c>
      <c r="O19" s="78" t="s">
        <v>22</v>
      </c>
      <c r="P19" s="78" t="s">
        <v>23</v>
      </c>
      <c r="Q19" s="79" t="s">
        <v>24</v>
      </c>
      <c r="R19" s="6"/>
    </row>
    <row r="20" spans="1:18" ht="18.75" customHeight="1" thickBot="1">
      <c r="A20" s="206"/>
      <c r="B20" s="169" t="s">
        <v>45</v>
      </c>
      <c r="C20" s="170"/>
      <c r="D20" s="34">
        <v>2464</v>
      </c>
      <c r="E20" s="116" t="s">
        <v>48</v>
      </c>
      <c r="F20" s="35">
        <v>1602</v>
      </c>
      <c r="G20" s="126">
        <v>0</v>
      </c>
      <c r="H20" s="97">
        <f t="shared" si="0"/>
        <v>65.01623376623377</v>
      </c>
      <c r="I20" s="36">
        <v>47</v>
      </c>
      <c r="J20" s="37">
        <v>35</v>
      </c>
      <c r="K20" s="37">
        <v>0</v>
      </c>
      <c r="L20" s="38">
        <f t="shared" si="1"/>
        <v>74.46808510638297</v>
      </c>
      <c r="M20" s="36">
        <v>0</v>
      </c>
      <c r="N20" s="39">
        <v>0</v>
      </c>
      <c r="O20" s="40" t="s">
        <v>22</v>
      </c>
      <c r="P20" s="40" t="s">
        <v>23</v>
      </c>
      <c r="Q20" s="41" t="s">
        <v>24</v>
      </c>
      <c r="R20" s="6"/>
    </row>
    <row r="21" spans="1:22" ht="18.75" customHeight="1">
      <c r="A21" s="193" t="s">
        <v>11</v>
      </c>
      <c r="B21" s="202" t="s">
        <v>25</v>
      </c>
      <c r="C21" s="203"/>
      <c r="D21" s="42">
        <v>2667</v>
      </c>
      <c r="E21" s="43"/>
      <c r="F21" s="44">
        <v>2657</v>
      </c>
      <c r="G21" s="127"/>
      <c r="H21" s="137">
        <f t="shared" si="0"/>
        <v>99.62504686914136</v>
      </c>
      <c r="I21" s="138">
        <v>10</v>
      </c>
      <c r="J21" s="139">
        <v>10</v>
      </c>
      <c r="K21" s="139">
        <v>0</v>
      </c>
      <c r="L21" s="130">
        <f t="shared" si="1"/>
        <v>100</v>
      </c>
      <c r="M21" s="140">
        <v>0</v>
      </c>
      <c r="N21" s="141">
        <v>0</v>
      </c>
      <c r="O21" s="47" t="s">
        <v>26</v>
      </c>
      <c r="P21" s="47" t="s">
        <v>27</v>
      </c>
      <c r="Q21" s="22" t="s">
        <v>28</v>
      </c>
      <c r="R21" s="48"/>
      <c r="S21" s="1"/>
      <c r="T21" s="1"/>
      <c r="U21" s="1"/>
      <c r="V21" s="1"/>
    </row>
    <row r="22" spans="1:22" ht="18.75" customHeight="1">
      <c r="A22" s="194"/>
      <c r="B22" s="161" t="s">
        <v>6</v>
      </c>
      <c r="C22" s="162"/>
      <c r="D22" s="49">
        <v>1191</v>
      </c>
      <c r="E22" s="50"/>
      <c r="F22" s="51">
        <v>1123</v>
      </c>
      <c r="G22" s="127"/>
      <c r="H22" s="106">
        <f t="shared" si="0"/>
        <v>94.29051217464315</v>
      </c>
      <c r="I22" s="128">
        <v>1</v>
      </c>
      <c r="J22" s="129">
        <v>1</v>
      </c>
      <c r="K22" s="129">
        <v>0</v>
      </c>
      <c r="L22" s="130">
        <f t="shared" si="1"/>
        <v>100</v>
      </c>
      <c r="M22" s="129">
        <v>0</v>
      </c>
      <c r="N22" s="131">
        <v>0</v>
      </c>
      <c r="O22" s="28" t="s">
        <v>26</v>
      </c>
      <c r="P22" s="28" t="s">
        <v>27</v>
      </c>
      <c r="Q22" s="29" t="s">
        <v>28</v>
      </c>
      <c r="R22" s="48"/>
      <c r="S22" s="1"/>
      <c r="T22" s="1"/>
      <c r="U22" s="1"/>
      <c r="V22" s="1"/>
    </row>
    <row r="23" spans="1:22" ht="18.75" customHeight="1" thickBot="1">
      <c r="A23" s="195"/>
      <c r="B23" s="200" t="s">
        <v>7</v>
      </c>
      <c r="C23" s="201"/>
      <c r="D23" s="53">
        <v>209</v>
      </c>
      <c r="E23" s="54"/>
      <c r="F23" s="132">
        <v>209</v>
      </c>
      <c r="G23" s="133"/>
      <c r="H23" s="52">
        <f t="shared" si="0"/>
        <v>100</v>
      </c>
      <c r="I23" s="134">
        <v>0</v>
      </c>
      <c r="J23" s="135">
        <v>0</v>
      </c>
      <c r="K23" s="135">
        <v>0</v>
      </c>
      <c r="L23" s="136" t="s">
        <v>50</v>
      </c>
      <c r="M23" s="135">
        <v>0</v>
      </c>
      <c r="N23" s="132">
        <v>0</v>
      </c>
      <c r="O23" s="47" t="s">
        <v>26</v>
      </c>
      <c r="P23" s="47" t="s">
        <v>27</v>
      </c>
      <c r="Q23" s="30" t="s">
        <v>28</v>
      </c>
      <c r="R23" s="48"/>
      <c r="S23" s="1"/>
      <c r="T23" s="1"/>
      <c r="U23" s="1"/>
      <c r="V23" s="1"/>
    </row>
    <row r="24" spans="1:18" ht="18.75" customHeight="1">
      <c r="A24" s="196" t="s">
        <v>12</v>
      </c>
      <c r="B24" s="189" t="s">
        <v>4</v>
      </c>
      <c r="C24" s="190"/>
      <c r="D24" s="58">
        <v>2256</v>
      </c>
      <c r="E24" s="59"/>
      <c r="F24" s="21">
        <v>2253</v>
      </c>
      <c r="G24" s="59"/>
      <c r="H24" s="100">
        <f t="shared" si="0"/>
        <v>99.86702127659575</v>
      </c>
      <c r="I24" s="19">
        <v>41</v>
      </c>
      <c r="J24" s="20">
        <v>41</v>
      </c>
      <c r="K24" s="20">
        <v>0</v>
      </c>
      <c r="L24" s="60">
        <f t="shared" si="1"/>
        <v>100</v>
      </c>
      <c r="M24" s="19">
        <v>1</v>
      </c>
      <c r="N24" s="21">
        <v>0</v>
      </c>
      <c r="O24" s="61" t="s">
        <v>29</v>
      </c>
      <c r="P24" s="61" t="s">
        <v>30</v>
      </c>
      <c r="Q24" s="62" t="s">
        <v>31</v>
      </c>
      <c r="R24" s="6"/>
    </row>
    <row r="25" spans="1:18" ht="18.75" customHeight="1" thickBot="1">
      <c r="A25" s="197"/>
      <c r="B25" s="159" t="s">
        <v>5</v>
      </c>
      <c r="C25" s="160"/>
      <c r="D25" s="63">
        <v>0</v>
      </c>
      <c r="E25" s="64"/>
      <c r="F25" s="39">
        <v>0</v>
      </c>
      <c r="G25" s="64"/>
      <c r="H25" s="101">
        <v>0</v>
      </c>
      <c r="I25" s="36">
        <v>0</v>
      </c>
      <c r="J25" s="37">
        <v>0</v>
      </c>
      <c r="K25" s="37">
        <v>0</v>
      </c>
      <c r="L25" s="104" t="s">
        <v>47</v>
      </c>
      <c r="M25" s="36">
        <v>0</v>
      </c>
      <c r="N25" s="39">
        <v>0</v>
      </c>
      <c r="O25" s="65" t="s">
        <v>29</v>
      </c>
      <c r="P25" s="65" t="s">
        <v>30</v>
      </c>
      <c r="Q25" s="66" t="s">
        <v>31</v>
      </c>
      <c r="R25" s="6" t="s">
        <v>30</v>
      </c>
    </row>
    <row r="26" spans="1:18" ht="18.75" customHeight="1" thickBot="1">
      <c r="A26" s="173" t="s">
        <v>13</v>
      </c>
      <c r="B26" s="174"/>
      <c r="C26" s="175"/>
      <c r="D26" s="67">
        <v>13085</v>
      </c>
      <c r="E26" s="68"/>
      <c r="F26" s="69">
        <v>12485</v>
      </c>
      <c r="G26" s="68"/>
      <c r="H26" s="102">
        <f t="shared" si="0"/>
        <v>95.41459686664119</v>
      </c>
      <c r="I26" s="70">
        <v>74</v>
      </c>
      <c r="J26" s="71">
        <v>65</v>
      </c>
      <c r="K26" s="71">
        <v>0</v>
      </c>
      <c r="L26" s="102">
        <f t="shared" si="1"/>
        <v>87.83783783783784</v>
      </c>
      <c r="M26" s="70">
        <v>0</v>
      </c>
      <c r="N26" s="72">
        <v>0</v>
      </c>
      <c r="O26" s="40" t="s">
        <v>32</v>
      </c>
      <c r="P26" s="40" t="s">
        <v>33</v>
      </c>
      <c r="Q26" s="41" t="s">
        <v>34</v>
      </c>
      <c r="R26" s="6"/>
    </row>
    <row r="27" spans="1:18" ht="12.75" customHeight="1">
      <c r="A27" s="7"/>
      <c r="B27" s="7"/>
      <c r="C27" s="7"/>
      <c r="D27" s="48"/>
      <c r="E27" s="73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73" t="s">
        <v>8</v>
      </c>
      <c r="R27" s="6"/>
    </row>
    <row r="28" spans="1:18" ht="12.75" customHeight="1">
      <c r="A28" s="7"/>
      <c r="B28" s="7"/>
      <c r="C28" s="7"/>
      <c r="D28" s="4"/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6"/>
    </row>
  </sheetData>
  <sheetProtection/>
  <mergeCells count="39">
    <mergeCell ref="A21:A23"/>
    <mergeCell ref="A24:A25"/>
    <mergeCell ref="B11:C11"/>
    <mergeCell ref="B23:C23"/>
    <mergeCell ref="B21:C21"/>
    <mergeCell ref="A8:A20"/>
    <mergeCell ref="B16:C16"/>
    <mergeCell ref="B18:C18"/>
    <mergeCell ref="B19:C19"/>
    <mergeCell ref="A26:C26"/>
    <mergeCell ref="N6:Q7"/>
    <mergeCell ref="M5:Q5"/>
    <mergeCell ref="I5:I7"/>
    <mergeCell ref="J5:J7"/>
    <mergeCell ref="K5:K7"/>
    <mergeCell ref="L5:L6"/>
    <mergeCell ref="B24:C24"/>
    <mergeCell ref="B13:C13"/>
    <mergeCell ref="B14:C14"/>
    <mergeCell ref="E6:E7"/>
    <mergeCell ref="B25:C25"/>
    <mergeCell ref="B22:C22"/>
    <mergeCell ref="B12:C12"/>
    <mergeCell ref="B8:C8"/>
    <mergeCell ref="B9:C9"/>
    <mergeCell ref="B10:C10"/>
    <mergeCell ref="B20:C20"/>
    <mergeCell ref="B17:C17"/>
    <mergeCell ref="B15:C15"/>
    <mergeCell ref="A1:N1"/>
    <mergeCell ref="A2:N2"/>
    <mergeCell ref="D5:D7"/>
    <mergeCell ref="F5:F7"/>
    <mergeCell ref="H5:H6"/>
    <mergeCell ref="I4:L4"/>
    <mergeCell ref="M4:Q4"/>
    <mergeCell ref="G6:G7"/>
    <mergeCell ref="D4:H4"/>
    <mergeCell ref="M6:M7"/>
  </mergeCells>
  <printOptions/>
  <pageMargins left="0.6692913385826772" right="0.5905511811023623" top="0.8267716535433072" bottom="0.6692913385826772" header="0.5118110236220472" footer="0.3543307086614173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A:\８結核\T8-7.jsd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岐阜県</cp:lastModifiedBy>
  <cp:lastPrinted>2010-02-24T05:02:13Z</cp:lastPrinted>
  <dcterms:created xsi:type="dcterms:W3CDTF">2002-02-13T00:49:10Z</dcterms:created>
  <dcterms:modified xsi:type="dcterms:W3CDTF">2010-02-24T05:02:24Z</dcterms:modified>
  <cp:category/>
  <cp:version/>
  <cp:contentType/>
  <cp:contentStatus/>
  <cp:revision>21</cp:revision>
</cp:coreProperties>
</file>