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Sheet1" sheetId="1" r:id="rId1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<sst xmlns="http://schemas.openxmlformats.org/spreadsheetml/2006/main" count="49" uniqueCount="35">
  <si>
    <t>検算用</t>
  </si>
  <si>
    <t xml:space="preserve"> 精神保健福祉手帳</t>
  </si>
  <si>
    <t xml:space="preserve">     年齢から</t>
  </si>
  <si>
    <t>等級から</t>
  </si>
  <si>
    <t>　   20歳未満</t>
  </si>
  <si>
    <t>　　20歳～39歳</t>
  </si>
  <si>
    <t xml:space="preserve">  　40歳～64歳</t>
  </si>
  <si>
    <t>　　 65歳以上</t>
  </si>
  <si>
    <t>総 数</t>
  </si>
  <si>
    <t>男</t>
  </si>
  <si>
    <t>女</t>
  </si>
  <si>
    <t>総計</t>
  </si>
  <si>
    <t>　</t>
  </si>
  <si>
    <t>計</t>
  </si>
  <si>
    <t>１級</t>
  </si>
  <si>
    <t>２級</t>
  </si>
  <si>
    <t>３級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</si>
  <si>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</si>
  <si>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</si>
  <si>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</si>
  <si>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</si>
  <si>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</si>
  <si>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</si>
  <si>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</si>
  <si>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</si>
  <si>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</si>
  <si>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</si>
  <si>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所  持  者  数</t>
  </si>
  <si>
    <t>年　　　　　齢　　　　　別　　</t>
  </si>
  <si>
    <t>管内総数</t>
  </si>
  <si>
    <t xml:space="preserve"> 笠 松 町</t>
  </si>
  <si>
    <t>ウ　市町別・年齢別・精神保健福祉手帳所持者数（Ｔ７－３）</t>
  </si>
  <si>
    <t>ｾﾝﾀｰを除く小計</t>
  </si>
  <si>
    <t>等　　級　　別</t>
  </si>
  <si>
    <t>（平成21年3月31日現在）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</si>
</sst>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40">
    <font>
      <sz val="8.05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.0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78" fontId="1" fillId="0" borderId="22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right"/>
    </xf>
    <xf numFmtId="178" fontId="1" fillId="0" borderId="24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0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 horizontal="right"/>
    </xf>
    <xf numFmtId="178" fontId="1" fillId="0" borderId="22" xfId="0" applyNumberFormat="1" applyFont="1" applyFill="1" applyBorder="1" applyAlignment="1">
      <alignment horizontal="right"/>
    </xf>
    <xf numFmtId="178" fontId="1" fillId="0" borderId="23" xfId="0" applyNumberFormat="1" applyFont="1" applyFill="1" applyBorder="1" applyAlignment="1">
      <alignment horizontal="right"/>
    </xf>
    <xf numFmtId="178" fontId="1" fillId="0" borderId="10" xfId="0" applyNumberFormat="1" applyFont="1" applyFill="1" applyBorder="1" applyAlignment="1">
      <alignment horizontal="right"/>
    </xf>
    <xf numFmtId="178" fontId="1" fillId="0" borderId="20" xfId="0" applyNumberFormat="1" applyFont="1" applyFill="1" applyBorder="1" applyAlignment="1">
      <alignment horizontal="right"/>
    </xf>
    <xf numFmtId="178" fontId="1" fillId="0" borderId="28" xfId="0" applyNumberFormat="1" applyFont="1" applyBorder="1" applyAlignment="1">
      <alignment horizontal="right"/>
    </xf>
    <xf numFmtId="178" fontId="1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SheetLayoutView="100" zoomScalePageLayoutView="0" workbookViewId="0" topLeftCell="A10">
      <selection activeCell="X16" sqref="X16"/>
    </sheetView>
  </sheetViews>
  <sheetFormatPr defaultColWidth="10.7109375" defaultRowHeight="11.25" customHeight="1"/>
  <cols>
    <col min="1" max="1" width="13.8515625" style="0" customWidth="1"/>
    <col min="2" max="16" width="6.7109375" style="0" customWidth="1"/>
    <col min="17" max="19" width="6.140625" style="0" customWidth="1"/>
    <col min="20" max="20" width="2.00390625" style="0" customWidth="1"/>
    <col min="21" max="21" width="8.7109375" style="0" customWidth="1"/>
    <col min="22" max="22" width="6.7109375" style="0" customWidth="1"/>
    <col min="23" max="23" width="5.7109375" style="0" customWidth="1"/>
    <col min="24" max="24" width="8.7109375" style="0" customWidth="1"/>
  </cols>
  <sheetData>
    <row r="1" spans="1:20" ht="19.5" customHeight="1">
      <c r="A1" s="14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</row>
    <row r="2" spans="1:21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3" t="s">
        <v>34</v>
      </c>
      <c r="T2" s="5"/>
      <c r="U2" t="s">
        <v>0</v>
      </c>
    </row>
    <row r="3" spans="1:25" ht="21" customHeight="1">
      <c r="A3" s="16"/>
      <c r="B3" s="15" t="s">
        <v>1</v>
      </c>
      <c r="C3" s="17"/>
      <c r="D3" s="17"/>
      <c r="E3" s="44" t="s">
        <v>28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7" t="s">
        <v>33</v>
      </c>
      <c r="R3" s="48"/>
      <c r="S3" s="49"/>
      <c r="T3" s="6"/>
      <c r="U3" s="1" t="s">
        <v>2</v>
      </c>
      <c r="V3" s="2"/>
      <c r="W3" s="2"/>
      <c r="X3" s="1" t="s">
        <v>3</v>
      </c>
      <c r="Y3" s="3"/>
    </row>
    <row r="4" spans="1:25" ht="21" customHeight="1">
      <c r="A4" s="18"/>
      <c r="B4" s="41" t="s">
        <v>27</v>
      </c>
      <c r="C4" s="42"/>
      <c r="D4" s="43"/>
      <c r="E4" s="19" t="s">
        <v>4</v>
      </c>
      <c r="F4" s="20"/>
      <c r="G4" s="20"/>
      <c r="H4" s="19" t="s">
        <v>5</v>
      </c>
      <c r="I4" s="20"/>
      <c r="J4" s="20"/>
      <c r="K4" s="19" t="s">
        <v>6</v>
      </c>
      <c r="L4" s="20"/>
      <c r="M4" s="20"/>
      <c r="N4" s="19" t="s">
        <v>7</v>
      </c>
      <c r="O4" s="20"/>
      <c r="P4" s="20"/>
      <c r="Q4" s="50"/>
      <c r="R4" s="42"/>
      <c r="S4" s="51"/>
      <c r="T4" s="6"/>
      <c r="U4" s="4" t="s">
        <v>8</v>
      </c>
      <c r="V4" s="4" t="s">
        <v>9</v>
      </c>
      <c r="W4" s="4" t="s">
        <v>10</v>
      </c>
      <c r="X4" s="4" t="s">
        <v>11</v>
      </c>
      <c r="Y4" s="3"/>
    </row>
    <row r="5" spans="1:25" ht="21" customHeight="1" thickBot="1">
      <c r="A5" s="18" t="s">
        <v>12</v>
      </c>
      <c r="B5" s="21" t="s">
        <v>13</v>
      </c>
      <c r="C5" s="21" t="s">
        <v>9</v>
      </c>
      <c r="D5" s="21" t="s">
        <v>10</v>
      </c>
      <c r="E5" s="21" t="s">
        <v>13</v>
      </c>
      <c r="F5" s="21" t="s">
        <v>9</v>
      </c>
      <c r="G5" s="21" t="s">
        <v>10</v>
      </c>
      <c r="H5" s="21" t="s">
        <v>13</v>
      </c>
      <c r="I5" s="21" t="s">
        <v>9</v>
      </c>
      <c r="J5" s="21" t="s">
        <v>10</v>
      </c>
      <c r="K5" s="21" t="s">
        <v>13</v>
      </c>
      <c r="L5" s="21" t="s">
        <v>9</v>
      </c>
      <c r="M5" s="21" t="s">
        <v>10</v>
      </c>
      <c r="N5" s="21" t="s">
        <v>13</v>
      </c>
      <c r="O5" s="21" t="s">
        <v>9</v>
      </c>
      <c r="P5" s="21" t="s">
        <v>10</v>
      </c>
      <c r="Q5" s="21" t="s">
        <v>14</v>
      </c>
      <c r="R5" s="21" t="s">
        <v>15</v>
      </c>
      <c r="S5" s="22" t="s">
        <v>16</v>
      </c>
      <c r="T5" s="6"/>
      <c r="U5" s="3"/>
      <c r="V5" s="3"/>
      <c r="W5" s="3"/>
      <c r="X5" s="3"/>
      <c r="Y5" s="3"/>
    </row>
    <row r="6" spans="1:25" ht="21.75" customHeight="1" thickBot="1">
      <c r="A6" s="8" t="s">
        <v>29</v>
      </c>
      <c r="B6" s="24">
        <f aca="true" t="shared" si="0" ref="B6:S6">B7+B13</f>
        <v>1183</v>
      </c>
      <c r="C6" s="24">
        <f t="shared" si="0"/>
        <v>595</v>
      </c>
      <c r="D6" s="24">
        <f t="shared" si="0"/>
        <v>588</v>
      </c>
      <c r="E6" s="24">
        <f t="shared" si="0"/>
        <v>12</v>
      </c>
      <c r="F6" s="24">
        <f t="shared" si="0"/>
        <v>4</v>
      </c>
      <c r="G6" s="24">
        <f t="shared" si="0"/>
        <v>8</v>
      </c>
      <c r="H6" s="24">
        <f t="shared" si="0"/>
        <v>334</v>
      </c>
      <c r="I6" s="24">
        <f t="shared" si="0"/>
        <v>157</v>
      </c>
      <c r="J6" s="24">
        <f t="shared" si="0"/>
        <v>177</v>
      </c>
      <c r="K6" s="24">
        <f t="shared" si="0"/>
        <v>625</v>
      </c>
      <c r="L6" s="24">
        <f t="shared" si="0"/>
        <v>340</v>
      </c>
      <c r="M6" s="24">
        <f t="shared" si="0"/>
        <v>285</v>
      </c>
      <c r="N6" s="24">
        <f t="shared" si="0"/>
        <v>212</v>
      </c>
      <c r="O6" s="24">
        <f t="shared" si="0"/>
        <v>94</v>
      </c>
      <c r="P6" s="24">
        <f t="shared" si="0"/>
        <v>118</v>
      </c>
      <c r="Q6" s="24">
        <f t="shared" si="0"/>
        <v>286</v>
      </c>
      <c r="R6" s="24">
        <f t="shared" si="0"/>
        <v>726</v>
      </c>
      <c r="S6" s="25">
        <f t="shared" si="0"/>
        <v>171</v>
      </c>
      <c r="T6" s="6"/>
      <c r="U6" s="1">
        <f aca="true" t="shared" si="1" ref="U6:U16">E6+H6+K6+N6</f>
        <v>1183</v>
      </c>
      <c r="V6" s="1">
        <f aca="true" t="shared" si="2" ref="V6:V13">F6+I6+L6+O6</f>
        <v>595</v>
      </c>
      <c r="W6" s="1">
        <f aca="true" t="shared" si="3" ref="W6:W13">G6+J6+M6+P6</f>
        <v>588</v>
      </c>
      <c r="X6" s="1">
        <f aca="true" t="shared" si="4" ref="X6:X13">SUM(Q6+R6+S6)</f>
        <v>1183</v>
      </c>
      <c r="Y6" s="3"/>
    </row>
    <row r="7" spans="1:25" ht="21.75" customHeight="1" thickBot="1">
      <c r="A7" s="8" t="s">
        <v>32</v>
      </c>
      <c r="B7" s="24">
        <f aca="true" t="shared" si="5" ref="B7:S7">SUM(B8:B10)</f>
        <v>797</v>
      </c>
      <c r="C7" s="24">
        <f t="shared" si="5"/>
        <v>395</v>
      </c>
      <c r="D7" s="26">
        <f t="shared" si="5"/>
        <v>402</v>
      </c>
      <c r="E7" s="24">
        <f t="shared" si="5"/>
        <v>7</v>
      </c>
      <c r="F7" s="24">
        <f t="shared" si="5"/>
        <v>3</v>
      </c>
      <c r="G7" s="24">
        <f t="shared" si="5"/>
        <v>4</v>
      </c>
      <c r="H7" s="24">
        <f t="shared" si="5"/>
        <v>226</v>
      </c>
      <c r="I7" s="24">
        <f t="shared" si="5"/>
        <v>109</v>
      </c>
      <c r="J7" s="24">
        <f t="shared" si="5"/>
        <v>117</v>
      </c>
      <c r="K7" s="24">
        <f t="shared" si="5"/>
        <v>416</v>
      </c>
      <c r="L7" s="24">
        <f t="shared" si="5"/>
        <v>221</v>
      </c>
      <c r="M7" s="24">
        <f t="shared" si="5"/>
        <v>195</v>
      </c>
      <c r="N7" s="24">
        <f t="shared" si="5"/>
        <v>148</v>
      </c>
      <c r="O7" s="24">
        <f t="shared" si="5"/>
        <v>62</v>
      </c>
      <c r="P7" s="24">
        <f t="shared" si="5"/>
        <v>86</v>
      </c>
      <c r="Q7" s="24">
        <f t="shared" si="5"/>
        <v>183</v>
      </c>
      <c r="R7" s="24">
        <f t="shared" si="5"/>
        <v>507</v>
      </c>
      <c r="S7" s="25">
        <f t="shared" si="5"/>
        <v>107</v>
      </c>
      <c r="T7" s="6"/>
      <c r="U7" s="3">
        <f t="shared" si="1"/>
        <v>797</v>
      </c>
      <c r="V7" s="3">
        <f t="shared" si="2"/>
        <v>395</v>
      </c>
      <c r="W7" s="3">
        <f t="shared" si="3"/>
        <v>402</v>
      </c>
      <c r="X7" s="3">
        <f t="shared" si="4"/>
        <v>797</v>
      </c>
      <c r="Y7" s="3"/>
    </row>
    <row r="8" spans="1:25" ht="21.75" customHeight="1">
      <c r="A8" s="8" t="s">
        <v>17</v>
      </c>
      <c r="B8" s="24">
        <f>E8+H8+K8+N8</f>
        <v>207</v>
      </c>
      <c r="C8" s="27">
        <v>114</v>
      </c>
      <c r="D8" s="28">
        <v>93</v>
      </c>
      <c r="E8" s="24">
        <f>F8+G8</f>
        <v>0</v>
      </c>
      <c r="F8" s="24">
        <v>0</v>
      </c>
      <c r="G8" s="24">
        <v>0</v>
      </c>
      <c r="H8" s="24">
        <f>I8+J8</f>
        <v>58</v>
      </c>
      <c r="I8" s="24">
        <v>28</v>
      </c>
      <c r="J8" s="24">
        <v>30</v>
      </c>
      <c r="K8" s="24">
        <f>L8+M8</f>
        <v>121</v>
      </c>
      <c r="L8" s="24">
        <v>70</v>
      </c>
      <c r="M8" s="24">
        <v>51</v>
      </c>
      <c r="N8" s="24">
        <f>O8+P8</f>
        <v>28</v>
      </c>
      <c r="O8" s="24">
        <v>16</v>
      </c>
      <c r="P8" s="24">
        <v>12</v>
      </c>
      <c r="Q8" s="24">
        <v>33</v>
      </c>
      <c r="R8" s="24">
        <v>144</v>
      </c>
      <c r="S8" s="25">
        <v>30</v>
      </c>
      <c r="T8" s="6"/>
      <c r="U8" s="3">
        <f t="shared" si="1"/>
        <v>207</v>
      </c>
      <c r="V8" s="3">
        <f t="shared" si="2"/>
        <v>114</v>
      </c>
      <c r="W8" s="3">
        <f t="shared" si="3"/>
        <v>93</v>
      </c>
      <c r="X8" s="3">
        <f t="shared" si="4"/>
        <v>207</v>
      </c>
      <c r="Y8" s="3"/>
    </row>
    <row r="9" spans="1:25" ht="21.75" customHeight="1" thickBot="1">
      <c r="A9" s="9" t="s">
        <v>18</v>
      </c>
      <c r="B9" s="29">
        <f aca="true" t="shared" si="6" ref="B9:B18">E9+H9+K9+N9</f>
        <v>473</v>
      </c>
      <c r="C9" s="29">
        <v>225</v>
      </c>
      <c r="D9" s="29">
        <v>248</v>
      </c>
      <c r="E9" s="29">
        <f>F9+G9</f>
        <v>6</v>
      </c>
      <c r="F9" s="30">
        <v>3</v>
      </c>
      <c r="G9" s="30">
        <v>3</v>
      </c>
      <c r="H9" s="29">
        <f>I9+J9</f>
        <v>132</v>
      </c>
      <c r="I9" s="30">
        <v>66</v>
      </c>
      <c r="J9" s="30">
        <v>66</v>
      </c>
      <c r="K9" s="29">
        <f>L9+M9</f>
        <v>232</v>
      </c>
      <c r="L9" s="30">
        <v>117</v>
      </c>
      <c r="M9" s="30">
        <v>115</v>
      </c>
      <c r="N9" s="29">
        <f>O9+P9</f>
        <v>103</v>
      </c>
      <c r="O9" s="30">
        <v>39</v>
      </c>
      <c r="P9" s="30">
        <v>64</v>
      </c>
      <c r="Q9" s="30">
        <v>123</v>
      </c>
      <c r="R9" s="30">
        <v>291</v>
      </c>
      <c r="S9" s="31">
        <v>59</v>
      </c>
      <c r="T9" s="6"/>
      <c r="U9" s="3">
        <f t="shared" si="1"/>
        <v>473</v>
      </c>
      <c r="V9" s="3">
        <f t="shared" si="2"/>
        <v>225</v>
      </c>
      <c r="W9" s="3">
        <f t="shared" si="3"/>
        <v>248</v>
      </c>
      <c r="X9" s="3">
        <f t="shared" si="4"/>
        <v>473</v>
      </c>
      <c r="Y9" s="3"/>
    </row>
    <row r="10" spans="1:25" ht="21.75" customHeight="1">
      <c r="A10" s="8" t="s">
        <v>19</v>
      </c>
      <c r="B10" s="24">
        <f t="shared" si="6"/>
        <v>117</v>
      </c>
      <c r="C10" s="27">
        <f>F10+I10+L10+O10</f>
        <v>56</v>
      </c>
      <c r="D10" s="27">
        <f>G10+J10+M10+P10</f>
        <v>61</v>
      </c>
      <c r="E10" s="24">
        <f aca="true" t="shared" si="7" ref="E10:S10">SUM(E11:E12)</f>
        <v>1</v>
      </c>
      <c r="F10" s="24">
        <f t="shared" si="7"/>
        <v>0</v>
      </c>
      <c r="G10" s="24">
        <f t="shared" si="7"/>
        <v>1</v>
      </c>
      <c r="H10" s="24">
        <f t="shared" si="7"/>
        <v>36</v>
      </c>
      <c r="I10" s="24">
        <f t="shared" si="7"/>
        <v>15</v>
      </c>
      <c r="J10" s="24">
        <f t="shared" si="7"/>
        <v>21</v>
      </c>
      <c r="K10" s="24">
        <f t="shared" si="7"/>
        <v>63</v>
      </c>
      <c r="L10" s="24">
        <f t="shared" si="7"/>
        <v>34</v>
      </c>
      <c r="M10" s="24">
        <f t="shared" si="7"/>
        <v>29</v>
      </c>
      <c r="N10" s="24">
        <f t="shared" si="7"/>
        <v>17</v>
      </c>
      <c r="O10" s="24">
        <f t="shared" si="7"/>
        <v>7</v>
      </c>
      <c r="P10" s="24">
        <f t="shared" si="7"/>
        <v>10</v>
      </c>
      <c r="Q10" s="24">
        <f t="shared" si="7"/>
        <v>27</v>
      </c>
      <c r="R10" s="24">
        <f t="shared" si="7"/>
        <v>72</v>
      </c>
      <c r="S10" s="25">
        <f t="shared" si="7"/>
        <v>18</v>
      </c>
      <c r="T10" s="23"/>
      <c r="U10" s="3">
        <f t="shared" si="1"/>
        <v>117</v>
      </c>
      <c r="V10" s="3">
        <f t="shared" si="2"/>
        <v>56</v>
      </c>
      <c r="W10" s="3">
        <f t="shared" si="3"/>
        <v>61</v>
      </c>
      <c r="X10" s="3">
        <f t="shared" si="4"/>
        <v>117</v>
      </c>
      <c r="Y10" s="3"/>
    </row>
    <row r="11" spans="1:25" ht="21.75" customHeight="1">
      <c r="A11" s="10" t="s">
        <v>20</v>
      </c>
      <c r="B11" s="29">
        <f t="shared" si="6"/>
        <v>52</v>
      </c>
      <c r="C11" s="29">
        <v>26</v>
      </c>
      <c r="D11" s="29">
        <v>26</v>
      </c>
      <c r="E11" s="29">
        <f>F11+G11</f>
        <v>0</v>
      </c>
      <c r="F11" s="29">
        <v>0</v>
      </c>
      <c r="G11" s="29">
        <v>0</v>
      </c>
      <c r="H11" s="29">
        <f>I11+J11</f>
        <v>19</v>
      </c>
      <c r="I11" s="29">
        <v>11</v>
      </c>
      <c r="J11" s="29">
        <v>8</v>
      </c>
      <c r="K11" s="29">
        <f>L11+M11</f>
        <v>25</v>
      </c>
      <c r="L11" s="29">
        <v>14</v>
      </c>
      <c r="M11" s="29">
        <v>11</v>
      </c>
      <c r="N11" s="29">
        <f>O11+P11</f>
        <v>8</v>
      </c>
      <c r="O11" s="29">
        <v>1</v>
      </c>
      <c r="P11" s="29">
        <v>7</v>
      </c>
      <c r="Q11" s="29">
        <v>14</v>
      </c>
      <c r="R11" s="29">
        <v>26</v>
      </c>
      <c r="S11" s="32">
        <v>12</v>
      </c>
      <c r="T11" s="6"/>
      <c r="U11" s="3">
        <f t="shared" si="1"/>
        <v>52</v>
      </c>
      <c r="V11" s="3">
        <f t="shared" si="2"/>
        <v>26</v>
      </c>
      <c r="W11" s="3">
        <f t="shared" si="3"/>
        <v>26</v>
      </c>
      <c r="X11" s="3">
        <f t="shared" si="4"/>
        <v>52</v>
      </c>
      <c r="Y11" s="3"/>
    </row>
    <row r="12" spans="1:25" ht="21.75" customHeight="1" thickBot="1">
      <c r="A12" s="10" t="s">
        <v>30</v>
      </c>
      <c r="B12" s="29">
        <f t="shared" si="6"/>
        <v>65</v>
      </c>
      <c r="C12" s="29">
        <v>30</v>
      </c>
      <c r="D12" s="29">
        <v>35</v>
      </c>
      <c r="E12" s="29">
        <f>F12+G12</f>
        <v>1</v>
      </c>
      <c r="F12" s="29">
        <v>0</v>
      </c>
      <c r="G12" s="29">
        <v>1</v>
      </c>
      <c r="H12" s="29">
        <f>I12+J12</f>
        <v>17</v>
      </c>
      <c r="I12" s="29">
        <v>4</v>
      </c>
      <c r="J12" s="29">
        <v>13</v>
      </c>
      <c r="K12" s="29">
        <f>L12+M12</f>
        <v>38</v>
      </c>
      <c r="L12" s="29">
        <v>20</v>
      </c>
      <c r="M12" s="29">
        <v>18</v>
      </c>
      <c r="N12" s="29">
        <f>O12+P12</f>
        <v>9</v>
      </c>
      <c r="O12" s="29">
        <v>6</v>
      </c>
      <c r="P12" s="29">
        <v>3</v>
      </c>
      <c r="Q12" s="29">
        <v>13</v>
      </c>
      <c r="R12" s="29">
        <v>46</v>
      </c>
      <c r="S12" s="32">
        <v>6</v>
      </c>
      <c r="T12" s="6"/>
      <c r="U12" s="3">
        <f t="shared" si="1"/>
        <v>65</v>
      </c>
      <c r="V12" s="3">
        <f t="shared" si="2"/>
        <v>30</v>
      </c>
      <c r="W12" s="3">
        <f t="shared" si="3"/>
        <v>35</v>
      </c>
      <c r="X12" s="3">
        <f t="shared" si="4"/>
        <v>65</v>
      </c>
      <c r="Y12" s="3"/>
    </row>
    <row r="13" spans="1:25" ht="21.75" customHeight="1" thickBot="1">
      <c r="A13" s="8" t="s">
        <v>21</v>
      </c>
      <c r="B13" s="33">
        <f t="shared" si="6"/>
        <v>386</v>
      </c>
      <c r="C13" s="34">
        <f aca="true" t="shared" si="8" ref="C13:S13">SUM(C14:C17)</f>
        <v>200</v>
      </c>
      <c r="D13" s="34">
        <f t="shared" si="8"/>
        <v>186</v>
      </c>
      <c r="E13" s="24">
        <f t="shared" si="8"/>
        <v>5</v>
      </c>
      <c r="F13" s="24">
        <f t="shared" si="8"/>
        <v>1</v>
      </c>
      <c r="G13" s="24">
        <f t="shared" si="8"/>
        <v>4</v>
      </c>
      <c r="H13" s="24">
        <f t="shared" si="8"/>
        <v>108</v>
      </c>
      <c r="I13" s="24">
        <f t="shared" si="8"/>
        <v>48</v>
      </c>
      <c r="J13" s="26">
        <f t="shared" si="8"/>
        <v>60</v>
      </c>
      <c r="K13" s="24">
        <f t="shared" si="8"/>
        <v>209</v>
      </c>
      <c r="L13" s="24">
        <f t="shared" si="8"/>
        <v>119</v>
      </c>
      <c r="M13" s="24">
        <f t="shared" si="8"/>
        <v>90</v>
      </c>
      <c r="N13" s="24">
        <f t="shared" si="8"/>
        <v>64</v>
      </c>
      <c r="O13" s="24">
        <f t="shared" si="8"/>
        <v>32</v>
      </c>
      <c r="P13" s="24">
        <f t="shared" si="8"/>
        <v>32</v>
      </c>
      <c r="Q13" s="24">
        <f t="shared" si="8"/>
        <v>103</v>
      </c>
      <c r="R13" s="24">
        <f t="shared" si="8"/>
        <v>219</v>
      </c>
      <c r="S13" s="25">
        <f t="shared" si="8"/>
        <v>64</v>
      </c>
      <c r="T13" s="6"/>
      <c r="U13" s="3">
        <f t="shared" si="1"/>
        <v>386</v>
      </c>
      <c r="V13" s="3">
        <f t="shared" si="2"/>
        <v>200</v>
      </c>
      <c r="W13" s="3">
        <f t="shared" si="3"/>
        <v>186</v>
      </c>
      <c r="X13" s="3">
        <f t="shared" si="4"/>
        <v>386</v>
      </c>
      <c r="Y13" s="3"/>
    </row>
    <row r="14" spans="1:25" ht="21.75" customHeight="1">
      <c r="A14" s="8" t="s">
        <v>22</v>
      </c>
      <c r="B14" s="28">
        <f t="shared" si="6"/>
        <v>94</v>
      </c>
      <c r="C14" s="24">
        <v>49</v>
      </c>
      <c r="D14" s="24">
        <v>45</v>
      </c>
      <c r="E14" s="24">
        <f>F14+G14</f>
        <v>0</v>
      </c>
      <c r="F14" s="24">
        <v>0</v>
      </c>
      <c r="G14" s="24">
        <v>0</v>
      </c>
      <c r="H14" s="24">
        <f>I14+J14</f>
        <v>21</v>
      </c>
      <c r="I14" s="24">
        <v>9</v>
      </c>
      <c r="J14" s="28">
        <v>12</v>
      </c>
      <c r="K14" s="24">
        <f>L14+M14</f>
        <v>56</v>
      </c>
      <c r="L14" s="35">
        <v>31</v>
      </c>
      <c r="M14" s="35">
        <v>25</v>
      </c>
      <c r="N14" s="24">
        <f>O14+P14</f>
        <v>17</v>
      </c>
      <c r="O14" s="35">
        <v>9</v>
      </c>
      <c r="P14" s="35">
        <v>8</v>
      </c>
      <c r="Q14" s="24">
        <v>36</v>
      </c>
      <c r="R14" s="35">
        <v>48</v>
      </c>
      <c r="S14" s="36">
        <v>10</v>
      </c>
      <c r="T14" s="6"/>
      <c r="U14" s="3">
        <f t="shared" si="1"/>
        <v>94</v>
      </c>
      <c r="V14" s="3">
        <f aca="true" t="shared" si="9" ref="V14:W16">F14+I14+L14+O14</f>
        <v>49</v>
      </c>
      <c r="W14" s="3">
        <f t="shared" si="9"/>
        <v>45</v>
      </c>
      <c r="X14" s="3">
        <f>SUM(Q14+R14+S14)</f>
        <v>94</v>
      </c>
      <c r="Y14" s="3"/>
    </row>
    <row r="15" spans="1:25" ht="21.75" customHeight="1">
      <c r="A15" s="10" t="s">
        <v>23</v>
      </c>
      <c r="B15" s="29">
        <f t="shared" si="6"/>
        <v>125</v>
      </c>
      <c r="C15" s="29">
        <v>62</v>
      </c>
      <c r="D15" s="29">
        <v>63</v>
      </c>
      <c r="E15" s="29">
        <f>F15+G15</f>
        <v>2</v>
      </c>
      <c r="F15" s="29">
        <v>0</v>
      </c>
      <c r="G15" s="29">
        <v>2</v>
      </c>
      <c r="H15" s="29">
        <f>I15+J15</f>
        <v>40</v>
      </c>
      <c r="I15" s="29">
        <v>19</v>
      </c>
      <c r="J15" s="29">
        <v>21</v>
      </c>
      <c r="K15" s="29">
        <f>L15+M15</f>
        <v>65</v>
      </c>
      <c r="L15" s="37">
        <v>34</v>
      </c>
      <c r="M15" s="37">
        <v>31</v>
      </c>
      <c r="N15" s="29">
        <f>O15+P15</f>
        <v>18</v>
      </c>
      <c r="O15" s="37">
        <v>9</v>
      </c>
      <c r="P15" s="37">
        <v>9</v>
      </c>
      <c r="Q15" s="29">
        <v>30</v>
      </c>
      <c r="R15" s="37">
        <v>74</v>
      </c>
      <c r="S15" s="38">
        <v>21</v>
      </c>
      <c r="T15" s="6"/>
      <c r="U15" s="3">
        <f t="shared" si="1"/>
        <v>125</v>
      </c>
      <c r="V15" s="3">
        <f t="shared" si="9"/>
        <v>62</v>
      </c>
      <c r="W15" s="3">
        <f t="shared" si="9"/>
        <v>63</v>
      </c>
      <c r="X15" s="3">
        <f>SUM(Q15+R15+S15)</f>
        <v>125</v>
      </c>
      <c r="Y15" s="3"/>
    </row>
    <row r="16" spans="1:25" ht="21.75" customHeight="1" thickBot="1">
      <c r="A16" s="10" t="s">
        <v>24</v>
      </c>
      <c r="B16" s="29">
        <f t="shared" si="6"/>
        <v>108</v>
      </c>
      <c r="C16" s="29">
        <v>56</v>
      </c>
      <c r="D16" s="29">
        <v>52</v>
      </c>
      <c r="E16" s="29">
        <f>F16+G16</f>
        <v>2</v>
      </c>
      <c r="F16" s="29">
        <v>0</v>
      </c>
      <c r="G16" s="29">
        <v>2</v>
      </c>
      <c r="H16" s="29">
        <f>I16+J16</f>
        <v>35</v>
      </c>
      <c r="I16" s="29">
        <v>16</v>
      </c>
      <c r="J16" s="29">
        <v>19</v>
      </c>
      <c r="K16" s="29">
        <f>L16+M16</f>
        <v>55</v>
      </c>
      <c r="L16" s="37">
        <v>34</v>
      </c>
      <c r="M16" s="37">
        <v>21</v>
      </c>
      <c r="N16" s="29">
        <f>O16+P16</f>
        <v>16</v>
      </c>
      <c r="O16" s="37">
        <v>6</v>
      </c>
      <c r="P16" s="37">
        <v>10</v>
      </c>
      <c r="Q16" s="29">
        <v>21</v>
      </c>
      <c r="R16" s="29">
        <v>63</v>
      </c>
      <c r="S16" s="32">
        <v>24</v>
      </c>
      <c r="T16" s="6"/>
      <c r="U16" s="3">
        <f t="shared" si="1"/>
        <v>108</v>
      </c>
      <c r="V16" s="3">
        <f t="shared" si="9"/>
        <v>56</v>
      </c>
      <c r="W16" s="3">
        <f t="shared" si="9"/>
        <v>52</v>
      </c>
      <c r="X16" s="3">
        <f>SUM(Q16+R16+S16)</f>
        <v>108</v>
      </c>
      <c r="Y16" s="3"/>
    </row>
    <row r="17" spans="1:25" ht="21.75" customHeight="1">
      <c r="A17" s="8" t="s">
        <v>25</v>
      </c>
      <c r="B17" s="24">
        <f t="shared" si="6"/>
        <v>59</v>
      </c>
      <c r="C17" s="24">
        <f aca="true" t="shared" si="10" ref="C17:S17">SUM(C18:C18)</f>
        <v>33</v>
      </c>
      <c r="D17" s="24">
        <f t="shared" si="10"/>
        <v>26</v>
      </c>
      <c r="E17" s="24">
        <f t="shared" si="10"/>
        <v>1</v>
      </c>
      <c r="F17" s="24">
        <f t="shared" si="10"/>
        <v>1</v>
      </c>
      <c r="G17" s="24">
        <f t="shared" si="10"/>
        <v>0</v>
      </c>
      <c r="H17" s="24">
        <f t="shared" si="10"/>
        <v>12</v>
      </c>
      <c r="I17" s="24">
        <f t="shared" si="10"/>
        <v>4</v>
      </c>
      <c r="J17" s="24">
        <f t="shared" si="10"/>
        <v>8</v>
      </c>
      <c r="K17" s="24">
        <f t="shared" si="10"/>
        <v>33</v>
      </c>
      <c r="L17" s="24">
        <f t="shared" si="10"/>
        <v>20</v>
      </c>
      <c r="M17" s="24">
        <f t="shared" si="10"/>
        <v>13</v>
      </c>
      <c r="N17" s="24">
        <f t="shared" si="10"/>
        <v>13</v>
      </c>
      <c r="O17" s="24">
        <f t="shared" si="10"/>
        <v>8</v>
      </c>
      <c r="P17" s="24">
        <f t="shared" si="10"/>
        <v>5</v>
      </c>
      <c r="Q17" s="24">
        <f t="shared" si="10"/>
        <v>16</v>
      </c>
      <c r="R17" s="24">
        <f t="shared" si="10"/>
        <v>34</v>
      </c>
      <c r="S17" s="25">
        <f t="shared" si="10"/>
        <v>9</v>
      </c>
      <c r="T17" s="6"/>
      <c r="U17" s="3">
        <f aca="true" t="shared" si="11" ref="U17:W18">E17+H17+K17+N17</f>
        <v>59</v>
      </c>
      <c r="V17" s="3">
        <f t="shared" si="11"/>
        <v>33</v>
      </c>
      <c r="W17" s="3">
        <f t="shared" si="11"/>
        <v>26</v>
      </c>
      <c r="X17" s="3">
        <f>SUM(Q17+R17+S17)</f>
        <v>59</v>
      </c>
      <c r="Y17" s="3"/>
    </row>
    <row r="18" spans="1:25" ht="21.75" customHeight="1" thickBot="1">
      <c r="A18" s="11" t="s">
        <v>26</v>
      </c>
      <c r="B18" s="39">
        <f t="shared" si="6"/>
        <v>59</v>
      </c>
      <c r="C18" s="39">
        <v>33</v>
      </c>
      <c r="D18" s="39">
        <v>26</v>
      </c>
      <c r="E18" s="39">
        <f>F18+G18</f>
        <v>1</v>
      </c>
      <c r="F18" s="39">
        <v>1</v>
      </c>
      <c r="G18" s="39">
        <v>0</v>
      </c>
      <c r="H18" s="39">
        <f>I18+J18</f>
        <v>12</v>
      </c>
      <c r="I18" s="39">
        <v>4</v>
      </c>
      <c r="J18" s="39">
        <v>8</v>
      </c>
      <c r="K18" s="39">
        <f>L18+M18</f>
        <v>33</v>
      </c>
      <c r="L18" s="39">
        <v>20</v>
      </c>
      <c r="M18" s="39">
        <v>13</v>
      </c>
      <c r="N18" s="39">
        <f>O18+P18</f>
        <v>13</v>
      </c>
      <c r="O18" s="39">
        <v>8</v>
      </c>
      <c r="P18" s="39">
        <v>5</v>
      </c>
      <c r="Q18" s="39">
        <v>16</v>
      </c>
      <c r="R18" s="39">
        <v>34</v>
      </c>
      <c r="S18" s="40">
        <v>9</v>
      </c>
      <c r="T18" s="6"/>
      <c r="U18" s="3">
        <f t="shared" si="11"/>
        <v>59</v>
      </c>
      <c r="V18" s="3">
        <f t="shared" si="11"/>
        <v>33</v>
      </c>
      <c r="W18" s="3">
        <f t="shared" si="11"/>
        <v>26</v>
      </c>
      <c r="X18" s="3">
        <f>SUM(Q18+R18+S18)</f>
        <v>59</v>
      </c>
      <c r="Y18" s="3"/>
    </row>
    <row r="19" spans="1:20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</row>
    <row r="20" ht="11.25" customHeight="1">
      <c r="A20" s="12"/>
    </row>
  </sheetData>
  <sheetProtection/>
  <mergeCells count="3">
    <mergeCell ref="B4:D4"/>
    <mergeCell ref="E3:P3"/>
    <mergeCell ref="Q3:S4"/>
  </mergeCells>
  <printOptions/>
  <pageMargins left="0.7874015748031497" right="0.7874015748031497" top="0.984251968503937" bottom="0.984251968503937" header="0.1968503937007874" footer="0.984251968503937"/>
  <pageSetup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2009-02-04T00:36:02Z</cp:lastPrinted>
  <dcterms:created xsi:type="dcterms:W3CDTF">2005-03-21T13:04:29Z</dcterms:created>
  <dcterms:modified xsi:type="dcterms:W3CDTF">2010-02-17T08:18:08Z</dcterms:modified>
  <cp:category/>
  <cp:version/>
  <cp:contentType/>
  <cp:contentStatus/>
  <cp:revision>31</cp:revision>
</cp:coreProperties>
</file>