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'Sheet1'!$A$1:$O$20</definedName>
  </definedNames>
  <calcPr fullCalcOnLoad="1"/>
</workbook>
</file>

<file path=xl/sharedStrings.xml><?xml version="1.0" encoding="utf-8"?>
<sst xmlns="http://schemas.openxmlformats.org/spreadsheetml/2006/main" count="65" uniqueCount="59">
  <si>
    <t>対</t>
  </si>
  <si>
    <t>受</t>
  </si>
  <si>
    <t>　 う</t>
  </si>
  <si>
    <t xml:space="preserve"> う</t>
  </si>
  <si>
    <t>　１</t>
  </si>
  <si>
    <t>　不</t>
  </si>
  <si>
    <t>　口</t>
  </si>
  <si>
    <t>　そ</t>
  </si>
  <si>
    <t>診</t>
  </si>
  <si>
    <t>Ａ</t>
  </si>
  <si>
    <t>Ｂ</t>
  </si>
  <si>
    <t>Ｃ１</t>
  </si>
  <si>
    <t>Ｃ２</t>
  </si>
  <si>
    <t>　 歯</t>
  </si>
  <si>
    <t xml:space="preserve"> 歯</t>
  </si>
  <si>
    <t>　人</t>
  </si>
  <si>
    <t xml:space="preserve">  正</t>
  </si>
  <si>
    <t xml:space="preserve">  腔</t>
  </si>
  <si>
    <t xml:space="preserve">  の</t>
  </si>
  <si>
    <t>象</t>
  </si>
  <si>
    <t>者</t>
  </si>
  <si>
    <t>率</t>
  </si>
  <si>
    <t>計</t>
  </si>
  <si>
    <t>　 罹</t>
  </si>
  <si>
    <t xml:space="preserve"> 総</t>
  </si>
  <si>
    <t>う平</t>
  </si>
  <si>
    <t xml:space="preserve">  咬</t>
  </si>
  <si>
    <t xml:space="preserve">  軟</t>
  </si>
  <si>
    <t xml:space="preserve">  他</t>
  </si>
  <si>
    <t>数</t>
  </si>
  <si>
    <t>型</t>
  </si>
  <si>
    <t>　 患</t>
  </si>
  <si>
    <t xml:space="preserve"> 数</t>
  </si>
  <si>
    <t>歯均</t>
  </si>
  <si>
    <t>　合</t>
  </si>
  <si>
    <t>疾組</t>
  </si>
  <si>
    <t>　異</t>
  </si>
  <si>
    <t>（％）</t>
  </si>
  <si>
    <t>(%)率</t>
  </si>
  <si>
    <t>数　</t>
  </si>
  <si>
    <t>患織</t>
  </si>
  <si>
    <t>　常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</si>
  <si>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</si>
  <si>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</si>
  <si>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</si>
  <si>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</si>
  <si>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</si>
  <si>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</si>
  <si>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</si>
  <si>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</si>
  <si>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</si>
  <si>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</si>
  <si>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</si>
  <si>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</si>
  <si>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 xml:space="preserve"> ｾﾝﾀｰを除く小計</t>
  </si>
  <si>
    <t>　ケ　３歳児歯科健康診査実施状況（Ｔ５－１７）</t>
  </si>
  <si>
    <t xml:space="preserve"> う 歯 の あ る 者</t>
  </si>
  <si>
    <t>-</t>
  </si>
  <si>
    <t xml:space="preserve"> （平成２０年度）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</si>
</sst>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;\-0;\-#"/>
    <numFmt numFmtId="181" formatCode="#,##0.0;\-#,##0.0;\-#"/>
    <numFmt numFmtId="182" formatCode="#,##0.00_ 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178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179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180" fontId="2" fillId="0" borderId="2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shrinkToFit="1"/>
    </xf>
    <xf numFmtId="0" fontId="2" fillId="0" borderId="21" xfId="0" applyFont="1" applyFill="1" applyBorder="1" applyAlignment="1" applyProtection="1">
      <alignment horizontal="center"/>
      <protection locked="0"/>
    </xf>
    <xf numFmtId="18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180" fontId="2" fillId="0" borderId="1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 horizontal="right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8" fontId="2" fillId="0" borderId="11" xfId="0" applyNumberFormat="1" applyFont="1" applyFill="1" applyBorder="1" applyAlignment="1" applyProtection="1">
      <alignment horizontal="right"/>
      <protection locked="0"/>
    </xf>
    <xf numFmtId="180" fontId="2" fillId="0" borderId="11" xfId="0" applyNumberFormat="1" applyFont="1" applyFill="1" applyBorder="1" applyAlignment="1" applyProtection="1">
      <alignment horizontal="right"/>
      <protection locked="0"/>
    </xf>
    <xf numFmtId="180" fontId="2" fillId="0" borderId="20" xfId="0" applyNumberFormat="1" applyFont="1" applyFill="1" applyBorder="1" applyAlignment="1" applyProtection="1">
      <alignment horizontal="right"/>
      <protection locked="0"/>
    </xf>
    <xf numFmtId="178" fontId="2" fillId="0" borderId="26" xfId="0" applyNumberFormat="1" applyFont="1" applyFill="1" applyBorder="1" applyAlignment="1" applyProtection="1">
      <alignment horizontal="right"/>
      <protection locked="0"/>
    </xf>
    <xf numFmtId="179" fontId="2" fillId="0" borderId="26" xfId="0" applyNumberFormat="1" applyFont="1" applyFill="1" applyBorder="1" applyAlignment="1">
      <alignment horizontal="right"/>
    </xf>
    <xf numFmtId="180" fontId="2" fillId="0" borderId="26" xfId="0" applyNumberFormat="1" applyFont="1" applyFill="1" applyBorder="1" applyAlignment="1" applyProtection="1">
      <alignment horizontal="right"/>
      <protection locked="0"/>
    </xf>
    <xf numFmtId="180" fontId="2" fillId="0" borderId="26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 applyProtection="1">
      <alignment horizontal="right"/>
      <protection locked="0"/>
    </xf>
    <xf numFmtId="180" fontId="2" fillId="0" borderId="28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/>
    </xf>
    <xf numFmtId="182" fontId="2" fillId="0" borderId="34" xfId="0" applyNumberFormat="1" applyFont="1" applyFill="1" applyBorder="1" applyAlignment="1">
      <alignment horizontal="right"/>
    </xf>
    <xf numFmtId="182" fontId="2" fillId="0" borderId="12" xfId="0" applyNumberFormat="1" applyFont="1" applyFill="1" applyBorder="1" applyAlignment="1">
      <alignment horizontal="right"/>
    </xf>
    <xf numFmtId="182" fontId="2" fillId="0" borderId="35" xfId="0" applyNumberFormat="1" applyFont="1" applyFill="1" applyBorder="1" applyAlignment="1">
      <alignment horizontal="right"/>
    </xf>
    <xf numFmtId="182" fontId="2" fillId="0" borderId="36" xfId="0" applyNumberFormat="1" applyFont="1" applyFill="1" applyBorder="1" applyAlignment="1">
      <alignment horizontal="right"/>
    </xf>
    <xf numFmtId="0" fontId="2" fillId="0" borderId="3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zoomScalePageLayoutView="0" workbookViewId="0" topLeftCell="A1">
      <selection activeCell="O21" sqref="O21"/>
    </sheetView>
  </sheetViews>
  <sheetFormatPr defaultColWidth="10.7109375" defaultRowHeight="11.25" customHeight="1"/>
  <cols>
    <col min="1" max="1" width="12.8515625" style="46" customWidth="1"/>
    <col min="2" max="15" width="7.7109375" style="0" customWidth="1"/>
    <col min="16" max="16" width="10.7109375" style="0" customWidth="1"/>
    <col min="17" max="22" width="6.7109375" style="0" customWidth="1"/>
  </cols>
  <sheetData>
    <row r="1" spans="1:16" ht="15.75" customHeight="1">
      <c r="A1" s="5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3"/>
      <c r="O2" s="44" t="s">
        <v>58</v>
      </c>
      <c r="P2" s="3"/>
    </row>
    <row r="3" spans="1:16" ht="16.5" customHeight="1">
      <c r="A3" s="24"/>
      <c r="B3" s="25" t="s">
        <v>0</v>
      </c>
      <c r="C3" s="25" t="s">
        <v>1</v>
      </c>
      <c r="D3" s="25" t="s">
        <v>1</v>
      </c>
      <c r="E3" s="56" t="s">
        <v>56</v>
      </c>
      <c r="F3" s="57"/>
      <c r="G3" s="57"/>
      <c r="H3" s="57"/>
      <c r="I3" s="58"/>
      <c r="J3" s="25" t="s">
        <v>2</v>
      </c>
      <c r="K3" s="25" t="s">
        <v>3</v>
      </c>
      <c r="L3" s="25" t="s">
        <v>4</v>
      </c>
      <c r="M3" s="25" t="s">
        <v>5</v>
      </c>
      <c r="N3" s="25" t="s">
        <v>6</v>
      </c>
      <c r="O3" s="26" t="s">
        <v>7</v>
      </c>
      <c r="P3" s="21"/>
    </row>
    <row r="4" spans="1:16" ht="12">
      <c r="A4" s="27"/>
      <c r="B4" s="28"/>
      <c r="C4" s="28" t="s">
        <v>8</v>
      </c>
      <c r="D4" s="28" t="s">
        <v>8</v>
      </c>
      <c r="E4" s="59" t="s">
        <v>9</v>
      </c>
      <c r="F4" s="59" t="s">
        <v>10</v>
      </c>
      <c r="G4" s="59" t="s">
        <v>11</v>
      </c>
      <c r="H4" s="59" t="s">
        <v>12</v>
      </c>
      <c r="I4" s="4"/>
      <c r="J4" s="28" t="s">
        <v>13</v>
      </c>
      <c r="K4" s="28" t="s">
        <v>14</v>
      </c>
      <c r="L4" s="28" t="s">
        <v>15</v>
      </c>
      <c r="M4" s="28" t="s">
        <v>16</v>
      </c>
      <c r="N4" s="28" t="s">
        <v>17</v>
      </c>
      <c r="O4" s="29" t="s">
        <v>18</v>
      </c>
      <c r="P4" s="21"/>
    </row>
    <row r="5" spans="1:16" ht="12">
      <c r="A5" s="27"/>
      <c r="B5" s="28" t="s">
        <v>19</v>
      </c>
      <c r="C5" s="28" t="s">
        <v>20</v>
      </c>
      <c r="D5" s="28" t="s">
        <v>21</v>
      </c>
      <c r="E5" s="60"/>
      <c r="F5" s="60"/>
      <c r="G5" s="60"/>
      <c r="H5" s="60"/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9" t="s">
        <v>28</v>
      </c>
      <c r="P5" s="21"/>
    </row>
    <row r="6" spans="1:16" ht="12">
      <c r="A6" s="27"/>
      <c r="B6" s="28"/>
      <c r="C6" s="28" t="s">
        <v>29</v>
      </c>
      <c r="D6" s="30"/>
      <c r="E6" s="28" t="s">
        <v>30</v>
      </c>
      <c r="F6" s="28" t="s">
        <v>30</v>
      </c>
      <c r="G6" s="28" t="s">
        <v>30</v>
      </c>
      <c r="H6" s="28" t="s">
        <v>30</v>
      </c>
      <c r="I6" s="28"/>
      <c r="J6" s="28" t="s">
        <v>31</v>
      </c>
      <c r="K6" s="28" t="s">
        <v>32</v>
      </c>
      <c r="L6" s="28" t="s">
        <v>33</v>
      </c>
      <c r="M6" s="28" t="s">
        <v>34</v>
      </c>
      <c r="N6" s="28" t="s">
        <v>35</v>
      </c>
      <c r="O6" s="29" t="s">
        <v>36</v>
      </c>
      <c r="P6" s="21"/>
    </row>
    <row r="7" spans="1:16" ht="14.25" customHeight="1" thickBot="1">
      <c r="A7" s="27"/>
      <c r="B7" s="28" t="s">
        <v>29</v>
      </c>
      <c r="C7" s="28"/>
      <c r="D7" s="30" t="s">
        <v>37</v>
      </c>
      <c r="E7" s="28"/>
      <c r="F7" s="28"/>
      <c r="G7" s="28"/>
      <c r="H7" s="28"/>
      <c r="I7" s="28"/>
      <c r="J7" s="28" t="s">
        <v>38</v>
      </c>
      <c r="K7" s="28"/>
      <c r="L7" s="28" t="s">
        <v>39</v>
      </c>
      <c r="M7" s="28"/>
      <c r="N7" s="28" t="s">
        <v>40</v>
      </c>
      <c r="O7" s="29" t="s">
        <v>41</v>
      </c>
      <c r="P7" s="21"/>
    </row>
    <row r="8" spans="1:16" s="9" customFormat="1" ht="20.25" customHeight="1" thickBot="1">
      <c r="A8" s="31" t="s">
        <v>42</v>
      </c>
      <c r="B8" s="6">
        <f>B9+B15</f>
        <v>3824</v>
      </c>
      <c r="C8" s="6">
        <f>C9+C15</f>
        <v>3542</v>
      </c>
      <c r="D8" s="7">
        <f aca="true" t="shared" si="0" ref="D8:D20">IF(B8=0,0,ROUND(C8/B8*100,1))</f>
        <v>92.6</v>
      </c>
      <c r="E8" s="8">
        <f>E9+E15</f>
        <v>416</v>
      </c>
      <c r="F8" s="8">
        <f>F9+F15</f>
        <v>162</v>
      </c>
      <c r="G8" s="8">
        <f>G9+G15</f>
        <v>3</v>
      </c>
      <c r="H8" s="8">
        <f>H9+H15</f>
        <v>26</v>
      </c>
      <c r="I8" s="8">
        <f>I9+I15</f>
        <v>607</v>
      </c>
      <c r="J8" s="7">
        <f aca="true" t="shared" si="1" ref="J8:J20">IF(C8=0,0,ROUND(I8/C8*100,1))</f>
        <v>17.1</v>
      </c>
      <c r="K8" s="6">
        <f>K9+K15</f>
        <v>2115</v>
      </c>
      <c r="L8" s="61">
        <f>K8/C8</f>
        <v>0.5971202710333146</v>
      </c>
      <c r="M8" s="8">
        <f>M9+M15</f>
        <v>401</v>
      </c>
      <c r="N8" s="8">
        <f>N9+N15</f>
        <v>98</v>
      </c>
      <c r="O8" s="32">
        <f>O9+O15</f>
        <v>11</v>
      </c>
      <c r="P8" s="22"/>
    </row>
    <row r="9" spans="1:16" s="9" customFormat="1" ht="20.25" customHeight="1" thickBot="1">
      <c r="A9" s="33" t="s">
        <v>54</v>
      </c>
      <c r="B9" s="6">
        <f>SUM(B10:B12)</f>
        <v>2436</v>
      </c>
      <c r="C9" s="6">
        <f>SUM(C10:C12)</f>
        <v>2270</v>
      </c>
      <c r="D9" s="7">
        <f t="shared" si="0"/>
        <v>93.2</v>
      </c>
      <c r="E9" s="8">
        <f>SUM(E10:E12)</f>
        <v>278</v>
      </c>
      <c r="F9" s="8">
        <f>SUM(F10:F12)</f>
        <v>102</v>
      </c>
      <c r="G9" s="8">
        <f>SUM(G10:G12)</f>
        <v>3</v>
      </c>
      <c r="H9" s="8">
        <f>SUM(H10:H12)</f>
        <v>20</v>
      </c>
      <c r="I9" s="8">
        <f>SUM(I10:I12)</f>
        <v>403</v>
      </c>
      <c r="J9" s="7">
        <f t="shared" si="1"/>
        <v>17.8</v>
      </c>
      <c r="K9" s="6">
        <f>SUM(K10:K12)</f>
        <v>1403</v>
      </c>
      <c r="L9" s="61">
        <f aca="true" t="shared" si="2" ref="L9:L20">K9/C9</f>
        <v>0.6180616740088106</v>
      </c>
      <c r="M9" s="8">
        <f>SUM(M10:M12)</f>
        <v>302</v>
      </c>
      <c r="N9" s="8">
        <f>SUM(N10:N12)</f>
        <v>78</v>
      </c>
      <c r="O9" s="32">
        <f>SUM(O10:O12)</f>
        <v>6</v>
      </c>
      <c r="P9" s="22"/>
    </row>
    <row r="10" spans="1:16" s="9" customFormat="1" ht="20.25" customHeight="1">
      <c r="A10" s="31" t="s">
        <v>43</v>
      </c>
      <c r="B10" s="6">
        <v>627</v>
      </c>
      <c r="C10" s="6">
        <v>599</v>
      </c>
      <c r="D10" s="7">
        <f t="shared" si="0"/>
        <v>95.5</v>
      </c>
      <c r="E10" s="8">
        <v>86</v>
      </c>
      <c r="F10" s="8">
        <v>37</v>
      </c>
      <c r="G10" s="8">
        <v>1</v>
      </c>
      <c r="H10" s="8">
        <v>5</v>
      </c>
      <c r="I10" s="8">
        <f>SUM(E10:H10)</f>
        <v>129</v>
      </c>
      <c r="J10" s="7">
        <f t="shared" si="1"/>
        <v>21.5</v>
      </c>
      <c r="K10" s="6">
        <v>482</v>
      </c>
      <c r="L10" s="61">
        <f t="shared" si="2"/>
        <v>0.8046744574290484</v>
      </c>
      <c r="M10" s="8">
        <v>80</v>
      </c>
      <c r="N10" s="8">
        <v>17</v>
      </c>
      <c r="O10" s="32">
        <v>6</v>
      </c>
      <c r="P10" s="22"/>
    </row>
    <row r="11" spans="1:16" s="9" customFormat="1" ht="20.25" customHeight="1" thickBot="1">
      <c r="A11" s="34" t="s">
        <v>44</v>
      </c>
      <c r="B11" s="10">
        <v>1364</v>
      </c>
      <c r="C11" s="10">
        <v>1261</v>
      </c>
      <c r="D11" s="11">
        <f t="shared" si="0"/>
        <v>92.4</v>
      </c>
      <c r="E11" s="12">
        <v>144</v>
      </c>
      <c r="F11" s="12">
        <v>53</v>
      </c>
      <c r="G11" s="12">
        <v>2</v>
      </c>
      <c r="H11" s="12">
        <v>15</v>
      </c>
      <c r="I11" s="13">
        <f>SUM(E11:H11)</f>
        <v>214</v>
      </c>
      <c r="J11" s="11">
        <f t="shared" si="1"/>
        <v>17</v>
      </c>
      <c r="K11" s="10">
        <v>730</v>
      </c>
      <c r="L11" s="62">
        <f t="shared" si="2"/>
        <v>0.5789056304520223</v>
      </c>
      <c r="M11" s="12">
        <v>200</v>
      </c>
      <c r="N11" s="12">
        <v>61</v>
      </c>
      <c r="O11" s="35">
        <v>0</v>
      </c>
      <c r="P11" s="22"/>
    </row>
    <row r="12" spans="1:16" s="9" customFormat="1" ht="20.25" customHeight="1" thickBot="1">
      <c r="A12" s="36" t="s">
        <v>45</v>
      </c>
      <c r="B12" s="17">
        <f>SUM(B13:B14)</f>
        <v>445</v>
      </c>
      <c r="C12" s="17">
        <f>SUM(C13:C14)</f>
        <v>410</v>
      </c>
      <c r="D12" s="18">
        <f t="shared" si="0"/>
        <v>92.1</v>
      </c>
      <c r="E12" s="19">
        <f>SUM(E13:E14)</f>
        <v>48</v>
      </c>
      <c r="F12" s="19">
        <f>SUM(F13:F14)</f>
        <v>12</v>
      </c>
      <c r="G12" s="19">
        <f>SUM(G13:G14)</f>
        <v>0</v>
      </c>
      <c r="H12" s="19">
        <f>SUM(H13:H14)</f>
        <v>0</v>
      </c>
      <c r="I12" s="19">
        <f>SUM(I13:I14)</f>
        <v>60</v>
      </c>
      <c r="J12" s="18">
        <f t="shared" si="1"/>
        <v>14.6</v>
      </c>
      <c r="K12" s="17">
        <f>SUM(K13:K14)</f>
        <v>191</v>
      </c>
      <c r="L12" s="61">
        <f t="shared" si="2"/>
        <v>0.4658536585365854</v>
      </c>
      <c r="M12" s="19">
        <f>SUM(M13:M14)</f>
        <v>22</v>
      </c>
      <c r="N12" s="19">
        <f>SUM(N13:N14)</f>
        <v>0</v>
      </c>
      <c r="O12" s="37">
        <f>SUM(O13:O14)</f>
        <v>0</v>
      </c>
      <c r="P12" s="22"/>
    </row>
    <row r="13" spans="1:16" s="9" customFormat="1" ht="20.25" customHeight="1">
      <c r="A13" s="38" t="s">
        <v>46</v>
      </c>
      <c r="B13" s="20">
        <v>240</v>
      </c>
      <c r="C13" s="20">
        <v>232</v>
      </c>
      <c r="D13" s="15">
        <f t="shared" si="0"/>
        <v>96.7</v>
      </c>
      <c r="E13" s="16">
        <v>34</v>
      </c>
      <c r="F13" s="16">
        <v>9</v>
      </c>
      <c r="G13" s="16">
        <v>0</v>
      </c>
      <c r="H13" s="16">
        <v>0</v>
      </c>
      <c r="I13" s="16">
        <f>SUM(E13:H13)</f>
        <v>43</v>
      </c>
      <c r="J13" s="15">
        <f t="shared" si="1"/>
        <v>18.5</v>
      </c>
      <c r="K13" s="20">
        <v>141</v>
      </c>
      <c r="L13" s="64">
        <f t="shared" si="2"/>
        <v>0.6077586206896551</v>
      </c>
      <c r="M13" s="16">
        <v>20</v>
      </c>
      <c r="N13" s="16">
        <v>0</v>
      </c>
      <c r="O13" s="39" t="s">
        <v>57</v>
      </c>
      <c r="P13" s="22"/>
    </row>
    <row r="14" spans="1:16" s="9" customFormat="1" ht="20.25" customHeight="1" thickBot="1">
      <c r="A14" s="40" t="s">
        <v>47</v>
      </c>
      <c r="B14" s="14">
        <v>205</v>
      </c>
      <c r="C14" s="14">
        <v>178</v>
      </c>
      <c r="D14" s="11">
        <f t="shared" si="0"/>
        <v>86.8</v>
      </c>
      <c r="E14" s="13">
        <v>14</v>
      </c>
      <c r="F14" s="13">
        <v>3</v>
      </c>
      <c r="G14" s="13">
        <v>0</v>
      </c>
      <c r="H14" s="13">
        <v>0</v>
      </c>
      <c r="I14" s="13">
        <f>SUM(E14:H14)</f>
        <v>17</v>
      </c>
      <c r="J14" s="11">
        <f t="shared" si="1"/>
        <v>9.6</v>
      </c>
      <c r="K14" s="14">
        <v>50</v>
      </c>
      <c r="L14" s="63">
        <f t="shared" si="2"/>
        <v>0.2808988764044944</v>
      </c>
      <c r="M14" s="13">
        <v>2</v>
      </c>
      <c r="N14" s="13">
        <v>0</v>
      </c>
      <c r="O14" s="41">
        <v>0</v>
      </c>
      <c r="P14" s="22"/>
    </row>
    <row r="15" spans="1:16" s="9" customFormat="1" ht="20.25" customHeight="1" thickBot="1">
      <c r="A15" s="31" t="s">
        <v>48</v>
      </c>
      <c r="B15" s="6">
        <f>SUM(B16:B19)</f>
        <v>1388</v>
      </c>
      <c r="C15" s="6">
        <f>SUM(C16:C19)</f>
        <v>1272</v>
      </c>
      <c r="D15" s="7">
        <f t="shared" si="0"/>
        <v>91.6</v>
      </c>
      <c r="E15" s="8">
        <f>SUM(E16:E19)</f>
        <v>138</v>
      </c>
      <c r="F15" s="8">
        <f>SUM(F16:F19)</f>
        <v>60</v>
      </c>
      <c r="G15" s="8">
        <f>SUM(G16:G19)</f>
        <v>0</v>
      </c>
      <c r="H15" s="8">
        <f>SUM(H16:H19)</f>
        <v>6</v>
      </c>
      <c r="I15" s="8">
        <f>SUM(I16:I19)</f>
        <v>204</v>
      </c>
      <c r="J15" s="7">
        <f t="shared" si="1"/>
        <v>16</v>
      </c>
      <c r="K15" s="6">
        <f>SUM(K16:K19)</f>
        <v>712</v>
      </c>
      <c r="L15" s="61">
        <f t="shared" si="2"/>
        <v>0.559748427672956</v>
      </c>
      <c r="M15" s="8">
        <f>SUM(M16:M19)</f>
        <v>99</v>
      </c>
      <c r="N15" s="8">
        <f>SUM(N16:N19)</f>
        <v>20</v>
      </c>
      <c r="O15" s="32">
        <f>SUM(O16:O19)</f>
        <v>5</v>
      </c>
      <c r="P15" s="22"/>
    </row>
    <row r="16" spans="1:16" s="9" customFormat="1" ht="20.25" customHeight="1">
      <c r="A16" s="42" t="s">
        <v>49</v>
      </c>
      <c r="B16" s="47">
        <v>215</v>
      </c>
      <c r="C16" s="47">
        <v>211</v>
      </c>
      <c r="D16" s="7">
        <f t="shared" si="0"/>
        <v>98.1</v>
      </c>
      <c r="E16" s="48">
        <v>18</v>
      </c>
      <c r="F16" s="48">
        <v>12</v>
      </c>
      <c r="G16" s="48">
        <v>0</v>
      </c>
      <c r="H16" s="48">
        <v>0</v>
      </c>
      <c r="I16" s="8">
        <f>SUM(E16:H16)</f>
        <v>30</v>
      </c>
      <c r="J16" s="7">
        <f t="shared" si="1"/>
        <v>14.2</v>
      </c>
      <c r="K16" s="47">
        <v>117</v>
      </c>
      <c r="L16" s="61">
        <f t="shared" si="2"/>
        <v>0.5545023696682464</v>
      </c>
      <c r="M16" s="48">
        <v>5</v>
      </c>
      <c r="N16" s="8">
        <v>1</v>
      </c>
      <c r="O16" s="49">
        <v>0</v>
      </c>
      <c r="P16" s="22"/>
    </row>
    <row r="17" spans="1:16" s="9" customFormat="1" ht="20.25" customHeight="1">
      <c r="A17" s="34" t="s">
        <v>50</v>
      </c>
      <c r="B17" s="10">
        <v>607</v>
      </c>
      <c r="C17" s="10">
        <v>567</v>
      </c>
      <c r="D17" s="11">
        <f t="shared" si="0"/>
        <v>93.4</v>
      </c>
      <c r="E17" s="12">
        <v>60</v>
      </c>
      <c r="F17" s="12">
        <v>21</v>
      </c>
      <c r="G17" s="12">
        <v>0</v>
      </c>
      <c r="H17" s="12">
        <v>4</v>
      </c>
      <c r="I17" s="13">
        <f>SUM(E17:H17)</f>
        <v>85</v>
      </c>
      <c r="J17" s="11">
        <f t="shared" si="1"/>
        <v>15</v>
      </c>
      <c r="K17" s="10">
        <v>270</v>
      </c>
      <c r="L17" s="65">
        <f t="shared" si="2"/>
        <v>0.47619047619047616</v>
      </c>
      <c r="M17" s="12">
        <v>39</v>
      </c>
      <c r="N17" s="12">
        <v>1</v>
      </c>
      <c r="O17" s="35">
        <v>4</v>
      </c>
      <c r="P17" s="22"/>
    </row>
    <row r="18" spans="1:16" s="9" customFormat="1" ht="20.25" customHeight="1" thickBot="1">
      <c r="A18" s="34" t="s">
        <v>51</v>
      </c>
      <c r="B18" s="14">
        <v>351</v>
      </c>
      <c r="C18" s="14">
        <v>318</v>
      </c>
      <c r="D18" s="11">
        <f t="shared" si="0"/>
        <v>90.6</v>
      </c>
      <c r="E18" s="13">
        <v>44</v>
      </c>
      <c r="F18" s="13">
        <v>19</v>
      </c>
      <c r="G18" s="12">
        <v>0</v>
      </c>
      <c r="H18" s="13">
        <v>2</v>
      </c>
      <c r="I18" s="13">
        <f>SUM(E18:H18)</f>
        <v>65</v>
      </c>
      <c r="J18" s="11">
        <f t="shared" si="1"/>
        <v>20.4</v>
      </c>
      <c r="K18" s="14">
        <v>239</v>
      </c>
      <c r="L18" s="62">
        <f t="shared" si="2"/>
        <v>0.7515723270440252</v>
      </c>
      <c r="M18" s="13">
        <v>38</v>
      </c>
      <c r="N18" s="13">
        <v>17</v>
      </c>
      <c r="O18" s="55">
        <v>1</v>
      </c>
      <c r="P18" s="22"/>
    </row>
    <row r="19" spans="1:16" s="9" customFormat="1" ht="20.25" customHeight="1" thickBot="1">
      <c r="A19" s="36" t="s">
        <v>52</v>
      </c>
      <c r="B19" s="17">
        <f>SUM(B20:B20)</f>
        <v>215</v>
      </c>
      <c r="C19" s="17">
        <f>SUM(C20:C20)</f>
        <v>176</v>
      </c>
      <c r="D19" s="18">
        <f t="shared" si="0"/>
        <v>81.9</v>
      </c>
      <c r="E19" s="19">
        <f>SUM(E20:E20)</f>
        <v>16</v>
      </c>
      <c r="F19" s="19">
        <f>SUM(F20:F20)</f>
        <v>8</v>
      </c>
      <c r="G19" s="19">
        <f>SUM(G20:G20)</f>
        <v>0</v>
      </c>
      <c r="H19" s="19">
        <f>SUM(H20:H20)</f>
        <v>0</v>
      </c>
      <c r="I19" s="19">
        <f>SUM(I20:I20)</f>
        <v>24</v>
      </c>
      <c r="J19" s="18">
        <f t="shared" si="1"/>
        <v>13.6</v>
      </c>
      <c r="K19" s="17">
        <f>SUM(K20:K20)</f>
        <v>86</v>
      </c>
      <c r="L19" s="61">
        <f t="shared" si="2"/>
        <v>0.48863636363636365</v>
      </c>
      <c r="M19" s="19">
        <f>SUM(M20:M20)</f>
        <v>17</v>
      </c>
      <c r="N19" s="19">
        <f>SUM(N20:N20)</f>
        <v>1</v>
      </c>
      <c r="O19" s="37">
        <f>SUM(O20:O20)</f>
        <v>0</v>
      </c>
      <c r="P19" s="22"/>
    </row>
    <row r="20" spans="1:16" s="9" customFormat="1" ht="20.25" customHeight="1" thickBot="1">
      <c r="A20" s="43" t="s">
        <v>53</v>
      </c>
      <c r="B20" s="50">
        <v>215</v>
      </c>
      <c r="C20" s="50">
        <v>176</v>
      </c>
      <c r="D20" s="51">
        <f t="shared" si="0"/>
        <v>81.9</v>
      </c>
      <c r="E20" s="52">
        <v>16</v>
      </c>
      <c r="F20" s="52">
        <v>8</v>
      </c>
      <c r="G20" s="52">
        <v>0</v>
      </c>
      <c r="H20" s="52">
        <v>0</v>
      </c>
      <c r="I20" s="53">
        <f>SUM(E20:H20)</f>
        <v>24</v>
      </c>
      <c r="J20" s="51">
        <f t="shared" si="1"/>
        <v>13.6</v>
      </c>
      <c r="K20" s="50">
        <v>86</v>
      </c>
      <c r="L20" s="61">
        <f t="shared" si="2"/>
        <v>0.48863636363636365</v>
      </c>
      <c r="M20" s="52">
        <v>17</v>
      </c>
      <c r="N20" s="53">
        <v>1</v>
      </c>
      <c r="O20" s="54">
        <v>0</v>
      </c>
      <c r="P20" s="22"/>
    </row>
    <row r="21" spans="1:16" ht="12">
      <c r="A21" s="23"/>
      <c r="B21" s="23"/>
      <c r="C21" s="23"/>
      <c r="D21" s="21"/>
      <c r="E21" s="23"/>
      <c r="F21" s="23"/>
      <c r="G21" s="23"/>
      <c r="H21" s="23"/>
      <c r="I21" s="21"/>
      <c r="J21" s="21"/>
      <c r="K21" s="23"/>
      <c r="L21" s="66"/>
      <c r="M21" s="23"/>
      <c r="N21" s="21"/>
      <c r="O21" s="23"/>
      <c r="P21" s="3"/>
    </row>
    <row r="22" spans="1:15" ht="10.5">
      <c r="A22" s="45"/>
      <c r="B22" s="1"/>
      <c r="C22" s="1"/>
      <c r="E22" s="1"/>
      <c r="F22" s="1"/>
      <c r="G22" s="1"/>
      <c r="H22" s="1"/>
      <c r="K22" s="1"/>
      <c r="M22" s="1"/>
      <c r="O22" s="1"/>
    </row>
    <row r="23" spans="1:15" ht="10.5">
      <c r="A23" s="45"/>
      <c r="B23" s="1"/>
      <c r="C23" s="1"/>
      <c r="E23" s="1"/>
      <c r="F23" s="1"/>
      <c r="G23" s="1"/>
      <c r="H23" s="1"/>
      <c r="K23" s="1"/>
      <c r="M23" s="1"/>
      <c r="O23" s="1"/>
    </row>
    <row r="24" spans="1:15" ht="10.5">
      <c r="A24" s="45"/>
      <c r="B24" s="1"/>
      <c r="C24" s="1"/>
      <c r="E24" s="1"/>
      <c r="F24" s="1"/>
      <c r="G24" s="1"/>
      <c r="H24" s="1"/>
      <c r="K24" s="1"/>
      <c r="M24" s="1"/>
      <c r="O24" s="1"/>
    </row>
    <row r="25" spans="1:15" ht="10.5">
      <c r="A25" s="45"/>
      <c r="B25" s="1"/>
      <c r="C25" s="1"/>
      <c r="E25" s="1"/>
      <c r="F25" s="1"/>
      <c r="G25" s="1"/>
      <c r="H25" s="1"/>
      <c r="K25" s="1"/>
      <c r="M25" s="1"/>
      <c r="O25" s="1"/>
    </row>
    <row r="26" spans="1:15" ht="10.5">
      <c r="A26" s="45"/>
      <c r="B26" s="1"/>
      <c r="C26" s="1"/>
      <c r="E26" s="1"/>
      <c r="F26" s="1"/>
      <c r="G26" s="1"/>
      <c r="H26" s="1"/>
      <c r="K26" s="1"/>
      <c r="M26" s="1"/>
      <c r="O26" s="1"/>
    </row>
    <row r="27" spans="1:15" ht="10.5">
      <c r="A27" s="45"/>
      <c r="B27" s="1"/>
      <c r="C27" s="1"/>
      <c r="E27" s="1"/>
      <c r="F27" s="1"/>
      <c r="G27" s="1"/>
      <c r="H27" s="1"/>
      <c r="K27" s="1"/>
      <c r="M27" s="1"/>
      <c r="O27" s="1"/>
    </row>
    <row r="28" spans="1:15" ht="10.5">
      <c r="A28" s="45"/>
      <c r="B28" s="1"/>
      <c r="C28" s="1"/>
      <c r="E28" s="1"/>
      <c r="F28" s="1"/>
      <c r="G28" s="1"/>
      <c r="H28" s="1"/>
      <c r="K28" s="1"/>
      <c r="M28" s="1"/>
      <c r="O28" s="1"/>
    </row>
    <row r="29" spans="1:15" ht="10.5">
      <c r="A29" s="45"/>
      <c r="B29" s="1"/>
      <c r="C29" s="1"/>
      <c r="E29" s="1"/>
      <c r="F29" s="1"/>
      <c r="G29" s="1"/>
      <c r="H29" s="1"/>
      <c r="K29" s="1"/>
      <c r="M29" s="1"/>
      <c r="O29" s="1"/>
    </row>
    <row r="30" spans="1:15" ht="10.5">
      <c r="A30" s="45"/>
      <c r="B30" s="1"/>
      <c r="C30" s="1"/>
      <c r="E30" s="1"/>
      <c r="F30" s="1"/>
      <c r="G30" s="1"/>
      <c r="H30" s="1"/>
      <c r="K30" s="1"/>
      <c r="M30" s="1"/>
      <c r="O30" s="1"/>
    </row>
    <row r="31" spans="1:15" ht="10.5">
      <c r="A31" s="45"/>
      <c r="B31" s="1"/>
      <c r="C31" s="1"/>
      <c r="E31" s="1"/>
      <c r="F31" s="1"/>
      <c r="G31" s="1"/>
      <c r="H31" s="1"/>
      <c r="K31" s="1"/>
      <c r="M31" s="1"/>
      <c r="O31" s="1"/>
    </row>
    <row r="32" spans="1:15" ht="10.5">
      <c r="A32" s="45"/>
      <c r="B32" s="1"/>
      <c r="C32" s="1"/>
      <c r="E32" s="1"/>
      <c r="F32" s="1"/>
      <c r="G32" s="1"/>
      <c r="H32" s="1"/>
      <c r="K32" s="1"/>
      <c r="M32" s="1"/>
      <c r="O32" s="1"/>
    </row>
    <row r="33" spans="1:15" ht="10.5">
      <c r="A33" s="45"/>
      <c r="B33" s="1"/>
      <c r="C33" s="1"/>
      <c r="E33" s="1"/>
      <c r="F33" s="1"/>
      <c r="G33" s="1"/>
      <c r="H33" s="1"/>
      <c r="K33" s="1"/>
      <c r="M33" s="1"/>
      <c r="O33" s="1"/>
    </row>
    <row r="34" spans="1:15" ht="10.5">
      <c r="A34" s="45"/>
      <c r="B34" s="1"/>
      <c r="C34" s="1"/>
      <c r="E34" s="1"/>
      <c r="F34" s="1"/>
      <c r="G34" s="1"/>
      <c r="H34" s="1"/>
      <c r="K34" s="1"/>
      <c r="M34" s="1"/>
      <c r="O34" s="1"/>
    </row>
    <row r="35" spans="1:15" ht="10.5">
      <c r="A35" s="45"/>
      <c r="B35" s="1"/>
      <c r="C35" s="1"/>
      <c r="E35" s="1"/>
      <c r="F35" s="1"/>
      <c r="G35" s="1"/>
      <c r="H35" s="1"/>
      <c r="K35" s="1"/>
      <c r="M35" s="1"/>
      <c r="O35" s="1"/>
    </row>
    <row r="36" spans="1:15" ht="10.5">
      <c r="A36" s="45"/>
      <c r="B36" s="1"/>
      <c r="C36" s="1"/>
      <c r="E36" s="1"/>
      <c r="F36" s="1"/>
      <c r="G36" s="1"/>
      <c r="H36" s="1"/>
      <c r="K36" s="1"/>
      <c r="M36" s="1"/>
      <c r="O36" s="1"/>
    </row>
    <row r="37" spans="1:15" ht="10.5">
      <c r="A37" s="45"/>
      <c r="B37" s="1"/>
      <c r="C37" s="1"/>
      <c r="E37" s="1"/>
      <c r="F37" s="1"/>
      <c r="G37" s="1"/>
      <c r="H37" s="1"/>
      <c r="K37" s="1"/>
      <c r="M37" s="1"/>
      <c r="O37" s="1"/>
    </row>
    <row r="38" spans="1:15" ht="10.5">
      <c r="A38" s="45"/>
      <c r="B38" s="1"/>
      <c r="C38" s="1"/>
      <c r="E38" s="1"/>
      <c r="F38" s="1"/>
      <c r="G38" s="1"/>
      <c r="H38" s="1"/>
      <c r="K38" s="1"/>
      <c r="M38" s="1"/>
      <c r="O38" s="1"/>
    </row>
  </sheetData>
  <sheetProtection/>
  <mergeCells count="5">
    <mergeCell ref="E3:I3"/>
    <mergeCell ref="E4:E5"/>
    <mergeCell ref="F4:F5"/>
    <mergeCell ref="G4:G5"/>
    <mergeCell ref="H4:H5"/>
  </mergeCells>
  <printOptions/>
  <pageMargins left="0.984251968503937" right="0.8661417322834646" top="0.984251968503937" bottom="0.984251968503937" header="0.3937007874015748" footer="0.3937007874015748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岐阜県</cp:lastModifiedBy>
  <cp:lastPrinted>2007-02-20T07:59:58Z</cp:lastPrinted>
  <dcterms:created xsi:type="dcterms:W3CDTF">2005-03-21T13:04:26Z</dcterms:created>
  <dcterms:modified xsi:type="dcterms:W3CDTF">2010-02-17T06:30:53Z</dcterms:modified>
  <cp:category/>
  <cp:version/>
  <cp:contentType/>
  <cp:contentStatus/>
  <cp:revision>29</cp:revision>
</cp:coreProperties>
</file>