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715" activeTab="0"/>
  </bookViews>
  <sheets>
    <sheet name="岐阜保健所管内総計" sheetId="1" r:id="rId1"/>
    <sheet name="岐阜保健所（センターを除く管内）" sheetId="2" r:id="rId2"/>
    <sheet name="本巣・山県センター管内" sheetId="3" r:id="rId3"/>
    <sheet name="羽島市" sheetId="4" r:id="rId4"/>
    <sheet name="各務原市" sheetId="5" r:id="rId5"/>
    <sheet name="岐南町" sheetId="6" r:id="rId6"/>
    <sheet name="笠松町" sheetId="7" r:id="rId7"/>
    <sheet name="山県市" sheetId="8" r:id="rId8"/>
    <sheet name="瑞穂市" sheetId="9" r:id="rId9"/>
    <sheet name="本巣市" sheetId="10" r:id="rId10"/>
    <sheet name="北方町" sheetId="11" r:id="rId11"/>
  </sheets>
  <definedNames>
    <definedName name="_xlnm.Print_Area" localSheetId="1">'岐阜保健所（センターを除く管内）'!$A$1:$W$58</definedName>
    <definedName name="_xlnm.Print_Area" localSheetId="0">'岐阜保健所管内総計'!$A$1:$W$58</definedName>
    <definedName name="_xlnm.Print_Area" localSheetId="2">'本巣・山県センター管内'!$A$1:$W$58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<sst xmlns="http://schemas.openxmlformats.org/spreadsheetml/2006/main" count="1200" uniqueCount="64">
  <si>
    <t>ウ　主要死因・性・年齢階級別死亡数（T2-9-9）</t>
  </si>
  <si>
    <t>年　　　　　　　　　齢</t>
  </si>
  <si>
    <t>総数</t>
  </si>
  <si>
    <t>0歳</t>
  </si>
  <si>
    <t>85歳以上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</si>
  <si>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</si>
  <si>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</si>
  <si>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</si>
  <si>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</si>
  <si>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</si>
  <si>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</si>
  <si>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</si>
  <si>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</si>
  <si>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</si>
  <si>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</si>
  <si>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</si>
  <si>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</si>
  <si>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</si>
  <si>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</si>
  <si>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</si>
  <si>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</si>
  <si>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</si>
  <si>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</si>
  <si>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男</t>
  </si>
  <si>
    <t>女</t>
  </si>
  <si>
    <t>悪性新生物</t>
  </si>
  <si>
    <t>脳血管疾患</t>
  </si>
  <si>
    <t>くも膜下出血　　　　（再掲）</t>
  </si>
  <si>
    <t>脳内出血　　　　　　（再掲）</t>
  </si>
  <si>
    <t>脳梗塞　　　　　　（再掲）</t>
  </si>
  <si>
    <t>心疾患</t>
  </si>
  <si>
    <t>急性心筋梗塞（再掲）</t>
  </si>
  <si>
    <t>肺炎</t>
  </si>
  <si>
    <t>不慮の事故</t>
  </si>
  <si>
    <t>老衰</t>
  </si>
  <si>
    <t>自殺</t>
  </si>
  <si>
    <t>肝疾患</t>
  </si>
  <si>
    <t>腎不全</t>
  </si>
  <si>
    <t>糖尿病</t>
  </si>
  <si>
    <t>結核</t>
  </si>
  <si>
    <t>その他</t>
  </si>
  <si>
    <t>ウ　主要死因・性・年齢階級別死亡数（T2-9-10）</t>
  </si>
  <si>
    <t>＜瑞穂市＞</t>
  </si>
  <si>
    <t>ウ　主要死因・性・年齢階級別死亡数（T2-9-11）</t>
  </si>
  <si>
    <t>＜本巣市＞</t>
  </si>
  <si>
    <t>＜北方町＞</t>
  </si>
  <si>
    <t>＜山県市＞</t>
  </si>
  <si>
    <t>＜羽島市＞</t>
  </si>
  <si>
    <t>＜各務原市＞</t>
  </si>
  <si>
    <t>＜岐南町＞</t>
  </si>
  <si>
    <t>＜笠松町＞</t>
  </si>
  <si>
    <t>ウ　主要死因・性・年齢階級別死亡数（T2-9-4  ）</t>
  </si>
  <si>
    <t>ウ　主要死因・性・年齢階級別死亡数（T2-9-5  ）</t>
  </si>
  <si>
    <t>ウ　主要死因・性・年齢階級別死亡数（T2-9-6  ）</t>
  </si>
  <si>
    <t>ウ　主要死因・性・年齢階級別死亡数（T2-9-7  ）</t>
  </si>
  <si>
    <t>＜本巣・山県センター管内＞</t>
  </si>
  <si>
    <t>ウ　主要死因・性・年齢階級別死亡数（T2-9-1 ）</t>
  </si>
  <si>
    <t>ウ　主要死因・性・年齢階級別死亡数（T2-9-2 ）</t>
  </si>
  <si>
    <t>ウ　主要死因・性・年齢階級別死亡数（T2-9-3 ）</t>
  </si>
  <si>
    <r>
      <t xml:space="preserve">＜ </t>
    </r>
    <r>
      <rPr>
        <sz val="11"/>
        <rFont val="ＭＳ Ｐゴシック"/>
        <family val="3"/>
      </rPr>
      <t xml:space="preserve"> 岐阜保健所管内総計</t>
    </r>
    <r>
      <rPr>
        <sz val="11"/>
        <rFont val="ＭＳ Ｐゴシック"/>
        <family val="3"/>
      </rPr>
      <t>＞</t>
    </r>
  </si>
  <si>
    <r>
      <t xml:space="preserve">＜岐阜保健所（センターを除く管内）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＞</t>
    </r>
  </si>
  <si>
    <t>ウ　主要死因・性・年齢階級別死亡数（T2-9-8）</t>
  </si>
  <si>
    <t>（平成20年）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</si>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</sst>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29" xfId="0" applyNumberFormat="1" applyFont="1" applyFill="1" applyBorder="1" applyAlignment="1">
      <alignment horizontal="lef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0" fontId="3" fillId="0" borderId="30" xfId="0" applyNumberFormat="1" applyFont="1" applyFill="1" applyBorder="1" applyAlignment="1">
      <alignment horizontal="left" vertical="center" indent="1"/>
    </xf>
    <xf numFmtId="0" fontId="3" fillId="0" borderId="31" xfId="0" applyNumberFormat="1" applyFont="1" applyFill="1" applyBorder="1" applyAlignment="1">
      <alignment horizontal="left" vertical="center" indent="1"/>
    </xf>
    <xf numFmtId="0" fontId="3" fillId="0" borderId="32" xfId="0" applyNumberFormat="1" applyFont="1" applyFill="1" applyBorder="1" applyAlignment="1">
      <alignment horizontal="left" vertical="center" indent="1"/>
    </xf>
    <xf numFmtId="0" fontId="3" fillId="0" borderId="27" xfId="0" applyNumberFormat="1" applyFont="1" applyFill="1" applyBorder="1" applyAlignment="1">
      <alignment horizontal="left" vertical="center" indent="1"/>
    </xf>
    <xf numFmtId="0" fontId="3" fillId="0" borderId="33" xfId="0" applyNumberFormat="1" applyFont="1" applyFill="1" applyBorder="1" applyAlignment="1">
      <alignment horizontal="left" vertical="center" indent="1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34" xfId="0" applyNumberFormat="1" applyFont="1" applyFill="1" applyBorder="1" applyAlignment="1">
      <alignment horizontal="left" vertical="center" indent="1"/>
    </xf>
    <xf numFmtId="0" fontId="3" fillId="0" borderId="35" xfId="0" applyNumberFormat="1" applyFont="1" applyFill="1" applyBorder="1" applyAlignment="1">
      <alignment horizontal="left" vertical="center" indent="1"/>
    </xf>
    <xf numFmtId="0" fontId="3" fillId="0" borderId="36" xfId="0" applyNumberFormat="1" applyFont="1" applyFill="1" applyBorder="1" applyAlignment="1">
      <alignment vertical="center" textRotation="255"/>
    </xf>
    <xf numFmtId="0" fontId="3" fillId="0" borderId="37" xfId="0" applyNumberFormat="1" applyFont="1" applyFill="1" applyBorder="1" applyAlignment="1">
      <alignment vertical="center" textRotation="255"/>
    </xf>
    <xf numFmtId="0" fontId="3" fillId="0" borderId="38" xfId="0" applyNumberFormat="1" applyFont="1" applyFill="1" applyBorder="1" applyAlignment="1">
      <alignment vertical="center" textRotation="255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vertical="center" textRotation="255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SheetLayoutView="10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K17" sqref="K17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56</v>
      </c>
    </row>
    <row r="3" spans="1:23" ht="14.25" thickBot="1">
      <c r="A3" s="32" t="s">
        <v>59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4" ht="15.75" customHeight="1">
      <c r="A8" s="39" t="s">
        <v>2</v>
      </c>
      <c r="B8" s="40"/>
      <c r="C8" s="9" t="s">
        <v>2</v>
      </c>
      <c r="D8" s="10">
        <f aca="true" t="shared" si="0" ref="D8:W8">D9+D10</f>
        <v>3048</v>
      </c>
      <c r="E8" s="11">
        <f t="shared" si="0"/>
        <v>19</v>
      </c>
      <c r="F8" s="11">
        <f t="shared" si="0"/>
        <v>3</v>
      </c>
      <c r="G8" s="11">
        <f t="shared" si="0"/>
        <v>4</v>
      </c>
      <c r="H8" s="11">
        <f t="shared" si="0"/>
        <v>2</v>
      </c>
      <c r="I8" s="11">
        <f t="shared" si="0"/>
        <v>7</v>
      </c>
      <c r="J8" s="11">
        <f t="shared" si="0"/>
        <v>9</v>
      </c>
      <c r="K8" s="11">
        <f t="shared" si="0"/>
        <v>12</v>
      </c>
      <c r="L8" s="11">
        <f t="shared" si="0"/>
        <v>21</v>
      </c>
      <c r="M8" s="11">
        <f t="shared" si="0"/>
        <v>23</v>
      </c>
      <c r="N8" s="11">
        <f t="shared" si="0"/>
        <v>17</v>
      </c>
      <c r="O8" s="11">
        <f t="shared" si="0"/>
        <v>37</v>
      </c>
      <c r="P8" s="11">
        <f t="shared" si="0"/>
        <v>67</v>
      </c>
      <c r="Q8" s="11">
        <f t="shared" si="0"/>
        <v>127</v>
      </c>
      <c r="R8" s="11">
        <f t="shared" si="0"/>
        <v>186</v>
      </c>
      <c r="S8" s="11">
        <f t="shared" si="0"/>
        <v>224</v>
      </c>
      <c r="T8" s="11">
        <f t="shared" si="0"/>
        <v>306</v>
      </c>
      <c r="U8" s="11">
        <f t="shared" si="0"/>
        <v>463</v>
      </c>
      <c r="V8" s="11">
        <f t="shared" si="0"/>
        <v>497</v>
      </c>
      <c r="W8" s="12">
        <f t="shared" si="0"/>
        <v>1024</v>
      </c>
      <c r="X8" s="31">
        <f aca="true" t="shared" si="1" ref="X8:X39">SUM(E8:W8)</f>
        <v>3048</v>
      </c>
    </row>
    <row r="9" spans="1:24" ht="15.75" customHeight="1">
      <c r="A9" s="35"/>
      <c r="B9" s="36"/>
      <c r="C9" s="13" t="s">
        <v>23</v>
      </c>
      <c r="D9" s="14">
        <v>1657</v>
      </c>
      <c r="E9" s="15">
        <v>11</v>
      </c>
      <c r="F9" s="15">
        <v>3</v>
      </c>
      <c r="G9" s="16">
        <v>3</v>
      </c>
      <c r="H9" s="15">
        <v>1</v>
      </c>
      <c r="I9" s="15">
        <v>5</v>
      </c>
      <c r="J9" s="15">
        <v>6</v>
      </c>
      <c r="K9" s="15">
        <v>7</v>
      </c>
      <c r="L9" s="15">
        <v>14</v>
      </c>
      <c r="M9" s="15">
        <v>17</v>
      </c>
      <c r="N9" s="15">
        <v>9</v>
      </c>
      <c r="O9" s="15">
        <v>23</v>
      </c>
      <c r="P9" s="15">
        <v>48</v>
      </c>
      <c r="Q9" s="15">
        <v>79</v>
      </c>
      <c r="R9" s="15">
        <v>124</v>
      </c>
      <c r="S9" s="15">
        <v>153</v>
      </c>
      <c r="T9" s="15">
        <v>203</v>
      </c>
      <c r="U9" s="15">
        <v>297</v>
      </c>
      <c r="V9" s="15">
        <v>271</v>
      </c>
      <c r="W9" s="17">
        <v>383</v>
      </c>
      <c r="X9" s="31">
        <f t="shared" si="1"/>
        <v>1657</v>
      </c>
    </row>
    <row r="10" spans="1:24" ht="15.75" customHeight="1" thickBot="1">
      <c r="A10" s="41"/>
      <c r="B10" s="42"/>
      <c r="C10" s="18" t="s">
        <v>24</v>
      </c>
      <c r="D10" s="19">
        <v>1391</v>
      </c>
      <c r="E10" s="20">
        <v>8</v>
      </c>
      <c r="F10" s="20">
        <v>0</v>
      </c>
      <c r="G10" s="20">
        <v>1</v>
      </c>
      <c r="H10" s="20">
        <v>1</v>
      </c>
      <c r="I10" s="20">
        <v>2</v>
      </c>
      <c r="J10" s="20">
        <v>3</v>
      </c>
      <c r="K10" s="20">
        <v>5</v>
      </c>
      <c r="L10" s="20">
        <v>7</v>
      </c>
      <c r="M10" s="20">
        <v>6</v>
      </c>
      <c r="N10" s="20">
        <v>8</v>
      </c>
      <c r="O10" s="20">
        <v>14</v>
      </c>
      <c r="P10" s="20">
        <v>19</v>
      </c>
      <c r="Q10" s="20">
        <v>48</v>
      </c>
      <c r="R10" s="20">
        <v>62</v>
      </c>
      <c r="S10" s="20">
        <v>71</v>
      </c>
      <c r="T10" s="20">
        <v>103</v>
      </c>
      <c r="U10" s="20">
        <v>166</v>
      </c>
      <c r="V10" s="20">
        <v>226</v>
      </c>
      <c r="W10" s="21">
        <v>641</v>
      </c>
      <c r="X10" s="31">
        <f t="shared" si="1"/>
        <v>1391</v>
      </c>
    </row>
    <row r="11" spans="1:24" ht="15.75" customHeight="1">
      <c r="A11" s="33" t="s">
        <v>25</v>
      </c>
      <c r="B11" s="34"/>
      <c r="C11" s="9" t="s">
        <v>2</v>
      </c>
      <c r="D11" s="10">
        <f aca="true" t="shared" si="2" ref="D11:W11">D12+D13</f>
        <v>949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2</v>
      </c>
      <c r="J11" s="11">
        <f t="shared" si="2"/>
        <v>2</v>
      </c>
      <c r="K11" s="11">
        <f t="shared" si="2"/>
        <v>3</v>
      </c>
      <c r="L11" s="11">
        <f t="shared" si="2"/>
        <v>4</v>
      </c>
      <c r="M11" s="11">
        <f t="shared" si="2"/>
        <v>7</v>
      </c>
      <c r="N11" s="11">
        <f t="shared" si="2"/>
        <v>4</v>
      </c>
      <c r="O11" s="11">
        <f t="shared" si="2"/>
        <v>15</v>
      </c>
      <c r="P11" s="11">
        <f t="shared" si="2"/>
        <v>28</v>
      </c>
      <c r="Q11" s="11">
        <f t="shared" si="2"/>
        <v>57</v>
      </c>
      <c r="R11" s="11">
        <f t="shared" si="2"/>
        <v>95</v>
      </c>
      <c r="S11" s="11">
        <f t="shared" si="2"/>
        <v>107</v>
      </c>
      <c r="T11" s="11">
        <f t="shared" si="2"/>
        <v>128</v>
      </c>
      <c r="U11" s="11">
        <f t="shared" si="2"/>
        <v>179</v>
      </c>
      <c r="V11" s="11">
        <f t="shared" si="2"/>
        <v>142</v>
      </c>
      <c r="W11" s="12">
        <f t="shared" si="2"/>
        <v>176</v>
      </c>
      <c r="X11" s="31">
        <f t="shared" si="1"/>
        <v>949</v>
      </c>
    </row>
    <row r="12" spans="1:24" ht="15.75" customHeight="1">
      <c r="A12" s="35"/>
      <c r="B12" s="36"/>
      <c r="C12" s="13" t="s">
        <v>23</v>
      </c>
      <c r="D12" s="14">
        <v>564</v>
      </c>
      <c r="E12" s="15">
        <v>0</v>
      </c>
      <c r="F12" s="15">
        <v>0</v>
      </c>
      <c r="G12" s="16">
        <v>0</v>
      </c>
      <c r="H12" s="15">
        <v>0</v>
      </c>
      <c r="I12" s="15">
        <v>1</v>
      </c>
      <c r="J12" s="15">
        <v>2</v>
      </c>
      <c r="K12" s="15">
        <v>1</v>
      </c>
      <c r="L12" s="15">
        <v>2</v>
      </c>
      <c r="M12" s="15">
        <v>4</v>
      </c>
      <c r="N12" s="15">
        <v>2</v>
      </c>
      <c r="O12" s="15">
        <v>5</v>
      </c>
      <c r="P12" s="15">
        <v>14</v>
      </c>
      <c r="Q12" s="15">
        <v>26</v>
      </c>
      <c r="R12" s="15">
        <v>61</v>
      </c>
      <c r="S12" s="15">
        <v>72</v>
      </c>
      <c r="T12" s="15">
        <v>92</v>
      </c>
      <c r="U12" s="15">
        <v>122</v>
      </c>
      <c r="V12" s="15">
        <v>79</v>
      </c>
      <c r="W12" s="17">
        <v>81</v>
      </c>
      <c r="X12" s="31">
        <f t="shared" si="1"/>
        <v>564</v>
      </c>
    </row>
    <row r="13" spans="1:24" ht="15.75" customHeight="1" thickBot="1">
      <c r="A13" s="37"/>
      <c r="B13" s="38"/>
      <c r="C13" s="18" t="s">
        <v>24</v>
      </c>
      <c r="D13" s="25">
        <v>385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  <c r="J13" s="26">
        <v>0</v>
      </c>
      <c r="K13" s="26">
        <v>2</v>
      </c>
      <c r="L13" s="26">
        <v>2</v>
      </c>
      <c r="M13" s="26">
        <v>3</v>
      </c>
      <c r="N13" s="26">
        <v>2</v>
      </c>
      <c r="O13" s="26">
        <v>10</v>
      </c>
      <c r="P13" s="26">
        <v>14</v>
      </c>
      <c r="Q13" s="26">
        <v>31</v>
      </c>
      <c r="R13" s="26">
        <v>34</v>
      </c>
      <c r="S13" s="26">
        <v>35</v>
      </c>
      <c r="T13" s="26">
        <v>36</v>
      </c>
      <c r="U13" s="26">
        <v>57</v>
      </c>
      <c r="V13" s="26">
        <v>63</v>
      </c>
      <c r="W13" s="27">
        <v>95</v>
      </c>
      <c r="X13" s="31">
        <f t="shared" si="1"/>
        <v>385</v>
      </c>
    </row>
    <row r="14" spans="1:24" ht="15.75" customHeight="1">
      <c r="A14" s="39" t="s">
        <v>26</v>
      </c>
      <c r="B14" s="40"/>
      <c r="C14" s="9" t="s">
        <v>2</v>
      </c>
      <c r="D14" s="10">
        <f aca="true" t="shared" si="3" ref="D14:W14">D15+D16</f>
        <v>302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2</v>
      </c>
      <c r="N14" s="11">
        <f t="shared" si="3"/>
        <v>1</v>
      </c>
      <c r="O14" s="11">
        <f t="shared" si="3"/>
        <v>1</v>
      </c>
      <c r="P14" s="11">
        <f t="shared" si="3"/>
        <v>6</v>
      </c>
      <c r="Q14" s="11">
        <f t="shared" si="3"/>
        <v>18</v>
      </c>
      <c r="R14" s="11">
        <f t="shared" si="3"/>
        <v>15</v>
      </c>
      <c r="S14" s="11">
        <f t="shared" si="3"/>
        <v>13</v>
      </c>
      <c r="T14" s="11">
        <f t="shared" si="3"/>
        <v>30</v>
      </c>
      <c r="U14" s="11">
        <f t="shared" si="3"/>
        <v>40</v>
      </c>
      <c r="V14" s="11">
        <f t="shared" si="3"/>
        <v>60</v>
      </c>
      <c r="W14" s="12">
        <f t="shared" si="3"/>
        <v>116</v>
      </c>
      <c r="X14" s="31">
        <f t="shared" si="1"/>
        <v>302</v>
      </c>
    </row>
    <row r="15" spans="1:24" ht="15.75" customHeight="1">
      <c r="A15" s="35"/>
      <c r="B15" s="36"/>
      <c r="C15" s="13" t="s">
        <v>23</v>
      </c>
      <c r="D15" s="14">
        <v>140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5">
        <v>0</v>
      </c>
      <c r="O15" s="15">
        <v>1</v>
      </c>
      <c r="P15" s="15">
        <v>4</v>
      </c>
      <c r="Q15" s="15">
        <v>12</v>
      </c>
      <c r="R15" s="15">
        <v>9</v>
      </c>
      <c r="S15" s="15">
        <v>8</v>
      </c>
      <c r="T15" s="15">
        <v>19</v>
      </c>
      <c r="U15" s="15">
        <v>22</v>
      </c>
      <c r="V15" s="15">
        <v>31</v>
      </c>
      <c r="W15" s="17">
        <v>32</v>
      </c>
      <c r="X15" s="31">
        <f t="shared" si="1"/>
        <v>140</v>
      </c>
    </row>
    <row r="16" spans="1:24" ht="15.75" customHeight="1" thickBot="1">
      <c r="A16" s="37"/>
      <c r="B16" s="38"/>
      <c r="C16" s="18" t="s">
        <v>24</v>
      </c>
      <c r="D16" s="25">
        <v>162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</v>
      </c>
      <c r="O16" s="26">
        <v>0</v>
      </c>
      <c r="P16" s="26">
        <v>2</v>
      </c>
      <c r="Q16" s="26">
        <v>6</v>
      </c>
      <c r="R16" s="26">
        <v>6</v>
      </c>
      <c r="S16" s="26">
        <v>5</v>
      </c>
      <c r="T16" s="26">
        <v>11</v>
      </c>
      <c r="U16" s="26">
        <v>18</v>
      </c>
      <c r="V16" s="26">
        <v>29</v>
      </c>
      <c r="W16" s="27">
        <v>84</v>
      </c>
      <c r="X16" s="31">
        <f t="shared" si="1"/>
        <v>162</v>
      </c>
    </row>
    <row r="17" spans="1:24" ht="15.75" customHeight="1">
      <c r="A17" s="43"/>
      <c r="B17" s="46" t="s">
        <v>27</v>
      </c>
      <c r="C17" s="9" t="s">
        <v>2</v>
      </c>
      <c r="D17" s="10">
        <f aca="true" t="shared" si="4" ref="D17:W17">D18+D19</f>
        <v>58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1</v>
      </c>
      <c r="N17" s="11">
        <f t="shared" si="4"/>
        <v>1</v>
      </c>
      <c r="O17" s="11">
        <f t="shared" si="4"/>
        <v>1</v>
      </c>
      <c r="P17" s="11">
        <f t="shared" si="4"/>
        <v>4</v>
      </c>
      <c r="Q17" s="11">
        <f t="shared" si="4"/>
        <v>7</v>
      </c>
      <c r="R17" s="11">
        <f t="shared" si="4"/>
        <v>5</v>
      </c>
      <c r="S17" s="11">
        <f t="shared" si="4"/>
        <v>6</v>
      </c>
      <c r="T17" s="11">
        <f t="shared" si="4"/>
        <v>4</v>
      </c>
      <c r="U17" s="11">
        <f t="shared" si="4"/>
        <v>8</v>
      </c>
      <c r="V17" s="11">
        <f t="shared" si="4"/>
        <v>13</v>
      </c>
      <c r="W17" s="12">
        <f t="shared" si="4"/>
        <v>8</v>
      </c>
      <c r="X17" s="31">
        <f t="shared" si="1"/>
        <v>58</v>
      </c>
    </row>
    <row r="18" spans="1:24" ht="15.75" customHeight="1">
      <c r="A18" s="44"/>
      <c r="B18" s="47"/>
      <c r="C18" s="13" t="s">
        <v>23</v>
      </c>
      <c r="D18" s="14">
        <v>21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1</v>
      </c>
      <c r="P18" s="15">
        <v>2</v>
      </c>
      <c r="Q18" s="15">
        <v>4</v>
      </c>
      <c r="R18" s="15">
        <v>2</v>
      </c>
      <c r="S18" s="15">
        <v>3</v>
      </c>
      <c r="T18" s="15">
        <v>1</v>
      </c>
      <c r="U18" s="15">
        <v>5</v>
      </c>
      <c r="V18" s="15">
        <v>1</v>
      </c>
      <c r="W18" s="17">
        <v>1</v>
      </c>
      <c r="X18" s="31">
        <f t="shared" si="1"/>
        <v>21</v>
      </c>
    </row>
    <row r="19" spans="1:24" ht="15.75" customHeight="1" thickBot="1">
      <c r="A19" s="44"/>
      <c r="B19" s="50"/>
      <c r="C19" s="18" t="s">
        <v>24</v>
      </c>
      <c r="D19" s="19">
        <v>37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2</v>
      </c>
      <c r="Q19" s="26">
        <v>3</v>
      </c>
      <c r="R19" s="26">
        <v>3</v>
      </c>
      <c r="S19" s="26">
        <v>3</v>
      </c>
      <c r="T19" s="26">
        <v>3</v>
      </c>
      <c r="U19" s="26">
        <v>3</v>
      </c>
      <c r="V19" s="26">
        <v>12</v>
      </c>
      <c r="W19" s="27">
        <v>7</v>
      </c>
      <c r="X19" s="31">
        <f t="shared" si="1"/>
        <v>37</v>
      </c>
    </row>
    <row r="20" spans="1:24" ht="15.75" customHeight="1">
      <c r="A20" s="44"/>
      <c r="B20" s="46" t="s">
        <v>28</v>
      </c>
      <c r="C20" s="9" t="s">
        <v>2</v>
      </c>
      <c r="D20" s="10">
        <f aca="true" t="shared" si="5" ref="D20:W20">D21+D22</f>
        <v>65</v>
      </c>
      <c r="E20" s="11"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1</v>
      </c>
      <c r="N20" s="11">
        <f t="shared" si="5"/>
        <v>0</v>
      </c>
      <c r="O20" s="11">
        <f t="shared" si="5"/>
        <v>0</v>
      </c>
      <c r="P20" s="11">
        <f t="shared" si="5"/>
        <v>2</v>
      </c>
      <c r="Q20" s="11">
        <f t="shared" si="5"/>
        <v>6</v>
      </c>
      <c r="R20" s="11">
        <f t="shared" si="5"/>
        <v>6</v>
      </c>
      <c r="S20" s="11">
        <f t="shared" si="5"/>
        <v>4</v>
      </c>
      <c r="T20" s="11">
        <f t="shared" si="5"/>
        <v>11</v>
      </c>
      <c r="U20" s="11">
        <f t="shared" si="5"/>
        <v>7</v>
      </c>
      <c r="V20" s="11">
        <f t="shared" si="5"/>
        <v>14</v>
      </c>
      <c r="W20" s="12">
        <f t="shared" si="5"/>
        <v>14</v>
      </c>
      <c r="X20" s="31">
        <f t="shared" si="1"/>
        <v>65</v>
      </c>
    </row>
    <row r="21" spans="1:24" ht="15.75" customHeight="1">
      <c r="A21" s="44"/>
      <c r="B21" s="47"/>
      <c r="C21" s="13" t="s">
        <v>23</v>
      </c>
      <c r="D21" s="14">
        <v>37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2</v>
      </c>
      <c r="Q21" s="15">
        <v>4</v>
      </c>
      <c r="R21" s="15">
        <v>5</v>
      </c>
      <c r="S21" s="15">
        <v>3</v>
      </c>
      <c r="T21" s="15">
        <v>6</v>
      </c>
      <c r="U21" s="15">
        <v>2</v>
      </c>
      <c r="V21" s="15">
        <v>9</v>
      </c>
      <c r="W21" s="17">
        <v>5</v>
      </c>
      <c r="X21" s="31">
        <f t="shared" si="1"/>
        <v>37</v>
      </c>
    </row>
    <row r="22" spans="1:24" ht="15.75" customHeight="1" thickBot="1">
      <c r="A22" s="44"/>
      <c r="B22" s="50"/>
      <c r="C22" s="18" t="s">
        <v>24</v>
      </c>
      <c r="D22" s="19">
        <v>28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</v>
      </c>
      <c r="R22" s="20">
        <v>1</v>
      </c>
      <c r="S22" s="20">
        <v>1</v>
      </c>
      <c r="T22" s="20">
        <v>5</v>
      </c>
      <c r="U22" s="20">
        <v>5</v>
      </c>
      <c r="V22" s="20">
        <v>5</v>
      </c>
      <c r="W22" s="21">
        <v>9</v>
      </c>
      <c r="X22" s="31">
        <f t="shared" si="1"/>
        <v>28</v>
      </c>
    </row>
    <row r="23" spans="1:24" ht="15.75" customHeight="1">
      <c r="A23" s="44"/>
      <c r="B23" s="51" t="s">
        <v>29</v>
      </c>
      <c r="C23" s="9" t="s">
        <v>2</v>
      </c>
      <c r="D23" s="22">
        <f>D24+D25</f>
        <v>172</v>
      </c>
      <c r="E23" s="23">
        <f aca="true" t="shared" si="6" ref="E23:W23">E24+E25</f>
        <v>0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0</v>
      </c>
      <c r="Q23" s="23">
        <f t="shared" si="6"/>
        <v>5</v>
      </c>
      <c r="R23" s="23">
        <f t="shared" si="6"/>
        <v>4</v>
      </c>
      <c r="S23" s="23">
        <f t="shared" si="6"/>
        <v>3</v>
      </c>
      <c r="T23" s="23">
        <f t="shared" si="6"/>
        <v>15</v>
      </c>
      <c r="U23" s="23">
        <f t="shared" si="6"/>
        <v>24</v>
      </c>
      <c r="V23" s="23">
        <f t="shared" si="6"/>
        <v>31</v>
      </c>
      <c r="W23" s="24">
        <f t="shared" si="6"/>
        <v>90</v>
      </c>
      <c r="X23" s="31">
        <f t="shared" si="1"/>
        <v>172</v>
      </c>
    </row>
    <row r="24" spans="1:24" ht="15.75" customHeight="1">
      <c r="A24" s="44"/>
      <c r="B24" s="51"/>
      <c r="C24" s="13" t="s">
        <v>23</v>
      </c>
      <c r="D24" s="14">
        <v>81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4</v>
      </c>
      <c r="R24" s="15">
        <v>2</v>
      </c>
      <c r="S24" s="15">
        <v>2</v>
      </c>
      <c r="T24" s="15">
        <v>12</v>
      </c>
      <c r="U24" s="15">
        <v>15</v>
      </c>
      <c r="V24" s="15">
        <v>20</v>
      </c>
      <c r="W24" s="17">
        <v>26</v>
      </c>
      <c r="X24" s="31">
        <f t="shared" si="1"/>
        <v>81</v>
      </c>
    </row>
    <row r="25" spans="1:24" ht="15.75" customHeight="1" thickBot="1">
      <c r="A25" s="49"/>
      <c r="B25" s="52"/>
      <c r="C25" s="18" t="s">
        <v>24</v>
      </c>
      <c r="D25" s="19">
        <v>91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</v>
      </c>
      <c r="R25" s="20">
        <v>2</v>
      </c>
      <c r="S25" s="20">
        <v>1</v>
      </c>
      <c r="T25" s="20">
        <v>3</v>
      </c>
      <c r="U25" s="20">
        <v>9</v>
      </c>
      <c r="V25" s="20">
        <v>11</v>
      </c>
      <c r="W25" s="21">
        <v>64</v>
      </c>
      <c r="X25" s="31">
        <f t="shared" si="1"/>
        <v>91</v>
      </c>
    </row>
    <row r="26" spans="1:24" ht="15.75" customHeight="1">
      <c r="A26" s="33" t="s">
        <v>30</v>
      </c>
      <c r="B26" s="34"/>
      <c r="C26" s="9" t="s">
        <v>2</v>
      </c>
      <c r="D26" s="22">
        <f aca="true" t="shared" si="7" ref="D26:W26">D27+D28</f>
        <v>505</v>
      </c>
      <c r="E26" s="23">
        <f t="shared" si="7"/>
        <v>1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1</v>
      </c>
      <c r="K26" s="23">
        <f t="shared" si="7"/>
        <v>1</v>
      </c>
      <c r="L26" s="23">
        <f t="shared" si="7"/>
        <v>1</v>
      </c>
      <c r="M26" s="23">
        <f t="shared" si="7"/>
        <v>1</v>
      </c>
      <c r="N26" s="23">
        <f t="shared" si="7"/>
        <v>2</v>
      </c>
      <c r="O26" s="23">
        <f t="shared" si="7"/>
        <v>9</v>
      </c>
      <c r="P26" s="23">
        <f t="shared" si="7"/>
        <v>7</v>
      </c>
      <c r="Q26" s="23">
        <f t="shared" si="7"/>
        <v>19</v>
      </c>
      <c r="R26" s="23">
        <f t="shared" si="7"/>
        <v>22</v>
      </c>
      <c r="S26" s="23">
        <f t="shared" si="7"/>
        <v>30</v>
      </c>
      <c r="T26" s="23">
        <f t="shared" si="7"/>
        <v>49</v>
      </c>
      <c r="U26" s="23">
        <f t="shared" si="7"/>
        <v>59</v>
      </c>
      <c r="V26" s="23">
        <f t="shared" si="7"/>
        <v>80</v>
      </c>
      <c r="W26" s="24">
        <f t="shared" si="7"/>
        <v>223</v>
      </c>
      <c r="X26" s="31">
        <f t="shared" si="1"/>
        <v>505</v>
      </c>
    </row>
    <row r="27" spans="1:24" ht="15.75" customHeight="1">
      <c r="A27" s="35"/>
      <c r="B27" s="36"/>
      <c r="C27" s="13" t="s">
        <v>23</v>
      </c>
      <c r="D27" s="14">
        <v>243</v>
      </c>
      <c r="E27" s="15">
        <v>1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1</v>
      </c>
      <c r="L27" s="15">
        <v>1</v>
      </c>
      <c r="M27" s="15">
        <v>0</v>
      </c>
      <c r="N27" s="15">
        <v>1</v>
      </c>
      <c r="O27" s="15">
        <v>6</v>
      </c>
      <c r="P27" s="15">
        <v>7</v>
      </c>
      <c r="Q27" s="15">
        <v>15</v>
      </c>
      <c r="R27" s="15">
        <v>18</v>
      </c>
      <c r="S27" s="15">
        <v>21</v>
      </c>
      <c r="T27" s="15">
        <v>31</v>
      </c>
      <c r="U27" s="15">
        <v>36</v>
      </c>
      <c r="V27" s="15">
        <v>41</v>
      </c>
      <c r="W27" s="17">
        <v>64</v>
      </c>
      <c r="X27" s="31">
        <f t="shared" si="1"/>
        <v>243</v>
      </c>
    </row>
    <row r="28" spans="1:24" ht="15.75" customHeight="1" thickBot="1">
      <c r="A28" s="37"/>
      <c r="B28" s="38"/>
      <c r="C28" s="18" t="s">
        <v>24</v>
      </c>
      <c r="D28" s="25">
        <v>262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1</v>
      </c>
      <c r="K28" s="26">
        <v>0</v>
      </c>
      <c r="L28" s="26">
        <v>0</v>
      </c>
      <c r="M28" s="26">
        <v>1</v>
      </c>
      <c r="N28" s="26">
        <v>1</v>
      </c>
      <c r="O28" s="20">
        <v>3</v>
      </c>
      <c r="P28" s="20">
        <v>0</v>
      </c>
      <c r="Q28" s="20">
        <v>4</v>
      </c>
      <c r="R28" s="20">
        <v>4</v>
      </c>
      <c r="S28" s="20">
        <v>9</v>
      </c>
      <c r="T28" s="20">
        <v>18</v>
      </c>
      <c r="U28" s="20">
        <v>23</v>
      </c>
      <c r="V28" s="20">
        <v>39</v>
      </c>
      <c r="W28" s="21">
        <v>159</v>
      </c>
      <c r="X28" s="31">
        <f t="shared" si="1"/>
        <v>262</v>
      </c>
    </row>
    <row r="29" spans="1:24" ht="15.75" customHeight="1">
      <c r="A29" s="43"/>
      <c r="B29" s="46" t="s">
        <v>31</v>
      </c>
      <c r="C29" s="9" t="s">
        <v>2</v>
      </c>
      <c r="D29" s="10">
        <f aca="true" t="shared" si="8" ref="D29:W29">D30+D31</f>
        <v>98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23">
        <f t="shared" si="8"/>
        <v>4</v>
      </c>
      <c r="P29" s="23">
        <f t="shared" si="8"/>
        <v>3</v>
      </c>
      <c r="Q29" s="23">
        <f t="shared" si="8"/>
        <v>6</v>
      </c>
      <c r="R29" s="23">
        <f t="shared" si="8"/>
        <v>6</v>
      </c>
      <c r="S29" s="23">
        <f t="shared" si="8"/>
        <v>6</v>
      </c>
      <c r="T29" s="23">
        <f t="shared" si="8"/>
        <v>9</v>
      </c>
      <c r="U29" s="23">
        <f t="shared" si="8"/>
        <v>14</v>
      </c>
      <c r="V29" s="23">
        <f t="shared" si="8"/>
        <v>14</v>
      </c>
      <c r="W29" s="24">
        <f t="shared" si="8"/>
        <v>36</v>
      </c>
      <c r="X29" s="31">
        <f t="shared" si="1"/>
        <v>98</v>
      </c>
    </row>
    <row r="30" spans="1:24" ht="15.75" customHeight="1">
      <c r="A30" s="44"/>
      <c r="B30" s="47"/>
      <c r="C30" s="13" t="s">
        <v>23</v>
      </c>
      <c r="D30" s="14">
        <v>62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>
        <v>0</v>
      </c>
      <c r="N30" s="15"/>
      <c r="O30" s="15">
        <v>3</v>
      </c>
      <c r="P30" s="15">
        <v>3</v>
      </c>
      <c r="Q30" s="15">
        <v>6</v>
      </c>
      <c r="R30" s="15">
        <v>6</v>
      </c>
      <c r="S30" s="15">
        <v>5</v>
      </c>
      <c r="T30" s="15">
        <v>7</v>
      </c>
      <c r="U30" s="15">
        <v>10</v>
      </c>
      <c r="V30" s="15">
        <v>9</v>
      </c>
      <c r="W30" s="17">
        <v>13</v>
      </c>
      <c r="X30" s="31">
        <f t="shared" si="1"/>
        <v>62</v>
      </c>
    </row>
    <row r="31" spans="1:24" ht="15.75" customHeight="1" thickBot="1">
      <c r="A31" s="45"/>
      <c r="B31" s="48"/>
      <c r="C31" s="18" t="s">
        <v>24</v>
      </c>
      <c r="D31" s="25">
        <v>36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/>
      <c r="R31" s="20">
        <v>0</v>
      </c>
      <c r="S31" s="20">
        <v>1</v>
      </c>
      <c r="T31" s="20">
        <v>2</v>
      </c>
      <c r="U31" s="20">
        <v>4</v>
      </c>
      <c r="V31" s="20">
        <v>5</v>
      </c>
      <c r="W31" s="21">
        <v>23</v>
      </c>
      <c r="X31" s="31">
        <f t="shared" si="1"/>
        <v>36</v>
      </c>
    </row>
    <row r="32" spans="1:24" ht="15.75" customHeight="1">
      <c r="A32" s="39" t="s">
        <v>32</v>
      </c>
      <c r="B32" s="40"/>
      <c r="C32" s="9" t="s">
        <v>2</v>
      </c>
      <c r="D32" s="10">
        <f aca="true" t="shared" si="9" ref="D32:W32">D33+D34</f>
        <v>279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1</v>
      </c>
      <c r="O32" s="23">
        <f t="shared" si="9"/>
        <v>0</v>
      </c>
      <c r="P32" s="23">
        <f t="shared" si="9"/>
        <v>0</v>
      </c>
      <c r="Q32" s="23">
        <f t="shared" si="9"/>
        <v>1</v>
      </c>
      <c r="R32" s="23">
        <f t="shared" si="9"/>
        <v>3</v>
      </c>
      <c r="S32" s="23">
        <f t="shared" si="9"/>
        <v>9</v>
      </c>
      <c r="T32" s="23">
        <f t="shared" si="9"/>
        <v>18</v>
      </c>
      <c r="U32" s="23">
        <f t="shared" si="9"/>
        <v>35</v>
      </c>
      <c r="V32" s="23">
        <f t="shared" si="9"/>
        <v>65</v>
      </c>
      <c r="W32" s="24">
        <f t="shared" si="9"/>
        <v>147</v>
      </c>
      <c r="X32" s="31">
        <f t="shared" si="1"/>
        <v>279</v>
      </c>
    </row>
    <row r="33" spans="1:24" ht="15.75" customHeight="1">
      <c r="A33" s="35"/>
      <c r="B33" s="36"/>
      <c r="C33" s="13" t="s">
        <v>23</v>
      </c>
      <c r="D33" s="14">
        <v>168</v>
      </c>
      <c r="E33" s="15">
        <v>0</v>
      </c>
      <c r="F33" s="15">
        <v>0</v>
      </c>
      <c r="G33" s="16"/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15"/>
      <c r="Q33" s="15">
        <v>1</v>
      </c>
      <c r="R33" s="15">
        <v>2</v>
      </c>
      <c r="S33" s="15">
        <v>5</v>
      </c>
      <c r="T33" s="15">
        <v>15</v>
      </c>
      <c r="U33" s="15">
        <v>30</v>
      </c>
      <c r="V33" s="15">
        <v>40</v>
      </c>
      <c r="W33" s="17">
        <v>75</v>
      </c>
      <c r="X33" s="31">
        <f t="shared" si="1"/>
        <v>168</v>
      </c>
    </row>
    <row r="34" spans="1:24" ht="15.75" customHeight="1" thickBot="1">
      <c r="A34" s="41"/>
      <c r="B34" s="42"/>
      <c r="C34" s="18" t="s">
        <v>24</v>
      </c>
      <c r="D34" s="28">
        <v>111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</v>
      </c>
      <c r="O34" s="20"/>
      <c r="P34" s="20">
        <v>0</v>
      </c>
      <c r="Q34" s="20"/>
      <c r="R34" s="20">
        <v>1</v>
      </c>
      <c r="S34" s="20">
        <v>4</v>
      </c>
      <c r="T34" s="20">
        <v>3</v>
      </c>
      <c r="U34" s="20">
        <v>5</v>
      </c>
      <c r="V34" s="20">
        <v>25</v>
      </c>
      <c r="W34" s="21">
        <v>72</v>
      </c>
      <c r="X34" s="31">
        <f t="shared" si="1"/>
        <v>111</v>
      </c>
    </row>
    <row r="35" spans="1:24" ht="15.75" customHeight="1">
      <c r="A35" s="33" t="s">
        <v>33</v>
      </c>
      <c r="B35" s="34"/>
      <c r="C35" s="9" t="s">
        <v>2</v>
      </c>
      <c r="D35" s="22">
        <f aca="true" t="shared" si="10" ref="D35:W35">D36+D37</f>
        <v>120</v>
      </c>
      <c r="E35" s="23">
        <f t="shared" si="10"/>
        <v>1</v>
      </c>
      <c r="F35" s="23">
        <f t="shared" si="10"/>
        <v>0</v>
      </c>
      <c r="G35" s="23">
        <f t="shared" si="10"/>
        <v>2</v>
      </c>
      <c r="H35" s="23">
        <f t="shared" si="10"/>
        <v>2</v>
      </c>
      <c r="I35" s="23">
        <f t="shared" si="10"/>
        <v>1</v>
      </c>
      <c r="J35" s="23">
        <f t="shared" si="10"/>
        <v>2</v>
      </c>
      <c r="K35" s="23">
        <f t="shared" si="10"/>
        <v>1</v>
      </c>
      <c r="L35" s="23">
        <f t="shared" si="10"/>
        <v>0</v>
      </c>
      <c r="M35" s="23">
        <f t="shared" si="10"/>
        <v>5</v>
      </c>
      <c r="N35" s="23">
        <f t="shared" si="10"/>
        <v>2</v>
      </c>
      <c r="O35" s="23">
        <f t="shared" si="10"/>
        <v>4</v>
      </c>
      <c r="P35" s="23">
        <f t="shared" si="10"/>
        <v>8</v>
      </c>
      <c r="Q35" s="23">
        <f t="shared" si="10"/>
        <v>7</v>
      </c>
      <c r="R35" s="23">
        <f t="shared" si="10"/>
        <v>6</v>
      </c>
      <c r="S35" s="23">
        <f t="shared" si="10"/>
        <v>6</v>
      </c>
      <c r="T35" s="23">
        <f t="shared" si="10"/>
        <v>9</v>
      </c>
      <c r="U35" s="23">
        <f t="shared" si="10"/>
        <v>17</v>
      </c>
      <c r="V35" s="23">
        <f t="shared" si="10"/>
        <v>18</v>
      </c>
      <c r="W35" s="24">
        <f t="shared" si="10"/>
        <v>29</v>
      </c>
      <c r="X35" s="31">
        <f t="shared" si="1"/>
        <v>120</v>
      </c>
    </row>
    <row r="36" spans="1:24" ht="15.75" customHeight="1">
      <c r="A36" s="35"/>
      <c r="B36" s="36"/>
      <c r="C36" s="13" t="s">
        <v>23</v>
      </c>
      <c r="D36" s="14">
        <v>82</v>
      </c>
      <c r="E36" s="15">
        <v>1</v>
      </c>
      <c r="F36" s="15"/>
      <c r="G36" s="16">
        <v>2</v>
      </c>
      <c r="H36" s="15">
        <v>1</v>
      </c>
      <c r="I36" s="15">
        <v>1</v>
      </c>
      <c r="J36" s="15">
        <v>2</v>
      </c>
      <c r="K36" s="15">
        <v>1</v>
      </c>
      <c r="L36" s="15"/>
      <c r="M36" s="15">
        <v>5</v>
      </c>
      <c r="N36" s="15">
        <v>2</v>
      </c>
      <c r="O36" s="15">
        <v>4</v>
      </c>
      <c r="P36" s="15">
        <v>7</v>
      </c>
      <c r="Q36" s="15">
        <v>6</v>
      </c>
      <c r="R36" s="15">
        <v>4</v>
      </c>
      <c r="S36" s="15">
        <v>5</v>
      </c>
      <c r="T36" s="15">
        <v>4</v>
      </c>
      <c r="U36" s="15">
        <v>11</v>
      </c>
      <c r="V36" s="15">
        <v>13</v>
      </c>
      <c r="W36" s="17">
        <v>13</v>
      </c>
      <c r="X36" s="31">
        <f t="shared" si="1"/>
        <v>82</v>
      </c>
    </row>
    <row r="37" spans="1:24" ht="15.75" customHeight="1" thickBot="1">
      <c r="A37" s="37"/>
      <c r="B37" s="38"/>
      <c r="C37" s="18" t="s">
        <v>24</v>
      </c>
      <c r="D37" s="25">
        <v>38</v>
      </c>
      <c r="E37" s="20">
        <v>0</v>
      </c>
      <c r="F37" s="20"/>
      <c r="G37" s="20">
        <v>0</v>
      </c>
      <c r="H37" s="20">
        <v>1</v>
      </c>
      <c r="I37" s="20"/>
      <c r="J37" s="20"/>
      <c r="K37" s="20"/>
      <c r="L37" s="20">
        <v>0</v>
      </c>
      <c r="M37" s="20"/>
      <c r="N37" s="20"/>
      <c r="O37" s="20"/>
      <c r="P37" s="20">
        <v>1</v>
      </c>
      <c r="Q37" s="20">
        <v>1</v>
      </c>
      <c r="R37" s="20">
        <v>2</v>
      </c>
      <c r="S37" s="20">
        <v>1</v>
      </c>
      <c r="T37" s="20">
        <v>5</v>
      </c>
      <c r="U37" s="20">
        <v>6</v>
      </c>
      <c r="V37" s="20">
        <v>5</v>
      </c>
      <c r="W37" s="21">
        <v>16</v>
      </c>
      <c r="X37" s="31">
        <f t="shared" si="1"/>
        <v>38</v>
      </c>
    </row>
    <row r="38" spans="1:24" ht="15.75" customHeight="1">
      <c r="A38" s="39" t="s">
        <v>34</v>
      </c>
      <c r="B38" s="40"/>
      <c r="C38" s="9" t="s">
        <v>2</v>
      </c>
      <c r="D38" s="10">
        <f aca="true" t="shared" si="11" ref="D38:W38">D39+D40</f>
        <v>92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t="shared" si="11"/>
        <v>0</v>
      </c>
      <c r="L38" s="23">
        <f t="shared" si="11"/>
        <v>0</v>
      </c>
      <c r="M38" s="23">
        <f t="shared" si="11"/>
        <v>0</v>
      </c>
      <c r="N38" s="23">
        <f t="shared" si="11"/>
        <v>0</v>
      </c>
      <c r="O38" s="23">
        <f t="shared" si="11"/>
        <v>0</v>
      </c>
      <c r="P38" s="23">
        <f t="shared" si="11"/>
        <v>0</v>
      </c>
      <c r="Q38" s="23">
        <f t="shared" si="11"/>
        <v>0</v>
      </c>
      <c r="R38" s="23">
        <f t="shared" si="11"/>
        <v>0</v>
      </c>
      <c r="S38" s="23">
        <f t="shared" si="11"/>
        <v>0</v>
      </c>
      <c r="T38" s="23">
        <f t="shared" si="11"/>
        <v>1</v>
      </c>
      <c r="U38" s="23">
        <f t="shared" si="11"/>
        <v>2</v>
      </c>
      <c r="V38" s="23">
        <f t="shared" si="11"/>
        <v>6</v>
      </c>
      <c r="W38" s="24">
        <f t="shared" si="11"/>
        <v>83</v>
      </c>
      <c r="X38" s="31">
        <f t="shared" si="1"/>
        <v>92</v>
      </c>
    </row>
    <row r="39" spans="1:24" ht="15.75" customHeight="1">
      <c r="A39" s="35"/>
      <c r="B39" s="36"/>
      <c r="C39" s="13" t="s">
        <v>23</v>
      </c>
      <c r="D39" s="14">
        <v>22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</v>
      </c>
      <c r="U39" s="15">
        <v>0</v>
      </c>
      <c r="V39" s="15">
        <v>3</v>
      </c>
      <c r="W39" s="17">
        <v>18</v>
      </c>
      <c r="X39" s="31">
        <f t="shared" si="1"/>
        <v>22</v>
      </c>
    </row>
    <row r="40" spans="1:24" ht="15.75" customHeight="1" thickBot="1">
      <c r="A40" s="41"/>
      <c r="B40" s="42"/>
      <c r="C40" s="18" t="s">
        <v>24</v>
      </c>
      <c r="D40" s="19">
        <v>70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2</v>
      </c>
      <c r="V40" s="20">
        <v>3</v>
      </c>
      <c r="W40" s="21">
        <v>65</v>
      </c>
      <c r="X40" s="31">
        <f aca="true" t="shared" si="12" ref="X40:X58">SUM(E40:W40)</f>
        <v>70</v>
      </c>
    </row>
    <row r="41" spans="1:24" ht="15.75" customHeight="1">
      <c r="A41" s="33" t="s">
        <v>35</v>
      </c>
      <c r="B41" s="34"/>
      <c r="C41" s="9" t="s">
        <v>2</v>
      </c>
      <c r="D41" s="22">
        <f aca="true" t="shared" si="13" ref="D41:W41">D42+D43</f>
        <v>71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1</v>
      </c>
      <c r="J41" s="23">
        <f t="shared" si="13"/>
        <v>3</v>
      </c>
      <c r="K41" s="23">
        <f t="shared" si="13"/>
        <v>5</v>
      </c>
      <c r="L41" s="23">
        <f t="shared" si="13"/>
        <v>9</v>
      </c>
      <c r="M41" s="23">
        <f t="shared" si="13"/>
        <v>4</v>
      </c>
      <c r="N41" s="23">
        <f t="shared" si="13"/>
        <v>4</v>
      </c>
      <c r="O41" s="23">
        <f t="shared" si="13"/>
        <v>4</v>
      </c>
      <c r="P41" s="23">
        <f t="shared" si="13"/>
        <v>7</v>
      </c>
      <c r="Q41" s="23">
        <f t="shared" si="13"/>
        <v>7</v>
      </c>
      <c r="R41" s="23">
        <f t="shared" si="13"/>
        <v>10</v>
      </c>
      <c r="S41" s="23">
        <f t="shared" si="13"/>
        <v>7</v>
      </c>
      <c r="T41" s="23">
        <f t="shared" si="13"/>
        <v>2</v>
      </c>
      <c r="U41" s="23">
        <f t="shared" si="13"/>
        <v>5</v>
      </c>
      <c r="V41" s="23">
        <f t="shared" si="13"/>
        <v>2</v>
      </c>
      <c r="W41" s="24">
        <f t="shared" si="13"/>
        <v>1</v>
      </c>
      <c r="X41" s="31">
        <f t="shared" si="12"/>
        <v>71</v>
      </c>
    </row>
    <row r="42" spans="1:24" ht="15.75" customHeight="1">
      <c r="A42" s="35"/>
      <c r="B42" s="36"/>
      <c r="C42" s="13" t="s">
        <v>23</v>
      </c>
      <c r="D42" s="14">
        <v>53</v>
      </c>
      <c r="E42" s="15">
        <v>0</v>
      </c>
      <c r="F42" s="15">
        <v>0</v>
      </c>
      <c r="G42" s="16">
        <v>0</v>
      </c>
      <c r="H42" s="15">
        <v>0</v>
      </c>
      <c r="I42" s="15">
        <v>1</v>
      </c>
      <c r="J42" s="15">
        <v>2</v>
      </c>
      <c r="K42" s="15">
        <v>3</v>
      </c>
      <c r="L42" s="15">
        <v>6</v>
      </c>
      <c r="M42" s="15">
        <v>4</v>
      </c>
      <c r="N42" s="15">
        <v>2</v>
      </c>
      <c r="O42" s="15">
        <v>4</v>
      </c>
      <c r="P42" s="15">
        <v>7</v>
      </c>
      <c r="Q42" s="15">
        <v>6</v>
      </c>
      <c r="R42" s="15">
        <v>5</v>
      </c>
      <c r="S42" s="15">
        <v>6</v>
      </c>
      <c r="T42" s="15">
        <v>2</v>
      </c>
      <c r="U42" s="15">
        <v>2</v>
      </c>
      <c r="V42" s="15">
        <v>2</v>
      </c>
      <c r="W42" s="17">
        <v>1</v>
      </c>
      <c r="X42" s="31">
        <f t="shared" si="12"/>
        <v>53</v>
      </c>
    </row>
    <row r="43" spans="1:24" ht="15.75" customHeight="1" thickBot="1">
      <c r="A43" s="37"/>
      <c r="B43" s="38"/>
      <c r="C43" s="18" t="s">
        <v>24</v>
      </c>
      <c r="D43" s="25">
        <v>18</v>
      </c>
      <c r="E43" s="20">
        <v>0</v>
      </c>
      <c r="F43" s="20">
        <v>0</v>
      </c>
      <c r="G43" s="20">
        <v>0</v>
      </c>
      <c r="H43" s="20"/>
      <c r="I43" s="20">
        <v>0</v>
      </c>
      <c r="J43" s="20">
        <v>1</v>
      </c>
      <c r="K43" s="26">
        <v>2</v>
      </c>
      <c r="L43" s="26">
        <v>3</v>
      </c>
      <c r="M43" s="26"/>
      <c r="N43" s="26">
        <v>2</v>
      </c>
      <c r="O43" s="26"/>
      <c r="P43" s="26">
        <v>0</v>
      </c>
      <c r="Q43" s="26">
        <v>1</v>
      </c>
      <c r="R43" s="26">
        <v>5</v>
      </c>
      <c r="S43" s="26">
        <v>1</v>
      </c>
      <c r="T43" s="26"/>
      <c r="U43" s="26">
        <v>3</v>
      </c>
      <c r="V43" s="26"/>
      <c r="W43" s="27"/>
      <c r="X43" s="31">
        <f t="shared" si="12"/>
        <v>18</v>
      </c>
    </row>
    <row r="44" spans="1:24" ht="15.75" customHeight="1">
      <c r="A44" s="39" t="s">
        <v>36</v>
      </c>
      <c r="B44" s="40"/>
      <c r="C44" s="9" t="s">
        <v>2</v>
      </c>
      <c r="D44" s="10">
        <f aca="true" t="shared" si="14" ref="D44:W44">D45+D46</f>
        <v>35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1</v>
      </c>
      <c r="M44" s="11">
        <f t="shared" si="14"/>
        <v>0</v>
      </c>
      <c r="N44" s="11">
        <f t="shared" si="14"/>
        <v>1</v>
      </c>
      <c r="O44" s="11">
        <f t="shared" si="14"/>
        <v>0</v>
      </c>
      <c r="P44" s="11">
        <f t="shared" si="14"/>
        <v>1</v>
      </c>
      <c r="Q44" s="11">
        <f t="shared" si="14"/>
        <v>2</v>
      </c>
      <c r="R44" s="11">
        <f t="shared" si="14"/>
        <v>6</v>
      </c>
      <c r="S44" s="11">
        <f t="shared" si="14"/>
        <v>6</v>
      </c>
      <c r="T44" s="11">
        <f t="shared" si="14"/>
        <v>7</v>
      </c>
      <c r="U44" s="11">
        <f t="shared" si="14"/>
        <v>4</v>
      </c>
      <c r="V44" s="11">
        <f t="shared" si="14"/>
        <v>2</v>
      </c>
      <c r="W44" s="12">
        <f t="shared" si="14"/>
        <v>5</v>
      </c>
      <c r="X44" s="31">
        <f t="shared" si="12"/>
        <v>35</v>
      </c>
    </row>
    <row r="45" spans="1:24" ht="15.75" customHeight="1">
      <c r="A45" s="35"/>
      <c r="B45" s="36"/>
      <c r="C45" s="13" t="s">
        <v>23</v>
      </c>
      <c r="D45" s="14">
        <v>25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0</v>
      </c>
      <c r="N45" s="15">
        <v>1</v>
      </c>
      <c r="O45" s="15"/>
      <c r="P45" s="15">
        <v>1</v>
      </c>
      <c r="Q45" s="15">
        <v>2</v>
      </c>
      <c r="R45" s="15">
        <v>5</v>
      </c>
      <c r="S45" s="15">
        <v>6</v>
      </c>
      <c r="T45" s="15">
        <v>4</v>
      </c>
      <c r="U45" s="15">
        <v>2</v>
      </c>
      <c r="V45" s="15">
        <v>1</v>
      </c>
      <c r="W45" s="17">
        <v>2</v>
      </c>
      <c r="X45" s="31">
        <f t="shared" si="12"/>
        <v>25</v>
      </c>
    </row>
    <row r="46" spans="1:24" ht="15.75" customHeight="1" thickBot="1">
      <c r="A46" s="41"/>
      <c r="B46" s="42"/>
      <c r="C46" s="18" t="s">
        <v>24</v>
      </c>
      <c r="D46" s="19">
        <v>10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>
        <v>0</v>
      </c>
      <c r="Q46" s="20"/>
      <c r="R46" s="20">
        <v>1</v>
      </c>
      <c r="S46" s="20"/>
      <c r="T46" s="20">
        <v>3</v>
      </c>
      <c r="U46" s="20">
        <v>2</v>
      </c>
      <c r="V46" s="20">
        <v>1</v>
      </c>
      <c r="W46" s="21">
        <v>3</v>
      </c>
      <c r="X46" s="31">
        <f t="shared" si="12"/>
        <v>10</v>
      </c>
    </row>
    <row r="47" spans="1:24" ht="15.75" customHeight="1">
      <c r="A47" s="33" t="s">
        <v>37</v>
      </c>
      <c r="B47" s="34"/>
      <c r="C47" s="9" t="s">
        <v>2</v>
      </c>
      <c r="D47" s="22">
        <f aca="true" t="shared" si="15" ref="D47:W47">D48+D49</f>
        <v>48</v>
      </c>
      <c r="E47" s="23">
        <f t="shared" si="15"/>
        <v>0</v>
      </c>
      <c r="F47" s="23">
        <f t="shared" si="15"/>
        <v>0</v>
      </c>
      <c r="G47" s="23">
        <f t="shared" si="15"/>
        <v>0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>
        <f t="shared" si="15"/>
        <v>0</v>
      </c>
      <c r="L47" s="23">
        <f t="shared" si="15"/>
        <v>0</v>
      </c>
      <c r="M47" s="23">
        <f t="shared" si="15"/>
        <v>0</v>
      </c>
      <c r="N47" s="23">
        <f t="shared" si="15"/>
        <v>0</v>
      </c>
      <c r="O47" s="23">
        <f t="shared" si="15"/>
        <v>0</v>
      </c>
      <c r="P47" s="23">
        <f t="shared" si="15"/>
        <v>0</v>
      </c>
      <c r="Q47" s="23">
        <f t="shared" si="15"/>
        <v>3</v>
      </c>
      <c r="R47" s="23">
        <f t="shared" si="15"/>
        <v>1</v>
      </c>
      <c r="S47" s="23">
        <f t="shared" si="15"/>
        <v>5</v>
      </c>
      <c r="T47" s="23">
        <f t="shared" si="15"/>
        <v>3</v>
      </c>
      <c r="U47" s="23">
        <f t="shared" si="15"/>
        <v>10</v>
      </c>
      <c r="V47" s="23">
        <f t="shared" si="15"/>
        <v>8</v>
      </c>
      <c r="W47" s="24">
        <f t="shared" si="15"/>
        <v>18</v>
      </c>
      <c r="X47" s="31">
        <f t="shared" si="12"/>
        <v>48</v>
      </c>
    </row>
    <row r="48" spans="1:24" ht="15.75" customHeight="1">
      <c r="A48" s="35"/>
      <c r="B48" s="36"/>
      <c r="C48" s="13" t="s">
        <v>23</v>
      </c>
      <c r="D48" s="14">
        <v>18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/>
      <c r="Q48" s="15">
        <v>1</v>
      </c>
      <c r="R48" s="15">
        <v>1</v>
      </c>
      <c r="S48" s="15">
        <v>2</v>
      </c>
      <c r="T48" s="15"/>
      <c r="U48" s="15">
        <v>6</v>
      </c>
      <c r="V48" s="15">
        <v>4</v>
      </c>
      <c r="W48" s="17">
        <v>4</v>
      </c>
      <c r="X48" s="31">
        <f t="shared" si="12"/>
        <v>18</v>
      </c>
    </row>
    <row r="49" spans="1:24" ht="15.75" customHeight="1" thickBot="1">
      <c r="A49" s="37"/>
      <c r="B49" s="38"/>
      <c r="C49" s="18" t="s">
        <v>24</v>
      </c>
      <c r="D49" s="25">
        <v>30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2</v>
      </c>
      <c r="R49" s="26"/>
      <c r="S49" s="26">
        <v>3</v>
      </c>
      <c r="T49" s="26">
        <v>3</v>
      </c>
      <c r="U49" s="26">
        <v>4</v>
      </c>
      <c r="V49" s="26">
        <v>4</v>
      </c>
      <c r="W49" s="27">
        <v>14</v>
      </c>
      <c r="X49" s="31">
        <f t="shared" si="12"/>
        <v>30</v>
      </c>
    </row>
    <row r="50" spans="1:24" ht="15.75" customHeight="1">
      <c r="A50" s="39" t="s">
        <v>38</v>
      </c>
      <c r="B50" s="40"/>
      <c r="C50" s="9" t="s">
        <v>2</v>
      </c>
      <c r="D50" s="10">
        <f aca="true" t="shared" si="16" ref="D50:W50">D51+D52</f>
        <v>42</v>
      </c>
      <c r="E50" s="11">
        <f t="shared" si="16"/>
        <v>0</v>
      </c>
      <c r="F50" s="11">
        <f t="shared" si="16"/>
        <v>0</v>
      </c>
      <c r="G50" s="11">
        <f t="shared" si="16"/>
        <v>1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0</v>
      </c>
      <c r="N50" s="11">
        <f t="shared" si="16"/>
        <v>0</v>
      </c>
      <c r="O50" s="11">
        <f t="shared" si="16"/>
        <v>1</v>
      </c>
      <c r="P50" s="11">
        <f t="shared" si="16"/>
        <v>0</v>
      </c>
      <c r="Q50" s="11">
        <f t="shared" si="16"/>
        <v>2</v>
      </c>
      <c r="R50" s="11">
        <f t="shared" si="16"/>
        <v>2</v>
      </c>
      <c r="S50" s="11">
        <f t="shared" si="16"/>
        <v>4</v>
      </c>
      <c r="T50" s="11">
        <f t="shared" si="16"/>
        <v>5</v>
      </c>
      <c r="U50" s="11">
        <f t="shared" si="16"/>
        <v>10</v>
      </c>
      <c r="V50" s="11">
        <f t="shared" si="16"/>
        <v>8</v>
      </c>
      <c r="W50" s="12">
        <f t="shared" si="16"/>
        <v>9</v>
      </c>
      <c r="X50" s="31">
        <f t="shared" si="12"/>
        <v>42</v>
      </c>
    </row>
    <row r="51" spans="1:24" ht="15.75" customHeight="1">
      <c r="A51" s="35"/>
      <c r="B51" s="36"/>
      <c r="C51" s="13" t="s">
        <v>23</v>
      </c>
      <c r="D51" s="14">
        <v>26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15"/>
      <c r="Q51" s="15">
        <v>2</v>
      </c>
      <c r="R51" s="15">
        <v>2</v>
      </c>
      <c r="S51" s="15">
        <v>3</v>
      </c>
      <c r="T51" s="15">
        <v>4</v>
      </c>
      <c r="U51" s="15">
        <v>5</v>
      </c>
      <c r="V51" s="15">
        <v>5</v>
      </c>
      <c r="W51" s="17">
        <v>4</v>
      </c>
      <c r="X51" s="31">
        <f t="shared" si="12"/>
        <v>26</v>
      </c>
    </row>
    <row r="52" spans="1:24" ht="15.75" customHeight="1" thickBot="1">
      <c r="A52" s="41"/>
      <c r="B52" s="42"/>
      <c r="C52" s="18" t="s">
        <v>24</v>
      </c>
      <c r="D52" s="19">
        <v>16</v>
      </c>
      <c r="E52" s="26">
        <v>0</v>
      </c>
      <c r="F52" s="26">
        <v>0</v>
      </c>
      <c r="G52" s="26">
        <v>1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/>
      <c r="Q52" s="26"/>
      <c r="R52" s="26"/>
      <c r="S52" s="26">
        <v>1</v>
      </c>
      <c r="T52" s="26">
        <v>1</v>
      </c>
      <c r="U52" s="20">
        <v>5</v>
      </c>
      <c r="V52" s="20">
        <v>3</v>
      </c>
      <c r="W52" s="21">
        <v>5</v>
      </c>
      <c r="X52" s="31">
        <f t="shared" si="12"/>
        <v>16</v>
      </c>
    </row>
    <row r="53" spans="1:24" ht="15.75" customHeight="1">
      <c r="A53" s="33" t="s">
        <v>39</v>
      </c>
      <c r="B53" s="34"/>
      <c r="C53" s="9" t="s">
        <v>2</v>
      </c>
      <c r="D53" s="22">
        <f aca="true" t="shared" si="17" ref="D53:W53">D54+D55</f>
        <v>5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1</v>
      </c>
      <c r="S53" s="11">
        <f t="shared" si="17"/>
        <v>0</v>
      </c>
      <c r="T53" s="11">
        <f t="shared" si="17"/>
        <v>1</v>
      </c>
      <c r="U53" s="23">
        <f t="shared" si="17"/>
        <v>0</v>
      </c>
      <c r="V53" s="23">
        <f t="shared" si="17"/>
        <v>0</v>
      </c>
      <c r="W53" s="24">
        <f t="shared" si="17"/>
        <v>3</v>
      </c>
      <c r="X53" s="31">
        <f t="shared" si="12"/>
        <v>5</v>
      </c>
    </row>
    <row r="54" spans="1:24" ht="15.75" customHeight="1">
      <c r="A54" s="35"/>
      <c r="B54" s="36"/>
      <c r="C54" s="13" t="s">
        <v>23</v>
      </c>
      <c r="D54" s="14">
        <v>3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1</v>
      </c>
      <c r="S54" s="15">
        <v>0</v>
      </c>
      <c r="T54" s="15">
        <v>1</v>
      </c>
      <c r="U54" s="15">
        <v>0</v>
      </c>
      <c r="V54" s="15">
        <v>0</v>
      </c>
      <c r="W54" s="17">
        <v>1</v>
      </c>
      <c r="X54" s="31">
        <f t="shared" si="12"/>
        <v>3</v>
      </c>
    </row>
    <row r="55" spans="1:24" ht="15.75" customHeight="1" thickBot="1">
      <c r="A55" s="37"/>
      <c r="B55" s="38"/>
      <c r="C55" s="18" t="s">
        <v>24</v>
      </c>
      <c r="D55" s="25">
        <v>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/>
      <c r="V55" s="26"/>
      <c r="W55" s="27">
        <v>2</v>
      </c>
      <c r="X55" s="31">
        <f t="shared" si="12"/>
        <v>2</v>
      </c>
    </row>
    <row r="56" spans="1:24" ht="15.75" customHeight="1">
      <c r="A56" s="39" t="s">
        <v>40</v>
      </c>
      <c r="B56" s="40"/>
      <c r="C56" s="9" t="s">
        <v>2</v>
      </c>
      <c r="D56" s="10">
        <f aca="true" t="shared" si="18" ref="D56:W56">D57+D58</f>
        <v>600</v>
      </c>
      <c r="E56" s="11">
        <f t="shared" si="18"/>
        <v>17</v>
      </c>
      <c r="F56" s="11">
        <f t="shared" si="18"/>
        <v>3</v>
      </c>
      <c r="G56" s="11">
        <f t="shared" si="18"/>
        <v>1</v>
      </c>
      <c r="H56" s="11">
        <f t="shared" si="18"/>
        <v>0</v>
      </c>
      <c r="I56" s="11">
        <f t="shared" si="18"/>
        <v>3</v>
      </c>
      <c r="J56" s="11">
        <f t="shared" si="18"/>
        <v>1</v>
      </c>
      <c r="K56" s="11">
        <f t="shared" si="18"/>
        <v>2</v>
      </c>
      <c r="L56" s="11">
        <f t="shared" si="18"/>
        <v>6</v>
      </c>
      <c r="M56" s="11">
        <f t="shared" si="18"/>
        <v>4</v>
      </c>
      <c r="N56" s="11">
        <f t="shared" si="18"/>
        <v>2</v>
      </c>
      <c r="O56" s="11">
        <f t="shared" si="18"/>
        <v>3</v>
      </c>
      <c r="P56" s="11">
        <f t="shared" si="18"/>
        <v>10</v>
      </c>
      <c r="Q56" s="11">
        <f t="shared" si="18"/>
        <v>11</v>
      </c>
      <c r="R56" s="11">
        <f t="shared" si="18"/>
        <v>25</v>
      </c>
      <c r="S56" s="11">
        <f t="shared" si="18"/>
        <v>37</v>
      </c>
      <c r="T56" s="11">
        <f t="shared" si="18"/>
        <v>53</v>
      </c>
      <c r="U56" s="11">
        <f t="shared" si="18"/>
        <v>102</v>
      </c>
      <c r="V56" s="11">
        <f t="shared" si="18"/>
        <v>106</v>
      </c>
      <c r="W56" s="12">
        <f t="shared" si="18"/>
        <v>214</v>
      </c>
      <c r="X56" s="31">
        <f t="shared" si="12"/>
        <v>600</v>
      </c>
    </row>
    <row r="57" spans="1:24" ht="15.75" customHeight="1">
      <c r="A57" s="35"/>
      <c r="B57" s="36"/>
      <c r="C57" s="13" t="s">
        <v>23</v>
      </c>
      <c r="D57" s="14">
        <f>SUM(E57:W57)</f>
        <v>313</v>
      </c>
      <c r="E57" s="29">
        <f aca="true" t="shared" si="19" ref="E57:W57">E9-(E12+E15+E27+E33+E36+E39+E42+E45+E48+E51+E54)</f>
        <v>9</v>
      </c>
      <c r="F57" s="29">
        <f t="shared" si="19"/>
        <v>3</v>
      </c>
      <c r="G57" s="29">
        <f t="shared" si="19"/>
        <v>1</v>
      </c>
      <c r="H57" s="29">
        <f t="shared" si="19"/>
        <v>0</v>
      </c>
      <c r="I57" s="29">
        <f t="shared" si="19"/>
        <v>2</v>
      </c>
      <c r="J57" s="29">
        <f t="shared" si="19"/>
        <v>0</v>
      </c>
      <c r="K57" s="29">
        <f t="shared" si="19"/>
        <v>1</v>
      </c>
      <c r="L57" s="29">
        <f t="shared" si="19"/>
        <v>4</v>
      </c>
      <c r="M57" s="29">
        <f t="shared" si="19"/>
        <v>2</v>
      </c>
      <c r="N57" s="29">
        <f t="shared" si="19"/>
        <v>1</v>
      </c>
      <c r="O57" s="29">
        <f t="shared" si="19"/>
        <v>2</v>
      </c>
      <c r="P57" s="29">
        <f t="shared" si="19"/>
        <v>8</v>
      </c>
      <c r="Q57" s="29">
        <f t="shared" si="19"/>
        <v>8</v>
      </c>
      <c r="R57" s="29">
        <f t="shared" si="19"/>
        <v>16</v>
      </c>
      <c r="S57" s="29">
        <f t="shared" si="19"/>
        <v>25</v>
      </c>
      <c r="T57" s="29">
        <f t="shared" si="19"/>
        <v>30</v>
      </c>
      <c r="U57" s="29">
        <f t="shared" si="19"/>
        <v>61</v>
      </c>
      <c r="V57" s="29">
        <f t="shared" si="19"/>
        <v>52</v>
      </c>
      <c r="W57" s="30">
        <f t="shared" si="19"/>
        <v>88</v>
      </c>
      <c r="X57" s="31">
        <f t="shared" si="12"/>
        <v>313</v>
      </c>
    </row>
    <row r="58" spans="1:24" ht="15.75" customHeight="1" thickBot="1">
      <c r="A58" s="41"/>
      <c r="B58" s="42"/>
      <c r="C58" s="18" t="s">
        <v>24</v>
      </c>
      <c r="D58" s="19">
        <f>SUM(E58:W58)</f>
        <v>287</v>
      </c>
      <c r="E58" s="20">
        <f aca="true" t="shared" si="20" ref="E58:W58">E10-(E13+E16+E28+E34+E37+E40+E43+E46+E49+E52+E55)</f>
        <v>8</v>
      </c>
      <c r="F58" s="20">
        <f t="shared" si="20"/>
        <v>0</v>
      </c>
      <c r="G58" s="20">
        <f t="shared" si="20"/>
        <v>0</v>
      </c>
      <c r="H58" s="20">
        <f t="shared" si="20"/>
        <v>0</v>
      </c>
      <c r="I58" s="20">
        <f t="shared" si="20"/>
        <v>1</v>
      </c>
      <c r="J58" s="20">
        <f t="shared" si="20"/>
        <v>1</v>
      </c>
      <c r="K58" s="20">
        <f t="shared" si="20"/>
        <v>1</v>
      </c>
      <c r="L58" s="20">
        <f t="shared" si="20"/>
        <v>2</v>
      </c>
      <c r="M58" s="20">
        <f t="shared" si="20"/>
        <v>2</v>
      </c>
      <c r="N58" s="20">
        <f t="shared" si="20"/>
        <v>1</v>
      </c>
      <c r="O58" s="20">
        <f t="shared" si="20"/>
        <v>1</v>
      </c>
      <c r="P58" s="20">
        <f t="shared" si="20"/>
        <v>2</v>
      </c>
      <c r="Q58" s="20">
        <f t="shared" si="20"/>
        <v>3</v>
      </c>
      <c r="R58" s="20">
        <f t="shared" si="20"/>
        <v>9</v>
      </c>
      <c r="S58" s="20">
        <f t="shared" si="20"/>
        <v>12</v>
      </c>
      <c r="T58" s="20">
        <f t="shared" si="20"/>
        <v>23</v>
      </c>
      <c r="U58" s="20">
        <f t="shared" si="20"/>
        <v>41</v>
      </c>
      <c r="V58" s="20">
        <f t="shared" si="20"/>
        <v>54</v>
      </c>
      <c r="W58" s="21">
        <f t="shared" si="20"/>
        <v>126</v>
      </c>
      <c r="X58" s="31">
        <f t="shared" si="12"/>
        <v>287</v>
      </c>
    </row>
  </sheetData>
  <sheetProtection/>
  <mergeCells count="24">
    <mergeCell ref="A4:C7"/>
    <mergeCell ref="D4:W4"/>
    <mergeCell ref="D5:D7"/>
    <mergeCell ref="E5:E7"/>
    <mergeCell ref="W5:W7"/>
    <mergeCell ref="A8:B10"/>
    <mergeCell ref="A11:B13"/>
    <mergeCell ref="A14:B16"/>
    <mergeCell ref="A17:A25"/>
    <mergeCell ref="B17:B19"/>
    <mergeCell ref="B20:B22"/>
    <mergeCell ref="B23:B25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  <mergeCell ref="A53:B55"/>
    <mergeCell ref="A56:B58"/>
  </mergeCells>
  <printOptions/>
  <pageMargins left="0.73" right="0.3937007874015748" top="0.67" bottom="0.4330708661417323" header="0.67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V53" sqref="V53"/>
    </sheetView>
  </sheetViews>
  <sheetFormatPr defaultColWidth="9.00390625" defaultRowHeight="13.5"/>
  <cols>
    <col min="1" max="1" width="3.375" style="2" customWidth="1"/>
    <col min="2" max="2" width="11.25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41</v>
      </c>
    </row>
    <row r="3" spans="1:23" ht="14.25" thickBot="1">
      <c r="A3" s="4" t="s">
        <v>44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333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</v>
      </c>
      <c r="K8" s="11">
        <f t="shared" si="0"/>
        <v>0</v>
      </c>
      <c r="L8" s="11">
        <f t="shared" si="0"/>
        <v>1</v>
      </c>
      <c r="M8" s="11">
        <f t="shared" si="0"/>
        <v>0</v>
      </c>
      <c r="N8" s="11">
        <f t="shared" si="0"/>
        <v>1</v>
      </c>
      <c r="O8" s="11">
        <f t="shared" si="0"/>
        <v>4</v>
      </c>
      <c r="P8" s="11">
        <f t="shared" si="0"/>
        <v>7</v>
      </c>
      <c r="Q8" s="11">
        <f t="shared" si="0"/>
        <v>11</v>
      </c>
      <c r="R8" s="11">
        <f t="shared" si="0"/>
        <v>26</v>
      </c>
      <c r="S8" s="11">
        <f t="shared" si="0"/>
        <v>21</v>
      </c>
      <c r="T8" s="11">
        <f t="shared" si="0"/>
        <v>29</v>
      </c>
      <c r="U8" s="11">
        <f t="shared" si="0"/>
        <v>47</v>
      </c>
      <c r="V8" s="11">
        <f t="shared" si="0"/>
        <v>51</v>
      </c>
      <c r="W8" s="12">
        <f t="shared" si="0"/>
        <v>134</v>
      </c>
    </row>
    <row r="9" spans="1:23" ht="15.75" customHeight="1">
      <c r="A9" s="35"/>
      <c r="B9" s="36"/>
      <c r="C9" s="13" t="s">
        <v>23</v>
      </c>
      <c r="D9" s="14">
        <f>SUM(E9:W9)</f>
        <v>175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  <c r="N9" s="15">
        <v>1</v>
      </c>
      <c r="O9" s="15">
        <v>2</v>
      </c>
      <c r="P9" s="15">
        <v>3</v>
      </c>
      <c r="Q9" s="15">
        <v>5</v>
      </c>
      <c r="R9" s="15">
        <v>13</v>
      </c>
      <c r="S9" s="15">
        <v>15</v>
      </c>
      <c r="T9" s="15">
        <v>20</v>
      </c>
      <c r="U9" s="15">
        <v>34</v>
      </c>
      <c r="V9" s="15">
        <v>24</v>
      </c>
      <c r="W9" s="17">
        <v>57</v>
      </c>
    </row>
    <row r="10" spans="1:23" ht="15.75" customHeight="1" thickBot="1">
      <c r="A10" s="41"/>
      <c r="B10" s="42"/>
      <c r="C10" s="18" t="s">
        <v>24</v>
      </c>
      <c r="D10" s="19">
        <f>SUM(E10:W10)</f>
        <v>158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2</v>
      </c>
      <c r="P10" s="20">
        <v>4</v>
      </c>
      <c r="Q10" s="20">
        <v>6</v>
      </c>
      <c r="R10" s="20">
        <v>13</v>
      </c>
      <c r="S10" s="20">
        <v>6</v>
      </c>
      <c r="T10" s="20">
        <v>9</v>
      </c>
      <c r="U10" s="20">
        <v>13</v>
      </c>
      <c r="V10" s="20">
        <v>27</v>
      </c>
      <c r="W10" s="21">
        <v>77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93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aca="true" t="shared" si="2" ref="M11:V11">M12+M13</f>
        <v>0</v>
      </c>
      <c r="N11" s="23">
        <f t="shared" si="2"/>
        <v>1</v>
      </c>
      <c r="O11" s="23">
        <f t="shared" si="2"/>
        <v>2</v>
      </c>
      <c r="P11" s="23">
        <f t="shared" si="2"/>
        <v>4</v>
      </c>
      <c r="Q11" s="23">
        <f t="shared" si="2"/>
        <v>7</v>
      </c>
      <c r="R11" s="23">
        <f t="shared" si="2"/>
        <v>14</v>
      </c>
      <c r="S11" s="23">
        <f t="shared" si="2"/>
        <v>6</v>
      </c>
      <c r="T11" s="23">
        <f t="shared" si="2"/>
        <v>9</v>
      </c>
      <c r="U11" s="23">
        <f t="shared" si="2"/>
        <v>16</v>
      </c>
      <c r="V11" s="23">
        <f t="shared" si="2"/>
        <v>15</v>
      </c>
      <c r="W11" s="24">
        <f t="shared" si="1"/>
        <v>19</v>
      </c>
    </row>
    <row r="12" spans="1:23" ht="15.75" customHeight="1">
      <c r="A12" s="35"/>
      <c r="B12" s="36"/>
      <c r="C12" s="13" t="s">
        <v>23</v>
      </c>
      <c r="D12" s="14">
        <f>SUM(E12:W12)</f>
        <v>49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1</v>
      </c>
      <c r="P12" s="15">
        <v>0</v>
      </c>
      <c r="Q12" s="15">
        <v>3</v>
      </c>
      <c r="R12" s="15">
        <v>5</v>
      </c>
      <c r="S12" s="15">
        <v>5</v>
      </c>
      <c r="T12" s="15">
        <v>5</v>
      </c>
      <c r="U12" s="15">
        <v>12</v>
      </c>
      <c r="V12" s="15">
        <v>9</v>
      </c>
      <c r="W12" s="17">
        <v>8</v>
      </c>
    </row>
    <row r="13" spans="1:23" ht="15.75" customHeight="1" thickBot="1">
      <c r="A13" s="37"/>
      <c r="B13" s="38"/>
      <c r="C13" s="18" t="s">
        <v>24</v>
      </c>
      <c r="D13" s="25">
        <f>SUM(E13:W13)</f>
        <v>44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4</v>
      </c>
      <c r="Q13" s="26">
        <v>4</v>
      </c>
      <c r="R13" s="26">
        <v>9</v>
      </c>
      <c r="S13" s="26">
        <v>1</v>
      </c>
      <c r="T13" s="26">
        <v>4</v>
      </c>
      <c r="U13" s="26">
        <v>4</v>
      </c>
      <c r="V13" s="26">
        <v>6</v>
      </c>
      <c r="W13" s="27">
        <v>11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3" ref="D14:W14">D15+D16</f>
        <v>30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1</v>
      </c>
      <c r="Q14" s="11">
        <f t="shared" si="3"/>
        <v>0</v>
      </c>
      <c r="R14" s="11">
        <f t="shared" si="3"/>
        <v>1</v>
      </c>
      <c r="S14" s="11">
        <f t="shared" si="3"/>
        <v>2</v>
      </c>
      <c r="T14" s="11">
        <f t="shared" si="3"/>
        <v>3</v>
      </c>
      <c r="U14" s="11">
        <f t="shared" si="3"/>
        <v>4</v>
      </c>
      <c r="V14" s="11">
        <f t="shared" si="3"/>
        <v>4</v>
      </c>
      <c r="W14" s="12">
        <f t="shared" si="3"/>
        <v>15</v>
      </c>
    </row>
    <row r="15" spans="1:23" ht="15.75" customHeight="1">
      <c r="A15" s="35"/>
      <c r="B15" s="36"/>
      <c r="C15" s="13" t="s">
        <v>23</v>
      </c>
      <c r="D15" s="14">
        <f>SUM(E15:W15)</f>
        <v>14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15">
        <v>3</v>
      </c>
      <c r="U15" s="15">
        <v>2</v>
      </c>
      <c r="V15" s="15">
        <v>1</v>
      </c>
      <c r="W15" s="17">
        <v>7</v>
      </c>
    </row>
    <row r="16" spans="1:23" ht="15.75" customHeight="1" thickBot="1">
      <c r="A16" s="37"/>
      <c r="B16" s="38"/>
      <c r="C16" s="18" t="s">
        <v>24</v>
      </c>
      <c r="D16" s="25">
        <f>SUM(E16:W16)</f>
        <v>16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2</v>
      </c>
      <c r="T16" s="26">
        <v>0</v>
      </c>
      <c r="U16" s="26">
        <v>2</v>
      </c>
      <c r="V16" s="26">
        <v>3</v>
      </c>
      <c r="W16" s="27">
        <v>8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4" ref="D17:W17">D18+D19</f>
        <v>1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 t="shared" si="4"/>
        <v>0</v>
      </c>
      <c r="S17" s="11">
        <f t="shared" si="4"/>
        <v>0</v>
      </c>
      <c r="T17" s="11">
        <f t="shared" si="4"/>
        <v>0</v>
      </c>
      <c r="U17" s="11">
        <f t="shared" si="4"/>
        <v>1</v>
      </c>
      <c r="V17" s="11">
        <f t="shared" si="4"/>
        <v>0</v>
      </c>
      <c r="W17" s="12">
        <f t="shared" si="4"/>
        <v>0</v>
      </c>
    </row>
    <row r="18" spans="1:23" ht="15.75" customHeight="1">
      <c r="A18" s="44"/>
      <c r="B18" s="47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5" ref="D20:W20">D21+D22</f>
        <v>6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5"/>
        <v>0</v>
      </c>
      <c r="O20" s="11">
        <f t="shared" si="5"/>
        <v>0</v>
      </c>
      <c r="P20" s="11">
        <f t="shared" si="5"/>
        <v>1</v>
      </c>
      <c r="Q20" s="11">
        <f t="shared" si="5"/>
        <v>0</v>
      </c>
      <c r="R20" s="11">
        <f t="shared" si="5"/>
        <v>0</v>
      </c>
      <c r="S20" s="11">
        <f t="shared" si="5"/>
        <v>1</v>
      </c>
      <c r="T20" s="11">
        <f t="shared" si="5"/>
        <v>1</v>
      </c>
      <c r="U20" s="11">
        <f t="shared" si="5"/>
        <v>0</v>
      </c>
      <c r="V20" s="11">
        <f t="shared" si="5"/>
        <v>2</v>
      </c>
      <c r="W20" s="12">
        <f t="shared" si="5"/>
        <v>1</v>
      </c>
    </row>
    <row r="21" spans="1:23" ht="15.75" customHeight="1">
      <c r="A21" s="44"/>
      <c r="B21" s="47"/>
      <c r="C21" s="13" t="s">
        <v>23</v>
      </c>
      <c r="D21" s="14">
        <f>SUM(E21:W21)</f>
        <v>4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15">
        <v>1</v>
      </c>
      <c r="U21" s="15">
        <v>0</v>
      </c>
      <c r="V21" s="15">
        <v>1</v>
      </c>
      <c r="W21" s="17">
        <v>1</v>
      </c>
    </row>
    <row r="22" spans="1:23" ht="15.75" customHeight="1" thickBot="1">
      <c r="A22" s="44"/>
      <c r="B22" s="50"/>
      <c r="C22" s="18" t="s">
        <v>24</v>
      </c>
      <c r="D22" s="19">
        <f>SUM(E22:W22)</f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</v>
      </c>
      <c r="T22" s="20">
        <v>0</v>
      </c>
      <c r="U22" s="20">
        <v>0</v>
      </c>
      <c r="V22" s="20">
        <v>1</v>
      </c>
      <c r="W22" s="21">
        <v>0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6" ref="D23:W23">D24+D25</f>
        <v>22</v>
      </c>
      <c r="E23" s="23">
        <f t="shared" si="6"/>
        <v>0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0</v>
      </c>
      <c r="Q23" s="23">
        <f t="shared" si="6"/>
        <v>0</v>
      </c>
      <c r="R23" s="23">
        <f t="shared" si="6"/>
        <v>1</v>
      </c>
      <c r="S23" s="23">
        <f t="shared" si="6"/>
        <v>1</v>
      </c>
      <c r="T23" s="23">
        <f t="shared" si="6"/>
        <v>2</v>
      </c>
      <c r="U23" s="23">
        <f t="shared" si="6"/>
        <v>3</v>
      </c>
      <c r="V23" s="23">
        <f t="shared" si="6"/>
        <v>2</v>
      </c>
      <c r="W23" s="24">
        <f t="shared" si="6"/>
        <v>13</v>
      </c>
    </row>
    <row r="24" spans="1:23" ht="15.75" customHeight="1">
      <c r="A24" s="44"/>
      <c r="B24" s="51"/>
      <c r="C24" s="13" t="s">
        <v>23</v>
      </c>
      <c r="D24" s="14">
        <f>SUM(E24:W24)</f>
        <v>9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</v>
      </c>
      <c r="U24" s="15">
        <v>1</v>
      </c>
      <c r="V24" s="15">
        <v>0</v>
      </c>
      <c r="W24" s="17">
        <v>6</v>
      </c>
    </row>
    <row r="25" spans="1:23" ht="15.75" customHeight="1" thickBot="1">
      <c r="A25" s="49"/>
      <c r="B25" s="52"/>
      <c r="C25" s="18" t="s">
        <v>24</v>
      </c>
      <c r="D25" s="19">
        <f>SUM(E25:W25)</f>
        <v>13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1</v>
      </c>
      <c r="T25" s="20">
        <v>0</v>
      </c>
      <c r="U25" s="20">
        <v>2</v>
      </c>
      <c r="V25" s="20">
        <v>2</v>
      </c>
      <c r="W25" s="21">
        <v>7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7" ref="D26:W26">D27+D28</f>
        <v>52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1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1</v>
      </c>
      <c r="P26" s="23">
        <f t="shared" si="7"/>
        <v>0</v>
      </c>
      <c r="Q26" s="23">
        <f t="shared" si="7"/>
        <v>2</v>
      </c>
      <c r="R26" s="23">
        <f t="shared" si="7"/>
        <v>3</v>
      </c>
      <c r="S26" s="23">
        <f t="shared" si="7"/>
        <v>3</v>
      </c>
      <c r="T26" s="23">
        <f t="shared" si="7"/>
        <v>8</v>
      </c>
      <c r="U26" s="23">
        <f t="shared" si="7"/>
        <v>7</v>
      </c>
      <c r="V26" s="23">
        <f t="shared" si="7"/>
        <v>5</v>
      </c>
      <c r="W26" s="24">
        <f t="shared" si="7"/>
        <v>22</v>
      </c>
    </row>
    <row r="27" spans="1:23" ht="15.75" customHeight="1">
      <c r="A27" s="35"/>
      <c r="B27" s="36"/>
      <c r="C27" s="13" t="s">
        <v>23</v>
      </c>
      <c r="D27" s="14">
        <f>SUM(E27:W27)</f>
        <v>25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3</v>
      </c>
      <c r="S27" s="15">
        <v>3</v>
      </c>
      <c r="T27" s="15">
        <v>5</v>
      </c>
      <c r="U27" s="15">
        <v>6</v>
      </c>
      <c r="V27" s="15">
        <v>0</v>
      </c>
      <c r="W27" s="17">
        <v>7</v>
      </c>
    </row>
    <row r="28" spans="1:23" ht="15.75" customHeight="1" thickBot="1">
      <c r="A28" s="37"/>
      <c r="B28" s="38"/>
      <c r="C28" s="18" t="s">
        <v>24</v>
      </c>
      <c r="D28" s="25">
        <f>SUM(E28:W28)</f>
        <v>27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1</v>
      </c>
      <c r="R28" s="26">
        <v>0</v>
      </c>
      <c r="S28" s="26">
        <v>0</v>
      </c>
      <c r="T28" s="26">
        <v>3</v>
      </c>
      <c r="U28" s="26">
        <v>1</v>
      </c>
      <c r="V28" s="26">
        <v>5</v>
      </c>
      <c r="W28" s="27">
        <v>15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8" ref="D29:W29">D30+D31</f>
        <v>9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0</v>
      </c>
      <c r="Q29" s="11">
        <f t="shared" si="8"/>
        <v>0</v>
      </c>
      <c r="R29" s="11">
        <f t="shared" si="8"/>
        <v>0</v>
      </c>
      <c r="S29" s="11">
        <f t="shared" si="8"/>
        <v>1</v>
      </c>
      <c r="T29" s="11">
        <f t="shared" si="8"/>
        <v>2</v>
      </c>
      <c r="U29" s="11">
        <f t="shared" si="8"/>
        <v>2</v>
      </c>
      <c r="V29" s="11">
        <f t="shared" si="8"/>
        <v>0</v>
      </c>
      <c r="W29" s="12">
        <f t="shared" si="8"/>
        <v>4</v>
      </c>
    </row>
    <row r="30" spans="1:23" ht="15.75" customHeight="1">
      <c r="A30" s="44"/>
      <c r="B30" s="47"/>
      <c r="C30" s="13" t="s">
        <v>23</v>
      </c>
      <c r="D30" s="14">
        <f>SUM(E30:W30)</f>
        <v>5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1</v>
      </c>
      <c r="U30" s="15">
        <v>2</v>
      </c>
      <c r="V30" s="15">
        <v>0</v>
      </c>
      <c r="W30" s="17">
        <v>1</v>
      </c>
    </row>
    <row r="31" spans="1:23" ht="15.75" customHeight="1" thickBot="1">
      <c r="A31" s="45"/>
      <c r="B31" s="48"/>
      <c r="C31" s="18" t="s">
        <v>24</v>
      </c>
      <c r="D31" s="25">
        <f>SUM(E31:W31)</f>
        <v>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0</v>
      </c>
      <c r="V31" s="20">
        <v>0</v>
      </c>
      <c r="W31" s="21">
        <v>3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9" ref="D32:W32">D33+D34</f>
        <v>46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0</v>
      </c>
      <c r="R32" s="23">
        <f t="shared" si="9"/>
        <v>1</v>
      </c>
      <c r="S32" s="23">
        <f t="shared" si="9"/>
        <v>2</v>
      </c>
      <c r="T32" s="23">
        <f t="shared" si="9"/>
        <v>2</v>
      </c>
      <c r="U32" s="23">
        <f t="shared" si="9"/>
        <v>6</v>
      </c>
      <c r="V32" s="23">
        <f t="shared" si="9"/>
        <v>10</v>
      </c>
      <c r="W32" s="12">
        <f t="shared" si="9"/>
        <v>25</v>
      </c>
    </row>
    <row r="33" spans="1:23" ht="15.75" customHeight="1">
      <c r="A33" s="35"/>
      <c r="B33" s="36"/>
      <c r="C33" s="13" t="s">
        <v>23</v>
      </c>
      <c r="D33" s="14">
        <f>SUM(E33:W33)</f>
        <v>28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</v>
      </c>
      <c r="S33" s="15">
        <v>1</v>
      </c>
      <c r="T33" s="15">
        <v>2</v>
      </c>
      <c r="U33" s="15">
        <v>6</v>
      </c>
      <c r="V33" s="15">
        <v>6</v>
      </c>
      <c r="W33" s="17">
        <v>12</v>
      </c>
    </row>
    <row r="34" spans="1:23" ht="15.75" customHeight="1" thickBot="1">
      <c r="A34" s="41"/>
      <c r="B34" s="42"/>
      <c r="C34" s="18" t="s">
        <v>24</v>
      </c>
      <c r="D34" s="28">
        <f>SUM(E34:W34)</f>
        <v>18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0</v>
      </c>
      <c r="V34" s="20">
        <v>4</v>
      </c>
      <c r="W34" s="21">
        <v>13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10" ref="D35:W35">D36+D37</f>
        <v>9</v>
      </c>
      <c r="E35" s="23">
        <f t="shared" si="10"/>
        <v>0</v>
      </c>
      <c r="F35" s="23">
        <f t="shared" si="10"/>
        <v>0</v>
      </c>
      <c r="G35" s="23">
        <f t="shared" si="10"/>
        <v>0</v>
      </c>
      <c r="H35" s="23">
        <f t="shared" si="10"/>
        <v>0</v>
      </c>
      <c r="I35" s="23">
        <f t="shared" si="10"/>
        <v>0</v>
      </c>
      <c r="J35" s="23">
        <f t="shared" si="10"/>
        <v>0</v>
      </c>
      <c r="K35" s="23">
        <f t="shared" si="10"/>
        <v>0</v>
      </c>
      <c r="L35" s="23">
        <f t="shared" si="10"/>
        <v>0</v>
      </c>
      <c r="M35" s="23">
        <f t="shared" si="10"/>
        <v>0</v>
      </c>
      <c r="N35" s="23">
        <f t="shared" si="10"/>
        <v>0</v>
      </c>
      <c r="O35" s="23">
        <f t="shared" si="10"/>
        <v>0</v>
      </c>
      <c r="P35" s="23">
        <f t="shared" si="10"/>
        <v>0</v>
      </c>
      <c r="Q35" s="23">
        <f t="shared" si="10"/>
        <v>0</v>
      </c>
      <c r="R35" s="23">
        <f t="shared" si="10"/>
        <v>0</v>
      </c>
      <c r="S35" s="23">
        <f t="shared" si="10"/>
        <v>0</v>
      </c>
      <c r="T35" s="23">
        <f t="shared" si="10"/>
        <v>2</v>
      </c>
      <c r="U35" s="23">
        <f t="shared" si="10"/>
        <v>1</v>
      </c>
      <c r="V35" s="23">
        <f t="shared" si="10"/>
        <v>3</v>
      </c>
      <c r="W35" s="24">
        <f t="shared" si="10"/>
        <v>3</v>
      </c>
    </row>
    <row r="36" spans="1:23" ht="15.75" customHeight="1">
      <c r="A36" s="35"/>
      <c r="B36" s="36"/>
      <c r="C36" s="13" t="s">
        <v>23</v>
      </c>
      <c r="D36" s="14">
        <f>SUM(E36:W36)</f>
        <v>7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2</v>
      </c>
      <c r="U36" s="15">
        <v>0</v>
      </c>
      <c r="V36" s="15">
        <v>3</v>
      </c>
      <c r="W36" s="17">
        <v>2</v>
      </c>
    </row>
    <row r="37" spans="1:23" ht="15.75" customHeight="1" thickBot="1">
      <c r="A37" s="37"/>
      <c r="B37" s="38"/>
      <c r="C37" s="18" t="s">
        <v>24</v>
      </c>
      <c r="D37" s="25">
        <f>SUM(E37:W37)</f>
        <v>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20">
        <v>0</v>
      </c>
      <c r="W37" s="21">
        <v>1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1" ref="D38:W38">D39+D40</f>
        <v>19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t="shared" si="11"/>
        <v>0</v>
      </c>
      <c r="L38" s="23">
        <f t="shared" si="11"/>
        <v>0</v>
      </c>
      <c r="M38" s="23">
        <f t="shared" si="11"/>
        <v>0</v>
      </c>
      <c r="N38" s="23">
        <f t="shared" si="11"/>
        <v>0</v>
      </c>
      <c r="O38" s="23">
        <f t="shared" si="11"/>
        <v>0</v>
      </c>
      <c r="P38" s="23">
        <f t="shared" si="11"/>
        <v>0</v>
      </c>
      <c r="Q38" s="23">
        <f t="shared" si="11"/>
        <v>0</v>
      </c>
      <c r="R38" s="23">
        <f t="shared" si="11"/>
        <v>0</v>
      </c>
      <c r="S38" s="23">
        <f t="shared" si="11"/>
        <v>0</v>
      </c>
      <c r="T38" s="23">
        <f t="shared" si="11"/>
        <v>0</v>
      </c>
      <c r="U38" s="23">
        <f t="shared" si="11"/>
        <v>1</v>
      </c>
      <c r="V38" s="23">
        <f t="shared" si="11"/>
        <v>1</v>
      </c>
      <c r="W38" s="24">
        <f t="shared" si="11"/>
        <v>17</v>
      </c>
    </row>
    <row r="39" spans="1:23" ht="15.75" customHeight="1">
      <c r="A39" s="35"/>
      <c r="B39" s="36"/>
      <c r="C39" s="13" t="s">
        <v>23</v>
      </c>
      <c r="D39" s="14">
        <f>SUM(E39:W39)</f>
        <v>4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1</v>
      </c>
      <c r="W39" s="17">
        <v>3</v>
      </c>
    </row>
    <row r="40" spans="1:23" ht="15.75" customHeight="1" thickBot="1">
      <c r="A40" s="41"/>
      <c r="B40" s="42"/>
      <c r="C40" s="18" t="s">
        <v>24</v>
      </c>
      <c r="D40" s="19">
        <f>SUM(E40:W40)</f>
        <v>15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1">
        <v>14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2" ref="D41:W41">D42+D43</f>
        <v>2</v>
      </c>
      <c r="E41" s="23">
        <f t="shared" si="12"/>
        <v>0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0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3">
        <f t="shared" si="12"/>
        <v>0</v>
      </c>
      <c r="N41" s="23">
        <f t="shared" si="12"/>
        <v>0</v>
      </c>
      <c r="O41" s="23">
        <f t="shared" si="12"/>
        <v>1</v>
      </c>
      <c r="P41" s="23">
        <f t="shared" si="12"/>
        <v>0</v>
      </c>
      <c r="Q41" s="23">
        <f t="shared" si="12"/>
        <v>0</v>
      </c>
      <c r="R41" s="23">
        <f t="shared" si="12"/>
        <v>0</v>
      </c>
      <c r="S41" s="23">
        <f t="shared" si="12"/>
        <v>0</v>
      </c>
      <c r="T41" s="23">
        <f t="shared" si="12"/>
        <v>0</v>
      </c>
      <c r="U41" s="23">
        <f t="shared" si="12"/>
        <v>0</v>
      </c>
      <c r="V41" s="23">
        <f t="shared" si="12"/>
        <v>0</v>
      </c>
      <c r="W41" s="24">
        <f t="shared" si="12"/>
        <v>1</v>
      </c>
    </row>
    <row r="42" spans="1:23" ht="15.75" customHeight="1">
      <c r="A42" s="35"/>
      <c r="B42" s="36"/>
      <c r="C42" s="13" t="s">
        <v>23</v>
      </c>
      <c r="D42" s="14">
        <f>SUM(E42:W42)</f>
        <v>2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7">
        <v>1</v>
      </c>
    </row>
    <row r="43" spans="1:23" ht="15.75" customHeight="1" thickBot="1">
      <c r="A43" s="37"/>
      <c r="B43" s="38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3" ref="D44:W44">D45+D46</f>
        <v>4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2</v>
      </c>
      <c r="S44" s="11">
        <f t="shared" si="13"/>
        <v>0</v>
      </c>
      <c r="T44" s="11">
        <f t="shared" si="13"/>
        <v>1</v>
      </c>
      <c r="U44" s="11">
        <f t="shared" si="13"/>
        <v>0</v>
      </c>
      <c r="V44" s="11">
        <f t="shared" si="13"/>
        <v>0</v>
      </c>
      <c r="W44" s="12">
        <f t="shared" si="13"/>
        <v>1</v>
      </c>
    </row>
    <row r="45" spans="1:23" ht="15.75" customHeight="1">
      <c r="A45" s="35"/>
      <c r="B45" s="36"/>
      <c r="C45" s="13" t="s">
        <v>23</v>
      </c>
      <c r="D45" s="14">
        <f>SUM(E45:W45)</f>
        <v>3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5">
        <v>1</v>
      </c>
      <c r="U45" s="15">
        <v>0</v>
      </c>
      <c r="V45" s="15">
        <v>0</v>
      </c>
      <c r="W45" s="17">
        <v>1</v>
      </c>
    </row>
    <row r="46" spans="1:23" ht="15.75" customHeight="1" thickBot="1">
      <c r="A46" s="41"/>
      <c r="B46" s="42"/>
      <c r="C46" s="18" t="s">
        <v>24</v>
      </c>
      <c r="D46" s="19">
        <f>SUM(E46:W46)</f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4" ref="D47:W47">D48+D49</f>
        <v>7</v>
      </c>
      <c r="E47" s="23">
        <f t="shared" si="14"/>
        <v>0</v>
      </c>
      <c r="F47" s="23">
        <f t="shared" si="14"/>
        <v>0</v>
      </c>
      <c r="G47" s="23">
        <f t="shared" si="14"/>
        <v>0</v>
      </c>
      <c r="H47" s="23">
        <f t="shared" si="14"/>
        <v>0</v>
      </c>
      <c r="I47" s="23">
        <f t="shared" si="14"/>
        <v>0</v>
      </c>
      <c r="J47" s="23">
        <f t="shared" si="14"/>
        <v>0</v>
      </c>
      <c r="K47" s="23">
        <f t="shared" si="14"/>
        <v>0</v>
      </c>
      <c r="L47" s="23">
        <f t="shared" si="14"/>
        <v>0</v>
      </c>
      <c r="M47" s="23">
        <f t="shared" si="14"/>
        <v>0</v>
      </c>
      <c r="N47" s="23">
        <f t="shared" si="14"/>
        <v>0</v>
      </c>
      <c r="O47" s="23">
        <f t="shared" si="14"/>
        <v>0</v>
      </c>
      <c r="P47" s="23">
        <f t="shared" si="14"/>
        <v>0</v>
      </c>
      <c r="Q47" s="23">
        <f t="shared" si="14"/>
        <v>1</v>
      </c>
      <c r="R47" s="23">
        <f t="shared" si="14"/>
        <v>0</v>
      </c>
      <c r="S47" s="23">
        <f t="shared" si="14"/>
        <v>0</v>
      </c>
      <c r="T47" s="23">
        <f t="shared" si="14"/>
        <v>1</v>
      </c>
      <c r="U47" s="23">
        <f t="shared" si="14"/>
        <v>0</v>
      </c>
      <c r="V47" s="23">
        <f t="shared" si="14"/>
        <v>1</v>
      </c>
      <c r="W47" s="24">
        <f t="shared" si="14"/>
        <v>4</v>
      </c>
    </row>
    <row r="48" spans="1:23" ht="15.75" customHeight="1">
      <c r="A48" s="35"/>
      <c r="B48" s="36"/>
      <c r="C48" s="13" t="s">
        <v>23</v>
      </c>
      <c r="D48" s="14">
        <f>SUM(E48:W48)</f>
        <v>2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1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1</v>
      </c>
    </row>
    <row r="49" spans="1:23" ht="15.75" customHeight="1" thickBot="1">
      <c r="A49" s="37"/>
      <c r="B49" s="38"/>
      <c r="C49" s="18" t="s">
        <v>24</v>
      </c>
      <c r="D49" s="25">
        <f>SUM(E49:W49)</f>
        <v>5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1</v>
      </c>
      <c r="U49" s="26">
        <v>0</v>
      </c>
      <c r="V49" s="26">
        <v>1</v>
      </c>
      <c r="W49" s="27">
        <v>3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5" ref="D50:W50">D51+D52</f>
        <v>4</v>
      </c>
      <c r="E50" s="11">
        <f t="shared" si="15"/>
        <v>0</v>
      </c>
      <c r="F50" s="11">
        <f t="shared" si="15"/>
        <v>0</v>
      </c>
      <c r="G50" s="11">
        <f t="shared" si="15"/>
        <v>0</v>
      </c>
      <c r="H50" s="11">
        <f t="shared" si="15"/>
        <v>0</v>
      </c>
      <c r="I50" s="11">
        <f t="shared" si="15"/>
        <v>0</v>
      </c>
      <c r="J50" s="11">
        <f t="shared" si="15"/>
        <v>0</v>
      </c>
      <c r="K50" s="11">
        <f t="shared" si="15"/>
        <v>0</v>
      </c>
      <c r="L50" s="11">
        <f t="shared" si="15"/>
        <v>0</v>
      </c>
      <c r="M50" s="11">
        <f t="shared" si="15"/>
        <v>0</v>
      </c>
      <c r="N50" s="11">
        <f t="shared" si="15"/>
        <v>0</v>
      </c>
      <c r="O50" s="11">
        <f t="shared" si="15"/>
        <v>0</v>
      </c>
      <c r="P50" s="11">
        <f t="shared" si="15"/>
        <v>0</v>
      </c>
      <c r="Q50" s="11">
        <f t="shared" si="15"/>
        <v>0</v>
      </c>
      <c r="R50" s="11">
        <f t="shared" si="15"/>
        <v>1</v>
      </c>
      <c r="S50" s="11">
        <f t="shared" si="15"/>
        <v>1</v>
      </c>
      <c r="T50" s="11">
        <f t="shared" si="15"/>
        <v>0</v>
      </c>
      <c r="U50" s="11">
        <f t="shared" si="15"/>
        <v>2</v>
      </c>
      <c r="V50" s="11">
        <f t="shared" si="15"/>
        <v>0</v>
      </c>
      <c r="W50" s="12">
        <f t="shared" si="15"/>
        <v>0</v>
      </c>
    </row>
    <row r="51" spans="1:23" ht="15.75" customHeight="1">
      <c r="A51" s="35"/>
      <c r="B51" s="36"/>
      <c r="C51" s="13" t="s">
        <v>23</v>
      </c>
      <c r="D51" s="14">
        <f>SUM(E51:W51)</f>
        <v>2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0</v>
      </c>
      <c r="U51" s="15">
        <v>1</v>
      </c>
      <c r="V51" s="15">
        <v>0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1</v>
      </c>
      <c r="V52" s="20">
        <v>0</v>
      </c>
      <c r="W52" s="21">
        <v>0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6" ref="D53:W53">D54+D55</f>
        <v>0</v>
      </c>
      <c r="E53" s="23">
        <f t="shared" si="16"/>
        <v>0</v>
      </c>
      <c r="F53" s="23">
        <f t="shared" si="16"/>
        <v>0</v>
      </c>
      <c r="G53" s="23">
        <f t="shared" si="16"/>
        <v>0</v>
      </c>
      <c r="H53" s="23">
        <f t="shared" si="16"/>
        <v>0</v>
      </c>
      <c r="I53" s="23">
        <f t="shared" si="16"/>
        <v>0</v>
      </c>
      <c r="J53" s="23">
        <f t="shared" si="16"/>
        <v>0</v>
      </c>
      <c r="K53" s="23">
        <f t="shared" si="16"/>
        <v>0</v>
      </c>
      <c r="L53" s="23">
        <f t="shared" si="16"/>
        <v>0</v>
      </c>
      <c r="M53" s="23">
        <f t="shared" si="16"/>
        <v>0</v>
      </c>
      <c r="N53" s="23">
        <f t="shared" si="16"/>
        <v>0</v>
      </c>
      <c r="O53" s="23">
        <f t="shared" si="16"/>
        <v>0</v>
      </c>
      <c r="P53" s="23">
        <f t="shared" si="16"/>
        <v>0</v>
      </c>
      <c r="Q53" s="23">
        <f t="shared" si="16"/>
        <v>0</v>
      </c>
      <c r="R53" s="23">
        <f t="shared" si="16"/>
        <v>0</v>
      </c>
      <c r="S53" s="23">
        <f t="shared" si="16"/>
        <v>0</v>
      </c>
      <c r="T53" s="23">
        <f t="shared" si="16"/>
        <v>0</v>
      </c>
      <c r="U53" s="23">
        <f t="shared" si="16"/>
        <v>0</v>
      </c>
      <c r="V53" s="23">
        <f t="shared" si="16"/>
        <v>0</v>
      </c>
      <c r="W53" s="24">
        <f t="shared" si="16"/>
        <v>0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/>
    </row>
    <row r="56" spans="1:23" ht="15.75" customHeight="1">
      <c r="A56" s="39" t="s">
        <v>40</v>
      </c>
      <c r="B56" s="40"/>
      <c r="C56" s="9" t="s">
        <v>2</v>
      </c>
      <c r="D56" s="10">
        <f aca="true" t="shared" si="17" ref="D56:W56">D57+D58</f>
        <v>67</v>
      </c>
      <c r="E56" s="11">
        <f t="shared" si="17"/>
        <v>0</v>
      </c>
      <c r="F56" s="11">
        <f t="shared" si="17"/>
        <v>0</v>
      </c>
      <c r="G56" s="11">
        <f t="shared" si="17"/>
        <v>0</v>
      </c>
      <c r="H56" s="11">
        <f t="shared" si="17"/>
        <v>0</v>
      </c>
      <c r="I56" s="11">
        <f t="shared" si="17"/>
        <v>0</v>
      </c>
      <c r="J56" s="11">
        <f t="shared" si="17"/>
        <v>0</v>
      </c>
      <c r="K56" s="11">
        <f t="shared" si="17"/>
        <v>0</v>
      </c>
      <c r="L56" s="11">
        <f t="shared" si="17"/>
        <v>1</v>
      </c>
      <c r="M56" s="11">
        <f t="shared" si="17"/>
        <v>0</v>
      </c>
      <c r="N56" s="11">
        <f t="shared" si="17"/>
        <v>0</v>
      </c>
      <c r="O56" s="11">
        <f t="shared" si="17"/>
        <v>0</v>
      </c>
      <c r="P56" s="11">
        <f t="shared" si="17"/>
        <v>2</v>
      </c>
      <c r="Q56" s="11">
        <f t="shared" si="17"/>
        <v>1</v>
      </c>
      <c r="R56" s="11">
        <f t="shared" si="17"/>
        <v>4</v>
      </c>
      <c r="S56" s="11">
        <f t="shared" si="17"/>
        <v>7</v>
      </c>
      <c r="T56" s="11">
        <f t="shared" si="17"/>
        <v>3</v>
      </c>
      <c r="U56" s="11">
        <f t="shared" si="17"/>
        <v>10</v>
      </c>
      <c r="V56" s="11">
        <f t="shared" si="17"/>
        <v>12</v>
      </c>
      <c r="W56" s="12">
        <f t="shared" si="17"/>
        <v>27</v>
      </c>
    </row>
    <row r="57" spans="1:23" ht="15.75" customHeight="1">
      <c r="A57" s="35"/>
      <c r="B57" s="36"/>
      <c r="C57" s="13" t="s">
        <v>23</v>
      </c>
      <c r="D57" s="14">
        <f>SUM(E57:W57)</f>
        <v>39</v>
      </c>
      <c r="E57" s="15">
        <f>E9-(E12+E15+E27+E33+E36+E39+E42+E45+E48+E51+E54)</f>
        <v>0</v>
      </c>
      <c r="F57" s="15">
        <f aca="true" t="shared" si="18" ref="F57:W57">F9-(F12+F15+F27+F33+F36+F39+F42+F45+F48+F51+F54)</f>
        <v>0</v>
      </c>
      <c r="G57" s="15">
        <f t="shared" si="18"/>
        <v>0</v>
      </c>
      <c r="H57" s="15">
        <f t="shared" si="18"/>
        <v>0</v>
      </c>
      <c r="I57" s="15">
        <f t="shared" si="18"/>
        <v>0</v>
      </c>
      <c r="J57" s="15">
        <f t="shared" si="18"/>
        <v>0</v>
      </c>
      <c r="K57" s="15">
        <f t="shared" si="18"/>
        <v>0</v>
      </c>
      <c r="L57" s="15">
        <f t="shared" si="18"/>
        <v>1</v>
      </c>
      <c r="M57" s="15">
        <f t="shared" si="18"/>
        <v>0</v>
      </c>
      <c r="N57" s="15">
        <f t="shared" si="18"/>
        <v>0</v>
      </c>
      <c r="O57" s="15">
        <f t="shared" si="18"/>
        <v>0</v>
      </c>
      <c r="P57" s="15">
        <f t="shared" si="18"/>
        <v>2</v>
      </c>
      <c r="Q57" s="15">
        <f t="shared" si="18"/>
        <v>0</v>
      </c>
      <c r="R57" s="15">
        <f t="shared" si="18"/>
        <v>2</v>
      </c>
      <c r="S57" s="15">
        <f t="shared" si="18"/>
        <v>6</v>
      </c>
      <c r="T57" s="15">
        <f t="shared" si="18"/>
        <v>2</v>
      </c>
      <c r="U57" s="15">
        <f t="shared" si="18"/>
        <v>7</v>
      </c>
      <c r="V57" s="15">
        <f t="shared" si="18"/>
        <v>4</v>
      </c>
      <c r="W57" s="17">
        <f t="shared" si="18"/>
        <v>15</v>
      </c>
    </row>
    <row r="58" spans="1:23" ht="15.75" customHeight="1" thickBot="1">
      <c r="A58" s="41"/>
      <c r="B58" s="42"/>
      <c r="C58" s="18" t="s">
        <v>24</v>
      </c>
      <c r="D58" s="19">
        <f>SUM(E58:W58)</f>
        <v>28</v>
      </c>
      <c r="E58" s="20">
        <f>E10-(E13+E16+E28+E34+E37+E40+E43+E46+E49+E52+E55)</f>
        <v>0</v>
      </c>
      <c r="F58" s="20">
        <f aca="true" t="shared" si="19" ref="F58:W58">F10-(F13+F16+F28+F34+F37+F40+F43+F46+F49+F52+F55)</f>
        <v>0</v>
      </c>
      <c r="G58" s="20">
        <f t="shared" si="19"/>
        <v>0</v>
      </c>
      <c r="H58" s="20">
        <f t="shared" si="19"/>
        <v>0</v>
      </c>
      <c r="I58" s="20">
        <f t="shared" si="19"/>
        <v>0</v>
      </c>
      <c r="J58" s="20">
        <f t="shared" si="19"/>
        <v>0</v>
      </c>
      <c r="K58" s="20">
        <f t="shared" si="19"/>
        <v>0</v>
      </c>
      <c r="L58" s="20">
        <f t="shared" si="19"/>
        <v>0</v>
      </c>
      <c r="M58" s="20">
        <f t="shared" si="19"/>
        <v>0</v>
      </c>
      <c r="N58" s="20">
        <f t="shared" si="19"/>
        <v>0</v>
      </c>
      <c r="O58" s="20">
        <f t="shared" si="19"/>
        <v>0</v>
      </c>
      <c r="P58" s="20">
        <f t="shared" si="19"/>
        <v>0</v>
      </c>
      <c r="Q58" s="20">
        <f t="shared" si="19"/>
        <v>1</v>
      </c>
      <c r="R58" s="20">
        <f t="shared" si="19"/>
        <v>2</v>
      </c>
      <c r="S58" s="20">
        <f t="shared" si="19"/>
        <v>1</v>
      </c>
      <c r="T58" s="20">
        <f t="shared" si="19"/>
        <v>1</v>
      </c>
      <c r="U58" s="20">
        <f t="shared" si="19"/>
        <v>3</v>
      </c>
      <c r="V58" s="20">
        <f t="shared" si="19"/>
        <v>8</v>
      </c>
      <c r="W58" s="21">
        <f t="shared" si="19"/>
        <v>12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88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42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U58" sqref="U58"/>
    </sheetView>
  </sheetViews>
  <sheetFormatPr defaultColWidth="9.00390625" defaultRowHeight="13.5"/>
  <cols>
    <col min="1" max="1" width="3.375" style="2" customWidth="1"/>
    <col min="2" max="2" width="10.0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43</v>
      </c>
    </row>
    <row r="3" spans="1:23" ht="14.25" thickBot="1">
      <c r="A3" s="4" t="s">
        <v>45</v>
      </c>
      <c r="W3" s="5" t="s">
        <v>62</v>
      </c>
    </row>
    <row r="4" spans="1:23" ht="17.2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7.2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7.2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7.2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119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2</v>
      </c>
      <c r="J8" s="11">
        <f t="shared" si="0"/>
        <v>1</v>
      </c>
      <c r="K8" s="11">
        <f t="shared" si="0"/>
        <v>1</v>
      </c>
      <c r="L8" s="11">
        <f t="shared" si="0"/>
        <v>1</v>
      </c>
      <c r="M8" s="11">
        <f t="shared" si="0"/>
        <v>1</v>
      </c>
      <c r="N8" s="11">
        <f t="shared" si="0"/>
        <v>2</v>
      </c>
      <c r="O8" s="11">
        <f t="shared" si="0"/>
        <v>1</v>
      </c>
      <c r="P8" s="11">
        <f t="shared" si="0"/>
        <v>2</v>
      </c>
      <c r="Q8" s="11">
        <f t="shared" si="0"/>
        <v>6</v>
      </c>
      <c r="R8" s="11">
        <f t="shared" si="0"/>
        <v>3</v>
      </c>
      <c r="S8" s="11">
        <f t="shared" si="0"/>
        <v>9</v>
      </c>
      <c r="T8" s="11">
        <f t="shared" si="0"/>
        <v>13</v>
      </c>
      <c r="U8" s="11">
        <f t="shared" si="0"/>
        <v>18</v>
      </c>
      <c r="V8" s="11">
        <f t="shared" si="0"/>
        <v>24</v>
      </c>
      <c r="W8" s="12">
        <f t="shared" si="0"/>
        <v>35</v>
      </c>
    </row>
    <row r="9" spans="1:23" ht="15.75" customHeight="1">
      <c r="A9" s="35"/>
      <c r="B9" s="36"/>
      <c r="C9" s="13" t="s">
        <v>23</v>
      </c>
      <c r="D9" s="14">
        <f>SUM(E9:W9)</f>
        <v>71</v>
      </c>
      <c r="E9" s="15">
        <v>0</v>
      </c>
      <c r="F9" s="15">
        <v>0</v>
      </c>
      <c r="G9" s="16">
        <v>0</v>
      </c>
      <c r="H9" s="15">
        <v>0</v>
      </c>
      <c r="I9" s="15">
        <v>2</v>
      </c>
      <c r="J9" s="15">
        <v>1</v>
      </c>
      <c r="K9" s="15">
        <v>0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4</v>
      </c>
      <c r="R9" s="15">
        <v>3</v>
      </c>
      <c r="S9" s="15">
        <v>5</v>
      </c>
      <c r="T9" s="15">
        <v>8</v>
      </c>
      <c r="U9" s="15">
        <v>12</v>
      </c>
      <c r="V9" s="15">
        <v>17</v>
      </c>
      <c r="W9" s="17">
        <v>14</v>
      </c>
    </row>
    <row r="10" spans="1:23" ht="15.75" customHeight="1" thickBot="1">
      <c r="A10" s="41"/>
      <c r="B10" s="42"/>
      <c r="C10" s="18" t="s">
        <v>24</v>
      </c>
      <c r="D10" s="19">
        <f>SUM(E10:W10)</f>
        <v>48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1</v>
      </c>
      <c r="O10" s="20">
        <v>0</v>
      </c>
      <c r="P10" s="20">
        <v>1</v>
      </c>
      <c r="Q10" s="20">
        <v>2</v>
      </c>
      <c r="R10" s="20">
        <v>0</v>
      </c>
      <c r="S10" s="20">
        <v>4</v>
      </c>
      <c r="T10" s="20">
        <v>5</v>
      </c>
      <c r="U10" s="20">
        <v>6</v>
      </c>
      <c r="V10" s="20">
        <v>7</v>
      </c>
      <c r="W10" s="21">
        <v>21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48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1</v>
      </c>
      <c r="J11" s="23">
        <f t="shared" si="1"/>
        <v>1</v>
      </c>
      <c r="K11" s="23">
        <f t="shared" si="1"/>
        <v>1</v>
      </c>
      <c r="L11" s="23">
        <f t="shared" si="1"/>
        <v>0</v>
      </c>
      <c r="M11" s="23">
        <f t="shared" si="1"/>
        <v>0</v>
      </c>
      <c r="N11" s="23">
        <f t="shared" si="1"/>
        <v>1</v>
      </c>
      <c r="O11" s="23">
        <f t="shared" si="1"/>
        <v>0</v>
      </c>
      <c r="P11" s="23">
        <f t="shared" si="1"/>
        <v>1</v>
      </c>
      <c r="Q11" s="23">
        <f t="shared" si="1"/>
        <v>2</v>
      </c>
      <c r="R11" s="23">
        <f t="shared" si="1"/>
        <v>2</v>
      </c>
      <c r="S11" s="23">
        <f t="shared" si="1"/>
        <v>5</v>
      </c>
      <c r="T11" s="23">
        <f t="shared" si="1"/>
        <v>8</v>
      </c>
      <c r="U11" s="23">
        <f t="shared" si="1"/>
        <v>9</v>
      </c>
      <c r="V11" s="23">
        <f t="shared" si="1"/>
        <v>8</v>
      </c>
      <c r="W11" s="24">
        <f t="shared" si="1"/>
        <v>9</v>
      </c>
    </row>
    <row r="12" spans="1:23" ht="15.75" customHeight="1">
      <c r="A12" s="35"/>
      <c r="B12" s="36"/>
      <c r="C12" s="13" t="s">
        <v>23</v>
      </c>
      <c r="D12" s="14">
        <f>SUM(E12:W12)</f>
        <v>34</v>
      </c>
      <c r="E12" s="15">
        <v>0</v>
      </c>
      <c r="F12" s="15">
        <v>0</v>
      </c>
      <c r="G12" s="16">
        <v>0</v>
      </c>
      <c r="H12" s="15">
        <v>0</v>
      </c>
      <c r="I12" s="15">
        <v>1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2</v>
      </c>
      <c r="S12" s="15">
        <v>4</v>
      </c>
      <c r="T12" s="15">
        <v>6</v>
      </c>
      <c r="U12" s="15">
        <v>4</v>
      </c>
      <c r="V12" s="15">
        <v>8</v>
      </c>
      <c r="W12" s="17">
        <v>7</v>
      </c>
    </row>
    <row r="13" spans="1:23" ht="15.75" customHeight="1" thickBot="1">
      <c r="A13" s="37"/>
      <c r="B13" s="38"/>
      <c r="C13" s="18" t="s">
        <v>24</v>
      </c>
      <c r="D13" s="25">
        <f>SUM(E13:W13)</f>
        <v>14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0</v>
      </c>
      <c r="M13" s="26">
        <v>0</v>
      </c>
      <c r="N13" s="26">
        <v>1</v>
      </c>
      <c r="O13" s="26">
        <v>0</v>
      </c>
      <c r="P13" s="26">
        <v>1</v>
      </c>
      <c r="Q13" s="26">
        <v>1</v>
      </c>
      <c r="R13" s="26">
        <v>0</v>
      </c>
      <c r="S13" s="26">
        <v>1</v>
      </c>
      <c r="T13" s="26">
        <v>2</v>
      </c>
      <c r="U13" s="26">
        <v>5</v>
      </c>
      <c r="V13" s="26">
        <v>0</v>
      </c>
      <c r="W13" s="27">
        <v>2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11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1</v>
      </c>
      <c r="R14" s="11">
        <f t="shared" si="2"/>
        <v>0</v>
      </c>
      <c r="S14" s="11">
        <f t="shared" si="2"/>
        <v>0</v>
      </c>
      <c r="T14" s="11">
        <f t="shared" si="2"/>
        <v>1</v>
      </c>
      <c r="U14" s="11">
        <f t="shared" si="2"/>
        <v>1</v>
      </c>
      <c r="V14" s="11">
        <f t="shared" si="2"/>
        <v>3</v>
      </c>
      <c r="W14" s="12">
        <f t="shared" si="2"/>
        <v>5</v>
      </c>
    </row>
    <row r="15" spans="1:23" ht="15.75" customHeight="1">
      <c r="A15" s="35"/>
      <c r="B15" s="36"/>
      <c r="C15" s="13" t="s">
        <v>23</v>
      </c>
      <c r="D15" s="14">
        <f>SUM(E15:W15)</f>
        <v>8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0</v>
      </c>
      <c r="S15" s="15">
        <v>0</v>
      </c>
      <c r="T15" s="15">
        <v>1</v>
      </c>
      <c r="U15" s="15">
        <v>1</v>
      </c>
      <c r="V15" s="15">
        <v>3</v>
      </c>
      <c r="W15" s="17">
        <v>2</v>
      </c>
    </row>
    <row r="16" spans="1:23" ht="15.75" customHeight="1" thickBot="1">
      <c r="A16" s="37"/>
      <c r="B16" s="38"/>
      <c r="C16" s="18" t="s">
        <v>24</v>
      </c>
      <c r="D16" s="25">
        <f>SUM(E16:W16)</f>
        <v>3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7">
        <v>3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1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1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0</v>
      </c>
      <c r="V17" s="11">
        <f t="shared" si="3"/>
        <v>0</v>
      </c>
      <c r="W17" s="12">
        <f t="shared" si="3"/>
        <v>0</v>
      </c>
    </row>
    <row r="18" spans="1:23" ht="15.75" customHeight="1">
      <c r="A18" s="44"/>
      <c r="B18" s="47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1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2">
        <f t="shared" si="4"/>
        <v>1</v>
      </c>
    </row>
    <row r="21" spans="1:23" ht="15.75" customHeight="1">
      <c r="A21" s="44"/>
      <c r="B21" s="47"/>
      <c r="C21" s="13" t="s">
        <v>23</v>
      </c>
      <c r="D21" s="14">
        <f>SUM(E21:W21)</f>
        <v>0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7">
        <v>0</v>
      </c>
    </row>
    <row r="22" spans="1:23" ht="15.75" customHeight="1" thickBot="1">
      <c r="A22" s="44"/>
      <c r="B22" s="50"/>
      <c r="C22" s="18" t="s">
        <v>24</v>
      </c>
      <c r="D22" s="19">
        <f>SUM(E22:W22)</f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1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9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0</v>
      </c>
      <c r="T23" s="23">
        <f t="shared" si="5"/>
        <v>1</v>
      </c>
      <c r="U23" s="23">
        <f t="shared" si="5"/>
        <v>1</v>
      </c>
      <c r="V23" s="23">
        <f t="shared" si="5"/>
        <v>3</v>
      </c>
      <c r="W23" s="24">
        <f t="shared" si="5"/>
        <v>4</v>
      </c>
    </row>
    <row r="24" spans="1:23" ht="15.75" customHeight="1">
      <c r="A24" s="44"/>
      <c r="B24" s="51"/>
      <c r="C24" s="13" t="s">
        <v>23</v>
      </c>
      <c r="D24" s="14">
        <f>SUM(E24:W24)</f>
        <v>7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1</v>
      </c>
      <c r="V24" s="15">
        <v>3</v>
      </c>
      <c r="W24" s="17">
        <v>2</v>
      </c>
    </row>
    <row r="25" spans="1:23" ht="15.75" customHeight="1" thickBot="1">
      <c r="A25" s="49"/>
      <c r="B25" s="52"/>
      <c r="C25" s="18" t="s">
        <v>24</v>
      </c>
      <c r="D25" s="19">
        <f>SUM(E25:W25)</f>
        <v>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1">
        <v>2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19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1</v>
      </c>
      <c r="M26" s="23">
        <f t="shared" si="6"/>
        <v>0</v>
      </c>
      <c r="N26" s="23">
        <f t="shared" si="6"/>
        <v>0</v>
      </c>
      <c r="O26" s="23">
        <f t="shared" si="6"/>
        <v>1</v>
      </c>
      <c r="P26" s="23">
        <f t="shared" si="6"/>
        <v>1</v>
      </c>
      <c r="Q26" s="23">
        <f t="shared" si="6"/>
        <v>1</v>
      </c>
      <c r="R26" s="23">
        <f t="shared" si="6"/>
        <v>0</v>
      </c>
      <c r="S26" s="23">
        <f t="shared" si="6"/>
        <v>0</v>
      </c>
      <c r="T26" s="23">
        <f t="shared" si="6"/>
        <v>1</v>
      </c>
      <c r="U26" s="23">
        <f t="shared" si="6"/>
        <v>4</v>
      </c>
      <c r="V26" s="23">
        <f t="shared" si="6"/>
        <v>3</v>
      </c>
      <c r="W26" s="24">
        <f t="shared" si="6"/>
        <v>7</v>
      </c>
    </row>
    <row r="27" spans="1:23" ht="15.75" customHeight="1">
      <c r="A27" s="35"/>
      <c r="B27" s="36"/>
      <c r="C27" s="13" t="s">
        <v>23</v>
      </c>
      <c r="D27" s="14">
        <f>SUM(E27:W27)</f>
        <v>11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1</v>
      </c>
      <c r="P27" s="15">
        <v>1</v>
      </c>
      <c r="Q27" s="15">
        <v>1</v>
      </c>
      <c r="R27" s="15">
        <v>0</v>
      </c>
      <c r="S27" s="15">
        <v>0</v>
      </c>
      <c r="T27" s="15">
        <v>1</v>
      </c>
      <c r="U27" s="15">
        <v>4</v>
      </c>
      <c r="V27" s="15">
        <v>2</v>
      </c>
      <c r="W27" s="17">
        <v>0</v>
      </c>
    </row>
    <row r="28" spans="1:23" ht="15.75" customHeight="1" thickBot="1">
      <c r="A28" s="37"/>
      <c r="B28" s="38"/>
      <c r="C28" s="18" t="s">
        <v>24</v>
      </c>
      <c r="D28" s="25">
        <f>SUM(E28:W28)</f>
        <v>8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0">
        <v>1</v>
      </c>
      <c r="W28" s="21">
        <v>7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2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0</v>
      </c>
      <c r="R29" s="11">
        <f t="shared" si="7"/>
        <v>0</v>
      </c>
      <c r="S29" s="11">
        <f t="shared" si="7"/>
        <v>0</v>
      </c>
      <c r="T29" s="11">
        <f t="shared" si="7"/>
        <v>0</v>
      </c>
      <c r="U29" s="11">
        <f t="shared" si="7"/>
        <v>0</v>
      </c>
      <c r="V29" s="23">
        <f t="shared" si="7"/>
        <v>1</v>
      </c>
      <c r="W29" s="24">
        <f t="shared" si="7"/>
        <v>1</v>
      </c>
    </row>
    <row r="30" spans="1:23" ht="15.75" customHeight="1">
      <c r="A30" s="44"/>
      <c r="B30" s="47"/>
      <c r="C30" s="13" t="s">
        <v>23</v>
      </c>
      <c r="D30" s="14">
        <f>SUM(E30:W30)</f>
        <v>1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7">
        <v>0</v>
      </c>
    </row>
    <row r="31" spans="1:23" ht="15.75" customHeight="1" thickBot="1">
      <c r="A31" s="45"/>
      <c r="B31" s="48"/>
      <c r="C31" s="18" t="s">
        <v>24</v>
      </c>
      <c r="D31" s="25">
        <f>SUM(E31:W31)</f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1">
        <v>1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9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0</v>
      </c>
      <c r="U32" s="23">
        <f t="shared" si="8"/>
        <v>2</v>
      </c>
      <c r="V32" s="23">
        <f t="shared" si="8"/>
        <v>2</v>
      </c>
      <c r="W32" s="24">
        <f t="shared" si="8"/>
        <v>5</v>
      </c>
    </row>
    <row r="33" spans="1:23" ht="15.75" customHeight="1">
      <c r="A33" s="35"/>
      <c r="B33" s="36"/>
      <c r="C33" s="13" t="s">
        <v>23</v>
      </c>
      <c r="D33" s="14">
        <f>SUM(E33:W33)</f>
        <v>5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2</v>
      </c>
      <c r="V33" s="15">
        <v>0</v>
      </c>
      <c r="W33" s="17">
        <v>3</v>
      </c>
    </row>
    <row r="34" spans="1:23" ht="15.75" customHeight="1" thickBot="1">
      <c r="A34" s="41"/>
      <c r="B34" s="42"/>
      <c r="C34" s="18" t="s">
        <v>24</v>
      </c>
      <c r="D34" s="28">
        <f>SUM(E34:W34)</f>
        <v>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2</v>
      </c>
      <c r="W34" s="21">
        <v>2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5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1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0</v>
      </c>
      <c r="T35" s="23">
        <f t="shared" si="9"/>
        <v>1</v>
      </c>
      <c r="U35" s="23">
        <f t="shared" si="9"/>
        <v>1</v>
      </c>
      <c r="V35" s="23">
        <f t="shared" si="9"/>
        <v>0</v>
      </c>
      <c r="W35" s="24">
        <f t="shared" si="9"/>
        <v>2</v>
      </c>
    </row>
    <row r="36" spans="1:23" ht="15.75" customHeight="1">
      <c r="A36" s="35"/>
      <c r="B36" s="36"/>
      <c r="C36" s="13" t="s">
        <v>23</v>
      </c>
      <c r="D36" s="14">
        <f>SUM(E36:W36)</f>
        <v>2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0</v>
      </c>
      <c r="W36" s="17">
        <v>0</v>
      </c>
    </row>
    <row r="37" spans="1:23" ht="15.75" customHeight="1" thickBot="1">
      <c r="A37" s="37"/>
      <c r="B37" s="38"/>
      <c r="C37" s="18" t="s">
        <v>24</v>
      </c>
      <c r="D37" s="25">
        <f>SUM(E37:W37)</f>
        <v>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1</v>
      </c>
      <c r="U37" s="20">
        <v>0</v>
      </c>
      <c r="V37" s="20">
        <v>0</v>
      </c>
      <c r="W37" s="21">
        <v>2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3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3</v>
      </c>
    </row>
    <row r="39" spans="1:23" ht="15.75" customHeight="1">
      <c r="A39" s="35"/>
      <c r="B39" s="36"/>
      <c r="C39" s="13" t="s">
        <v>23</v>
      </c>
      <c r="D39" s="14">
        <f>SUM(E39:W39)</f>
        <v>0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0</v>
      </c>
    </row>
    <row r="40" spans="1:23" ht="15.75" customHeight="1" thickBot="1">
      <c r="A40" s="41"/>
      <c r="B40" s="42"/>
      <c r="C40" s="18" t="s">
        <v>24</v>
      </c>
      <c r="D40" s="19">
        <f>SUM(E40:W40)</f>
        <v>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3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3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1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1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1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3</v>
      </c>
      <c r="E42" s="15">
        <v>0</v>
      </c>
      <c r="F42" s="15">
        <v>0</v>
      </c>
      <c r="G42" s="16">
        <v>0</v>
      </c>
      <c r="H42" s="15">
        <v>0</v>
      </c>
      <c r="I42" s="15">
        <v>1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0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2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1</v>
      </c>
      <c r="T44" s="11">
        <f t="shared" si="12"/>
        <v>1</v>
      </c>
      <c r="U44" s="11">
        <f t="shared" si="12"/>
        <v>0</v>
      </c>
      <c r="V44" s="11">
        <f t="shared" si="12"/>
        <v>0</v>
      </c>
      <c r="W44" s="12">
        <f t="shared" si="12"/>
        <v>0</v>
      </c>
    </row>
    <row r="45" spans="1:23" ht="15.75" customHeight="1">
      <c r="A45" s="35"/>
      <c r="B45" s="36"/>
      <c r="C45" s="13" t="s">
        <v>23</v>
      </c>
      <c r="D45" s="14">
        <f>SUM(E45:W45)</f>
        <v>1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0</v>
      </c>
      <c r="V45" s="15">
        <v>0</v>
      </c>
      <c r="W45" s="17">
        <v>0</v>
      </c>
    </row>
    <row r="46" spans="1:23" ht="15.75" customHeight="1" thickBot="1">
      <c r="A46" s="41"/>
      <c r="B46" s="42"/>
      <c r="C46" s="18" t="s">
        <v>24</v>
      </c>
      <c r="D46" s="19">
        <f>SUM(E46:W46)</f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1</v>
      </c>
      <c r="U46" s="20">
        <v>0</v>
      </c>
      <c r="V46" s="20">
        <v>0</v>
      </c>
      <c r="W46" s="21">
        <v>0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3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1</v>
      </c>
      <c r="R47" s="23">
        <f t="shared" si="13"/>
        <v>0</v>
      </c>
      <c r="S47" s="23">
        <f t="shared" si="13"/>
        <v>1</v>
      </c>
      <c r="T47" s="23">
        <f t="shared" si="13"/>
        <v>0</v>
      </c>
      <c r="U47" s="23">
        <f t="shared" si="13"/>
        <v>0</v>
      </c>
      <c r="V47" s="23">
        <f t="shared" si="13"/>
        <v>0</v>
      </c>
      <c r="W47" s="24">
        <f t="shared" si="13"/>
        <v>1</v>
      </c>
    </row>
    <row r="48" spans="1:23" ht="15.75" customHeight="1">
      <c r="A48" s="35"/>
      <c r="B48" s="36"/>
      <c r="C48" s="13" t="s">
        <v>23</v>
      </c>
      <c r="D48" s="14">
        <f>SUM(E48:W48)</f>
        <v>0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0</v>
      </c>
    </row>
    <row r="49" spans="1:23" ht="15.75" customHeight="1" thickBot="1">
      <c r="A49" s="37"/>
      <c r="B49" s="38"/>
      <c r="C49" s="18" t="s">
        <v>24</v>
      </c>
      <c r="D49" s="25">
        <f>SUM(E49:W49)</f>
        <v>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1</v>
      </c>
      <c r="R49" s="26">
        <v>0</v>
      </c>
      <c r="S49" s="26">
        <v>1</v>
      </c>
      <c r="T49" s="26">
        <v>0</v>
      </c>
      <c r="U49" s="26">
        <v>0</v>
      </c>
      <c r="V49" s="26">
        <v>0</v>
      </c>
      <c r="W49" s="27">
        <v>1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0</v>
      </c>
      <c r="V50" s="11">
        <f t="shared" si="14"/>
        <v>0</v>
      </c>
      <c r="W50" s="12">
        <f t="shared" si="14"/>
        <v>0</v>
      </c>
    </row>
    <row r="51" spans="1:23" ht="15.75" customHeight="1">
      <c r="A51" s="35"/>
      <c r="B51" s="36"/>
      <c r="C51" s="13" t="s">
        <v>23</v>
      </c>
      <c r="D51" s="14">
        <f>SUM(E51:W51)</f>
        <v>0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/>
      <c r="S51" s="15">
        <v>0</v>
      </c>
      <c r="T51" s="15">
        <v>0</v>
      </c>
      <c r="U51" s="15">
        <v>0</v>
      </c>
      <c r="V51" s="15">
        <v>0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0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1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1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1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15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1</v>
      </c>
      <c r="R56" s="11">
        <f t="shared" si="16"/>
        <v>0</v>
      </c>
      <c r="S56" s="11">
        <f t="shared" si="16"/>
        <v>2</v>
      </c>
      <c r="T56" s="11">
        <f t="shared" si="16"/>
        <v>1</v>
      </c>
      <c r="U56" s="11">
        <f t="shared" si="16"/>
        <v>1</v>
      </c>
      <c r="V56" s="11">
        <f t="shared" si="16"/>
        <v>8</v>
      </c>
      <c r="W56" s="12">
        <f t="shared" si="16"/>
        <v>2</v>
      </c>
    </row>
    <row r="57" spans="1:23" ht="15.75" customHeight="1">
      <c r="A57" s="35"/>
      <c r="B57" s="36"/>
      <c r="C57" s="13" t="s">
        <v>23</v>
      </c>
      <c r="D57" s="14">
        <f>SUM(E57:W57)</f>
        <v>7</v>
      </c>
      <c r="E57" s="15">
        <f>E9-(E12+E15+E27+E33+E36+E39+E42+E45+E48+E51+E54)</f>
        <v>0</v>
      </c>
      <c r="F57" s="15">
        <f aca="true" t="shared" si="17" ref="F57:W57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0</v>
      </c>
      <c r="Q57" s="15">
        <f t="shared" si="17"/>
        <v>1</v>
      </c>
      <c r="R57" s="15">
        <f t="shared" si="17"/>
        <v>0</v>
      </c>
      <c r="S57" s="15">
        <f t="shared" si="17"/>
        <v>0</v>
      </c>
      <c r="T57" s="15">
        <f t="shared" si="17"/>
        <v>0</v>
      </c>
      <c r="U57" s="15">
        <f t="shared" si="17"/>
        <v>0</v>
      </c>
      <c r="V57" s="15">
        <f t="shared" si="17"/>
        <v>4</v>
      </c>
      <c r="W57" s="17">
        <f t="shared" si="17"/>
        <v>2</v>
      </c>
    </row>
    <row r="58" spans="1:23" ht="15.75" customHeight="1" thickBot="1">
      <c r="A58" s="41"/>
      <c r="B58" s="42"/>
      <c r="C58" s="18" t="s">
        <v>24</v>
      </c>
      <c r="D58" s="19">
        <f>SUM(E58:W58)</f>
        <v>8</v>
      </c>
      <c r="E58" s="20">
        <f>E10-(E13+E16+E28+E34+E37+E40+E43+E46+E49+E52+E55)</f>
        <v>0</v>
      </c>
      <c r="F58" s="20">
        <f aca="true" t="shared" si="18" ref="F58:W58">F10-(F13+F16+F28+F34+F37+F40+F43+F46+F49+F52+F55)</f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0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0</v>
      </c>
      <c r="R58" s="20">
        <f t="shared" si="18"/>
        <v>0</v>
      </c>
      <c r="S58" s="20">
        <f t="shared" si="18"/>
        <v>2</v>
      </c>
      <c r="T58" s="20">
        <f t="shared" si="18"/>
        <v>1</v>
      </c>
      <c r="U58" s="20">
        <f t="shared" si="18"/>
        <v>1</v>
      </c>
      <c r="V58" s="20">
        <f t="shared" si="18"/>
        <v>4</v>
      </c>
      <c r="W58" s="21">
        <f t="shared" si="18"/>
        <v>0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94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57</v>
      </c>
    </row>
    <row r="3" spans="1:23" ht="14.25" thickBot="1">
      <c r="A3" s="32" t="s">
        <v>60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4" ht="15.75" customHeight="1">
      <c r="A8" s="39" t="s">
        <v>2</v>
      </c>
      <c r="B8" s="40"/>
      <c r="C8" s="9" t="s">
        <v>2</v>
      </c>
      <c r="D8" s="10">
        <f aca="true" t="shared" si="0" ref="D8:W8">D9+D10</f>
        <v>1998</v>
      </c>
      <c r="E8" s="11">
        <f t="shared" si="0"/>
        <v>14</v>
      </c>
      <c r="F8" s="11">
        <f t="shared" si="0"/>
        <v>3</v>
      </c>
      <c r="G8" s="11">
        <f t="shared" si="0"/>
        <v>4</v>
      </c>
      <c r="H8" s="11">
        <f t="shared" si="0"/>
        <v>2</v>
      </c>
      <c r="I8" s="11">
        <f t="shared" si="0"/>
        <v>2</v>
      </c>
      <c r="J8" s="11">
        <f t="shared" si="0"/>
        <v>7</v>
      </c>
      <c r="K8" s="11">
        <f t="shared" si="0"/>
        <v>8</v>
      </c>
      <c r="L8" s="11">
        <f t="shared" si="0"/>
        <v>13</v>
      </c>
      <c r="M8" s="11">
        <f t="shared" si="0"/>
        <v>19</v>
      </c>
      <c r="N8" s="11">
        <f t="shared" si="0"/>
        <v>12</v>
      </c>
      <c r="O8" s="11">
        <f t="shared" si="0"/>
        <v>23</v>
      </c>
      <c r="P8" s="11">
        <f t="shared" si="0"/>
        <v>45</v>
      </c>
      <c r="Q8" s="11">
        <f t="shared" si="0"/>
        <v>86</v>
      </c>
      <c r="R8" s="11">
        <f t="shared" si="0"/>
        <v>112</v>
      </c>
      <c r="S8" s="11">
        <f t="shared" si="0"/>
        <v>150</v>
      </c>
      <c r="T8" s="11">
        <f t="shared" si="0"/>
        <v>210</v>
      </c>
      <c r="U8" s="11">
        <f t="shared" si="0"/>
        <v>311</v>
      </c>
      <c r="V8" s="11">
        <f t="shared" si="0"/>
        <v>310</v>
      </c>
      <c r="W8" s="12">
        <f t="shared" si="0"/>
        <v>667</v>
      </c>
      <c r="X8" s="31">
        <f aca="true" t="shared" si="1" ref="X8:X39">SUM(E8:W8)</f>
        <v>1998</v>
      </c>
    </row>
    <row r="9" spans="1:24" ht="15.75" customHeight="1">
      <c r="A9" s="35"/>
      <c r="B9" s="36"/>
      <c r="C9" s="13" t="s">
        <v>23</v>
      </c>
      <c r="D9" s="14">
        <f>'羽島市'!D9+'各務原市'!D9+'岐南町'!D9+'笠松町'!D9</f>
        <v>1079</v>
      </c>
      <c r="E9" s="15">
        <f>'羽島市'!E9+'各務原市'!E9+'岐南町'!E9+'笠松町'!E9</f>
        <v>9</v>
      </c>
      <c r="F9" s="15">
        <f>'羽島市'!F9+'各務原市'!F9+'岐南町'!F9+'笠松町'!F9</f>
        <v>3</v>
      </c>
      <c r="G9" s="15">
        <f>'羽島市'!G9+'各務原市'!G9+'岐南町'!G9+'笠松町'!G9</f>
        <v>3</v>
      </c>
      <c r="H9" s="15">
        <f>'羽島市'!H9+'各務原市'!H9+'岐南町'!H9+'笠松町'!H9</f>
        <v>1</v>
      </c>
      <c r="I9" s="15">
        <f>'羽島市'!I9+'各務原市'!I9+'岐南町'!I9+'笠松町'!I9</f>
        <v>2</v>
      </c>
      <c r="J9" s="15">
        <f>'羽島市'!J9+'各務原市'!J9+'岐南町'!J9+'笠松町'!J9</f>
        <v>5</v>
      </c>
      <c r="K9" s="15">
        <f>'羽島市'!K9+'各務原市'!K9+'岐南町'!K9+'笠松町'!K9</f>
        <v>5</v>
      </c>
      <c r="L9" s="15">
        <f>'羽島市'!L9+'各務原市'!L9+'岐南町'!L9+'笠松町'!L9</f>
        <v>9</v>
      </c>
      <c r="M9" s="15">
        <f>'羽島市'!M9+'各務原市'!M9+'岐南町'!M9+'笠松町'!M9</f>
        <v>14</v>
      </c>
      <c r="N9" s="15">
        <f>'羽島市'!N9+'各務原市'!N9+'岐南町'!N9+'笠松町'!N9</f>
        <v>5</v>
      </c>
      <c r="O9" s="15">
        <f>'羽島市'!O9+'各務原市'!O9+'岐南町'!O9+'笠松町'!O9</f>
        <v>13</v>
      </c>
      <c r="P9" s="15">
        <f>'羽島市'!P9+'各務原市'!P9+'岐南町'!P9+'笠松町'!P9</f>
        <v>33</v>
      </c>
      <c r="Q9" s="15">
        <f>'羽島市'!Q9+'各務原市'!Q9+'岐南町'!Q9+'笠松町'!Q9</f>
        <v>53</v>
      </c>
      <c r="R9" s="15">
        <f>'羽島市'!R9+'各務原市'!R9+'岐南町'!R9+'笠松町'!R9</f>
        <v>75</v>
      </c>
      <c r="S9" s="15">
        <f>'羽島市'!S9+'各務原市'!S9+'岐南町'!S9+'笠松町'!S9</f>
        <v>103</v>
      </c>
      <c r="T9" s="15">
        <f>'羽島市'!T9+'各務原市'!T9+'岐南町'!T9+'笠松町'!T9</f>
        <v>143</v>
      </c>
      <c r="U9" s="15">
        <f>'羽島市'!U9+'各務原市'!U9+'岐南町'!U9+'笠松町'!U9</f>
        <v>198</v>
      </c>
      <c r="V9" s="15">
        <f>'羽島市'!V9+'各務原市'!V9+'岐南町'!V9+'笠松町'!V9</f>
        <v>158</v>
      </c>
      <c r="W9" s="17">
        <f>'羽島市'!W9+'各務原市'!W9+'岐南町'!W9+'笠松町'!W9</f>
        <v>247</v>
      </c>
      <c r="X9" s="31">
        <f t="shared" si="1"/>
        <v>1079</v>
      </c>
    </row>
    <row r="10" spans="1:24" ht="15.75" customHeight="1" thickBot="1">
      <c r="A10" s="41"/>
      <c r="B10" s="42"/>
      <c r="C10" s="18" t="s">
        <v>24</v>
      </c>
      <c r="D10" s="19">
        <f>'羽島市'!D10+'各務原市'!D10+'岐南町'!D10+'笠松町'!D10</f>
        <v>919</v>
      </c>
      <c r="E10" s="20">
        <f>'羽島市'!E10+'各務原市'!E10+'岐南町'!E10+'笠松町'!E10</f>
        <v>5</v>
      </c>
      <c r="F10" s="20">
        <f>'羽島市'!F10+'各務原市'!F10+'岐南町'!F10+'笠松町'!F10</f>
        <v>0</v>
      </c>
      <c r="G10" s="20">
        <f>'羽島市'!G10+'各務原市'!G10+'岐南町'!G10+'笠松町'!G10</f>
        <v>1</v>
      </c>
      <c r="H10" s="20">
        <f>'羽島市'!H10+'各務原市'!H10+'岐南町'!H10+'笠松町'!H10</f>
        <v>1</v>
      </c>
      <c r="I10" s="20">
        <f>'羽島市'!I10+'各務原市'!I10+'岐南町'!I10+'笠松町'!I10</f>
        <v>0</v>
      </c>
      <c r="J10" s="20">
        <f>'羽島市'!J10+'各務原市'!J10+'岐南町'!J10+'笠松町'!J10</f>
        <v>2</v>
      </c>
      <c r="K10" s="20">
        <f>'羽島市'!K10+'各務原市'!K10+'岐南町'!K10+'笠松町'!K10</f>
        <v>3</v>
      </c>
      <c r="L10" s="20">
        <f>'羽島市'!L10+'各務原市'!L10+'岐南町'!L10+'笠松町'!L10</f>
        <v>4</v>
      </c>
      <c r="M10" s="20">
        <f>'羽島市'!M10+'各務原市'!M10+'岐南町'!M10+'笠松町'!M10</f>
        <v>5</v>
      </c>
      <c r="N10" s="20">
        <f>'羽島市'!N10+'各務原市'!N10+'岐南町'!N10+'笠松町'!N10</f>
        <v>7</v>
      </c>
      <c r="O10" s="20">
        <f>'羽島市'!O10+'各務原市'!O10+'岐南町'!O10+'笠松町'!O10</f>
        <v>10</v>
      </c>
      <c r="P10" s="20">
        <f>'羽島市'!P10+'各務原市'!P10+'岐南町'!P10+'笠松町'!P10</f>
        <v>12</v>
      </c>
      <c r="Q10" s="20">
        <f>'羽島市'!Q10+'各務原市'!Q10+'岐南町'!Q10+'笠松町'!Q10</f>
        <v>33</v>
      </c>
      <c r="R10" s="20">
        <f>'羽島市'!R10+'各務原市'!R10+'岐南町'!R10+'笠松町'!R10</f>
        <v>37</v>
      </c>
      <c r="S10" s="20">
        <f>'羽島市'!S10+'各務原市'!S10+'岐南町'!S10+'笠松町'!S10</f>
        <v>47</v>
      </c>
      <c r="T10" s="20">
        <f>'羽島市'!T10+'各務原市'!T10+'岐南町'!T10+'笠松町'!T10</f>
        <v>67</v>
      </c>
      <c r="U10" s="20">
        <f>'羽島市'!U10+'各務原市'!U10+'岐南町'!U10+'笠松町'!U10</f>
        <v>113</v>
      </c>
      <c r="V10" s="20">
        <f>'羽島市'!V10+'各務原市'!V10+'岐南町'!V10+'笠松町'!V10</f>
        <v>152</v>
      </c>
      <c r="W10" s="21">
        <f>'羽島市'!W10+'各務原市'!W10+'岐南町'!W10+'笠松町'!W10</f>
        <v>420</v>
      </c>
      <c r="X10" s="31">
        <f t="shared" si="1"/>
        <v>919</v>
      </c>
    </row>
    <row r="11" spans="1:24" ht="15.75" customHeight="1">
      <c r="A11" s="33" t="s">
        <v>25</v>
      </c>
      <c r="B11" s="34"/>
      <c r="C11" s="9" t="s">
        <v>2</v>
      </c>
      <c r="D11" s="10">
        <f aca="true" t="shared" si="2" ref="D11:W11">D12+D13</f>
        <v>620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1</v>
      </c>
      <c r="K11" s="11">
        <f t="shared" si="2"/>
        <v>2</v>
      </c>
      <c r="L11" s="11">
        <f t="shared" si="2"/>
        <v>2</v>
      </c>
      <c r="M11" s="11">
        <f t="shared" si="2"/>
        <v>6</v>
      </c>
      <c r="N11" s="11">
        <f t="shared" si="2"/>
        <v>2</v>
      </c>
      <c r="O11" s="11">
        <f t="shared" si="2"/>
        <v>10</v>
      </c>
      <c r="P11" s="11">
        <f t="shared" si="2"/>
        <v>16</v>
      </c>
      <c r="Q11" s="11">
        <f t="shared" si="2"/>
        <v>39</v>
      </c>
      <c r="R11" s="11">
        <f t="shared" si="2"/>
        <v>52</v>
      </c>
      <c r="S11" s="11">
        <f t="shared" si="2"/>
        <v>70</v>
      </c>
      <c r="T11" s="11">
        <f t="shared" si="2"/>
        <v>88</v>
      </c>
      <c r="U11" s="11">
        <f t="shared" si="2"/>
        <v>121</v>
      </c>
      <c r="V11" s="11">
        <f t="shared" si="2"/>
        <v>88</v>
      </c>
      <c r="W11" s="12">
        <f t="shared" si="2"/>
        <v>123</v>
      </c>
      <c r="X11" s="31">
        <f t="shared" si="1"/>
        <v>620</v>
      </c>
    </row>
    <row r="12" spans="1:24" ht="15.75" customHeight="1">
      <c r="A12" s="35"/>
      <c r="B12" s="36"/>
      <c r="C12" s="13" t="s">
        <v>23</v>
      </c>
      <c r="D12" s="14">
        <f>'羽島市'!D12+'各務原市'!D12+'岐南町'!D12+'笠松町'!D12</f>
        <v>355</v>
      </c>
      <c r="E12" s="15">
        <f>'羽島市'!E12+'各務原市'!E12+'岐南町'!E12+'笠松町'!E12</f>
        <v>0</v>
      </c>
      <c r="F12" s="15">
        <f>'羽島市'!F12+'各務原市'!F12+'岐南町'!F12+'笠松町'!F12</f>
        <v>0</v>
      </c>
      <c r="G12" s="15">
        <f>'羽島市'!G12+'各務原市'!G12+'岐南町'!G12+'笠松町'!G12</f>
        <v>0</v>
      </c>
      <c r="H12" s="15">
        <f>'羽島市'!H12+'各務原市'!H12+'岐南町'!H12+'笠松町'!H12</f>
        <v>0</v>
      </c>
      <c r="I12" s="15">
        <f>'羽島市'!I12+'各務原市'!I12+'岐南町'!I12+'笠松町'!I12</f>
        <v>0</v>
      </c>
      <c r="J12" s="15">
        <f>'羽島市'!J12+'各務原市'!J12+'岐南町'!J12+'笠松町'!J12</f>
        <v>1</v>
      </c>
      <c r="K12" s="15">
        <f>'羽島市'!K12+'各務原市'!K12+'岐南町'!K12+'笠松町'!K12</f>
        <v>1</v>
      </c>
      <c r="L12" s="15">
        <f>'羽島市'!L12+'各務原市'!L12+'岐南町'!L12+'笠松町'!L12</f>
        <v>2</v>
      </c>
      <c r="M12" s="15">
        <f>'羽島市'!M12+'各務原市'!M12+'岐南町'!M12+'笠松町'!M12</f>
        <v>3</v>
      </c>
      <c r="N12" s="15">
        <f>'羽島市'!N12+'各務原市'!N12+'岐南町'!N12+'笠松町'!N12</f>
        <v>1</v>
      </c>
      <c r="O12" s="15">
        <f>'羽島市'!O12+'各務原市'!O12+'岐南町'!O12+'笠松町'!O12</f>
        <v>3</v>
      </c>
      <c r="P12" s="15">
        <f>'羽島市'!P12+'各務原市'!P12+'岐南町'!P12+'笠松町'!P12</f>
        <v>8</v>
      </c>
      <c r="Q12" s="15">
        <f>'羽島市'!Q12+'各務原市'!Q12+'岐南町'!Q12+'笠松町'!Q12</f>
        <v>16</v>
      </c>
      <c r="R12" s="15">
        <f>'羽島市'!R12+'各務原市'!R12+'岐南町'!R12+'笠松町'!R12</f>
        <v>34</v>
      </c>
      <c r="S12" s="15">
        <f>'羽島市'!S12+'各務原市'!S12+'岐南町'!S12+'笠松町'!S12</f>
        <v>47</v>
      </c>
      <c r="T12" s="15">
        <f>'羽島市'!T12+'各務原市'!T12+'岐南町'!T12+'笠松町'!T12</f>
        <v>63</v>
      </c>
      <c r="U12" s="15">
        <f>'羽島市'!U12+'各務原市'!U12+'岐南町'!U12+'笠松町'!U12</f>
        <v>81</v>
      </c>
      <c r="V12" s="15">
        <f>'羽島市'!V12+'各務原市'!V12+'岐南町'!V12+'笠松町'!V12</f>
        <v>42</v>
      </c>
      <c r="W12" s="17">
        <f>'羽島市'!W12+'各務原市'!W12+'岐南町'!W12+'笠松町'!W12</f>
        <v>53</v>
      </c>
      <c r="X12" s="31">
        <f t="shared" si="1"/>
        <v>355</v>
      </c>
    </row>
    <row r="13" spans="1:24" ht="15.75" customHeight="1" thickBot="1">
      <c r="A13" s="37"/>
      <c r="B13" s="38"/>
      <c r="C13" s="18" t="s">
        <v>24</v>
      </c>
      <c r="D13" s="19">
        <f>'羽島市'!D13+'各務原市'!D13+'岐南町'!D13+'笠松町'!D13</f>
        <v>265</v>
      </c>
      <c r="E13" s="20">
        <f>'羽島市'!E13+'各務原市'!E13+'岐南町'!E13+'笠松町'!E13</f>
        <v>0</v>
      </c>
      <c r="F13" s="20">
        <f>'羽島市'!F13+'各務原市'!F13+'岐南町'!F13+'笠松町'!F13</f>
        <v>0</v>
      </c>
      <c r="G13" s="20">
        <f>'羽島市'!G13+'各務原市'!G13+'岐南町'!G13+'笠松町'!G13</f>
        <v>0</v>
      </c>
      <c r="H13" s="20">
        <f>'羽島市'!H13+'各務原市'!H13+'岐南町'!H13+'笠松町'!H13</f>
        <v>0</v>
      </c>
      <c r="I13" s="20">
        <f>'羽島市'!I13+'各務原市'!I13+'岐南町'!I13+'笠松町'!I13</f>
        <v>0</v>
      </c>
      <c r="J13" s="20">
        <f>'羽島市'!J13+'各務原市'!J13+'岐南町'!J13+'笠松町'!J13</f>
        <v>0</v>
      </c>
      <c r="K13" s="20">
        <f>'羽島市'!K13+'各務原市'!K13+'岐南町'!K13+'笠松町'!K13</f>
        <v>1</v>
      </c>
      <c r="L13" s="20">
        <f>'羽島市'!L13+'各務原市'!L13+'岐南町'!L13+'笠松町'!L13</f>
        <v>0</v>
      </c>
      <c r="M13" s="20">
        <f>'羽島市'!M13+'各務原市'!M13+'岐南町'!M13+'笠松町'!M13</f>
        <v>3</v>
      </c>
      <c r="N13" s="20">
        <f>'羽島市'!N13+'各務原市'!N13+'岐南町'!N13+'笠松町'!N13</f>
        <v>1</v>
      </c>
      <c r="O13" s="20">
        <f>'羽島市'!O13+'各務原市'!O13+'岐南町'!O13+'笠松町'!O13</f>
        <v>7</v>
      </c>
      <c r="P13" s="20">
        <f>'羽島市'!P13+'各務原市'!P13+'岐南町'!P13+'笠松町'!P13</f>
        <v>8</v>
      </c>
      <c r="Q13" s="20">
        <f>'羽島市'!Q13+'各務原市'!Q13+'岐南町'!Q13+'笠松町'!Q13</f>
        <v>23</v>
      </c>
      <c r="R13" s="20">
        <f>'羽島市'!R13+'各務原市'!R13+'岐南町'!R13+'笠松町'!R13</f>
        <v>18</v>
      </c>
      <c r="S13" s="20">
        <f>'羽島市'!S13+'各務原市'!S13+'岐南町'!S13+'笠松町'!S13</f>
        <v>23</v>
      </c>
      <c r="T13" s="20">
        <f>'羽島市'!T13+'各務原市'!T13+'岐南町'!T13+'笠松町'!T13</f>
        <v>25</v>
      </c>
      <c r="U13" s="20">
        <f>'羽島市'!U13+'各務原市'!U13+'岐南町'!U13+'笠松町'!U13</f>
        <v>40</v>
      </c>
      <c r="V13" s="20">
        <f>'羽島市'!V13+'各務原市'!V13+'岐南町'!V13+'笠松町'!V13</f>
        <v>46</v>
      </c>
      <c r="W13" s="21">
        <f>'羽島市'!W13+'各務原市'!W13+'岐南町'!W13+'笠松町'!W13</f>
        <v>70</v>
      </c>
      <c r="X13" s="31">
        <f t="shared" si="1"/>
        <v>265</v>
      </c>
    </row>
    <row r="14" spans="1:24" ht="15.75" customHeight="1">
      <c r="A14" s="39" t="s">
        <v>26</v>
      </c>
      <c r="B14" s="40"/>
      <c r="C14" s="9" t="s">
        <v>2</v>
      </c>
      <c r="D14" s="10">
        <f aca="true" t="shared" si="3" ref="D14:W14">D15+D16</f>
        <v>191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1</v>
      </c>
      <c r="N14" s="11">
        <f t="shared" si="3"/>
        <v>1</v>
      </c>
      <c r="O14" s="11">
        <f t="shared" si="3"/>
        <v>0</v>
      </c>
      <c r="P14" s="11">
        <f t="shared" si="3"/>
        <v>3</v>
      </c>
      <c r="Q14" s="11">
        <f t="shared" si="3"/>
        <v>13</v>
      </c>
      <c r="R14" s="11">
        <f t="shared" si="3"/>
        <v>11</v>
      </c>
      <c r="S14" s="11">
        <f t="shared" si="3"/>
        <v>9</v>
      </c>
      <c r="T14" s="11">
        <f t="shared" si="3"/>
        <v>21</v>
      </c>
      <c r="U14" s="11">
        <f t="shared" si="3"/>
        <v>24</v>
      </c>
      <c r="V14" s="11">
        <f t="shared" si="3"/>
        <v>40</v>
      </c>
      <c r="W14" s="12">
        <f t="shared" si="3"/>
        <v>68</v>
      </c>
      <c r="X14" s="31">
        <f t="shared" si="1"/>
        <v>191</v>
      </c>
    </row>
    <row r="15" spans="1:24" ht="15.75" customHeight="1">
      <c r="A15" s="35"/>
      <c r="B15" s="36"/>
      <c r="C15" s="13" t="s">
        <v>23</v>
      </c>
      <c r="D15" s="14">
        <f>'羽島市'!D15+'各務原市'!D15+'岐南町'!D15+'笠松町'!D15</f>
        <v>89</v>
      </c>
      <c r="E15" s="15">
        <f>'羽島市'!E15+'各務原市'!E15+'岐南町'!E15+'笠松町'!E15</f>
        <v>0</v>
      </c>
      <c r="F15" s="15">
        <f>'羽島市'!F15+'各務原市'!F15+'岐南町'!F15+'笠松町'!F15</f>
        <v>0</v>
      </c>
      <c r="G15" s="15">
        <f>'羽島市'!G15+'各務原市'!G15+'岐南町'!G15+'笠松町'!G15</f>
        <v>0</v>
      </c>
      <c r="H15" s="15">
        <f>'羽島市'!H15+'各務原市'!H15+'岐南町'!H15+'笠松町'!H15</f>
        <v>0</v>
      </c>
      <c r="I15" s="15">
        <f>'羽島市'!I15+'各務原市'!I15+'岐南町'!I15+'笠松町'!I15</f>
        <v>0</v>
      </c>
      <c r="J15" s="15">
        <f>'羽島市'!J15+'各務原市'!J15+'岐南町'!J15+'笠松町'!J15</f>
        <v>0</v>
      </c>
      <c r="K15" s="15">
        <f>'羽島市'!K15+'各務原市'!K15+'岐南町'!K15+'笠松町'!K15</f>
        <v>0</v>
      </c>
      <c r="L15" s="15">
        <f>'羽島市'!L15+'各務原市'!L15+'岐南町'!L15+'笠松町'!L15</f>
        <v>0</v>
      </c>
      <c r="M15" s="15">
        <f>'羽島市'!M15+'各務原市'!M15+'岐南町'!M15+'笠松町'!M15</f>
        <v>1</v>
      </c>
      <c r="N15" s="15">
        <f>'羽島市'!N15+'各務原市'!N15+'岐南町'!N15+'笠松町'!N15</f>
        <v>0</v>
      </c>
      <c r="O15" s="15">
        <f>'羽島市'!O15+'各務原市'!O15+'岐南町'!O15+'笠松町'!O15</f>
        <v>0</v>
      </c>
      <c r="P15" s="15">
        <f>'羽島市'!P15+'各務原市'!P15+'岐南町'!P15+'笠松町'!P15</f>
        <v>2</v>
      </c>
      <c r="Q15" s="15">
        <f>'羽島市'!Q15+'各務原市'!Q15+'岐南町'!Q15+'笠松町'!Q15</f>
        <v>9</v>
      </c>
      <c r="R15" s="15">
        <f>'羽島市'!R15+'各務原市'!R15+'岐南町'!R15+'笠松町'!R15</f>
        <v>6</v>
      </c>
      <c r="S15" s="15">
        <f>'羽島市'!S15+'各務原市'!S15+'岐南町'!S15+'笠松町'!S15</f>
        <v>6</v>
      </c>
      <c r="T15" s="15">
        <f>'羽島市'!T15+'各務原市'!T15+'岐南町'!T15+'笠松町'!T15</f>
        <v>13</v>
      </c>
      <c r="U15" s="15">
        <f>'羽島市'!U15+'各務原市'!U15+'岐南町'!U15+'笠松町'!U15</f>
        <v>15</v>
      </c>
      <c r="V15" s="15">
        <f>'羽島市'!V15+'各務原市'!V15+'岐南町'!V15+'笠松町'!V15</f>
        <v>19</v>
      </c>
      <c r="W15" s="17">
        <f>'羽島市'!W15+'各務原市'!W15+'岐南町'!W15+'笠松町'!W15</f>
        <v>18</v>
      </c>
      <c r="X15" s="31">
        <f t="shared" si="1"/>
        <v>89</v>
      </c>
    </row>
    <row r="16" spans="1:24" ht="15.75" customHeight="1" thickBot="1">
      <c r="A16" s="37"/>
      <c r="B16" s="38"/>
      <c r="C16" s="18" t="s">
        <v>24</v>
      </c>
      <c r="D16" s="19">
        <f>'羽島市'!D16+'各務原市'!D16+'岐南町'!D16+'笠松町'!D16</f>
        <v>102</v>
      </c>
      <c r="E16" s="20">
        <f>'羽島市'!E16+'各務原市'!E16+'岐南町'!E16+'笠松町'!E16</f>
        <v>0</v>
      </c>
      <c r="F16" s="20">
        <f>'羽島市'!F16+'各務原市'!F16+'岐南町'!F16+'笠松町'!F16</f>
        <v>0</v>
      </c>
      <c r="G16" s="20">
        <f>'羽島市'!G16+'各務原市'!G16+'岐南町'!G16+'笠松町'!G16</f>
        <v>0</v>
      </c>
      <c r="H16" s="20">
        <f>'羽島市'!H16+'各務原市'!H16+'岐南町'!H16+'笠松町'!H16</f>
        <v>0</v>
      </c>
      <c r="I16" s="20">
        <f>'羽島市'!I16+'各務原市'!I16+'岐南町'!I16+'笠松町'!I16</f>
        <v>0</v>
      </c>
      <c r="J16" s="20">
        <f>'羽島市'!J16+'各務原市'!J16+'岐南町'!J16+'笠松町'!J16</f>
        <v>0</v>
      </c>
      <c r="K16" s="20">
        <f>'羽島市'!K16+'各務原市'!K16+'岐南町'!K16+'笠松町'!K16</f>
        <v>0</v>
      </c>
      <c r="L16" s="20">
        <f>'羽島市'!L16+'各務原市'!L16+'岐南町'!L16+'笠松町'!L16</f>
        <v>0</v>
      </c>
      <c r="M16" s="20">
        <f>'羽島市'!M16+'各務原市'!M16+'岐南町'!M16+'笠松町'!M16</f>
        <v>0</v>
      </c>
      <c r="N16" s="20">
        <f>'羽島市'!N16+'各務原市'!N16+'岐南町'!N16+'笠松町'!N16</f>
        <v>1</v>
      </c>
      <c r="O16" s="20">
        <f>'羽島市'!O16+'各務原市'!O16+'岐南町'!O16+'笠松町'!O16</f>
        <v>0</v>
      </c>
      <c r="P16" s="20">
        <f>'羽島市'!P16+'各務原市'!P16+'岐南町'!P16+'笠松町'!P16</f>
        <v>1</v>
      </c>
      <c r="Q16" s="20">
        <f>'羽島市'!Q16+'各務原市'!Q16+'岐南町'!Q16+'笠松町'!Q16</f>
        <v>4</v>
      </c>
      <c r="R16" s="20">
        <f>'羽島市'!R16+'各務原市'!R16+'岐南町'!R16+'笠松町'!R16</f>
        <v>5</v>
      </c>
      <c r="S16" s="20">
        <f>'羽島市'!S16+'各務原市'!S16+'岐南町'!S16+'笠松町'!S16</f>
        <v>3</v>
      </c>
      <c r="T16" s="20">
        <f>'羽島市'!T16+'各務原市'!T16+'岐南町'!T16+'笠松町'!T16</f>
        <v>8</v>
      </c>
      <c r="U16" s="20">
        <f>'羽島市'!U16+'各務原市'!U16+'岐南町'!U16+'笠松町'!U16</f>
        <v>9</v>
      </c>
      <c r="V16" s="20">
        <f>'羽島市'!V16+'各務原市'!V16+'岐南町'!V16+'笠松町'!V16</f>
        <v>21</v>
      </c>
      <c r="W16" s="21">
        <f>'羽島市'!W16+'各務原市'!W16+'岐南町'!W16+'笠松町'!W16</f>
        <v>50</v>
      </c>
      <c r="X16" s="31">
        <f t="shared" si="1"/>
        <v>102</v>
      </c>
    </row>
    <row r="17" spans="1:24" ht="15.75" customHeight="1">
      <c r="A17" s="43"/>
      <c r="B17" s="46" t="s">
        <v>27</v>
      </c>
      <c r="C17" s="9" t="s">
        <v>2</v>
      </c>
      <c r="D17" s="10">
        <f aca="true" t="shared" si="4" ref="D17:W17">D18+D19</f>
        <v>43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1</v>
      </c>
      <c r="O17" s="11">
        <f t="shared" si="4"/>
        <v>0</v>
      </c>
      <c r="P17" s="11">
        <f t="shared" si="4"/>
        <v>3</v>
      </c>
      <c r="Q17" s="11">
        <f t="shared" si="4"/>
        <v>5</v>
      </c>
      <c r="R17" s="11">
        <f t="shared" si="4"/>
        <v>5</v>
      </c>
      <c r="S17" s="11">
        <f t="shared" si="4"/>
        <v>6</v>
      </c>
      <c r="T17" s="11">
        <f t="shared" si="4"/>
        <v>3</v>
      </c>
      <c r="U17" s="11">
        <f t="shared" si="4"/>
        <v>5</v>
      </c>
      <c r="V17" s="11">
        <f t="shared" si="4"/>
        <v>10</v>
      </c>
      <c r="W17" s="12">
        <f t="shared" si="4"/>
        <v>5</v>
      </c>
      <c r="X17" s="31">
        <f t="shared" si="1"/>
        <v>43</v>
      </c>
    </row>
    <row r="18" spans="1:24" ht="15.75" customHeight="1">
      <c r="A18" s="44"/>
      <c r="B18" s="47"/>
      <c r="C18" s="13" t="s">
        <v>23</v>
      </c>
      <c r="D18" s="14">
        <f>'羽島市'!D18+'各務原市'!D18+'岐南町'!D18+'笠松町'!D18</f>
        <v>16</v>
      </c>
      <c r="E18" s="15">
        <f>'羽島市'!E18+'各務原市'!E18+'岐南町'!E18+'笠松町'!E18</f>
        <v>0</v>
      </c>
      <c r="F18" s="15">
        <f>'羽島市'!F18+'各務原市'!F18+'岐南町'!F18+'笠松町'!F18</f>
        <v>0</v>
      </c>
      <c r="G18" s="15">
        <f>'羽島市'!G18+'各務原市'!G18+'岐南町'!G18+'笠松町'!G18</f>
        <v>0</v>
      </c>
      <c r="H18" s="15">
        <f>'羽島市'!H18+'各務原市'!H18+'岐南町'!H18+'笠松町'!H18</f>
        <v>0</v>
      </c>
      <c r="I18" s="15">
        <f>'羽島市'!I18+'各務原市'!I18+'岐南町'!I18+'笠松町'!I18</f>
        <v>0</v>
      </c>
      <c r="J18" s="15">
        <f>'羽島市'!J18+'各務原市'!J18+'岐南町'!J18+'笠松町'!J18</f>
        <v>0</v>
      </c>
      <c r="K18" s="15">
        <f>'羽島市'!K18+'各務原市'!K18+'岐南町'!K18+'笠松町'!K18</f>
        <v>0</v>
      </c>
      <c r="L18" s="15">
        <f>'羽島市'!L18+'各務原市'!L18+'岐南町'!L18+'笠松町'!L18</f>
        <v>0</v>
      </c>
      <c r="M18" s="15">
        <f>'羽島市'!M18+'各務原市'!M18+'岐南町'!M18+'笠松町'!M18</f>
        <v>0</v>
      </c>
      <c r="N18" s="15">
        <f>'羽島市'!N18+'各務原市'!N18+'岐南町'!N18+'笠松町'!N18</f>
        <v>0</v>
      </c>
      <c r="O18" s="15">
        <f>'羽島市'!O18+'各務原市'!O18+'岐南町'!O18+'笠松町'!O18</f>
        <v>0</v>
      </c>
      <c r="P18" s="15">
        <f>'羽島市'!P18+'各務原市'!P18+'岐南町'!P18+'笠松町'!P18</f>
        <v>2</v>
      </c>
      <c r="Q18" s="15">
        <f>'羽島市'!Q18+'各務原市'!Q18+'岐南町'!Q18+'笠松町'!Q18</f>
        <v>3</v>
      </c>
      <c r="R18" s="15">
        <f>'羽島市'!R18+'各務原市'!R18+'岐南町'!R18+'笠松町'!R18</f>
        <v>2</v>
      </c>
      <c r="S18" s="15">
        <f>'羽島市'!S18+'各務原市'!S18+'岐南町'!S18+'笠松町'!S18</f>
        <v>3</v>
      </c>
      <c r="T18" s="15">
        <f>'羽島市'!T18+'各務原市'!T18+'岐南町'!T18+'笠松町'!T18</f>
        <v>1</v>
      </c>
      <c r="U18" s="15">
        <f>'羽島市'!U18+'各務原市'!U18+'岐南町'!U18+'笠松町'!U18</f>
        <v>3</v>
      </c>
      <c r="V18" s="15">
        <f>'羽島市'!V18+'各務原市'!V18+'岐南町'!V18+'笠松町'!V18</f>
        <v>1</v>
      </c>
      <c r="W18" s="17">
        <f>'羽島市'!W18+'各務原市'!W18+'岐南町'!W18+'笠松町'!W18</f>
        <v>1</v>
      </c>
      <c r="X18" s="31">
        <f t="shared" si="1"/>
        <v>16</v>
      </c>
    </row>
    <row r="19" spans="1:24" ht="15.75" customHeight="1" thickBot="1">
      <c r="A19" s="44"/>
      <c r="B19" s="50"/>
      <c r="C19" s="18" t="s">
        <v>24</v>
      </c>
      <c r="D19" s="19">
        <f>'羽島市'!D19+'各務原市'!D19+'岐南町'!D19+'笠松町'!D19</f>
        <v>27</v>
      </c>
      <c r="E19" s="20">
        <f>'羽島市'!E19+'各務原市'!E19+'岐南町'!E19+'笠松町'!E19</f>
        <v>0</v>
      </c>
      <c r="F19" s="20">
        <f>'羽島市'!F19+'各務原市'!F19+'岐南町'!F19+'笠松町'!F19</f>
        <v>0</v>
      </c>
      <c r="G19" s="20">
        <f>'羽島市'!G19+'各務原市'!G19+'岐南町'!G19+'笠松町'!G19</f>
        <v>0</v>
      </c>
      <c r="H19" s="20">
        <f>'羽島市'!H19+'各務原市'!H19+'岐南町'!H19+'笠松町'!H19</f>
        <v>0</v>
      </c>
      <c r="I19" s="20">
        <f>'羽島市'!I19+'各務原市'!I19+'岐南町'!I19+'笠松町'!I19</f>
        <v>0</v>
      </c>
      <c r="J19" s="20">
        <f>'羽島市'!J19+'各務原市'!J19+'岐南町'!J19+'笠松町'!J19</f>
        <v>0</v>
      </c>
      <c r="K19" s="20">
        <f>'羽島市'!K19+'各務原市'!K19+'岐南町'!K19+'笠松町'!K19</f>
        <v>0</v>
      </c>
      <c r="L19" s="20">
        <f>'羽島市'!L19+'各務原市'!L19+'岐南町'!L19+'笠松町'!L19</f>
        <v>0</v>
      </c>
      <c r="M19" s="20">
        <f>'羽島市'!M19+'各務原市'!M19+'岐南町'!M19+'笠松町'!M19</f>
        <v>0</v>
      </c>
      <c r="N19" s="20">
        <f>'羽島市'!N19+'各務原市'!N19+'岐南町'!N19+'笠松町'!N19</f>
        <v>1</v>
      </c>
      <c r="O19" s="20">
        <f>'羽島市'!O19+'各務原市'!O19+'岐南町'!O19+'笠松町'!O19</f>
        <v>0</v>
      </c>
      <c r="P19" s="20">
        <f>'羽島市'!P19+'各務原市'!P19+'岐南町'!P19+'笠松町'!P19</f>
        <v>1</v>
      </c>
      <c r="Q19" s="20">
        <f>'羽島市'!Q19+'各務原市'!Q19+'岐南町'!Q19+'笠松町'!Q19</f>
        <v>2</v>
      </c>
      <c r="R19" s="20">
        <f>'羽島市'!R19+'各務原市'!R19+'岐南町'!R19+'笠松町'!R19</f>
        <v>3</v>
      </c>
      <c r="S19" s="20">
        <f>'羽島市'!S19+'各務原市'!S19+'岐南町'!S19+'笠松町'!S19</f>
        <v>3</v>
      </c>
      <c r="T19" s="20">
        <f>'羽島市'!T19+'各務原市'!T19+'岐南町'!T19+'笠松町'!T19</f>
        <v>2</v>
      </c>
      <c r="U19" s="20">
        <f>'羽島市'!U19+'各務原市'!U19+'岐南町'!U19+'笠松町'!U19</f>
        <v>2</v>
      </c>
      <c r="V19" s="20">
        <f>'羽島市'!V19+'各務原市'!V19+'岐南町'!V19+'笠松町'!V19</f>
        <v>9</v>
      </c>
      <c r="W19" s="21">
        <f>'羽島市'!W19+'各務原市'!W19+'岐南町'!W19+'笠松町'!W19</f>
        <v>4</v>
      </c>
      <c r="X19" s="31">
        <f t="shared" si="1"/>
        <v>27</v>
      </c>
    </row>
    <row r="20" spans="1:24" ht="15.75" customHeight="1">
      <c r="A20" s="44"/>
      <c r="B20" s="46" t="s">
        <v>28</v>
      </c>
      <c r="C20" s="9" t="s">
        <v>2</v>
      </c>
      <c r="D20" s="10">
        <f aca="true" t="shared" si="5" ref="D20:W20">D21+D22</f>
        <v>41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1</v>
      </c>
      <c r="N20" s="11">
        <f t="shared" si="5"/>
        <v>0</v>
      </c>
      <c r="O20" s="11">
        <f t="shared" si="5"/>
        <v>0</v>
      </c>
      <c r="P20" s="11">
        <f t="shared" si="5"/>
        <v>0</v>
      </c>
      <c r="Q20" s="11">
        <f t="shared" si="5"/>
        <v>4</v>
      </c>
      <c r="R20" s="11">
        <f t="shared" si="5"/>
        <v>4</v>
      </c>
      <c r="S20" s="11">
        <f t="shared" si="5"/>
        <v>1</v>
      </c>
      <c r="T20" s="11">
        <f t="shared" si="5"/>
        <v>8</v>
      </c>
      <c r="U20" s="11">
        <f t="shared" si="5"/>
        <v>5</v>
      </c>
      <c r="V20" s="11">
        <f t="shared" si="5"/>
        <v>7</v>
      </c>
      <c r="W20" s="12">
        <f t="shared" si="5"/>
        <v>11</v>
      </c>
      <c r="X20" s="31">
        <f t="shared" si="1"/>
        <v>41</v>
      </c>
    </row>
    <row r="21" spans="1:24" ht="15.75" customHeight="1">
      <c r="A21" s="44"/>
      <c r="B21" s="47"/>
      <c r="C21" s="13" t="s">
        <v>23</v>
      </c>
      <c r="D21" s="14">
        <f>'羽島市'!D21+'各務原市'!D21+'岐南町'!D21+'笠松町'!D21</f>
        <v>21</v>
      </c>
      <c r="E21" s="15">
        <f>'羽島市'!E21+'各務原市'!E21+'岐南町'!E21+'笠松町'!E21</f>
        <v>0</v>
      </c>
      <c r="F21" s="15">
        <f>'羽島市'!F21+'各務原市'!F21+'岐南町'!F21+'笠松町'!F21</f>
        <v>0</v>
      </c>
      <c r="G21" s="15">
        <f>'羽島市'!G21+'各務原市'!G21+'岐南町'!G21+'笠松町'!G21</f>
        <v>0</v>
      </c>
      <c r="H21" s="15">
        <f>'羽島市'!H21+'各務原市'!H21+'岐南町'!H21+'笠松町'!H21</f>
        <v>0</v>
      </c>
      <c r="I21" s="15">
        <f>'羽島市'!I21+'各務原市'!I21+'岐南町'!I21+'笠松町'!I21</f>
        <v>0</v>
      </c>
      <c r="J21" s="15">
        <f>'羽島市'!J21+'各務原市'!J21+'岐南町'!J21+'笠松町'!J21</f>
        <v>0</v>
      </c>
      <c r="K21" s="15">
        <f>'羽島市'!K21+'各務原市'!K21+'岐南町'!K21+'笠松町'!K21</f>
        <v>0</v>
      </c>
      <c r="L21" s="15">
        <f>'羽島市'!L21+'各務原市'!L21+'岐南町'!L21+'笠松町'!L21</f>
        <v>0</v>
      </c>
      <c r="M21" s="15">
        <f>'羽島市'!M21+'各務原市'!M21+'岐南町'!M21+'笠松町'!M21</f>
        <v>1</v>
      </c>
      <c r="N21" s="15">
        <f>'羽島市'!N21+'各務原市'!N21+'岐南町'!N21+'笠松町'!N21</f>
        <v>0</v>
      </c>
      <c r="O21" s="15">
        <f>'羽島市'!O21+'各務原市'!O21+'岐南町'!O21+'笠松町'!O21</f>
        <v>0</v>
      </c>
      <c r="P21" s="15">
        <f>'羽島市'!P21+'各務原市'!P21+'岐南町'!P21+'笠松町'!P21</f>
        <v>0</v>
      </c>
      <c r="Q21" s="15">
        <f>'羽島市'!Q21+'各務原市'!Q21+'岐南町'!Q21+'笠松町'!Q21</f>
        <v>3</v>
      </c>
      <c r="R21" s="15">
        <f>'羽島市'!R21+'各務原市'!R21+'岐南町'!R21+'笠松町'!R21</f>
        <v>3</v>
      </c>
      <c r="S21" s="15">
        <f>'羽島市'!S21+'各務原市'!S21+'岐南町'!S21+'笠松町'!S21</f>
        <v>1</v>
      </c>
      <c r="T21" s="15">
        <f>'羽島市'!T21+'各務原市'!T21+'岐南町'!T21+'笠松町'!T21</f>
        <v>4</v>
      </c>
      <c r="U21" s="15">
        <f>'羽島市'!U21+'各務原市'!U21+'岐南町'!U21+'笠松町'!U21</f>
        <v>2</v>
      </c>
      <c r="V21" s="15">
        <f>'羽島市'!V21+'各務原市'!V21+'岐南町'!V21+'笠松町'!V21</f>
        <v>3</v>
      </c>
      <c r="W21" s="17">
        <f>'羽島市'!W21+'各務原市'!W21+'岐南町'!W21+'笠松町'!W21</f>
        <v>4</v>
      </c>
      <c r="X21" s="31">
        <f t="shared" si="1"/>
        <v>21</v>
      </c>
    </row>
    <row r="22" spans="1:24" ht="15.75" customHeight="1" thickBot="1">
      <c r="A22" s="44"/>
      <c r="B22" s="50"/>
      <c r="C22" s="18" t="s">
        <v>24</v>
      </c>
      <c r="D22" s="19">
        <f>'羽島市'!D22+'各務原市'!D22+'岐南町'!D22+'笠松町'!D22</f>
        <v>20</v>
      </c>
      <c r="E22" s="20">
        <f>'羽島市'!E22+'各務原市'!E22+'岐南町'!E22+'笠松町'!E22</f>
        <v>0</v>
      </c>
      <c r="F22" s="20">
        <f>'羽島市'!F22+'各務原市'!F22+'岐南町'!F22+'笠松町'!F22</f>
        <v>0</v>
      </c>
      <c r="G22" s="20">
        <f>'羽島市'!G22+'各務原市'!G22+'岐南町'!G22+'笠松町'!G22</f>
        <v>0</v>
      </c>
      <c r="H22" s="20">
        <f>'羽島市'!H22+'各務原市'!H22+'岐南町'!H22+'笠松町'!H22</f>
        <v>0</v>
      </c>
      <c r="I22" s="20">
        <f>'羽島市'!I22+'各務原市'!I22+'岐南町'!I22+'笠松町'!I22</f>
        <v>0</v>
      </c>
      <c r="J22" s="20">
        <f>'羽島市'!J22+'各務原市'!J22+'岐南町'!J22+'笠松町'!J22</f>
        <v>0</v>
      </c>
      <c r="K22" s="20">
        <f>'羽島市'!K22+'各務原市'!K22+'岐南町'!K22+'笠松町'!K22</f>
        <v>0</v>
      </c>
      <c r="L22" s="20">
        <f>'羽島市'!L22+'各務原市'!L22+'岐南町'!L22+'笠松町'!L22</f>
        <v>0</v>
      </c>
      <c r="M22" s="20">
        <f>'羽島市'!M22+'各務原市'!M22+'岐南町'!M22+'笠松町'!M22</f>
        <v>0</v>
      </c>
      <c r="N22" s="20">
        <f>'羽島市'!N22+'各務原市'!N22+'岐南町'!N22+'笠松町'!N22</f>
        <v>0</v>
      </c>
      <c r="O22" s="20">
        <f>'羽島市'!O22+'各務原市'!O22+'岐南町'!O22+'笠松町'!O22</f>
        <v>0</v>
      </c>
      <c r="P22" s="20">
        <f>'羽島市'!P22+'各務原市'!P22+'岐南町'!P22+'笠松町'!P22</f>
        <v>0</v>
      </c>
      <c r="Q22" s="20">
        <f>'羽島市'!Q22+'各務原市'!Q22+'岐南町'!Q22+'笠松町'!Q22</f>
        <v>1</v>
      </c>
      <c r="R22" s="20">
        <f>'羽島市'!R22+'各務原市'!R22+'岐南町'!R22+'笠松町'!R22</f>
        <v>1</v>
      </c>
      <c r="S22" s="20">
        <f>'羽島市'!S22+'各務原市'!S22+'岐南町'!S22+'笠松町'!S22</f>
        <v>0</v>
      </c>
      <c r="T22" s="20">
        <f>'羽島市'!T22+'各務原市'!T22+'岐南町'!T22+'笠松町'!T22</f>
        <v>4</v>
      </c>
      <c r="U22" s="20">
        <f>'羽島市'!U22+'各務原市'!U22+'岐南町'!U22+'笠松町'!U22</f>
        <v>3</v>
      </c>
      <c r="V22" s="20">
        <f>'羽島市'!V22+'各務原市'!V22+'岐南町'!V22+'笠松町'!V22</f>
        <v>4</v>
      </c>
      <c r="W22" s="21">
        <f>'羽島市'!W22+'各務原市'!W22+'岐南町'!W22+'笠松町'!W22</f>
        <v>7</v>
      </c>
      <c r="X22" s="31">
        <f t="shared" si="1"/>
        <v>20</v>
      </c>
    </row>
    <row r="23" spans="1:24" ht="15.75" customHeight="1">
      <c r="A23" s="44"/>
      <c r="B23" s="51" t="s">
        <v>29</v>
      </c>
      <c r="C23" s="9" t="s">
        <v>2</v>
      </c>
      <c r="D23" s="10">
        <f aca="true" t="shared" si="6" ref="D23:W23">D24+D25</f>
        <v>102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 t="shared" si="6"/>
        <v>0</v>
      </c>
      <c r="O23" s="11">
        <f t="shared" si="6"/>
        <v>0</v>
      </c>
      <c r="P23" s="11">
        <f t="shared" si="6"/>
        <v>0</v>
      </c>
      <c r="Q23" s="11">
        <f t="shared" si="6"/>
        <v>4</v>
      </c>
      <c r="R23" s="11">
        <f t="shared" si="6"/>
        <v>2</v>
      </c>
      <c r="S23" s="11">
        <f t="shared" si="6"/>
        <v>2</v>
      </c>
      <c r="T23" s="11">
        <f t="shared" si="6"/>
        <v>10</v>
      </c>
      <c r="U23" s="11">
        <f t="shared" si="6"/>
        <v>13</v>
      </c>
      <c r="V23" s="11">
        <f t="shared" si="6"/>
        <v>21</v>
      </c>
      <c r="W23" s="12">
        <f t="shared" si="6"/>
        <v>50</v>
      </c>
      <c r="X23" s="31">
        <f t="shared" si="1"/>
        <v>102</v>
      </c>
    </row>
    <row r="24" spans="1:24" ht="15.75" customHeight="1">
      <c r="A24" s="44"/>
      <c r="B24" s="51"/>
      <c r="C24" s="13" t="s">
        <v>23</v>
      </c>
      <c r="D24" s="14">
        <f>'羽島市'!D24+'各務原市'!D24+'岐南町'!D24+'笠松町'!D24</f>
        <v>51</v>
      </c>
      <c r="E24" s="15">
        <f>'羽島市'!E24+'各務原市'!E24+'岐南町'!E24+'笠松町'!E24</f>
        <v>0</v>
      </c>
      <c r="F24" s="15">
        <f>'羽島市'!F24+'各務原市'!F24+'岐南町'!F24+'笠松町'!F24</f>
        <v>0</v>
      </c>
      <c r="G24" s="15">
        <f>'羽島市'!G24+'各務原市'!G24+'岐南町'!G24+'笠松町'!G24</f>
        <v>0</v>
      </c>
      <c r="H24" s="15">
        <f>'羽島市'!H24+'各務原市'!H24+'岐南町'!H24+'笠松町'!H24</f>
        <v>0</v>
      </c>
      <c r="I24" s="15">
        <f>'羽島市'!I24+'各務原市'!I24+'岐南町'!I24+'笠松町'!I24</f>
        <v>0</v>
      </c>
      <c r="J24" s="15">
        <f>'羽島市'!J24+'各務原市'!J24+'岐南町'!J24+'笠松町'!J24</f>
        <v>0</v>
      </c>
      <c r="K24" s="15">
        <f>'羽島市'!K24+'各務原市'!K24+'岐南町'!K24+'笠松町'!K24</f>
        <v>0</v>
      </c>
      <c r="L24" s="15">
        <f>'羽島市'!L24+'各務原市'!L24+'岐南町'!L24+'笠松町'!L24</f>
        <v>0</v>
      </c>
      <c r="M24" s="15">
        <f>'羽島市'!M24+'各務原市'!M24+'岐南町'!M24+'笠松町'!M24</f>
        <v>0</v>
      </c>
      <c r="N24" s="15">
        <f>'羽島市'!N24+'各務原市'!N24+'岐南町'!N24+'笠松町'!N24</f>
        <v>0</v>
      </c>
      <c r="O24" s="15">
        <f>'羽島市'!O24+'各務原市'!O24+'岐南町'!O24+'笠松町'!O24</f>
        <v>0</v>
      </c>
      <c r="P24" s="15">
        <f>'羽島市'!P24+'各務原市'!P24+'岐南町'!P24+'笠松町'!P24</f>
        <v>0</v>
      </c>
      <c r="Q24" s="15">
        <f>'羽島市'!Q24+'各務原市'!Q24+'岐南町'!Q24+'笠松町'!Q24</f>
        <v>3</v>
      </c>
      <c r="R24" s="15">
        <f>'羽島市'!R24+'各務原市'!R24+'岐南町'!R24+'笠松町'!R24</f>
        <v>1</v>
      </c>
      <c r="S24" s="15">
        <f>'羽島市'!S24+'各務原市'!S24+'岐南町'!S24+'笠松町'!S24</f>
        <v>2</v>
      </c>
      <c r="T24" s="15">
        <f>'羽島市'!T24+'各務原市'!T24+'岐南町'!T24+'笠松町'!T24</f>
        <v>8</v>
      </c>
      <c r="U24" s="15">
        <f>'羽島市'!U24+'各務原市'!U24+'岐南町'!U24+'笠松町'!U24</f>
        <v>10</v>
      </c>
      <c r="V24" s="15">
        <f>'羽島市'!V24+'各務原市'!V24+'岐南町'!V24+'笠松町'!V24</f>
        <v>14</v>
      </c>
      <c r="W24" s="17">
        <f>'羽島市'!W24+'各務原市'!W24+'岐南町'!W24+'笠松町'!W24</f>
        <v>13</v>
      </c>
      <c r="X24" s="31">
        <f t="shared" si="1"/>
        <v>51</v>
      </c>
    </row>
    <row r="25" spans="1:24" ht="15.75" customHeight="1" thickBot="1">
      <c r="A25" s="49"/>
      <c r="B25" s="52"/>
      <c r="C25" s="18" t="s">
        <v>24</v>
      </c>
      <c r="D25" s="19">
        <f>'羽島市'!D25+'各務原市'!D25+'岐南町'!D25+'笠松町'!D25</f>
        <v>51</v>
      </c>
      <c r="E25" s="20">
        <f>'羽島市'!E25+'各務原市'!E25+'岐南町'!E25+'笠松町'!E25</f>
        <v>0</v>
      </c>
      <c r="F25" s="20">
        <f>'羽島市'!F25+'各務原市'!F25+'岐南町'!F25+'笠松町'!F25</f>
        <v>0</v>
      </c>
      <c r="G25" s="20">
        <f>'羽島市'!G25+'各務原市'!G25+'岐南町'!G25+'笠松町'!G25</f>
        <v>0</v>
      </c>
      <c r="H25" s="20">
        <f>'羽島市'!H25+'各務原市'!H25+'岐南町'!H25+'笠松町'!H25</f>
        <v>0</v>
      </c>
      <c r="I25" s="20">
        <f>'羽島市'!I25+'各務原市'!I25+'岐南町'!I25+'笠松町'!I25</f>
        <v>0</v>
      </c>
      <c r="J25" s="20">
        <f>'羽島市'!J25+'各務原市'!J25+'岐南町'!J25+'笠松町'!J25</f>
        <v>0</v>
      </c>
      <c r="K25" s="20">
        <f>'羽島市'!K25+'各務原市'!K25+'岐南町'!K25+'笠松町'!K25</f>
        <v>0</v>
      </c>
      <c r="L25" s="20">
        <f>'羽島市'!L25+'各務原市'!L25+'岐南町'!L25+'笠松町'!L25</f>
        <v>0</v>
      </c>
      <c r="M25" s="20">
        <f>'羽島市'!M25+'各務原市'!M25+'岐南町'!M25+'笠松町'!M25</f>
        <v>0</v>
      </c>
      <c r="N25" s="20">
        <f>'羽島市'!N25+'各務原市'!N25+'岐南町'!N25+'笠松町'!N25</f>
        <v>0</v>
      </c>
      <c r="O25" s="20">
        <f>'羽島市'!O25+'各務原市'!O25+'岐南町'!O25+'笠松町'!O25</f>
        <v>0</v>
      </c>
      <c r="P25" s="20">
        <f>'羽島市'!P25+'各務原市'!P25+'岐南町'!P25+'笠松町'!P25</f>
        <v>0</v>
      </c>
      <c r="Q25" s="20">
        <f>'羽島市'!Q25+'各務原市'!Q25+'岐南町'!Q25+'笠松町'!Q25</f>
        <v>1</v>
      </c>
      <c r="R25" s="20">
        <f>'羽島市'!R25+'各務原市'!R25+'岐南町'!R25+'笠松町'!R25</f>
        <v>1</v>
      </c>
      <c r="S25" s="20">
        <f>'羽島市'!S25+'各務原市'!S25+'岐南町'!S25+'笠松町'!S25</f>
        <v>0</v>
      </c>
      <c r="T25" s="20">
        <f>'羽島市'!T25+'各務原市'!T25+'岐南町'!T25+'笠松町'!T25</f>
        <v>2</v>
      </c>
      <c r="U25" s="20">
        <f>'羽島市'!U25+'各務原市'!U25+'岐南町'!U25+'笠松町'!U25</f>
        <v>3</v>
      </c>
      <c r="V25" s="20">
        <f>'羽島市'!V25+'各務原市'!V25+'岐南町'!V25+'笠松町'!V25</f>
        <v>7</v>
      </c>
      <c r="W25" s="21">
        <f>'羽島市'!W25+'各務原市'!W25+'岐南町'!W25+'笠松町'!W25</f>
        <v>37</v>
      </c>
      <c r="X25" s="31">
        <f t="shared" si="1"/>
        <v>51</v>
      </c>
    </row>
    <row r="26" spans="1:24" ht="15.75" customHeight="1">
      <c r="A26" s="33" t="s">
        <v>30</v>
      </c>
      <c r="B26" s="34"/>
      <c r="C26" s="9" t="s">
        <v>2</v>
      </c>
      <c r="D26" s="10">
        <f aca="true" t="shared" si="7" ref="D26:W26">D27+D28</f>
        <v>341</v>
      </c>
      <c r="E26" s="11">
        <f t="shared" si="7"/>
        <v>1</v>
      </c>
      <c r="F26" s="11">
        <f t="shared" si="7"/>
        <v>0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 t="shared" si="7"/>
        <v>0</v>
      </c>
      <c r="K26" s="11">
        <f t="shared" si="7"/>
        <v>0</v>
      </c>
      <c r="L26" s="11">
        <f t="shared" si="7"/>
        <v>0</v>
      </c>
      <c r="M26" s="11">
        <f t="shared" si="7"/>
        <v>1</v>
      </c>
      <c r="N26" s="11">
        <f t="shared" si="7"/>
        <v>1</v>
      </c>
      <c r="O26" s="11">
        <f t="shared" si="7"/>
        <v>5</v>
      </c>
      <c r="P26" s="11">
        <f t="shared" si="7"/>
        <v>4</v>
      </c>
      <c r="Q26" s="11">
        <f t="shared" si="7"/>
        <v>10</v>
      </c>
      <c r="R26" s="11">
        <f t="shared" si="7"/>
        <v>15</v>
      </c>
      <c r="S26" s="11">
        <f t="shared" si="7"/>
        <v>20</v>
      </c>
      <c r="T26" s="11">
        <f t="shared" si="7"/>
        <v>30</v>
      </c>
      <c r="U26" s="11">
        <f t="shared" si="7"/>
        <v>41</v>
      </c>
      <c r="V26" s="11">
        <f t="shared" si="7"/>
        <v>56</v>
      </c>
      <c r="W26" s="12">
        <f t="shared" si="7"/>
        <v>157</v>
      </c>
      <c r="X26" s="31">
        <f t="shared" si="1"/>
        <v>341</v>
      </c>
    </row>
    <row r="27" spans="1:24" ht="15.75" customHeight="1">
      <c r="A27" s="35"/>
      <c r="B27" s="36"/>
      <c r="C27" s="13" t="s">
        <v>23</v>
      </c>
      <c r="D27" s="14">
        <f>'羽島市'!D27+'各務原市'!D27+'岐南町'!D27+'笠松町'!D27</f>
        <v>163</v>
      </c>
      <c r="E27" s="15">
        <f>'羽島市'!E27+'各務原市'!E27+'岐南町'!E27+'笠松町'!E27</f>
        <v>1</v>
      </c>
      <c r="F27" s="15">
        <f>'羽島市'!F27+'各務原市'!F27+'岐南町'!F27+'笠松町'!F27</f>
        <v>0</v>
      </c>
      <c r="G27" s="15">
        <f>'羽島市'!G27+'各務原市'!G27+'岐南町'!G27+'笠松町'!G27</f>
        <v>0</v>
      </c>
      <c r="H27" s="15">
        <f>'羽島市'!H27+'各務原市'!H27+'岐南町'!H27+'笠松町'!H27</f>
        <v>0</v>
      </c>
      <c r="I27" s="15">
        <f>'羽島市'!I27+'各務原市'!I27+'岐南町'!I27+'笠松町'!I27</f>
        <v>0</v>
      </c>
      <c r="J27" s="15">
        <f>'羽島市'!J27+'各務原市'!J27+'岐南町'!J27+'笠松町'!J27</f>
        <v>0</v>
      </c>
      <c r="K27" s="15">
        <f>'羽島市'!K27+'各務原市'!K27+'岐南町'!K27+'笠松町'!K27</f>
        <v>0</v>
      </c>
      <c r="L27" s="15">
        <f>'羽島市'!L27+'各務原市'!L27+'岐南町'!L27+'笠松町'!L27</f>
        <v>0</v>
      </c>
      <c r="M27" s="15">
        <f>'羽島市'!M27+'各務原市'!M27+'岐南町'!M27+'笠松町'!M27</f>
        <v>0</v>
      </c>
      <c r="N27" s="15">
        <f>'羽島市'!N27+'各務原市'!N27+'岐南町'!N27+'笠松町'!N27</f>
        <v>0</v>
      </c>
      <c r="O27" s="15">
        <f>'羽島市'!O27+'各務原市'!O27+'岐南町'!O27+'笠松町'!O27</f>
        <v>3</v>
      </c>
      <c r="P27" s="15">
        <f>'羽島市'!P27+'各務原市'!P27+'岐南町'!P27+'笠松町'!P27</f>
        <v>4</v>
      </c>
      <c r="Q27" s="15">
        <f>'羽島市'!Q27+'各務原市'!Q27+'岐南町'!Q27+'笠松町'!Q27</f>
        <v>8</v>
      </c>
      <c r="R27" s="15">
        <f>'羽島市'!R27+'各務原市'!R27+'岐南町'!R27+'笠松町'!R27</f>
        <v>13</v>
      </c>
      <c r="S27" s="15">
        <f>'羽島市'!S27+'各務原市'!S27+'岐南町'!S27+'笠松町'!S27</f>
        <v>13</v>
      </c>
      <c r="T27" s="15">
        <f>'羽島市'!T27+'各務原市'!T27+'岐南町'!T27+'笠松町'!T27</f>
        <v>22</v>
      </c>
      <c r="U27" s="15">
        <f>'羽島市'!U27+'各務原市'!U27+'岐南町'!U27+'笠松町'!U27</f>
        <v>24</v>
      </c>
      <c r="V27" s="15">
        <f>'羽島市'!V27+'各務原市'!V27+'岐南町'!V27+'笠松町'!V27</f>
        <v>27</v>
      </c>
      <c r="W27" s="17">
        <f>'羽島市'!W27+'各務原市'!W27+'岐南町'!W27+'笠松町'!W27</f>
        <v>48</v>
      </c>
      <c r="X27" s="31">
        <f t="shared" si="1"/>
        <v>163</v>
      </c>
    </row>
    <row r="28" spans="1:24" ht="15.75" customHeight="1" thickBot="1">
      <c r="A28" s="37"/>
      <c r="B28" s="38"/>
      <c r="C28" s="18" t="s">
        <v>24</v>
      </c>
      <c r="D28" s="19">
        <f>'羽島市'!D28+'各務原市'!D28+'岐南町'!D28+'笠松町'!D28</f>
        <v>178</v>
      </c>
      <c r="E28" s="20">
        <f>'羽島市'!E28+'各務原市'!E28+'岐南町'!E28+'笠松町'!E28</f>
        <v>0</v>
      </c>
      <c r="F28" s="20">
        <f>'羽島市'!F28+'各務原市'!F28+'岐南町'!F28+'笠松町'!F28</f>
        <v>0</v>
      </c>
      <c r="G28" s="20">
        <f>'羽島市'!G28+'各務原市'!G28+'岐南町'!G28+'笠松町'!G28</f>
        <v>0</v>
      </c>
      <c r="H28" s="20">
        <f>'羽島市'!H28+'各務原市'!H28+'岐南町'!H28+'笠松町'!H28</f>
        <v>0</v>
      </c>
      <c r="I28" s="20">
        <f>'羽島市'!I28+'各務原市'!I28+'岐南町'!I28+'笠松町'!I28</f>
        <v>0</v>
      </c>
      <c r="J28" s="20">
        <f>'羽島市'!J28+'各務原市'!J28+'岐南町'!J28+'笠松町'!J28</f>
        <v>0</v>
      </c>
      <c r="K28" s="20">
        <f>'羽島市'!K28+'各務原市'!K28+'岐南町'!K28+'笠松町'!K28</f>
        <v>0</v>
      </c>
      <c r="L28" s="20">
        <f>'羽島市'!L28+'各務原市'!L28+'岐南町'!L28+'笠松町'!L28</f>
        <v>0</v>
      </c>
      <c r="M28" s="20">
        <f>'羽島市'!M28+'各務原市'!M28+'岐南町'!M28+'笠松町'!M28</f>
        <v>1</v>
      </c>
      <c r="N28" s="20">
        <f>'羽島市'!N28+'各務原市'!N28+'岐南町'!N28+'笠松町'!N28</f>
        <v>1</v>
      </c>
      <c r="O28" s="20">
        <f>'羽島市'!O28+'各務原市'!O28+'岐南町'!O28+'笠松町'!O28</f>
        <v>2</v>
      </c>
      <c r="P28" s="20">
        <f>'羽島市'!P28+'各務原市'!P28+'岐南町'!P28+'笠松町'!P28</f>
        <v>0</v>
      </c>
      <c r="Q28" s="20">
        <f>'羽島市'!Q28+'各務原市'!Q28+'岐南町'!Q28+'笠松町'!Q28</f>
        <v>2</v>
      </c>
      <c r="R28" s="20">
        <f>'羽島市'!R28+'各務原市'!R28+'岐南町'!R28+'笠松町'!R28</f>
        <v>2</v>
      </c>
      <c r="S28" s="20">
        <f>'羽島市'!S28+'各務原市'!S28+'岐南町'!S28+'笠松町'!S28</f>
        <v>7</v>
      </c>
      <c r="T28" s="20">
        <f>'羽島市'!T28+'各務原市'!T28+'岐南町'!T28+'笠松町'!T28</f>
        <v>8</v>
      </c>
      <c r="U28" s="20">
        <f>'羽島市'!U28+'各務原市'!U28+'岐南町'!U28+'笠松町'!U28</f>
        <v>17</v>
      </c>
      <c r="V28" s="20">
        <f>'羽島市'!V28+'各務原市'!V28+'岐南町'!V28+'笠松町'!V28</f>
        <v>29</v>
      </c>
      <c r="W28" s="21">
        <f>'羽島市'!W28+'各務原市'!W28+'岐南町'!W28+'笠松町'!W28</f>
        <v>109</v>
      </c>
      <c r="X28" s="31">
        <f t="shared" si="1"/>
        <v>178</v>
      </c>
    </row>
    <row r="29" spans="1:24" ht="15.75" customHeight="1">
      <c r="A29" s="43"/>
      <c r="B29" s="46" t="s">
        <v>31</v>
      </c>
      <c r="C29" s="9" t="s">
        <v>2</v>
      </c>
      <c r="D29" s="10">
        <f aca="true" t="shared" si="8" ref="D29:W29">D30+D31</f>
        <v>75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3</v>
      </c>
      <c r="P29" s="11">
        <f t="shared" si="8"/>
        <v>2</v>
      </c>
      <c r="Q29" s="11">
        <f t="shared" si="8"/>
        <v>6</v>
      </c>
      <c r="R29" s="11">
        <f t="shared" si="8"/>
        <v>5</v>
      </c>
      <c r="S29" s="11">
        <f t="shared" si="8"/>
        <v>4</v>
      </c>
      <c r="T29" s="11">
        <f t="shared" si="8"/>
        <v>7</v>
      </c>
      <c r="U29" s="11">
        <f t="shared" si="8"/>
        <v>12</v>
      </c>
      <c r="V29" s="11">
        <f t="shared" si="8"/>
        <v>13</v>
      </c>
      <c r="W29" s="12">
        <f t="shared" si="8"/>
        <v>23</v>
      </c>
      <c r="X29" s="31">
        <f t="shared" si="1"/>
        <v>75</v>
      </c>
    </row>
    <row r="30" spans="1:24" ht="15.75" customHeight="1">
      <c r="A30" s="44"/>
      <c r="B30" s="47"/>
      <c r="C30" s="13" t="s">
        <v>23</v>
      </c>
      <c r="D30" s="14">
        <f>'羽島市'!D30+'各務原市'!D30+'岐南町'!D30+'笠松町'!D30</f>
        <v>48</v>
      </c>
      <c r="E30" s="15">
        <f>'羽島市'!E30+'各務原市'!E30+'岐南町'!E30+'笠松町'!E30</f>
        <v>0</v>
      </c>
      <c r="F30" s="15">
        <f>'羽島市'!F30+'各務原市'!F30+'岐南町'!F30+'笠松町'!F30</f>
        <v>0</v>
      </c>
      <c r="G30" s="15">
        <f>'羽島市'!G30+'各務原市'!G30+'岐南町'!G30+'笠松町'!G30</f>
        <v>0</v>
      </c>
      <c r="H30" s="15">
        <f>'羽島市'!H30+'各務原市'!H30+'岐南町'!H30+'笠松町'!H30</f>
        <v>0</v>
      </c>
      <c r="I30" s="15">
        <f>'羽島市'!I30+'各務原市'!I30+'岐南町'!I30+'笠松町'!I30</f>
        <v>0</v>
      </c>
      <c r="J30" s="15">
        <f>'羽島市'!J30+'各務原市'!J30+'岐南町'!J30+'笠松町'!J30</f>
        <v>0</v>
      </c>
      <c r="K30" s="15">
        <f>'羽島市'!K30+'各務原市'!K30+'岐南町'!K30+'笠松町'!K30</f>
        <v>0</v>
      </c>
      <c r="L30" s="15">
        <f>'羽島市'!L30+'各務原市'!L30+'岐南町'!L30+'笠松町'!L30</f>
        <v>0</v>
      </c>
      <c r="M30" s="15">
        <f>'羽島市'!M30+'各務原市'!M30+'岐南町'!M30+'笠松町'!M30</f>
        <v>0</v>
      </c>
      <c r="N30" s="15">
        <f>'羽島市'!N30+'各務原市'!N30+'岐南町'!N30+'笠松町'!N30</f>
        <v>0</v>
      </c>
      <c r="O30" s="15">
        <f>'羽島市'!O30+'各務原市'!O30+'岐南町'!O30+'笠松町'!O30</f>
        <v>2</v>
      </c>
      <c r="P30" s="15">
        <f>'羽島市'!P30+'各務原市'!P30+'岐南町'!P30+'笠松町'!P30</f>
        <v>2</v>
      </c>
      <c r="Q30" s="15">
        <f>'羽島市'!Q30+'各務原市'!Q30+'岐南町'!Q30+'笠松町'!Q30</f>
        <v>6</v>
      </c>
      <c r="R30" s="15">
        <f>'羽島市'!R30+'各務原市'!R30+'岐南町'!R30+'笠松町'!R30</f>
        <v>5</v>
      </c>
      <c r="S30" s="15">
        <f>'羽島市'!S30+'各務原市'!S30+'岐南町'!S30+'笠松町'!S30</f>
        <v>3</v>
      </c>
      <c r="T30" s="15">
        <f>'羽島市'!T30+'各務原市'!T30+'岐南町'!T30+'笠松町'!T30</f>
        <v>6</v>
      </c>
      <c r="U30" s="15">
        <f>'羽島市'!U30+'各務原市'!U30+'岐南町'!U30+'笠松町'!U30</f>
        <v>8</v>
      </c>
      <c r="V30" s="15">
        <f>'羽島市'!V30+'各務原市'!V30+'岐南町'!V30+'笠松町'!V30</f>
        <v>8</v>
      </c>
      <c r="W30" s="17">
        <f>'羽島市'!W30+'各務原市'!W30+'岐南町'!W30+'笠松町'!W30</f>
        <v>8</v>
      </c>
      <c r="X30" s="31">
        <f t="shared" si="1"/>
        <v>48</v>
      </c>
    </row>
    <row r="31" spans="1:24" ht="15.75" customHeight="1" thickBot="1">
      <c r="A31" s="45"/>
      <c r="B31" s="48"/>
      <c r="C31" s="18" t="s">
        <v>24</v>
      </c>
      <c r="D31" s="19">
        <f>'羽島市'!D31+'各務原市'!D31+'岐南町'!D31+'笠松町'!D31</f>
        <v>27</v>
      </c>
      <c r="E31" s="20">
        <f>'羽島市'!E31+'各務原市'!E31+'岐南町'!E31+'笠松町'!E31</f>
        <v>0</v>
      </c>
      <c r="F31" s="20">
        <f>'羽島市'!F31+'各務原市'!F31+'岐南町'!F31+'笠松町'!F31</f>
        <v>0</v>
      </c>
      <c r="G31" s="20">
        <f>'羽島市'!G31+'各務原市'!G31+'岐南町'!G31+'笠松町'!G31</f>
        <v>0</v>
      </c>
      <c r="H31" s="20">
        <f>'羽島市'!H31+'各務原市'!H31+'岐南町'!H31+'笠松町'!H31</f>
        <v>0</v>
      </c>
      <c r="I31" s="20">
        <f>'羽島市'!I31+'各務原市'!I31+'岐南町'!I31+'笠松町'!I31</f>
        <v>0</v>
      </c>
      <c r="J31" s="20">
        <f>'羽島市'!J31+'各務原市'!J31+'岐南町'!J31+'笠松町'!J31</f>
        <v>0</v>
      </c>
      <c r="K31" s="20">
        <f>'羽島市'!K31+'各務原市'!K31+'岐南町'!K31+'笠松町'!K31</f>
        <v>0</v>
      </c>
      <c r="L31" s="20">
        <f>'羽島市'!L31+'各務原市'!L31+'岐南町'!L31+'笠松町'!L31</f>
        <v>0</v>
      </c>
      <c r="M31" s="20">
        <f>'羽島市'!M31+'各務原市'!M31+'岐南町'!M31+'笠松町'!M31</f>
        <v>0</v>
      </c>
      <c r="N31" s="20">
        <f>'羽島市'!N31+'各務原市'!N31+'岐南町'!N31+'笠松町'!N31</f>
        <v>0</v>
      </c>
      <c r="O31" s="20">
        <f>'羽島市'!O31+'各務原市'!O31+'岐南町'!O31+'笠松町'!O31</f>
        <v>1</v>
      </c>
      <c r="P31" s="20">
        <f>'羽島市'!P31+'各務原市'!P31+'岐南町'!P31+'笠松町'!P31</f>
        <v>0</v>
      </c>
      <c r="Q31" s="20">
        <f>'羽島市'!Q31+'各務原市'!Q31+'岐南町'!Q31+'笠松町'!Q31</f>
        <v>0</v>
      </c>
      <c r="R31" s="20">
        <f>'羽島市'!R31+'各務原市'!R31+'岐南町'!R31+'笠松町'!R31</f>
        <v>0</v>
      </c>
      <c r="S31" s="20">
        <f>'羽島市'!S31+'各務原市'!S31+'岐南町'!S31+'笠松町'!S31</f>
        <v>1</v>
      </c>
      <c r="T31" s="20">
        <f>'羽島市'!T31+'各務原市'!T31+'岐南町'!T31+'笠松町'!T31</f>
        <v>1</v>
      </c>
      <c r="U31" s="20">
        <f>'羽島市'!U31+'各務原市'!U31+'岐南町'!U31+'笠松町'!U31</f>
        <v>4</v>
      </c>
      <c r="V31" s="20">
        <f>'羽島市'!V31+'各務原市'!V31+'岐南町'!V31+'笠松町'!V31</f>
        <v>5</v>
      </c>
      <c r="W31" s="21">
        <f>'羽島市'!W31+'各務原市'!W31+'岐南町'!W31+'笠松町'!W31</f>
        <v>15</v>
      </c>
      <c r="X31" s="31">
        <f t="shared" si="1"/>
        <v>27</v>
      </c>
    </row>
    <row r="32" spans="1:24" ht="15.75" customHeight="1">
      <c r="A32" s="39" t="s">
        <v>32</v>
      </c>
      <c r="B32" s="40"/>
      <c r="C32" s="9" t="s">
        <v>2</v>
      </c>
      <c r="D32" s="10">
        <f aca="true" t="shared" si="9" ref="D32:W32">D33+D34</f>
        <v>162</v>
      </c>
      <c r="E32" s="11">
        <f t="shared" si="9"/>
        <v>0</v>
      </c>
      <c r="F32" s="11">
        <f t="shared" si="9"/>
        <v>0</v>
      </c>
      <c r="G32" s="11">
        <f t="shared" si="9"/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0</v>
      </c>
      <c r="N32" s="11">
        <f t="shared" si="9"/>
        <v>1</v>
      </c>
      <c r="O32" s="11">
        <f t="shared" si="9"/>
        <v>0</v>
      </c>
      <c r="P32" s="11">
        <f t="shared" si="9"/>
        <v>0</v>
      </c>
      <c r="Q32" s="11">
        <f t="shared" si="9"/>
        <v>1</v>
      </c>
      <c r="R32" s="11">
        <f t="shared" si="9"/>
        <v>2</v>
      </c>
      <c r="S32" s="11">
        <f t="shared" si="9"/>
        <v>6</v>
      </c>
      <c r="T32" s="11">
        <f t="shared" si="9"/>
        <v>14</v>
      </c>
      <c r="U32" s="11">
        <f t="shared" si="9"/>
        <v>16</v>
      </c>
      <c r="V32" s="11">
        <f t="shared" si="9"/>
        <v>37</v>
      </c>
      <c r="W32" s="12">
        <f t="shared" si="9"/>
        <v>85</v>
      </c>
      <c r="X32" s="31">
        <f t="shared" si="1"/>
        <v>162</v>
      </c>
    </row>
    <row r="33" spans="1:24" ht="15.75" customHeight="1">
      <c r="A33" s="35"/>
      <c r="B33" s="36"/>
      <c r="C33" s="13" t="s">
        <v>23</v>
      </c>
      <c r="D33" s="14">
        <f>'羽島市'!D33+'各務原市'!D33+'岐南町'!D33+'笠松町'!D33</f>
        <v>93</v>
      </c>
      <c r="E33" s="15">
        <f>'羽島市'!E33+'各務原市'!E33+'岐南町'!E33+'笠松町'!E33</f>
        <v>0</v>
      </c>
      <c r="F33" s="15">
        <f>'羽島市'!F33+'各務原市'!F33+'岐南町'!F33+'笠松町'!F33</f>
        <v>0</v>
      </c>
      <c r="G33" s="15">
        <f>'羽島市'!G33+'各務原市'!G33+'岐南町'!G33+'笠松町'!G33</f>
        <v>0</v>
      </c>
      <c r="H33" s="15">
        <f>'羽島市'!H33+'各務原市'!H33+'岐南町'!H33+'笠松町'!H33</f>
        <v>0</v>
      </c>
      <c r="I33" s="15">
        <f>'羽島市'!I33+'各務原市'!I33+'岐南町'!I33+'笠松町'!I33</f>
        <v>0</v>
      </c>
      <c r="J33" s="15">
        <f>'羽島市'!J33+'各務原市'!J33+'岐南町'!J33+'笠松町'!J33</f>
        <v>0</v>
      </c>
      <c r="K33" s="15">
        <f>'羽島市'!K33+'各務原市'!K33+'岐南町'!K33+'笠松町'!K33</f>
        <v>0</v>
      </c>
      <c r="L33" s="15">
        <f>'羽島市'!L33+'各務原市'!L33+'岐南町'!L33+'笠松町'!L33</f>
        <v>0</v>
      </c>
      <c r="M33" s="15">
        <f>'羽島市'!M33+'各務原市'!M33+'岐南町'!M33+'笠松町'!M33</f>
        <v>0</v>
      </c>
      <c r="N33" s="15">
        <f>'羽島市'!N33+'各務原市'!N33+'岐南町'!N33+'笠松町'!N33</f>
        <v>0</v>
      </c>
      <c r="O33" s="15">
        <f>'羽島市'!O33+'各務原市'!O33+'岐南町'!O33+'笠松町'!O33</f>
        <v>0</v>
      </c>
      <c r="P33" s="15">
        <f>'羽島市'!P33+'各務原市'!P33+'岐南町'!P33+'笠松町'!P33</f>
        <v>0</v>
      </c>
      <c r="Q33" s="15">
        <f>'羽島市'!Q33+'各務原市'!Q33+'岐南町'!Q33+'笠松町'!Q33</f>
        <v>1</v>
      </c>
      <c r="R33" s="15">
        <f>'羽島市'!R33+'各務原市'!R33+'岐南町'!R33+'笠松町'!R33</f>
        <v>1</v>
      </c>
      <c r="S33" s="15">
        <f>'羽島市'!S33+'各務原市'!S33+'岐南町'!S33+'笠松町'!S33</f>
        <v>3</v>
      </c>
      <c r="T33" s="15">
        <f>'羽島市'!T33+'各務原市'!T33+'岐南町'!T33+'笠松町'!T33</f>
        <v>11</v>
      </c>
      <c r="U33" s="15">
        <f>'羽島市'!U33+'各務原市'!U33+'岐南町'!U33+'笠松町'!U33</f>
        <v>12</v>
      </c>
      <c r="V33" s="15">
        <f>'羽島市'!V33+'各務原市'!V33+'岐南町'!V33+'笠松町'!V33</f>
        <v>20</v>
      </c>
      <c r="W33" s="17">
        <f>'羽島市'!W33+'各務原市'!W33+'岐南町'!W33+'笠松町'!W33</f>
        <v>45</v>
      </c>
      <c r="X33" s="31">
        <f t="shared" si="1"/>
        <v>93</v>
      </c>
    </row>
    <row r="34" spans="1:24" ht="15.75" customHeight="1" thickBot="1">
      <c r="A34" s="41"/>
      <c r="B34" s="42"/>
      <c r="C34" s="18" t="s">
        <v>24</v>
      </c>
      <c r="D34" s="19">
        <f>'羽島市'!D34+'各務原市'!D34+'岐南町'!D34+'笠松町'!D34</f>
        <v>69</v>
      </c>
      <c r="E34" s="20">
        <f>'羽島市'!E34+'各務原市'!E34+'岐南町'!E34+'笠松町'!E34</f>
        <v>0</v>
      </c>
      <c r="F34" s="20">
        <f>'羽島市'!F34+'各務原市'!F34+'岐南町'!F34+'笠松町'!F34</f>
        <v>0</v>
      </c>
      <c r="G34" s="20">
        <f>'羽島市'!G34+'各務原市'!G34+'岐南町'!G34+'笠松町'!G34</f>
        <v>0</v>
      </c>
      <c r="H34" s="20">
        <f>'羽島市'!H34+'各務原市'!H34+'岐南町'!H34+'笠松町'!H34</f>
        <v>0</v>
      </c>
      <c r="I34" s="20">
        <f>'羽島市'!I34+'各務原市'!I34+'岐南町'!I34+'笠松町'!I34</f>
        <v>0</v>
      </c>
      <c r="J34" s="20">
        <f>'羽島市'!J34+'各務原市'!J34+'岐南町'!J34+'笠松町'!J34</f>
        <v>0</v>
      </c>
      <c r="K34" s="20">
        <f>'羽島市'!K34+'各務原市'!K34+'岐南町'!K34+'笠松町'!K34</f>
        <v>0</v>
      </c>
      <c r="L34" s="20">
        <f>'羽島市'!L34+'各務原市'!L34+'岐南町'!L34+'笠松町'!L34</f>
        <v>0</v>
      </c>
      <c r="M34" s="20">
        <f>'羽島市'!M34+'各務原市'!M34+'岐南町'!M34+'笠松町'!M34</f>
        <v>0</v>
      </c>
      <c r="N34" s="20">
        <f>'羽島市'!N34+'各務原市'!N34+'岐南町'!N34+'笠松町'!N34</f>
        <v>1</v>
      </c>
      <c r="O34" s="20">
        <f>'羽島市'!O34+'各務原市'!O34+'岐南町'!O34+'笠松町'!O34</f>
        <v>0</v>
      </c>
      <c r="P34" s="20">
        <f>'羽島市'!P34+'各務原市'!P34+'岐南町'!P34+'笠松町'!P34</f>
        <v>0</v>
      </c>
      <c r="Q34" s="20">
        <f>'羽島市'!Q34+'各務原市'!Q34+'岐南町'!Q34+'笠松町'!Q34</f>
        <v>0</v>
      </c>
      <c r="R34" s="20">
        <f>'羽島市'!R34+'各務原市'!R34+'岐南町'!R34+'笠松町'!R34</f>
        <v>1</v>
      </c>
      <c r="S34" s="20">
        <f>'羽島市'!S34+'各務原市'!S34+'岐南町'!S34+'笠松町'!S34</f>
        <v>3</v>
      </c>
      <c r="T34" s="20">
        <f>'羽島市'!T34+'各務原市'!T34+'岐南町'!T34+'笠松町'!T34</f>
        <v>3</v>
      </c>
      <c r="U34" s="20">
        <f>'羽島市'!U34+'各務原市'!U34+'岐南町'!U34+'笠松町'!U34</f>
        <v>4</v>
      </c>
      <c r="V34" s="20">
        <f>'羽島市'!V34+'各務原市'!V34+'岐南町'!V34+'笠松町'!V34</f>
        <v>17</v>
      </c>
      <c r="W34" s="21">
        <f>'羽島市'!W34+'各務原市'!W34+'岐南町'!W34+'笠松町'!W34</f>
        <v>40</v>
      </c>
      <c r="X34" s="31">
        <f t="shared" si="1"/>
        <v>69</v>
      </c>
    </row>
    <row r="35" spans="1:24" ht="15.75" customHeight="1">
      <c r="A35" s="33" t="s">
        <v>33</v>
      </c>
      <c r="B35" s="34"/>
      <c r="C35" s="9" t="s">
        <v>2</v>
      </c>
      <c r="D35" s="10">
        <f aca="true" t="shared" si="10" ref="D35:W35">D36+D37</f>
        <v>86</v>
      </c>
      <c r="E35" s="11">
        <f t="shared" si="10"/>
        <v>1</v>
      </c>
      <c r="F35" s="11">
        <f t="shared" si="10"/>
        <v>0</v>
      </c>
      <c r="G35" s="11">
        <f t="shared" si="10"/>
        <v>2</v>
      </c>
      <c r="H35" s="11">
        <f t="shared" si="10"/>
        <v>2</v>
      </c>
      <c r="I35" s="11">
        <f t="shared" si="10"/>
        <v>0</v>
      </c>
      <c r="J35" s="11">
        <f t="shared" si="10"/>
        <v>2</v>
      </c>
      <c r="K35" s="11">
        <f t="shared" si="10"/>
        <v>1</v>
      </c>
      <c r="L35" s="11">
        <f t="shared" si="10"/>
        <v>0</v>
      </c>
      <c r="M35" s="11">
        <f t="shared" si="10"/>
        <v>5</v>
      </c>
      <c r="N35" s="11">
        <f t="shared" si="10"/>
        <v>0</v>
      </c>
      <c r="O35" s="11">
        <f t="shared" si="10"/>
        <v>3</v>
      </c>
      <c r="P35" s="11">
        <f t="shared" si="10"/>
        <v>7</v>
      </c>
      <c r="Q35" s="11">
        <f t="shared" si="10"/>
        <v>6</v>
      </c>
      <c r="R35" s="11">
        <f t="shared" si="10"/>
        <v>4</v>
      </c>
      <c r="S35" s="11">
        <f t="shared" si="10"/>
        <v>5</v>
      </c>
      <c r="T35" s="11">
        <f t="shared" si="10"/>
        <v>2</v>
      </c>
      <c r="U35" s="11">
        <f t="shared" si="10"/>
        <v>12</v>
      </c>
      <c r="V35" s="11">
        <f t="shared" si="10"/>
        <v>12</v>
      </c>
      <c r="W35" s="12">
        <f t="shared" si="10"/>
        <v>22</v>
      </c>
      <c r="X35" s="31">
        <f t="shared" si="1"/>
        <v>86</v>
      </c>
    </row>
    <row r="36" spans="1:24" ht="15.75" customHeight="1">
      <c r="A36" s="35"/>
      <c r="B36" s="36"/>
      <c r="C36" s="13" t="s">
        <v>23</v>
      </c>
      <c r="D36" s="14">
        <f>'羽島市'!D36+'各務原市'!D36+'岐南町'!D36+'笠松町'!D36</f>
        <v>61</v>
      </c>
      <c r="E36" s="15">
        <f>'羽島市'!E36+'各務原市'!E36+'岐南町'!E36+'笠松町'!E36</f>
        <v>1</v>
      </c>
      <c r="F36" s="15">
        <f>'羽島市'!F36+'各務原市'!F36+'岐南町'!F36+'笠松町'!F36</f>
        <v>0</v>
      </c>
      <c r="G36" s="15">
        <f>'羽島市'!G36+'各務原市'!G36+'岐南町'!G36+'笠松町'!G36</f>
        <v>2</v>
      </c>
      <c r="H36" s="15">
        <f>'羽島市'!H36+'各務原市'!H36+'岐南町'!H36+'笠松町'!H36</f>
        <v>1</v>
      </c>
      <c r="I36" s="15">
        <f>'羽島市'!I36+'各務原市'!I36+'岐南町'!I36+'笠松町'!I36</f>
        <v>0</v>
      </c>
      <c r="J36" s="15">
        <f>'羽島市'!J36+'各務原市'!J36+'岐南町'!J36+'笠松町'!J36</f>
        <v>2</v>
      </c>
      <c r="K36" s="15">
        <f>'羽島市'!K36+'各務原市'!K36+'岐南町'!K36+'笠松町'!K36</f>
        <v>1</v>
      </c>
      <c r="L36" s="15">
        <f>'羽島市'!L36+'各務原市'!L36+'岐南町'!L36+'笠松町'!L36</f>
        <v>0</v>
      </c>
      <c r="M36" s="15">
        <f>'羽島市'!M36+'各務原市'!M36+'岐南町'!M36+'笠松町'!M36</f>
        <v>5</v>
      </c>
      <c r="N36" s="15">
        <f>'羽島市'!N36+'各務原市'!N36+'岐南町'!N36+'笠松町'!N36</f>
        <v>0</v>
      </c>
      <c r="O36" s="15">
        <f>'羽島市'!O36+'各務原市'!O36+'岐南町'!O36+'笠松町'!O36</f>
        <v>3</v>
      </c>
      <c r="P36" s="15">
        <f>'羽島市'!P36+'各務原市'!P36+'岐南町'!P36+'笠松町'!P36</f>
        <v>6</v>
      </c>
      <c r="Q36" s="15">
        <f>'羽島市'!Q36+'各務原市'!Q36+'岐南町'!Q36+'笠松町'!Q36</f>
        <v>5</v>
      </c>
      <c r="R36" s="15">
        <f>'羽島市'!R36+'各務原市'!R36+'岐南町'!R36+'笠松町'!R36</f>
        <v>3</v>
      </c>
      <c r="S36" s="15">
        <f>'羽島市'!S36+'各務原市'!S36+'岐南町'!S36+'笠松町'!S36</f>
        <v>5</v>
      </c>
      <c r="T36" s="15">
        <f>'羽島市'!T36+'各務原市'!T36+'岐南町'!T36+'笠松町'!T36</f>
        <v>1</v>
      </c>
      <c r="U36" s="15">
        <f>'羽島市'!U36+'各務原市'!U36+'岐南町'!U36+'笠松町'!U36</f>
        <v>8</v>
      </c>
      <c r="V36" s="15">
        <f>'羽島市'!V36+'各務原市'!V36+'岐南町'!V36+'笠松町'!V36</f>
        <v>8</v>
      </c>
      <c r="W36" s="17">
        <f>'羽島市'!W36+'各務原市'!W36+'岐南町'!W36+'笠松町'!W36</f>
        <v>10</v>
      </c>
      <c r="X36" s="31">
        <f t="shared" si="1"/>
        <v>61</v>
      </c>
    </row>
    <row r="37" spans="1:24" ht="15.75" customHeight="1" thickBot="1">
      <c r="A37" s="37"/>
      <c r="B37" s="38"/>
      <c r="C37" s="18" t="s">
        <v>24</v>
      </c>
      <c r="D37" s="19">
        <f>'羽島市'!D37+'各務原市'!D37+'岐南町'!D37+'笠松町'!D37</f>
        <v>25</v>
      </c>
      <c r="E37" s="20">
        <f>'羽島市'!E37+'各務原市'!E37+'岐南町'!E37+'笠松町'!E37</f>
        <v>0</v>
      </c>
      <c r="F37" s="20">
        <f>'羽島市'!F37+'各務原市'!F37+'岐南町'!F37+'笠松町'!F37</f>
        <v>0</v>
      </c>
      <c r="G37" s="20">
        <f>'羽島市'!G37+'各務原市'!G37+'岐南町'!G37+'笠松町'!G37</f>
        <v>0</v>
      </c>
      <c r="H37" s="20">
        <f>'羽島市'!H37+'各務原市'!H37+'岐南町'!H37+'笠松町'!H37</f>
        <v>1</v>
      </c>
      <c r="I37" s="20">
        <f>'羽島市'!I37+'各務原市'!I37+'岐南町'!I37+'笠松町'!I37</f>
        <v>0</v>
      </c>
      <c r="J37" s="20">
        <f>'羽島市'!J37+'各務原市'!J37+'岐南町'!J37+'笠松町'!J37</f>
        <v>0</v>
      </c>
      <c r="K37" s="20">
        <f>'羽島市'!K37+'各務原市'!K37+'岐南町'!K37+'笠松町'!K37</f>
        <v>0</v>
      </c>
      <c r="L37" s="20">
        <f>'羽島市'!L37+'各務原市'!L37+'岐南町'!L37+'笠松町'!L37</f>
        <v>0</v>
      </c>
      <c r="M37" s="20">
        <f>'羽島市'!M37+'各務原市'!M37+'岐南町'!M37+'笠松町'!M37</f>
        <v>0</v>
      </c>
      <c r="N37" s="20">
        <f>'羽島市'!N37+'各務原市'!N37+'岐南町'!N37+'笠松町'!N37</f>
        <v>0</v>
      </c>
      <c r="O37" s="20">
        <f>'羽島市'!O37+'各務原市'!O37+'岐南町'!O37+'笠松町'!O37</f>
        <v>0</v>
      </c>
      <c r="P37" s="20">
        <f>'羽島市'!P37+'各務原市'!P37+'岐南町'!P37+'笠松町'!P37</f>
        <v>1</v>
      </c>
      <c r="Q37" s="20">
        <f>'羽島市'!Q37+'各務原市'!Q37+'岐南町'!Q37+'笠松町'!Q37</f>
        <v>1</v>
      </c>
      <c r="R37" s="20">
        <f>'羽島市'!R37+'各務原市'!R37+'岐南町'!R37+'笠松町'!R37</f>
        <v>1</v>
      </c>
      <c r="S37" s="20">
        <f>'羽島市'!S37+'各務原市'!S37+'岐南町'!S37+'笠松町'!S37</f>
        <v>0</v>
      </c>
      <c r="T37" s="20">
        <f>'羽島市'!T37+'各務原市'!T37+'岐南町'!T37+'笠松町'!T37</f>
        <v>1</v>
      </c>
      <c r="U37" s="20">
        <f>'羽島市'!U37+'各務原市'!U37+'岐南町'!U37+'笠松町'!U37</f>
        <v>4</v>
      </c>
      <c r="V37" s="20">
        <f>'羽島市'!V37+'各務原市'!V37+'岐南町'!V37+'笠松町'!V37</f>
        <v>4</v>
      </c>
      <c r="W37" s="21">
        <f>'羽島市'!W37+'各務原市'!W37+'岐南町'!W37+'笠松町'!W37</f>
        <v>12</v>
      </c>
      <c r="X37" s="31">
        <f t="shared" si="1"/>
        <v>25</v>
      </c>
    </row>
    <row r="38" spans="1:24" ht="15.75" customHeight="1">
      <c r="A38" s="39" t="s">
        <v>34</v>
      </c>
      <c r="B38" s="40"/>
      <c r="C38" s="9" t="s">
        <v>2</v>
      </c>
      <c r="D38" s="10">
        <f aca="true" t="shared" si="11" ref="D38:W38">D39+D40</f>
        <v>51</v>
      </c>
      <c r="E38" s="11">
        <f t="shared" si="11"/>
        <v>0</v>
      </c>
      <c r="F38" s="11">
        <f t="shared" si="11"/>
        <v>0</v>
      </c>
      <c r="G38" s="11">
        <f t="shared" si="11"/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  <c r="R38" s="11">
        <f t="shared" si="11"/>
        <v>0</v>
      </c>
      <c r="S38" s="11">
        <f t="shared" si="11"/>
        <v>0</v>
      </c>
      <c r="T38" s="11">
        <f t="shared" si="11"/>
        <v>1</v>
      </c>
      <c r="U38" s="11">
        <f t="shared" si="11"/>
        <v>0</v>
      </c>
      <c r="V38" s="11">
        <f t="shared" si="11"/>
        <v>4</v>
      </c>
      <c r="W38" s="12">
        <f t="shared" si="11"/>
        <v>46</v>
      </c>
      <c r="X38" s="31">
        <f t="shared" si="1"/>
        <v>51</v>
      </c>
    </row>
    <row r="39" spans="1:24" ht="15.75" customHeight="1">
      <c r="A39" s="35"/>
      <c r="B39" s="36"/>
      <c r="C39" s="13" t="s">
        <v>23</v>
      </c>
      <c r="D39" s="14">
        <f>'羽島市'!D39+'各務原市'!D39+'岐南町'!D39+'笠松町'!D39</f>
        <v>11</v>
      </c>
      <c r="E39" s="15">
        <f>'羽島市'!E39+'各務原市'!E39+'岐南町'!E39+'笠松町'!E39</f>
        <v>0</v>
      </c>
      <c r="F39" s="15">
        <f>'羽島市'!F39+'各務原市'!F39+'岐南町'!F39+'笠松町'!F39</f>
        <v>0</v>
      </c>
      <c r="G39" s="15">
        <f>'羽島市'!G39+'各務原市'!G39+'岐南町'!G39+'笠松町'!G39</f>
        <v>0</v>
      </c>
      <c r="H39" s="15">
        <f>'羽島市'!H39+'各務原市'!H39+'岐南町'!H39+'笠松町'!H39</f>
        <v>0</v>
      </c>
      <c r="I39" s="15">
        <f>'羽島市'!I39+'各務原市'!I39+'岐南町'!I39+'笠松町'!I39</f>
        <v>0</v>
      </c>
      <c r="J39" s="15">
        <f>'羽島市'!J39+'各務原市'!J39+'岐南町'!J39+'笠松町'!J39</f>
        <v>0</v>
      </c>
      <c r="K39" s="15">
        <f>'羽島市'!K39+'各務原市'!K39+'岐南町'!K39+'笠松町'!K39</f>
        <v>0</v>
      </c>
      <c r="L39" s="15">
        <f>'羽島市'!L39+'各務原市'!L39+'岐南町'!L39+'笠松町'!L39</f>
        <v>0</v>
      </c>
      <c r="M39" s="15">
        <f>'羽島市'!M39+'各務原市'!M39+'岐南町'!M39+'笠松町'!M39</f>
        <v>0</v>
      </c>
      <c r="N39" s="15">
        <f>'羽島市'!N39+'各務原市'!N39+'岐南町'!N39+'笠松町'!N39</f>
        <v>0</v>
      </c>
      <c r="O39" s="15">
        <f>'羽島市'!O39+'各務原市'!O39+'岐南町'!O39+'笠松町'!O39</f>
        <v>0</v>
      </c>
      <c r="P39" s="15">
        <f>'羽島市'!P39+'各務原市'!P39+'岐南町'!P39+'笠松町'!P39</f>
        <v>0</v>
      </c>
      <c r="Q39" s="15">
        <f>'羽島市'!Q39+'各務原市'!Q39+'岐南町'!Q39+'笠松町'!Q39</f>
        <v>0</v>
      </c>
      <c r="R39" s="15">
        <f>'羽島市'!R39+'各務原市'!R39+'岐南町'!R39+'笠松町'!R39</f>
        <v>0</v>
      </c>
      <c r="S39" s="15">
        <f>'羽島市'!S39+'各務原市'!S39+'岐南町'!S39+'笠松町'!S39</f>
        <v>0</v>
      </c>
      <c r="T39" s="15">
        <f>'羽島市'!T39+'各務原市'!T39+'岐南町'!T39+'笠松町'!T39</f>
        <v>1</v>
      </c>
      <c r="U39" s="15">
        <f>'羽島市'!U39+'各務原市'!U39+'岐南町'!U39+'笠松町'!U39</f>
        <v>0</v>
      </c>
      <c r="V39" s="15">
        <f>'羽島市'!V39+'各務原市'!V39+'岐南町'!V39+'笠松町'!V39</f>
        <v>1</v>
      </c>
      <c r="W39" s="17">
        <f>'羽島市'!W39+'各務原市'!W39+'岐南町'!W39+'笠松町'!W39</f>
        <v>9</v>
      </c>
      <c r="X39" s="31">
        <f t="shared" si="1"/>
        <v>11</v>
      </c>
    </row>
    <row r="40" spans="1:24" ht="15.75" customHeight="1" thickBot="1">
      <c r="A40" s="41"/>
      <c r="B40" s="42"/>
      <c r="C40" s="18" t="s">
        <v>24</v>
      </c>
      <c r="D40" s="19">
        <f>'羽島市'!D40+'各務原市'!D40+'岐南町'!D40+'笠松町'!D40</f>
        <v>40</v>
      </c>
      <c r="E40" s="20">
        <f>'羽島市'!E40+'各務原市'!E40+'岐南町'!E40+'笠松町'!E40</f>
        <v>0</v>
      </c>
      <c r="F40" s="20">
        <f>'羽島市'!F40+'各務原市'!F40+'岐南町'!F40+'笠松町'!F40</f>
        <v>0</v>
      </c>
      <c r="G40" s="20">
        <f>'羽島市'!G40+'各務原市'!G40+'岐南町'!G40+'笠松町'!G40</f>
        <v>0</v>
      </c>
      <c r="H40" s="20">
        <f>'羽島市'!H40+'各務原市'!H40+'岐南町'!H40+'笠松町'!H40</f>
        <v>0</v>
      </c>
      <c r="I40" s="20">
        <f>'羽島市'!I40+'各務原市'!I40+'岐南町'!I40+'笠松町'!I40</f>
        <v>0</v>
      </c>
      <c r="J40" s="20">
        <f>'羽島市'!J40+'各務原市'!J40+'岐南町'!J40+'笠松町'!J40</f>
        <v>0</v>
      </c>
      <c r="K40" s="20">
        <f>'羽島市'!K40+'各務原市'!K40+'岐南町'!K40+'笠松町'!K40</f>
        <v>0</v>
      </c>
      <c r="L40" s="20">
        <f>'羽島市'!L40+'各務原市'!L40+'岐南町'!L40+'笠松町'!L40</f>
        <v>0</v>
      </c>
      <c r="M40" s="20">
        <f>'羽島市'!M40+'各務原市'!M40+'岐南町'!M40+'笠松町'!M40</f>
        <v>0</v>
      </c>
      <c r="N40" s="20">
        <f>'羽島市'!N40+'各務原市'!N40+'岐南町'!N40+'笠松町'!N40</f>
        <v>0</v>
      </c>
      <c r="O40" s="20">
        <f>'羽島市'!O40+'各務原市'!O40+'岐南町'!O40+'笠松町'!O40</f>
        <v>0</v>
      </c>
      <c r="P40" s="20">
        <f>'羽島市'!P40+'各務原市'!P40+'岐南町'!P40+'笠松町'!P40</f>
        <v>0</v>
      </c>
      <c r="Q40" s="20">
        <f>'羽島市'!Q40+'各務原市'!Q40+'岐南町'!Q40+'笠松町'!Q40</f>
        <v>0</v>
      </c>
      <c r="R40" s="20">
        <f>'羽島市'!R40+'各務原市'!R40+'岐南町'!R40+'笠松町'!R40</f>
        <v>0</v>
      </c>
      <c r="S40" s="20">
        <f>'羽島市'!S40+'各務原市'!S40+'岐南町'!S40+'笠松町'!S40</f>
        <v>0</v>
      </c>
      <c r="T40" s="20">
        <f>'羽島市'!T40+'各務原市'!T40+'岐南町'!T40+'笠松町'!T40</f>
        <v>0</v>
      </c>
      <c r="U40" s="20">
        <f>'羽島市'!U40+'各務原市'!U40+'岐南町'!U40+'笠松町'!U40</f>
        <v>0</v>
      </c>
      <c r="V40" s="20">
        <f>'羽島市'!V40+'各務原市'!V40+'岐南町'!V40+'笠松町'!V40</f>
        <v>3</v>
      </c>
      <c r="W40" s="21">
        <f>'羽島市'!W40+'各務原市'!W40+'岐南町'!W40+'笠松町'!W40</f>
        <v>37</v>
      </c>
      <c r="X40" s="31">
        <f aca="true" t="shared" si="12" ref="X40:X58">SUM(E40:W40)</f>
        <v>40</v>
      </c>
    </row>
    <row r="41" spans="1:24" ht="15.75" customHeight="1">
      <c r="A41" s="33" t="s">
        <v>35</v>
      </c>
      <c r="B41" s="34"/>
      <c r="C41" s="9" t="s">
        <v>2</v>
      </c>
      <c r="D41" s="10">
        <f aca="true" t="shared" si="13" ref="D41:W41">D42+D43</f>
        <v>56</v>
      </c>
      <c r="E41" s="11">
        <f t="shared" si="13"/>
        <v>0</v>
      </c>
      <c r="F41" s="11">
        <f t="shared" si="13"/>
        <v>0</v>
      </c>
      <c r="G41" s="11">
        <f t="shared" si="13"/>
        <v>0</v>
      </c>
      <c r="H41" s="11">
        <f t="shared" si="13"/>
        <v>0</v>
      </c>
      <c r="I41" s="11">
        <f t="shared" si="13"/>
        <v>0</v>
      </c>
      <c r="J41" s="11">
        <f t="shared" si="13"/>
        <v>3</v>
      </c>
      <c r="K41" s="11">
        <f t="shared" si="13"/>
        <v>5</v>
      </c>
      <c r="L41" s="11">
        <f t="shared" si="13"/>
        <v>7</v>
      </c>
      <c r="M41" s="11">
        <f t="shared" si="13"/>
        <v>3</v>
      </c>
      <c r="N41" s="11">
        <f t="shared" si="13"/>
        <v>4</v>
      </c>
      <c r="O41" s="11">
        <f t="shared" si="13"/>
        <v>2</v>
      </c>
      <c r="P41" s="11">
        <f t="shared" si="13"/>
        <v>7</v>
      </c>
      <c r="Q41" s="11">
        <f t="shared" si="13"/>
        <v>4</v>
      </c>
      <c r="R41" s="11">
        <f t="shared" si="13"/>
        <v>6</v>
      </c>
      <c r="S41" s="11">
        <f t="shared" si="13"/>
        <v>7</v>
      </c>
      <c r="T41" s="11">
        <f t="shared" si="13"/>
        <v>2</v>
      </c>
      <c r="U41" s="11">
        <f t="shared" si="13"/>
        <v>5</v>
      </c>
      <c r="V41" s="11">
        <f t="shared" si="13"/>
        <v>1</v>
      </c>
      <c r="W41" s="12">
        <f t="shared" si="13"/>
        <v>0</v>
      </c>
      <c r="X41" s="31">
        <f t="shared" si="12"/>
        <v>56</v>
      </c>
    </row>
    <row r="42" spans="1:24" ht="15.75" customHeight="1">
      <c r="A42" s="35"/>
      <c r="B42" s="36"/>
      <c r="C42" s="13" t="s">
        <v>23</v>
      </c>
      <c r="D42" s="14">
        <f>'羽島市'!D42+'各務原市'!D42+'岐南町'!D42+'笠松町'!D42</f>
        <v>40</v>
      </c>
      <c r="E42" s="15">
        <f>'羽島市'!E42+'各務原市'!E42+'岐南町'!E42+'笠松町'!E42</f>
        <v>0</v>
      </c>
      <c r="F42" s="15">
        <f>'羽島市'!F42+'各務原市'!F42+'岐南町'!F42+'笠松町'!F42</f>
        <v>0</v>
      </c>
      <c r="G42" s="15">
        <f>'羽島市'!G42+'各務原市'!G42+'岐南町'!G42+'笠松町'!G42</f>
        <v>0</v>
      </c>
      <c r="H42" s="15">
        <f>'羽島市'!H42+'各務原市'!H42+'岐南町'!H42+'笠松町'!H42</f>
        <v>0</v>
      </c>
      <c r="I42" s="15">
        <f>'羽島市'!I42+'各務原市'!I42+'岐南町'!I42+'笠松町'!I42</f>
        <v>0</v>
      </c>
      <c r="J42" s="15">
        <f>'羽島市'!J42+'各務原市'!J42+'岐南町'!J42+'笠松町'!J42</f>
        <v>2</v>
      </c>
      <c r="K42" s="15">
        <f>'羽島市'!K42+'各務原市'!K42+'岐南町'!K42+'笠松町'!K42</f>
        <v>3</v>
      </c>
      <c r="L42" s="15">
        <f>'羽島市'!L42+'各務原市'!L42+'岐南町'!L42+'笠松町'!L42</f>
        <v>4</v>
      </c>
      <c r="M42" s="15">
        <f>'羽島市'!M42+'各務原市'!M42+'岐南町'!M42+'笠松町'!M42</f>
        <v>3</v>
      </c>
      <c r="N42" s="15">
        <f>'羽島市'!N42+'各務原市'!N42+'岐南町'!N42+'笠松町'!N42</f>
        <v>2</v>
      </c>
      <c r="O42" s="15">
        <f>'羽島市'!O42+'各務原市'!O42+'岐南町'!O42+'笠松町'!O42</f>
        <v>2</v>
      </c>
      <c r="P42" s="15">
        <f>'羽島市'!P42+'各務原市'!P42+'岐南町'!P42+'笠松町'!P42</f>
        <v>7</v>
      </c>
      <c r="Q42" s="15">
        <f>'羽島市'!Q42+'各務原市'!Q42+'岐南町'!Q42+'笠松町'!Q42</f>
        <v>4</v>
      </c>
      <c r="R42" s="15">
        <f>'羽島市'!R42+'各務原市'!R42+'岐南町'!R42+'笠松町'!R42</f>
        <v>2</v>
      </c>
      <c r="S42" s="15">
        <f>'羽島市'!S42+'各務原市'!S42+'岐南町'!S42+'笠松町'!S42</f>
        <v>6</v>
      </c>
      <c r="T42" s="15">
        <f>'羽島市'!T42+'各務原市'!T42+'岐南町'!T42+'笠松町'!T42</f>
        <v>2</v>
      </c>
      <c r="U42" s="15">
        <f>'羽島市'!U42+'各務原市'!U42+'岐南町'!U42+'笠松町'!U42</f>
        <v>2</v>
      </c>
      <c r="V42" s="15">
        <f>'羽島市'!V42+'各務原市'!V42+'岐南町'!V42+'笠松町'!V42</f>
        <v>1</v>
      </c>
      <c r="W42" s="17">
        <f>'羽島市'!W42+'各務原市'!W42+'岐南町'!W42+'笠松町'!W42</f>
        <v>0</v>
      </c>
      <c r="X42" s="31">
        <f t="shared" si="12"/>
        <v>40</v>
      </c>
    </row>
    <row r="43" spans="1:24" ht="15.75" customHeight="1" thickBot="1">
      <c r="A43" s="37"/>
      <c r="B43" s="38"/>
      <c r="C43" s="18" t="s">
        <v>24</v>
      </c>
      <c r="D43" s="19">
        <f>'羽島市'!D43+'各務原市'!D43+'岐南町'!D43+'笠松町'!D43</f>
        <v>16</v>
      </c>
      <c r="E43" s="20">
        <f>'羽島市'!E43+'各務原市'!E43+'岐南町'!E43+'笠松町'!E43</f>
        <v>0</v>
      </c>
      <c r="F43" s="20">
        <f>'羽島市'!F43+'各務原市'!F43+'岐南町'!F43+'笠松町'!F43</f>
        <v>0</v>
      </c>
      <c r="G43" s="20">
        <f>'羽島市'!G43+'各務原市'!G43+'岐南町'!G43+'笠松町'!G43</f>
        <v>0</v>
      </c>
      <c r="H43" s="20">
        <f>'羽島市'!H43+'各務原市'!H43+'岐南町'!H43+'笠松町'!H43</f>
        <v>0</v>
      </c>
      <c r="I43" s="20">
        <f>'羽島市'!I43+'各務原市'!I43+'岐南町'!I43+'笠松町'!I43</f>
        <v>0</v>
      </c>
      <c r="J43" s="20">
        <f>'羽島市'!J43+'各務原市'!J43+'岐南町'!J43+'笠松町'!J43</f>
        <v>1</v>
      </c>
      <c r="K43" s="20">
        <f>'羽島市'!K43+'各務原市'!K43+'岐南町'!K43+'笠松町'!K43</f>
        <v>2</v>
      </c>
      <c r="L43" s="20">
        <f>'羽島市'!L43+'各務原市'!L43+'岐南町'!L43+'笠松町'!L43</f>
        <v>3</v>
      </c>
      <c r="M43" s="20">
        <f>'羽島市'!M43+'各務原市'!M43+'岐南町'!M43+'笠松町'!M43</f>
        <v>0</v>
      </c>
      <c r="N43" s="20">
        <f>'羽島市'!N43+'各務原市'!N43+'岐南町'!N43+'笠松町'!N43</f>
        <v>2</v>
      </c>
      <c r="O43" s="20">
        <f>'羽島市'!O43+'各務原市'!O43+'岐南町'!O43+'笠松町'!O43</f>
        <v>0</v>
      </c>
      <c r="P43" s="20">
        <f>'羽島市'!P43+'各務原市'!P43+'岐南町'!P43+'笠松町'!P43</f>
        <v>0</v>
      </c>
      <c r="Q43" s="20">
        <f>'羽島市'!Q43+'各務原市'!Q43+'岐南町'!Q43+'笠松町'!Q43</f>
        <v>0</v>
      </c>
      <c r="R43" s="20">
        <f>'羽島市'!R43+'各務原市'!R43+'岐南町'!R43+'笠松町'!R43</f>
        <v>4</v>
      </c>
      <c r="S43" s="20">
        <f>'羽島市'!S43+'各務原市'!S43+'岐南町'!S43+'笠松町'!S43</f>
        <v>1</v>
      </c>
      <c r="T43" s="20">
        <f>'羽島市'!T43+'各務原市'!T43+'岐南町'!T43+'笠松町'!T43</f>
        <v>0</v>
      </c>
      <c r="U43" s="20">
        <f>'羽島市'!U43+'各務原市'!U43+'岐南町'!U43+'笠松町'!U43</f>
        <v>3</v>
      </c>
      <c r="V43" s="20">
        <f>'羽島市'!V43+'各務原市'!V43+'岐南町'!V43+'笠松町'!V43</f>
        <v>0</v>
      </c>
      <c r="W43" s="21">
        <f>'羽島市'!W43+'各務原市'!W43+'岐南町'!W43+'笠松町'!W43</f>
        <v>0</v>
      </c>
      <c r="X43" s="31">
        <f t="shared" si="12"/>
        <v>16</v>
      </c>
    </row>
    <row r="44" spans="1:24" ht="15.75" customHeight="1">
      <c r="A44" s="39" t="s">
        <v>36</v>
      </c>
      <c r="B44" s="40"/>
      <c r="C44" s="9" t="s">
        <v>2</v>
      </c>
      <c r="D44" s="10">
        <f aca="true" t="shared" si="14" ref="D44:W44">D45+D46</f>
        <v>26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1</v>
      </c>
      <c r="O44" s="11">
        <f t="shared" si="14"/>
        <v>0</v>
      </c>
      <c r="P44" s="11">
        <f t="shared" si="14"/>
        <v>1</v>
      </c>
      <c r="Q44" s="11">
        <f t="shared" si="14"/>
        <v>2</v>
      </c>
      <c r="R44" s="11">
        <f t="shared" si="14"/>
        <v>4</v>
      </c>
      <c r="S44" s="11">
        <f t="shared" si="14"/>
        <v>4</v>
      </c>
      <c r="T44" s="11">
        <f t="shared" si="14"/>
        <v>5</v>
      </c>
      <c r="U44" s="11">
        <f t="shared" si="14"/>
        <v>3</v>
      </c>
      <c r="V44" s="11">
        <f t="shared" si="14"/>
        <v>2</v>
      </c>
      <c r="W44" s="12">
        <f t="shared" si="14"/>
        <v>4</v>
      </c>
      <c r="X44" s="31">
        <f t="shared" si="12"/>
        <v>26</v>
      </c>
    </row>
    <row r="45" spans="1:24" ht="15.75" customHeight="1">
      <c r="A45" s="35"/>
      <c r="B45" s="36"/>
      <c r="C45" s="13" t="s">
        <v>23</v>
      </c>
      <c r="D45" s="14">
        <f>'羽島市'!D45+'各務原市'!D45+'岐南町'!D45+'笠松町'!D45</f>
        <v>18</v>
      </c>
      <c r="E45" s="15">
        <f>'羽島市'!E45+'各務原市'!E45+'岐南町'!E45+'笠松町'!E45</f>
        <v>0</v>
      </c>
      <c r="F45" s="15">
        <f>'羽島市'!F45+'各務原市'!F45+'岐南町'!F45+'笠松町'!F45</f>
        <v>0</v>
      </c>
      <c r="G45" s="15">
        <f>'羽島市'!G45+'各務原市'!G45+'岐南町'!G45+'笠松町'!G45</f>
        <v>0</v>
      </c>
      <c r="H45" s="15">
        <f>'羽島市'!H45+'各務原市'!H45+'岐南町'!H45+'笠松町'!H45</f>
        <v>0</v>
      </c>
      <c r="I45" s="15">
        <f>'羽島市'!I45+'各務原市'!I45+'岐南町'!I45+'笠松町'!I45</f>
        <v>0</v>
      </c>
      <c r="J45" s="15">
        <f>'羽島市'!J45+'各務原市'!J45+'岐南町'!J45+'笠松町'!J45</f>
        <v>0</v>
      </c>
      <c r="K45" s="15">
        <f>'羽島市'!K45+'各務原市'!K45+'岐南町'!K45+'笠松町'!K45</f>
        <v>0</v>
      </c>
      <c r="L45" s="15">
        <f>'羽島市'!L45+'各務原市'!L45+'岐南町'!L45+'笠松町'!L45</f>
        <v>0</v>
      </c>
      <c r="M45" s="15">
        <f>'羽島市'!M45+'各務原市'!M45+'岐南町'!M45+'笠松町'!M45</f>
        <v>0</v>
      </c>
      <c r="N45" s="15">
        <f>'羽島市'!N45+'各務原市'!N45+'岐南町'!N45+'笠松町'!N45</f>
        <v>1</v>
      </c>
      <c r="O45" s="15">
        <f>'羽島市'!O45+'各務原市'!O45+'岐南町'!O45+'笠松町'!O45</f>
        <v>0</v>
      </c>
      <c r="P45" s="15">
        <f>'羽島市'!P45+'各務原市'!P45+'岐南町'!P45+'笠松町'!P45</f>
        <v>1</v>
      </c>
      <c r="Q45" s="15">
        <f>'羽島市'!Q45+'各務原市'!Q45+'岐南町'!Q45+'笠松町'!Q45</f>
        <v>2</v>
      </c>
      <c r="R45" s="15">
        <f>'羽島市'!R45+'各務原市'!R45+'岐南町'!R45+'笠松町'!R45</f>
        <v>4</v>
      </c>
      <c r="S45" s="15">
        <f>'羽島市'!S45+'各務原市'!S45+'岐南町'!S45+'笠松町'!S45</f>
        <v>4</v>
      </c>
      <c r="T45" s="15">
        <f>'羽島市'!T45+'各務原市'!T45+'岐南町'!T45+'笠松町'!T45</f>
        <v>3</v>
      </c>
      <c r="U45" s="15">
        <f>'羽島市'!U45+'各務原市'!U45+'岐南町'!U45+'笠松町'!U45</f>
        <v>1</v>
      </c>
      <c r="V45" s="15">
        <f>'羽島市'!V45+'各務原市'!V45+'岐南町'!V45+'笠松町'!V45</f>
        <v>1</v>
      </c>
      <c r="W45" s="17">
        <f>'羽島市'!W45+'各務原市'!W45+'岐南町'!W45+'笠松町'!W45</f>
        <v>1</v>
      </c>
      <c r="X45" s="31">
        <f t="shared" si="12"/>
        <v>18</v>
      </c>
    </row>
    <row r="46" spans="1:24" ht="15.75" customHeight="1" thickBot="1">
      <c r="A46" s="41"/>
      <c r="B46" s="42"/>
      <c r="C46" s="18" t="s">
        <v>24</v>
      </c>
      <c r="D46" s="19">
        <f>'羽島市'!D46+'各務原市'!D46+'岐南町'!D46+'笠松町'!D46</f>
        <v>8</v>
      </c>
      <c r="E46" s="20">
        <f>'羽島市'!E46+'各務原市'!E46+'岐南町'!E46+'笠松町'!E46</f>
        <v>0</v>
      </c>
      <c r="F46" s="20">
        <f>'羽島市'!F46+'各務原市'!F46+'岐南町'!F46+'笠松町'!F46</f>
        <v>0</v>
      </c>
      <c r="G46" s="20">
        <f>'羽島市'!G46+'各務原市'!G46+'岐南町'!G46+'笠松町'!G46</f>
        <v>0</v>
      </c>
      <c r="H46" s="20">
        <f>'羽島市'!H46+'各務原市'!H46+'岐南町'!H46+'笠松町'!H46</f>
        <v>0</v>
      </c>
      <c r="I46" s="20">
        <f>'羽島市'!I46+'各務原市'!I46+'岐南町'!I46+'笠松町'!I46</f>
        <v>0</v>
      </c>
      <c r="J46" s="20">
        <f>'羽島市'!J46+'各務原市'!J46+'岐南町'!J46+'笠松町'!J46</f>
        <v>0</v>
      </c>
      <c r="K46" s="20">
        <f>'羽島市'!K46+'各務原市'!K46+'岐南町'!K46+'笠松町'!K46</f>
        <v>0</v>
      </c>
      <c r="L46" s="20">
        <f>'羽島市'!L46+'各務原市'!L46+'岐南町'!L46+'笠松町'!L46</f>
        <v>0</v>
      </c>
      <c r="M46" s="20">
        <f>'羽島市'!M46+'各務原市'!M46+'岐南町'!M46+'笠松町'!M46</f>
        <v>0</v>
      </c>
      <c r="N46" s="20">
        <f>'羽島市'!N46+'各務原市'!N46+'岐南町'!N46+'笠松町'!N46</f>
        <v>0</v>
      </c>
      <c r="O46" s="20">
        <f>'羽島市'!O46+'各務原市'!O46+'岐南町'!O46+'笠松町'!O46</f>
        <v>0</v>
      </c>
      <c r="P46" s="20">
        <f>'羽島市'!P46+'各務原市'!P46+'岐南町'!P46+'笠松町'!P46</f>
        <v>0</v>
      </c>
      <c r="Q46" s="20">
        <f>'羽島市'!Q46+'各務原市'!Q46+'岐南町'!Q46+'笠松町'!Q46</f>
        <v>0</v>
      </c>
      <c r="R46" s="20">
        <f>'羽島市'!R46+'各務原市'!R46+'岐南町'!R46+'笠松町'!R46</f>
        <v>0</v>
      </c>
      <c r="S46" s="20">
        <f>'羽島市'!S46+'各務原市'!S46+'岐南町'!S46+'笠松町'!S46</f>
        <v>0</v>
      </c>
      <c r="T46" s="20">
        <f>'羽島市'!T46+'各務原市'!T46+'岐南町'!T46+'笠松町'!T46</f>
        <v>2</v>
      </c>
      <c r="U46" s="20">
        <f>'羽島市'!U46+'各務原市'!U46+'岐南町'!U46+'笠松町'!U46</f>
        <v>2</v>
      </c>
      <c r="V46" s="20">
        <f>'羽島市'!V46+'各務原市'!V46+'岐南町'!V46+'笠松町'!V46</f>
        <v>1</v>
      </c>
      <c r="W46" s="21">
        <f>'羽島市'!W46+'各務原市'!W46+'岐南町'!W46+'笠松町'!W46</f>
        <v>3</v>
      </c>
      <c r="X46" s="31">
        <f t="shared" si="12"/>
        <v>8</v>
      </c>
    </row>
    <row r="47" spans="1:24" ht="15.75" customHeight="1">
      <c r="A47" s="33" t="s">
        <v>37</v>
      </c>
      <c r="B47" s="34"/>
      <c r="C47" s="9" t="s">
        <v>2</v>
      </c>
      <c r="D47" s="10">
        <f aca="true" t="shared" si="15" ref="D47:W47">D48+D49</f>
        <v>27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0</v>
      </c>
      <c r="L47" s="11">
        <f t="shared" si="15"/>
        <v>0</v>
      </c>
      <c r="M47" s="11">
        <f t="shared" si="15"/>
        <v>0</v>
      </c>
      <c r="N47" s="11">
        <f t="shared" si="15"/>
        <v>0</v>
      </c>
      <c r="O47" s="11">
        <f t="shared" si="15"/>
        <v>0</v>
      </c>
      <c r="P47" s="11">
        <f t="shared" si="15"/>
        <v>0</v>
      </c>
      <c r="Q47" s="11">
        <f t="shared" si="15"/>
        <v>1</v>
      </c>
      <c r="R47" s="11">
        <f t="shared" si="15"/>
        <v>0</v>
      </c>
      <c r="S47" s="11">
        <f t="shared" si="15"/>
        <v>4</v>
      </c>
      <c r="T47" s="11">
        <f t="shared" si="15"/>
        <v>2</v>
      </c>
      <c r="U47" s="11">
        <f t="shared" si="15"/>
        <v>8</v>
      </c>
      <c r="V47" s="11">
        <f t="shared" si="15"/>
        <v>4</v>
      </c>
      <c r="W47" s="12">
        <f t="shared" si="15"/>
        <v>8</v>
      </c>
      <c r="X47" s="31">
        <f t="shared" si="12"/>
        <v>27</v>
      </c>
    </row>
    <row r="48" spans="1:24" ht="15.75" customHeight="1">
      <c r="A48" s="35"/>
      <c r="B48" s="36"/>
      <c r="C48" s="13" t="s">
        <v>23</v>
      </c>
      <c r="D48" s="14">
        <f>'羽島市'!D48+'各務原市'!D48+'岐南町'!D48+'笠松町'!D48</f>
        <v>12</v>
      </c>
      <c r="E48" s="15">
        <f>'羽島市'!E48+'各務原市'!E48+'岐南町'!E48+'笠松町'!E48</f>
        <v>0</v>
      </c>
      <c r="F48" s="15">
        <f>'羽島市'!F48+'各務原市'!F48+'岐南町'!F48+'笠松町'!F48</f>
        <v>0</v>
      </c>
      <c r="G48" s="15">
        <f>'羽島市'!G48+'各務原市'!G48+'岐南町'!G48+'笠松町'!G48</f>
        <v>0</v>
      </c>
      <c r="H48" s="15">
        <f>'羽島市'!H48+'各務原市'!H48+'岐南町'!H48+'笠松町'!H48</f>
        <v>0</v>
      </c>
      <c r="I48" s="15">
        <f>'羽島市'!I48+'各務原市'!I48+'岐南町'!I48+'笠松町'!I48</f>
        <v>0</v>
      </c>
      <c r="J48" s="15">
        <f>'羽島市'!J48+'各務原市'!J48+'岐南町'!J48+'笠松町'!J48</f>
        <v>0</v>
      </c>
      <c r="K48" s="15">
        <f>'羽島市'!K48+'各務原市'!K48+'岐南町'!K48+'笠松町'!K48</f>
        <v>0</v>
      </c>
      <c r="L48" s="15">
        <f>'羽島市'!L48+'各務原市'!L48+'岐南町'!L48+'笠松町'!L48</f>
        <v>0</v>
      </c>
      <c r="M48" s="15">
        <f>'羽島市'!M48+'各務原市'!M48+'岐南町'!M48+'笠松町'!M48</f>
        <v>0</v>
      </c>
      <c r="N48" s="15">
        <f>'羽島市'!N48+'各務原市'!N48+'岐南町'!N48+'笠松町'!N48</f>
        <v>0</v>
      </c>
      <c r="O48" s="15">
        <f>'羽島市'!O48+'各務原市'!O48+'岐南町'!O48+'笠松町'!O48</f>
        <v>0</v>
      </c>
      <c r="P48" s="15">
        <f>'羽島市'!P48+'各務原市'!P48+'岐南町'!P48+'笠松町'!P48</f>
        <v>0</v>
      </c>
      <c r="Q48" s="15">
        <f>'羽島市'!Q48+'各務原市'!Q48+'岐南町'!Q48+'笠松町'!Q48</f>
        <v>0</v>
      </c>
      <c r="R48" s="15">
        <f>'羽島市'!R48+'各務原市'!R48+'岐南町'!R48+'笠松町'!R48</f>
        <v>0</v>
      </c>
      <c r="S48" s="15">
        <f>'羽島市'!S48+'各務原市'!S48+'岐南町'!S48+'笠松町'!S48</f>
        <v>2</v>
      </c>
      <c r="T48" s="15">
        <f>'羽島市'!T48+'各務原市'!T48+'岐南町'!T48+'笠松町'!T48</f>
        <v>0</v>
      </c>
      <c r="U48" s="15">
        <f>'羽島市'!U48+'各務原市'!U48+'岐南町'!U48+'笠松町'!U48</f>
        <v>5</v>
      </c>
      <c r="V48" s="15">
        <f>'羽島市'!V48+'各務原市'!V48+'岐南町'!V48+'笠松町'!V48</f>
        <v>3</v>
      </c>
      <c r="W48" s="17">
        <f>'羽島市'!W48+'各務原市'!W48+'岐南町'!W48+'笠松町'!W48</f>
        <v>2</v>
      </c>
      <c r="X48" s="31">
        <f t="shared" si="12"/>
        <v>12</v>
      </c>
    </row>
    <row r="49" spans="1:24" ht="15.75" customHeight="1" thickBot="1">
      <c r="A49" s="37"/>
      <c r="B49" s="38"/>
      <c r="C49" s="18" t="s">
        <v>24</v>
      </c>
      <c r="D49" s="19">
        <f>'羽島市'!D49+'各務原市'!D49+'岐南町'!D49+'笠松町'!D49</f>
        <v>15</v>
      </c>
      <c r="E49" s="20">
        <f>'羽島市'!E49+'各務原市'!E49+'岐南町'!E49+'笠松町'!E49</f>
        <v>0</v>
      </c>
      <c r="F49" s="20">
        <f>'羽島市'!F49+'各務原市'!F49+'岐南町'!F49+'笠松町'!F49</f>
        <v>0</v>
      </c>
      <c r="G49" s="20">
        <f>'羽島市'!G49+'各務原市'!G49+'岐南町'!G49+'笠松町'!G49</f>
        <v>0</v>
      </c>
      <c r="H49" s="20">
        <f>'羽島市'!H49+'各務原市'!H49+'岐南町'!H49+'笠松町'!H49</f>
        <v>0</v>
      </c>
      <c r="I49" s="20">
        <f>'羽島市'!I49+'各務原市'!I49+'岐南町'!I49+'笠松町'!I49</f>
        <v>0</v>
      </c>
      <c r="J49" s="20">
        <f>'羽島市'!J49+'各務原市'!J49+'岐南町'!J49+'笠松町'!J49</f>
        <v>0</v>
      </c>
      <c r="K49" s="20">
        <f>'羽島市'!K49+'各務原市'!K49+'岐南町'!K49+'笠松町'!K49</f>
        <v>0</v>
      </c>
      <c r="L49" s="20">
        <f>'羽島市'!L49+'各務原市'!L49+'岐南町'!L49+'笠松町'!L49</f>
        <v>0</v>
      </c>
      <c r="M49" s="20">
        <f>'羽島市'!M49+'各務原市'!M49+'岐南町'!M49+'笠松町'!M49</f>
        <v>0</v>
      </c>
      <c r="N49" s="20">
        <f>'羽島市'!N49+'各務原市'!N49+'岐南町'!N49+'笠松町'!N49</f>
        <v>0</v>
      </c>
      <c r="O49" s="20">
        <f>'羽島市'!O49+'各務原市'!O49+'岐南町'!O49+'笠松町'!O49</f>
        <v>0</v>
      </c>
      <c r="P49" s="20">
        <f>'羽島市'!P49+'各務原市'!P49+'岐南町'!P49+'笠松町'!P49</f>
        <v>0</v>
      </c>
      <c r="Q49" s="20">
        <f>'羽島市'!Q49+'各務原市'!Q49+'岐南町'!Q49+'笠松町'!Q49</f>
        <v>1</v>
      </c>
      <c r="R49" s="20">
        <f>'羽島市'!R49+'各務原市'!R49+'岐南町'!R49+'笠松町'!R49</f>
        <v>0</v>
      </c>
      <c r="S49" s="20">
        <f>'羽島市'!S49+'各務原市'!S49+'岐南町'!S49+'笠松町'!S49</f>
        <v>2</v>
      </c>
      <c r="T49" s="20">
        <f>'羽島市'!T49+'各務原市'!T49+'岐南町'!T49+'笠松町'!T49</f>
        <v>2</v>
      </c>
      <c r="U49" s="20">
        <f>'羽島市'!U49+'各務原市'!U49+'岐南町'!U49+'笠松町'!U49</f>
        <v>3</v>
      </c>
      <c r="V49" s="20">
        <f>'羽島市'!V49+'各務原市'!V49+'岐南町'!V49+'笠松町'!V49</f>
        <v>1</v>
      </c>
      <c r="W49" s="21">
        <f>'羽島市'!W49+'各務原市'!W49+'岐南町'!W49+'笠松町'!W49</f>
        <v>6</v>
      </c>
      <c r="X49" s="31">
        <f t="shared" si="12"/>
        <v>15</v>
      </c>
    </row>
    <row r="50" spans="1:24" ht="15.75" customHeight="1">
      <c r="A50" s="39" t="s">
        <v>38</v>
      </c>
      <c r="B50" s="40"/>
      <c r="C50" s="9" t="s">
        <v>2</v>
      </c>
      <c r="D50" s="10">
        <f aca="true" t="shared" si="16" ref="D50:W50">D51+D52</f>
        <v>30</v>
      </c>
      <c r="E50" s="11">
        <f t="shared" si="16"/>
        <v>0</v>
      </c>
      <c r="F50" s="11">
        <f t="shared" si="16"/>
        <v>0</v>
      </c>
      <c r="G50" s="11">
        <f t="shared" si="16"/>
        <v>1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0</v>
      </c>
      <c r="N50" s="11">
        <f t="shared" si="16"/>
        <v>0</v>
      </c>
      <c r="O50" s="11">
        <f t="shared" si="16"/>
        <v>0</v>
      </c>
      <c r="P50" s="11">
        <f t="shared" si="16"/>
        <v>0</v>
      </c>
      <c r="Q50" s="11">
        <f t="shared" si="16"/>
        <v>2</v>
      </c>
      <c r="R50" s="11">
        <f t="shared" si="16"/>
        <v>1</v>
      </c>
      <c r="S50" s="11">
        <f t="shared" si="16"/>
        <v>3</v>
      </c>
      <c r="T50" s="11">
        <f t="shared" si="16"/>
        <v>4</v>
      </c>
      <c r="U50" s="11">
        <f t="shared" si="16"/>
        <v>7</v>
      </c>
      <c r="V50" s="11">
        <f t="shared" si="16"/>
        <v>5</v>
      </c>
      <c r="W50" s="12">
        <f t="shared" si="16"/>
        <v>7</v>
      </c>
      <c r="X50" s="31">
        <f t="shared" si="12"/>
        <v>30</v>
      </c>
    </row>
    <row r="51" spans="1:24" ht="15.75" customHeight="1">
      <c r="A51" s="35"/>
      <c r="B51" s="36"/>
      <c r="C51" s="13" t="s">
        <v>23</v>
      </c>
      <c r="D51" s="14">
        <f>'羽島市'!D51+'各務原市'!D51+'岐南町'!D51+'笠松町'!D51</f>
        <v>19</v>
      </c>
      <c r="E51" s="15">
        <f>'羽島市'!E51+'各務原市'!E51+'岐南町'!E51+'笠松町'!E51</f>
        <v>0</v>
      </c>
      <c r="F51" s="15">
        <f>'羽島市'!F51+'各務原市'!F51+'岐南町'!F51+'笠松町'!F51</f>
        <v>0</v>
      </c>
      <c r="G51" s="15">
        <f>'羽島市'!G51+'各務原市'!G51+'岐南町'!G51+'笠松町'!G51</f>
        <v>0</v>
      </c>
      <c r="H51" s="15">
        <f>'羽島市'!H51+'各務原市'!H51+'岐南町'!H51+'笠松町'!H51</f>
        <v>0</v>
      </c>
      <c r="I51" s="15">
        <f>'羽島市'!I51+'各務原市'!I51+'岐南町'!I51+'笠松町'!I51</f>
        <v>0</v>
      </c>
      <c r="J51" s="15">
        <f>'羽島市'!J51+'各務原市'!J51+'岐南町'!J51+'笠松町'!J51</f>
        <v>0</v>
      </c>
      <c r="K51" s="15">
        <f>'羽島市'!K51+'各務原市'!K51+'岐南町'!K51+'笠松町'!K51</f>
        <v>0</v>
      </c>
      <c r="L51" s="15">
        <f>'羽島市'!L51+'各務原市'!L51+'岐南町'!L51+'笠松町'!L51</f>
        <v>0</v>
      </c>
      <c r="M51" s="15">
        <f>'羽島市'!M51+'各務原市'!M51+'岐南町'!M51+'笠松町'!M51</f>
        <v>0</v>
      </c>
      <c r="N51" s="15">
        <f>'羽島市'!N51+'各務原市'!N51+'岐南町'!N51+'笠松町'!N51</f>
        <v>0</v>
      </c>
      <c r="O51" s="15">
        <f>'羽島市'!O51+'各務原市'!O51+'岐南町'!O51+'笠松町'!O51</f>
        <v>0</v>
      </c>
      <c r="P51" s="15">
        <f>'羽島市'!P51+'各務原市'!P51+'岐南町'!P51+'笠松町'!P51</f>
        <v>0</v>
      </c>
      <c r="Q51" s="15">
        <f>'羽島市'!Q51+'各務原市'!Q51+'岐南町'!Q51+'笠松町'!Q51</f>
        <v>2</v>
      </c>
      <c r="R51" s="15">
        <f>'羽島市'!R51+'各務原市'!R51+'岐南町'!R51+'笠松町'!R51</f>
        <v>1</v>
      </c>
      <c r="S51" s="15">
        <f>'羽島市'!S51+'各務原市'!S51+'岐南町'!S51+'笠松町'!S51</f>
        <v>3</v>
      </c>
      <c r="T51" s="15">
        <f>'羽島市'!T51+'各務原市'!T51+'岐南町'!T51+'笠松町'!T51</f>
        <v>3</v>
      </c>
      <c r="U51" s="15">
        <f>'羽島市'!U51+'各務原市'!U51+'岐南町'!U51+'笠松町'!U51</f>
        <v>3</v>
      </c>
      <c r="V51" s="15">
        <f>'羽島市'!V51+'各務原市'!V51+'岐南町'!V51+'笠松町'!V51</f>
        <v>4</v>
      </c>
      <c r="W51" s="17">
        <f>'羽島市'!W51+'各務原市'!W51+'岐南町'!W51+'笠松町'!W51</f>
        <v>3</v>
      </c>
      <c r="X51" s="31">
        <f t="shared" si="12"/>
        <v>19</v>
      </c>
    </row>
    <row r="52" spans="1:24" ht="15.75" customHeight="1" thickBot="1">
      <c r="A52" s="41"/>
      <c r="B52" s="42"/>
      <c r="C52" s="18" t="s">
        <v>24</v>
      </c>
      <c r="D52" s="19">
        <f>'羽島市'!D52+'各務原市'!D52+'岐南町'!D52+'笠松町'!D52</f>
        <v>11</v>
      </c>
      <c r="E52" s="20">
        <f>'羽島市'!E52+'各務原市'!E52+'岐南町'!E52+'笠松町'!E52</f>
        <v>0</v>
      </c>
      <c r="F52" s="20">
        <f>'羽島市'!F52+'各務原市'!F52+'岐南町'!F52+'笠松町'!F52</f>
        <v>0</v>
      </c>
      <c r="G52" s="20">
        <f>'羽島市'!G52+'各務原市'!G52+'岐南町'!G52+'笠松町'!G52</f>
        <v>1</v>
      </c>
      <c r="H52" s="20">
        <f>'羽島市'!H52+'各務原市'!H52+'岐南町'!H52+'笠松町'!H52</f>
        <v>0</v>
      </c>
      <c r="I52" s="20">
        <f>'羽島市'!I52+'各務原市'!I52+'岐南町'!I52+'笠松町'!I52</f>
        <v>0</v>
      </c>
      <c r="J52" s="20">
        <f>'羽島市'!J52+'各務原市'!J52+'岐南町'!J52+'笠松町'!J52</f>
        <v>0</v>
      </c>
      <c r="K52" s="20">
        <f>'羽島市'!K52+'各務原市'!K52+'岐南町'!K52+'笠松町'!K52</f>
        <v>0</v>
      </c>
      <c r="L52" s="20">
        <f>'羽島市'!L52+'各務原市'!L52+'岐南町'!L52+'笠松町'!L52</f>
        <v>0</v>
      </c>
      <c r="M52" s="20">
        <f>'羽島市'!M52+'各務原市'!M52+'岐南町'!M52+'笠松町'!M52</f>
        <v>0</v>
      </c>
      <c r="N52" s="20">
        <f>'羽島市'!N52+'各務原市'!N52+'岐南町'!N52+'笠松町'!N52</f>
        <v>0</v>
      </c>
      <c r="O52" s="20">
        <f>'羽島市'!O52+'各務原市'!O52+'岐南町'!O52+'笠松町'!O52</f>
        <v>0</v>
      </c>
      <c r="P52" s="20">
        <f>'羽島市'!P52+'各務原市'!P52+'岐南町'!P52+'笠松町'!P52</f>
        <v>0</v>
      </c>
      <c r="Q52" s="20">
        <f>'羽島市'!Q52+'各務原市'!Q52+'岐南町'!Q52+'笠松町'!Q52</f>
        <v>0</v>
      </c>
      <c r="R52" s="20">
        <f>'羽島市'!R52+'各務原市'!R52+'岐南町'!R52+'笠松町'!R52</f>
        <v>0</v>
      </c>
      <c r="S52" s="20">
        <f>'羽島市'!S52+'各務原市'!S52+'岐南町'!S52+'笠松町'!S52</f>
        <v>0</v>
      </c>
      <c r="T52" s="20">
        <f>'羽島市'!T52+'各務原市'!T52+'岐南町'!T52+'笠松町'!T52</f>
        <v>1</v>
      </c>
      <c r="U52" s="20">
        <f>'羽島市'!U52+'各務原市'!U52+'岐南町'!U52+'笠松町'!U52</f>
        <v>4</v>
      </c>
      <c r="V52" s="20">
        <f>'羽島市'!V52+'各務原市'!V52+'岐南町'!V52+'笠松町'!V52</f>
        <v>1</v>
      </c>
      <c r="W52" s="21">
        <f>'羽島市'!W52+'各務原市'!W52+'岐南町'!W52+'笠松町'!W52</f>
        <v>4</v>
      </c>
      <c r="X52" s="31">
        <f t="shared" si="12"/>
        <v>11</v>
      </c>
    </row>
    <row r="53" spans="1:24" ht="15.75" customHeight="1">
      <c r="A53" s="33" t="s">
        <v>39</v>
      </c>
      <c r="B53" s="34"/>
      <c r="C53" s="9" t="s">
        <v>2</v>
      </c>
      <c r="D53" s="10">
        <f aca="true" t="shared" si="17" ref="D53:W53">D54+D55</f>
        <v>4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1</v>
      </c>
      <c r="S53" s="11">
        <f t="shared" si="17"/>
        <v>0</v>
      </c>
      <c r="T53" s="11">
        <f t="shared" si="17"/>
        <v>1</v>
      </c>
      <c r="U53" s="11">
        <f t="shared" si="17"/>
        <v>0</v>
      </c>
      <c r="V53" s="11">
        <f t="shared" si="17"/>
        <v>0</v>
      </c>
      <c r="W53" s="12">
        <f t="shared" si="17"/>
        <v>2</v>
      </c>
      <c r="X53" s="31">
        <f t="shared" si="12"/>
        <v>4</v>
      </c>
    </row>
    <row r="54" spans="1:24" ht="15.75" customHeight="1">
      <c r="A54" s="35"/>
      <c r="B54" s="36"/>
      <c r="C54" s="13" t="s">
        <v>23</v>
      </c>
      <c r="D54" s="14">
        <f>'羽島市'!D54+'各務原市'!D54+'岐南町'!D54+'笠松町'!D54</f>
        <v>3</v>
      </c>
      <c r="E54" s="15">
        <f>'羽島市'!E54+'各務原市'!E54+'岐南町'!E54+'笠松町'!E54</f>
        <v>0</v>
      </c>
      <c r="F54" s="15">
        <f>'羽島市'!F54+'各務原市'!F54+'岐南町'!F54+'笠松町'!F54</f>
        <v>0</v>
      </c>
      <c r="G54" s="15">
        <f>'羽島市'!G54+'各務原市'!G54+'岐南町'!G54+'笠松町'!G54</f>
        <v>0</v>
      </c>
      <c r="H54" s="15">
        <f>'羽島市'!H54+'各務原市'!H54+'岐南町'!H54+'笠松町'!H54</f>
        <v>0</v>
      </c>
      <c r="I54" s="15">
        <f>'羽島市'!I54+'各務原市'!I54+'岐南町'!I54+'笠松町'!I54</f>
        <v>0</v>
      </c>
      <c r="J54" s="15">
        <f>'羽島市'!J54+'各務原市'!J54+'岐南町'!J54+'笠松町'!J54</f>
        <v>0</v>
      </c>
      <c r="K54" s="15">
        <f>'羽島市'!K54+'各務原市'!K54+'岐南町'!K54+'笠松町'!K54</f>
        <v>0</v>
      </c>
      <c r="L54" s="15">
        <f>'羽島市'!L54+'各務原市'!L54+'岐南町'!L54+'笠松町'!L54</f>
        <v>0</v>
      </c>
      <c r="M54" s="15">
        <f>'羽島市'!M54+'各務原市'!M54+'岐南町'!M54+'笠松町'!M54</f>
        <v>0</v>
      </c>
      <c r="N54" s="15">
        <f>'羽島市'!N54+'各務原市'!N54+'岐南町'!N54+'笠松町'!N54</f>
        <v>0</v>
      </c>
      <c r="O54" s="15">
        <f>'羽島市'!O54+'各務原市'!O54+'岐南町'!O54+'笠松町'!O54</f>
        <v>0</v>
      </c>
      <c r="P54" s="15">
        <f>'羽島市'!P54+'各務原市'!P54+'岐南町'!P54+'笠松町'!P54</f>
        <v>0</v>
      </c>
      <c r="Q54" s="15">
        <f>'羽島市'!Q54+'各務原市'!Q54+'岐南町'!Q54+'笠松町'!Q54</f>
        <v>0</v>
      </c>
      <c r="R54" s="15">
        <f>'羽島市'!R54+'各務原市'!R54+'岐南町'!R54+'笠松町'!R54</f>
        <v>1</v>
      </c>
      <c r="S54" s="15">
        <f>'羽島市'!S54+'各務原市'!S54+'岐南町'!S54+'笠松町'!S54</f>
        <v>0</v>
      </c>
      <c r="T54" s="15">
        <f>'羽島市'!T54+'各務原市'!T54+'岐南町'!T54+'笠松町'!T54</f>
        <v>1</v>
      </c>
      <c r="U54" s="15">
        <f>'羽島市'!U54+'各務原市'!U54+'岐南町'!U54+'笠松町'!U54</f>
        <v>0</v>
      </c>
      <c r="V54" s="15">
        <f>'羽島市'!V54+'各務原市'!V54+'岐南町'!V54+'笠松町'!V54</f>
        <v>0</v>
      </c>
      <c r="W54" s="17">
        <f>'羽島市'!W54+'各務原市'!W54+'岐南町'!W54+'笠松町'!W54</f>
        <v>1</v>
      </c>
      <c r="X54" s="31">
        <f t="shared" si="12"/>
        <v>3</v>
      </c>
    </row>
    <row r="55" spans="1:24" ht="15.75" customHeight="1" thickBot="1">
      <c r="A55" s="37"/>
      <c r="B55" s="38"/>
      <c r="C55" s="18" t="s">
        <v>24</v>
      </c>
      <c r="D55" s="19">
        <f>'羽島市'!D55+'各務原市'!D55+'岐南町'!D55+'笠松町'!D55</f>
        <v>1</v>
      </c>
      <c r="E55" s="20">
        <f>'羽島市'!E55+'各務原市'!E55+'岐南町'!E55+'笠松町'!E55</f>
        <v>0</v>
      </c>
      <c r="F55" s="20">
        <f>'羽島市'!F55+'各務原市'!F55+'岐南町'!F55+'笠松町'!F55</f>
        <v>0</v>
      </c>
      <c r="G55" s="20">
        <f>'羽島市'!G55+'各務原市'!G55+'岐南町'!G55+'笠松町'!G55</f>
        <v>0</v>
      </c>
      <c r="H55" s="20">
        <f>'羽島市'!H55+'各務原市'!H55+'岐南町'!H55+'笠松町'!H55</f>
        <v>0</v>
      </c>
      <c r="I55" s="20">
        <f>'羽島市'!I55+'各務原市'!I55+'岐南町'!I55+'笠松町'!I55</f>
        <v>0</v>
      </c>
      <c r="J55" s="20">
        <f>'羽島市'!J55+'各務原市'!J55+'岐南町'!J55+'笠松町'!J55</f>
        <v>0</v>
      </c>
      <c r="K55" s="20">
        <f>'羽島市'!K55+'各務原市'!K55+'岐南町'!K55+'笠松町'!K55</f>
        <v>0</v>
      </c>
      <c r="L55" s="20">
        <f>'羽島市'!L55+'各務原市'!L55+'岐南町'!L55+'笠松町'!L55</f>
        <v>0</v>
      </c>
      <c r="M55" s="20">
        <f>'羽島市'!M55+'各務原市'!M55+'岐南町'!M55+'笠松町'!M55</f>
        <v>0</v>
      </c>
      <c r="N55" s="20">
        <f>'羽島市'!N55+'各務原市'!N55+'岐南町'!N55+'笠松町'!N55</f>
        <v>0</v>
      </c>
      <c r="O55" s="20">
        <f>'羽島市'!O55+'各務原市'!O55+'岐南町'!O55+'笠松町'!O55</f>
        <v>0</v>
      </c>
      <c r="P55" s="20">
        <f>'羽島市'!P55+'各務原市'!P55+'岐南町'!P55+'笠松町'!P55</f>
        <v>0</v>
      </c>
      <c r="Q55" s="20">
        <f>'羽島市'!Q55+'各務原市'!Q55+'岐南町'!Q55+'笠松町'!Q55</f>
        <v>0</v>
      </c>
      <c r="R55" s="20">
        <f>'羽島市'!R55+'各務原市'!R55+'岐南町'!R55+'笠松町'!R55</f>
        <v>0</v>
      </c>
      <c r="S55" s="20">
        <f>'羽島市'!S55+'各務原市'!S55+'岐南町'!S55+'笠松町'!S55</f>
        <v>0</v>
      </c>
      <c r="T55" s="20">
        <f>'羽島市'!T55+'各務原市'!T55+'岐南町'!T55+'笠松町'!T55</f>
        <v>0</v>
      </c>
      <c r="U55" s="20">
        <f>'羽島市'!U55+'各務原市'!U55+'岐南町'!U55+'笠松町'!U55</f>
        <v>0</v>
      </c>
      <c r="V55" s="20">
        <f>'羽島市'!V55+'各務原市'!V55+'岐南町'!V55+'笠松町'!V55</f>
        <v>0</v>
      </c>
      <c r="W55" s="21">
        <f>'羽島市'!W55+'各務原市'!W55+'岐南町'!W55+'笠松町'!W55</f>
        <v>1</v>
      </c>
      <c r="X55" s="31">
        <f t="shared" si="12"/>
        <v>1</v>
      </c>
    </row>
    <row r="56" spans="1:24" ht="15.75" customHeight="1">
      <c r="A56" s="39" t="s">
        <v>40</v>
      </c>
      <c r="B56" s="40"/>
      <c r="C56" s="9" t="s">
        <v>2</v>
      </c>
      <c r="D56" s="10">
        <f aca="true" t="shared" si="18" ref="D56:W56">D57+D58</f>
        <v>404</v>
      </c>
      <c r="E56" s="11">
        <f t="shared" si="18"/>
        <v>12</v>
      </c>
      <c r="F56" s="11">
        <f t="shared" si="18"/>
        <v>3</v>
      </c>
      <c r="G56" s="11">
        <f t="shared" si="18"/>
        <v>1</v>
      </c>
      <c r="H56" s="11">
        <f t="shared" si="18"/>
        <v>0</v>
      </c>
      <c r="I56" s="11">
        <f t="shared" si="18"/>
        <v>2</v>
      </c>
      <c r="J56" s="11">
        <f t="shared" si="18"/>
        <v>1</v>
      </c>
      <c r="K56" s="11">
        <f t="shared" si="18"/>
        <v>0</v>
      </c>
      <c r="L56" s="11">
        <f t="shared" si="18"/>
        <v>4</v>
      </c>
      <c r="M56" s="11">
        <f t="shared" si="18"/>
        <v>3</v>
      </c>
      <c r="N56" s="11">
        <f t="shared" si="18"/>
        <v>2</v>
      </c>
      <c r="O56" s="11">
        <f t="shared" si="18"/>
        <v>3</v>
      </c>
      <c r="P56" s="11">
        <f t="shared" si="18"/>
        <v>7</v>
      </c>
      <c r="Q56" s="11">
        <f t="shared" si="18"/>
        <v>8</v>
      </c>
      <c r="R56" s="11">
        <f t="shared" si="18"/>
        <v>16</v>
      </c>
      <c r="S56" s="11">
        <f t="shared" si="18"/>
        <v>22</v>
      </c>
      <c r="T56" s="11">
        <f t="shared" si="18"/>
        <v>40</v>
      </c>
      <c r="U56" s="11">
        <f t="shared" si="18"/>
        <v>74</v>
      </c>
      <c r="V56" s="11">
        <f t="shared" si="18"/>
        <v>61</v>
      </c>
      <c r="W56" s="12">
        <f t="shared" si="18"/>
        <v>145</v>
      </c>
      <c r="X56" s="31">
        <f t="shared" si="12"/>
        <v>404</v>
      </c>
    </row>
    <row r="57" spans="1:24" ht="15.75" customHeight="1">
      <c r="A57" s="35"/>
      <c r="B57" s="36"/>
      <c r="C57" s="13" t="s">
        <v>23</v>
      </c>
      <c r="D57" s="14">
        <f>'羽島市'!D57+'各務原市'!D57+'岐南町'!D57+'笠松町'!D57</f>
        <v>215</v>
      </c>
      <c r="E57" s="15">
        <f>'羽島市'!E57+'各務原市'!E57+'岐南町'!E57+'笠松町'!E57</f>
        <v>7</v>
      </c>
      <c r="F57" s="15">
        <f>'羽島市'!F57+'各務原市'!F57+'岐南町'!F57+'笠松町'!F57</f>
        <v>3</v>
      </c>
      <c r="G57" s="15">
        <f>'羽島市'!G57+'各務原市'!G57+'岐南町'!G57+'笠松町'!G57</f>
        <v>1</v>
      </c>
      <c r="H57" s="15">
        <f>'羽島市'!H57+'各務原市'!H57+'岐南町'!H57+'笠松町'!H57</f>
        <v>0</v>
      </c>
      <c r="I57" s="15">
        <f>'羽島市'!I57+'各務原市'!I57+'岐南町'!I57+'笠松町'!I57</f>
        <v>2</v>
      </c>
      <c r="J57" s="15">
        <f>'羽島市'!J57+'各務原市'!J57+'岐南町'!J57+'笠松町'!J57</f>
        <v>0</v>
      </c>
      <c r="K57" s="15">
        <f>'羽島市'!K57+'各務原市'!K57+'岐南町'!K57+'笠松町'!K57</f>
        <v>0</v>
      </c>
      <c r="L57" s="15">
        <f>'羽島市'!L57+'各務原市'!L57+'岐南町'!L57+'笠松町'!L57</f>
        <v>3</v>
      </c>
      <c r="M57" s="15">
        <f>'羽島市'!M57+'各務原市'!M57+'岐南町'!M57+'笠松町'!M57</f>
        <v>2</v>
      </c>
      <c r="N57" s="15">
        <f>'羽島市'!N57+'各務原市'!N57+'岐南町'!N57+'笠松町'!N57</f>
        <v>1</v>
      </c>
      <c r="O57" s="15">
        <f>'羽島市'!O57+'各務原市'!O57+'岐南町'!O57+'笠松町'!O57</f>
        <v>2</v>
      </c>
      <c r="P57" s="15">
        <f>'羽島市'!P57+'各務原市'!P57+'岐南町'!P57+'笠松町'!P57</f>
        <v>5</v>
      </c>
      <c r="Q57" s="15">
        <f>'羽島市'!Q57+'各務原市'!Q57+'岐南町'!Q57+'笠松町'!Q57</f>
        <v>6</v>
      </c>
      <c r="R57" s="15">
        <f>'羽島市'!R57+'各務原市'!R57+'岐南町'!R57+'笠松町'!R57</f>
        <v>10</v>
      </c>
      <c r="S57" s="15">
        <f>'羽島市'!S57+'各務原市'!S57+'岐南町'!S57+'笠松町'!S57</f>
        <v>14</v>
      </c>
      <c r="T57" s="15">
        <f>'羽島市'!T57+'各務原市'!T57+'岐南町'!T57+'笠松町'!T57</f>
        <v>23</v>
      </c>
      <c r="U57" s="15">
        <f>'羽島市'!U57+'各務原市'!U57+'岐南町'!U57+'笠松町'!U57</f>
        <v>47</v>
      </c>
      <c r="V57" s="15">
        <f>'羽島市'!V57+'各務原市'!V57+'岐南町'!V57+'笠松町'!V57</f>
        <v>32</v>
      </c>
      <c r="W57" s="17">
        <f>'羽島市'!W57+'各務原市'!W57+'岐南町'!W57+'笠松町'!W57</f>
        <v>57</v>
      </c>
      <c r="X57" s="31">
        <f t="shared" si="12"/>
        <v>215</v>
      </c>
    </row>
    <row r="58" spans="1:24" ht="15.75" customHeight="1" thickBot="1">
      <c r="A58" s="41"/>
      <c r="B58" s="42"/>
      <c r="C58" s="18" t="s">
        <v>24</v>
      </c>
      <c r="D58" s="19">
        <f>'羽島市'!D58+'各務原市'!D58+'岐南町'!D58+'笠松町'!D58</f>
        <v>189</v>
      </c>
      <c r="E58" s="20">
        <f>'羽島市'!E58+'各務原市'!E58+'岐南町'!E58+'笠松町'!E58</f>
        <v>5</v>
      </c>
      <c r="F58" s="20">
        <f>'羽島市'!F58+'各務原市'!F58+'岐南町'!F58+'笠松町'!F58</f>
        <v>0</v>
      </c>
      <c r="G58" s="20">
        <f>'羽島市'!G58+'各務原市'!G58+'岐南町'!G58+'笠松町'!G58</f>
        <v>0</v>
      </c>
      <c r="H58" s="20">
        <f>'羽島市'!H58+'各務原市'!H58+'岐南町'!H58+'笠松町'!H58</f>
        <v>0</v>
      </c>
      <c r="I58" s="20">
        <f>'羽島市'!I58+'各務原市'!I58+'岐南町'!I58+'笠松町'!I58</f>
        <v>0</v>
      </c>
      <c r="J58" s="20">
        <f>'羽島市'!J58+'各務原市'!J58+'岐南町'!J58+'笠松町'!J58</f>
        <v>1</v>
      </c>
      <c r="K58" s="20">
        <f>'羽島市'!K58+'各務原市'!K58+'岐南町'!K58+'笠松町'!K58</f>
        <v>0</v>
      </c>
      <c r="L58" s="20">
        <f>'羽島市'!L58+'各務原市'!L58+'岐南町'!L58+'笠松町'!L58</f>
        <v>1</v>
      </c>
      <c r="M58" s="20">
        <f>'羽島市'!M58+'各務原市'!M58+'岐南町'!M58+'笠松町'!M58</f>
        <v>1</v>
      </c>
      <c r="N58" s="20">
        <f>'羽島市'!N58+'各務原市'!N58+'岐南町'!N58+'笠松町'!N58</f>
        <v>1</v>
      </c>
      <c r="O58" s="20">
        <f>'羽島市'!O58+'各務原市'!O58+'岐南町'!O58+'笠松町'!O58</f>
        <v>1</v>
      </c>
      <c r="P58" s="20">
        <f>'羽島市'!P58+'各務原市'!P58+'岐南町'!P58+'笠松町'!P58</f>
        <v>2</v>
      </c>
      <c r="Q58" s="20">
        <f>'羽島市'!Q58+'各務原市'!Q58+'岐南町'!Q58+'笠松町'!Q58</f>
        <v>2</v>
      </c>
      <c r="R58" s="20">
        <f>'羽島市'!R58+'各務原市'!R58+'岐南町'!R58+'笠松町'!R58</f>
        <v>6</v>
      </c>
      <c r="S58" s="20">
        <f>'羽島市'!S58+'各務原市'!S58+'岐南町'!S58+'笠松町'!S58</f>
        <v>8</v>
      </c>
      <c r="T58" s="20">
        <f>'羽島市'!T58+'各務原市'!T58+'岐南町'!T58+'笠松町'!T58</f>
        <v>17</v>
      </c>
      <c r="U58" s="20">
        <f>'羽島市'!U58+'各務原市'!U58+'岐南町'!U58+'笠松町'!U58</f>
        <v>27</v>
      </c>
      <c r="V58" s="20">
        <f>'羽島市'!V58+'各務原市'!V58+'岐南町'!V58+'笠松町'!V58</f>
        <v>29</v>
      </c>
      <c r="W58" s="21">
        <f>'羽島市'!W58+'各務原市'!W58+'岐南町'!W58+'笠松町'!W58</f>
        <v>88</v>
      </c>
      <c r="X58" s="31">
        <f t="shared" si="12"/>
        <v>189</v>
      </c>
    </row>
  </sheetData>
  <sheetProtection/>
  <mergeCells count="24">
    <mergeCell ref="A4:C7"/>
    <mergeCell ref="D4:W4"/>
    <mergeCell ref="D5:D7"/>
    <mergeCell ref="E5:E7"/>
    <mergeCell ref="W5:W7"/>
    <mergeCell ref="A8:B10"/>
    <mergeCell ref="A11:B13"/>
    <mergeCell ref="A14:B16"/>
    <mergeCell ref="A17:A25"/>
    <mergeCell ref="B17:B19"/>
    <mergeCell ref="B20:B22"/>
    <mergeCell ref="B23:B25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  <mergeCell ref="A53:B55"/>
    <mergeCell ref="A56:B58"/>
  </mergeCells>
  <printOptions/>
  <pageMargins left="0.75" right="0.3937007874015748" top="0.68" bottom="0.4330708661417323" header="0.67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58</v>
      </c>
    </row>
    <row r="3" spans="1:23" ht="14.25" thickBot="1">
      <c r="A3" s="4" t="s">
        <v>55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4" ht="15.75" customHeight="1">
      <c r="A8" s="39" t="s">
        <v>2</v>
      </c>
      <c r="B8" s="40"/>
      <c r="C8" s="9" t="s">
        <v>2</v>
      </c>
      <c r="D8" s="10">
        <f aca="true" t="shared" si="0" ref="D8:W8">D9+D10</f>
        <v>1050</v>
      </c>
      <c r="E8" s="11">
        <f t="shared" si="0"/>
        <v>5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5</v>
      </c>
      <c r="J8" s="11">
        <f t="shared" si="0"/>
        <v>2</v>
      </c>
      <c r="K8" s="11">
        <f t="shared" si="0"/>
        <v>4</v>
      </c>
      <c r="L8" s="11">
        <f t="shared" si="0"/>
        <v>8</v>
      </c>
      <c r="M8" s="11">
        <f t="shared" si="0"/>
        <v>4</v>
      </c>
      <c r="N8" s="11">
        <f t="shared" si="0"/>
        <v>5</v>
      </c>
      <c r="O8" s="11">
        <f t="shared" si="0"/>
        <v>14</v>
      </c>
      <c r="P8" s="11">
        <f t="shared" si="0"/>
        <v>22</v>
      </c>
      <c r="Q8" s="11">
        <f t="shared" si="0"/>
        <v>41</v>
      </c>
      <c r="R8" s="11">
        <f t="shared" si="0"/>
        <v>74</v>
      </c>
      <c r="S8" s="11">
        <f t="shared" si="0"/>
        <v>74</v>
      </c>
      <c r="T8" s="11">
        <f t="shared" si="0"/>
        <v>96</v>
      </c>
      <c r="U8" s="11">
        <f t="shared" si="0"/>
        <v>152</v>
      </c>
      <c r="V8" s="11">
        <f t="shared" si="0"/>
        <v>187</v>
      </c>
      <c r="W8" s="12">
        <f t="shared" si="0"/>
        <v>357</v>
      </c>
      <c r="X8" s="31">
        <f aca="true" t="shared" si="1" ref="X8:X39">SUM(E8:W8)</f>
        <v>1050</v>
      </c>
    </row>
    <row r="9" spans="1:24" ht="15.75" customHeight="1">
      <c r="A9" s="35"/>
      <c r="B9" s="36"/>
      <c r="C9" s="13" t="s">
        <v>23</v>
      </c>
      <c r="D9" s="14">
        <f>'岐阜保健所管内総計'!D9-'岐阜保健所（センターを除く管内）'!D9</f>
        <v>578</v>
      </c>
      <c r="E9" s="15">
        <f>'岐阜保健所管内総計'!E9-'岐阜保健所（センターを除く管内）'!E9</f>
        <v>2</v>
      </c>
      <c r="F9" s="15">
        <f>'岐阜保健所管内総計'!F9-'岐阜保健所（センターを除く管内）'!F9</f>
        <v>0</v>
      </c>
      <c r="G9" s="15">
        <f>'岐阜保健所管内総計'!G9-'岐阜保健所（センターを除く管内）'!G9</f>
        <v>0</v>
      </c>
      <c r="H9" s="15">
        <f>'岐阜保健所管内総計'!H9-'岐阜保健所（センターを除く管内）'!H9</f>
        <v>0</v>
      </c>
      <c r="I9" s="15">
        <f>'岐阜保健所管内総計'!I9-'岐阜保健所（センターを除く管内）'!I9</f>
        <v>3</v>
      </c>
      <c r="J9" s="15">
        <f>'岐阜保健所管内総計'!J9-'岐阜保健所（センターを除く管内）'!J9</f>
        <v>1</v>
      </c>
      <c r="K9" s="15">
        <f>'岐阜保健所管内総計'!K9-'岐阜保健所（センターを除く管内）'!K9</f>
        <v>2</v>
      </c>
      <c r="L9" s="15">
        <f>'岐阜保健所管内総計'!L9-'岐阜保健所（センターを除く管内）'!L9</f>
        <v>5</v>
      </c>
      <c r="M9" s="15">
        <f>'岐阜保健所管内総計'!M9-'岐阜保健所（センターを除く管内）'!M9</f>
        <v>3</v>
      </c>
      <c r="N9" s="15">
        <f>'岐阜保健所管内総計'!N9-'岐阜保健所（センターを除く管内）'!N9</f>
        <v>4</v>
      </c>
      <c r="O9" s="15">
        <f>'岐阜保健所管内総計'!O9-'岐阜保健所（センターを除く管内）'!O9</f>
        <v>10</v>
      </c>
      <c r="P9" s="15">
        <f>'岐阜保健所管内総計'!P9-'岐阜保健所（センターを除く管内）'!P9</f>
        <v>15</v>
      </c>
      <c r="Q9" s="15">
        <f>'岐阜保健所管内総計'!Q9-'岐阜保健所（センターを除く管内）'!Q9</f>
        <v>26</v>
      </c>
      <c r="R9" s="15">
        <f>'岐阜保健所管内総計'!R9-'岐阜保健所（センターを除く管内）'!R9</f>
        <v>49</v>
      </c>
      <c r="S9" s="15">
        <f>'岐阜保健所管内総計'!S9-'岐阜保健所（センターを除く管内）'!S9</f>
        <v>50</v>
      </c>
      <c r="T9" s="15">
        <f>'岐阜保健所管内総計'!T9-'岐阜保健所（センターを除く管内）'!T9</f>
        <v>60</v>
      </c>
      <c r="U9" s="15">
        <f>'岐阜保健所管内総計'!U9-'岐阜保健所（センターを除く管内）'!U9</f>
        <v>99</v>
      </c>
      <c r="V9" s="15">
        <f>'岐阜保健所管内総計'!V9-'岐阜保健所（センターを除く管内）'!V9</f>
        <v>113</v>
      </c>
      <c r="W9" s="17">
        <f>'岐阜保健所管内総計'!W9-'岐阜保健所（センターを除く管内）'!W9</f>
        <v>136</v>
      </c>
      <c r="X9" s="31">
        <f t="shared" si="1"/>
        <v>578</v>
      </c>
    </row>
    <row r="10" spans="1:24" ht="15.75" customHeight="1" thickBot="1">
      <c r="A10" s="41"/>
      <c r="B10" s="42"/>
      <c r="C10" s="18" t="s">
        <v>24</v>
      </c>
      <c r="D10" s="19">
        <f>'岐阜保健所管内総計'!D10-'岐阜保健所（センターを除く管内）'!D10</f>
        <v>472</v>
      </c>
      <c r="E10" s="20">
        <f>'岐阜保健所管内総計'!E10-'岐阜保健所（センターを除く管内）'!E10</f>
        <v>3</v>
      </c>
      <c r="F10" s="20">
        <f>'岐阜保健所管内総計'!F10-'岐阜保健所（センターを除く管内）'!F10</f>
        <v>0</v>
      </c>
      <c r="G10" s="20">
        <f>'岐阜保健所管内総計'!G10-'岐阜保健所（センターを除く管内）'!G10</f>
        <v>0</v>
      </c>
      <c r="H10" s="20">
        <f>'岐阜保健所管内総計'!H10-'岐阜保健所（センターを除く管内）'!H10</f>
        <v>0</v>
      </c>
      <c r="I10" s="20">
        <f>'岐阜保健所管内総計'!I10-'岐阜保健所（センターを除く管内）'!I10</f>
        <v>2</v>
      </c>
      <c r="J10" s="20">
        <f>'岐阜保健所管内総計'!J10-'岐阜保健所（センターを除く管内）'!J10</f>
        <v>1</v>
      </c>
      <c r="K10" s="20">
        <f>'岐阜保健所管内総計'!K10-'岐阜保健所（センターを除く管内）'!K10</f>
        <v>2</v>
      </c>
      <c r="L10" s="20">
        <f>'岐阜保健所管内総計'!L10-'岐阜保健所（センターを除く管内）'!L10</f>
        <v>3</v>
      </c>
      <c r="M10" s="20">
        <f>'岐阜保健所管内総計'!M10-'岐阜保健所（センターを除く管内）'!M10</f>
        <v>1</v>
      </c>
      <c r="N10" s="20">
        <f>'岐阜保健所管内総計'!N10-'岐阜保健所（センターを除く管内）'!N10</f>
        <v>1</v>
      </c>
      <c r="O10" s="20">
        <f>'岐阜保健所管内総計'!O10-'岐阜保健所（センターを除く管内）'!O10</f>
        <v>4</v>
      </c>
      <c r="P10" s="20">
        <f>'岐阜保健所管内総計'!P10-'岐阜保健所（センターを除く管内）'!P10</f>
        <v>7</v>
      </c>
      <c r="Q10" s="20">
        <f>'岐阜保健所管内総計'!Q10-'岐阜保健所（センターを除く管内）'!Q10</f>
        <v>15</v>
      </c>
      <c r="R10" s="20">
        <f>'岐阜保健所管内総計'!R10-'岐阜保健所（センターを除く管内）'!R10</f>
        <v>25</v>
      </c>
      <c r="S10" s="20">
        <f>'岐阜保健所管内総計'!S10-'岐阜保健所（センターを除く管内）'!S10</f>
        <v>24</v>
      </c>
      <c r="T10" s="20">
        <f>'岐阜保健所管内総計'!T10-'岐阜保健所（センターを除く管内）'!T10</f>
        <v>36</v>
      </c>
      <c r="U10" s="20">
        <f>'岐阜保健所管内総計'!U10-'岐阜保健所（センターを除く管内）'!U10</f>
        <v>53</v>
      </c>
      <c r="V10" s="20">
        <f>'岐阜保健所管内総計'!V10-'岐阜保健所（センターを除く管内）'!V10</f>
        <v>74</v>
      </c>
      <c r="W10" s="21">
        <f>'岐阜保健所管内総計'!W10-'岐阜保健所（センターを除く管内）'!W10</f>
        <v>221</v>
      </c>
      <c r="X10" s="31">
        <f t="shared" si="1"/>
        <v>472</v>
      </c>
    </row>
    <row r="11" spans="1:24" ht="15.75" customHeight="1">
      <c r="A11" s="33" t="s">
        <v>25</v>
      </c>
      <c r="B11" s="34"/>
      <c r="C11" s="9" t="s">
        <v>2</v>
      </c>
      <c r="D11" s="10">
        <f aca="true" t="shared" si="2" ref="D11:W11">D12+D13</f>
        <v>329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2</v>
      </c>
      <c r="J11" s="11">
        <f t="shared" si="2"/>
        <v>1</v>
      </c>
      <c r="K11" s="11">
        <f t="shared" si="2"/>
        <v>1</v>
      </c>
      <c r="L11" s="11">
        <f t="shared" si="2"/>
        <v>2</v>
      </c>
      <c r="M11" s="11">
        <f t="shared" si="2"/>
        <v>1</v>
      </c>
      <c r="N11" s="11">
        <f t="shared" si="2"/>
        <v>2</v>
      </c>
      <c r="O11" s="11">
        <f t="shared" si="2"/>
        <v>5</v>
      </c>
      <c r="P11" s="11">
        <f t="shared" si="2"/>
        <v>12</v>
      </c>
      <c r="Q11" s="11">
        <f t="shared" si="2"/>
        <v>18</v>
      </c>
      <c r="R11" s="11">
        <f t="shared" si="2"/>
        <v>43</v>
      </c>
      <c r="S11" s="11">
        <f t="shared" si="2"/>
        <v>37</v>
      </c>
      <c r="T11" s="11">
        <f t="shared" si="2"/>
        <v>40</v>
      </c>
      <c r="U11" s="11">
        <f t="shared" si="2"/>
        <v>58</v>
      </c>
      <c r="V11" s="11">
        <f t="shared" si="2"/>
        <v>54</v>
      </c>
      <c r="W11" s="12">
        <f t="shared" si="2"/>
        <v>53</v>
      </c>
      <c r="X11" s="31">
        <f t="shared" si="1"/>
        <v>329</v>
      </c>
    </row>
    <row r="12" spans="1:24" ht="15.75" customHeight="1">
      <c r="A12" s="35"/>
      <c r="B12" s="36"/>
      <c r="C12" s="13" t="s">
        <v>23</v>
      </c>
      <c r="D12" s="14">
        <f>'岐阜保健所管内総計'!D12-'岐阜保健所（センターを除く管内）'!D12</f>
        <v>209</v>
      </c>
      <c r="E12" s="15">
        <f>'岐阜保健所管内総計'!E12-'岐阜保健所（センターを除く管内）'!E12</f>
        <v>0</v>
      </c>
      <c r="F12" s="15">
        <f>'岐阜保健所管内総計'!F12-'岐阜保健所（センターを除く管内）'!F12</f>
        <v>0</v>
      </c>
      <c r="G12" s="15">
        <f>'岐阜保健所管内総計'!G12-'岐阜保健所（センターを除く管内）'!G12</f>
        <v>0</v>
      </c>
      <c r="H12" s="15">
        <f>'岐阜保健所管内総計'!H12-'岐阜保健所（センターを除く管内）'!H12</f>
        <v>0</v>
      </c>
      <c r="I12" s="15">
        <f>'岐阜保健所管内総計'!I12-'岐阜保健所（センターを除く管内）'!I12</f>
        <v>1</v>
      </c>
      <c r="J12" s="15">
        <f>'岐阜保健所管内総計'!J12-'岐阜保健所（センターを除く管内）'!J12</f>
        <v>1</v>
      </c>
      <c r="K12" s="15">
        <f>'岐阜保健所管内総計'!K12-'岐阜保健所（センターを除く管内）'!K12</f>
        <v>0</v>
      </c>
      <c r="L12" s="15">
        <f>'岐阜保健所管内総計'!L12-'岐阜保健所（センターを除く管内）'!L12</f>
        <v>0</v>
      </c>
      <c r="M12" s="15">
        <f>'岐阜保健所管内総計'!M12-'岐阜保健所（センターを除く管内）'!M12</f>
        <v>1</v>
      </c>
      <c r="N12" s="15">
        <f>'岐阜保健所管内総計'!N12-'岐阜保健所（センターを除く管内）'!N12</f>
        <v>1</v>
      </c>
      <c r="O12" s="15">
        <f>'岐阜保健所管内総計'!O12-'岐阜保健所（センターを除く管内）'!O12</f>
        <v>2</v>
      </c>
      <c r="P12" s="15">
        <f>'岐阜保健所管内総計'!P12-'岐阜保健所（センターを除く管内）'!P12</f>
        <v>6</v>
      </c>
      <c r="Q12" s="15">
        <f>'岐阜保健所管内総計'!Q12-'岐阜保健所（センターを除く管内）'!Q12</f>
        <v>10</v>
      </c>
      <c r="R12" s="15">
        <f>'岐阜保健所管内総計'!R12-'岐阜保健所（センターを除く管内）'!R12</f>
        <v>27</v>
      </c>
      <c r="S12" s="15">
        <f>'岐阜保健所管内総計'!S12-'岐阜保健所（センターを除く管内）'!S12</f>
        <v>25</v>
      </c>
      <c r="T12" s="15">
        <f>'岐阜保健所管内総計'!T12-'岐阜保健所（センターを除く管内）'!T12</f>
        <v>29</v>
      </c>
      <c r="U12" s="15">
        <f>'岐阜保健所管内総計'!U12-'岐阜保健所（センターを除く管内）'!U12</f>
        <v>41</v>
      </c>
      <c r="V12" s="15">
        <f>'岐阜保健所管内総計'!V12-'岐阜保健所（センターを除く管内）'!V12</f>
        <v>37</v>
      </c>
      <c r="W12" s="17">
        <f>'岐阜保健所管内総計'!W12-'岐阜保健所（センターを除く管内）'!W12</f>
        <v>28</v>
      </c>
      <c r="X12" s="31">
        <f t="shared" si="1"/>
        <v>209</v>
      </c>
    </row>
    <row r="13" spans="1:24" ht="15.75" customHeight="1" thickBot="1">
      <c r="A13" s="37"/>
      <c r="B13" s="38"/>
      <c r="C13" s="18" t="s">
        <v>24</v>
      </c>
      <c r="D13" s="19">
        <f>'岐阜保健所管内総計'!D13-'岐阜保健所（センターを除く管内）'!D13</f>
        <v>120</v>
      </c>
      <c r="E13" s="20">
        <f>'岐阜保健所管内総計'!E13-'岐阜保健所（センターを除く管内）'!E13</f>
        <v>0</v>
      </c>
      <c r="F13" s="20">
        <f>'岐阜保健所管内総計'!F13-'岐阜保健所（センターを除く管内）'!F13</f>
        <v>0</v>
      </c>
      <c r="G13" s="20">
        <f>'岐阜保健所管内総計'!G13-'岐阜保健所（センターを除く管内）'!G13</f>
        <v>0</v>
      </c>
      <c r="H13" s="20">
        <f>'岐阜保健所管内総計'!H13-'岐阜保健所（センターを除く管内）'!H13</f>
        <v>0</v>
      </c>
      <c r="I13" s="20">
        <f>'岐阜保健所管内総計'!I13-'岐阜保健所（センターを除く管内）'!I13</f>
        <v>1</v>
      </c>
      <c r="J13" s="20">
        <f>'岐阜保健所管内総計'!J13-'岐阜保健所（センターを除く管内）'!J13</f>
        <v>0</v>
      </c>
      <c r="K13" s="20">
        <f>'岐阜保健所管内総計'!K13-'岐阜保健所（センターを除く管内）'!K13</f>
        <v>1</v>
      </c>
      <c r="L13" s="20">
        <f>'岐阜保健所管内総計'!L13-'岐阜保健所（センターを除く管内）'!L13</f>
        <v>2</v>
      </c>
      <c r="M13" s="20">
        <f>'岐阜保健所管内総計'!M13-'岐阜保健所（センターを除く管内）'!M13</f>
        <v>0</v>
      </c>
      <c r="N13" s="20">
        <f>'岐阜保健所管内総計'!N13-'岐阜保健所（センターを除く管内）'!N13</f>
        <v>1</v>
      </c>
      <c r="O13" s="20">
        <f>'岐阜保健所管内総計'!O13-'岐阜保健所（センターを除く管内）'!O13</f>
        <v>3</v>
      </c>
      <c r="P13" s="20">
        <f>'岐阜保健所管内総計'!P13-'岐阜保健所（センターを除く管内）'!P13</f>
        <v>6</v>
      </c>
      <c r="Q13" s="20">
        <f>'岐阜保健所管内総計'!Q13-'岐阜保健所（センターを除く管内）'!Q13</f>
        <v>8</v>
      </c>
      <c r="R13" s="20">
        <f>'岐阜保健所管内総計'!R13-'岐阜保健所（センターを除く管内）'!R13</f>
        <v>16</v>
      </c>
      <c r="S13" s="20">
        <f>'岐阜保健所管内総計'!S13-'岐阜保健所（センターを除く管内）'!S13</f>
        <v>12</v>
      </c>
      <c r="T13" s="20">
        <f>'岐阜保健所管内総計'!T13-'岐阜保健所（センターを除く管内）'!T13</f>
        <v>11</v>
      </c>
      <c r="U13" s="20">
        <f>'岐阜保健所管内総計'!U13-'岐阜保健所（センターを除く管内）'!U13</f>
        <v>17</v>
      </c>
      <c r="V13" s="20">
        <f>'岐阜保健所管内総計'!V13-'岐阜保健所（センターを除く管内）'!V13</f>
        <v>17</v>
      </c>
      <c r="W13" s="21">
        <f>'岐阜保健所管内総計'!W13-'岐阜保健所（センターを除く管内）'!W13</f>
        <v>25</v>
      </c>
      <c r="X13" s="31">
        <f t="shared" si="1"/>
        <v>120</v>
      </c>
    </row>
    <row r="14" spans="1:24" ht="15.75" customHeight="1">
      <c r="A14" s="39" t="s">
        <v>26</v>
      </c>
      <c r="B14" s="40"/>
      <c r="C14" s="9" t="s">
        <v>2</v>
      </c>
      <c r="D14" s="10">
        <f aca="true" t="shared" si="3" ref="D14:W14">D15+D16</f>
        <v>111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1</v>
      </c>
      <c r="N14" s="11">
        <f t="shared" si="3"/>
        <v>0</v>
      </c>
      <c r="O14" s="11">
        <f t="shared" si="3"/>
        <v>1</v>
      </c>
      <c r="P14" s="11">
        <f t="shared" si="3"/>
        <v>3</v>
      </c>
      <c r="Q14" s="11">
        <f t="shared" si="3"/>
        <v>5</v>
      </c>
      <c r="R14" s="11">
        <f t="shared" si="3"/>
        <v>4</v>
      </c>
      <c r="S14" s="11">
        <f t="shared" si="3"/>
        <v>4</v>
      </c>
      <c r="T14" s="11">
        <f t="shared" si="3"/>
        <v>9</v>
      </c>
      <c r="U14" s="11">
        <f t="shared" si="3"/>
        <v>16</v>
      </c>
      <c r="V14" s="11">
        <f t="shared" si="3"/>
        <v>20</v>
      </c>
      <c r="W14" s="12">
        <f t="shared" si="3"/>
        <v>48</v>
      </c>
      <c r="X14" s="31">
        <f t="shared" si="1"/>
        <v>111</v>
      </c>
    </row>
    <row r="15" spans="1:24" ht="15.75" customHeight="1">
      <c r="A15" s="35"/>
      <c r="B15" s="36"/>
      <c r="C15" s="13" t="s">
        <v>23</v>
      </c>
      <c r="D15" s="14">
        <f>'岐阜保健所管内総計'!D15-'岐阜保健所（センターを除く管内）'!D15</f>
        <v>51</v>
      </c>
      <c r="E15" s="15">
        <f>'岐阜保健所管内総計'!E15-'岐阜保健所（センターを除く管内）'!E15</f>
        <v>0</v>
      </c>
      <c r="F15" s="15">
        <f>'岐阜保健所管内総計'!F15-'岐阜保健所（センターを除く管内）'!F15</f>
        <v>0</v>
      </c>
      <c r="G15" s="15">
        <f>'岐阜保健所管内総計'!G15-'岐阜保健所（センターを除く管内）'!G15</f>
        <v>0</v>
      </c>
      <c r="H15" s="15">
        <f>'岐阜保健所管内総計'!H15-'岐阜保健所（センターを除く管内）'!H15</f>
        <v>0</v>
      </c>
      <c r="I15" s="15">
        <f>'岐阜保健所管内総計'!I15-'岐阜保健所（センターを除く管内）'!I15</f>
        <v>0</v>
      </c>
      <c r="J15" s="15">
        <f>'岐阜保健所管内総計'!J15-'岐阜保健所（センターを除く管内）'!J15</f>
        <v>0</v>
      </c>
      <c r="K15" s="15">
        <f>'岐阜保健所管内総計'!K15-'岐阜保健所（センターを除く管内）'!K15</f>
        <v>0</v>
      </c>
      <c r="L15" s="15">
        <f>'岐阜保健所管内総計'!L15-'岐阜保健所（センターを除く管内）'!L15</f>
        <v>0</v>
      </c>
      <c r="M15" s="15">
        <f>'岐阜保健所管内総計'!M15-'岐阜保健所（センターを除く管内）'!M15</f>
        <v>1</v>
      </c>
      <c r="N15" s="15">
        <f>'岐阜保健所管内総計'!N15-'岐阜保健所（センターを除く管内）'!N15</f>
        <v>0</v>
      </c>
      <c r="O15" s="15">
        <f>'岐阜保健所管内総計'!O15-'岐阜保健所（センターを除く管内）'!O15</f>
        <v>1</v>
      </c>
      <c r="P15" s="15">
        <f>'岐阜保健所管内総計'!P15-'岐阜保健所（センターを除く管内）'!P15</f>
        <v>2</v>
      </c>
      <c r="Q15" s="15">
        <f>'岐阜保健所管内総計'!Q15-'岐阜保健所（センターを除く管内）'!Q15</f>
        <v>3</v>
      </c>
      <c r="R15" s="15">
        <f>'岐阜保健所管内総計'!R15-'岐阜保健所（センターを除く管内）'!R15</f>
        <v>3</v>
      </c>
      <c r="S15" s="15">
        <f>'岐阜保健所管内総計'!S15-'岐阜保健所（センターを除く管内）'!S15</f>
        <v>2</v>
      </c>
      <c r="T15" s="15">
        <f>'岐阜保健所管内総計'!T15-'岐阜保健所（センターを除く管内）'!T15</f>
        <v>6</v>
      </c>
      <c r="U15" s="15">
        <f>'岐阜保健所管内総計'!U15-'岐阜保健所（センターを除く管内）'!U15</f>
        <v>7</v>
      </c>
      <c r="V15" s="15">
        <f>'岐阜保健所管内総計'!V15-'岐阜保健所（センターを除く管内）'!V15</f>
        <v>12</v>
      </c>
      <c r="W15" s="17">
        <f>'岐阜保健所管内総計'!W15-'岐阜保健所（センターを除く管内）'!W15</f>
        <v>14</v>
      </c>
      <c r="X15" s="31">
        <f t="shared" si="1"/>
        <v>51</v>
      </c>
    </row>
    <row r="16" spans="1:24" ht="15.75" customHeight="1" thickBot="1">
      <c r="A16" s="37"/>
      <c r="B16" s="38"/>
      <c r="C16" s="18" t="s">
        <v>24</v>
      </c>
      <c r="D16" s="19">
        <f>'岐阜保健所管内総計'!D16-'岐阜保健所（センターを除く管内）'!D16</f>
        <v>60</v>
      </c>
      <c r="E16" s="20">
        <f>'岐阜保健所管内総計'!E16-'岐阜保健所（センターを除く管内）'!E16</f>
        <v>0</v>
      </c>
      <c r="F16" s="20">
        <f>'岐阜保健所管内総計'!F16-'岐阜保健所（センターを除く管内）'!F16</f>
        <v>0</v>
      </c>
      <c r="G16" s="20">
        <f>'岐阜保健所管内総計'!G16-'岐阜保健所（センターを除く管内）'!G16</f>
        <v>0</v>
      </c>
      <c r="H16" s="20">
        <f>'岐阜保健所管内総計'!H16-'岐阜保健所（センターを除く管内）'!H16</f>
        <v>0</v>
      </c>
      <c r="I16" s="20">
        <f>'岐阜保健所管内総計'!I16-'岐阜保健所（センターを除く管内）'!I16</f>
        <v>0</v>
      </c>
      <c r="J16" s="20">
        <f>'岐阜保健所管内総計'!J16-'岐阜保健所（センターを除く管内）'!J16</f>
        <v>0</v>
      </c>
      <c r="K16" s="20">
        <f>'岐阜保健所管内総計'!K16-'岐阜保健所（センターを除く管内）'!K16</f>
        <v>0</v>
      </c>
      <c r="L16" s="20">
        <f>'岐阜保健所管内総計'!L16-'岐阜保健所（センターを除く管内）'!L16</f>
        <v>0</v>
      </c>
      <c r="M16" s="20">
        <f>'岐阜保健所管内総計'!M16-'岐阜保健所（センターを除く管内）'!M16</f>
        <v>0</v>
      </c>
      <c r="N16" s="20">
        <f>'岐阜保健所管内総計'!N16-'岐阜保健所（センターを除く管内）'!N16</f>
        <v>0</v>
      </c>
      <c r="O16" s="20">
        <f>'岐阜保健所管内総計'!O16-'岐阜保健所（センターを除く管内）'!O16</f>
        <v>0</v>
      </c>
      <c r="P16" s="20">
        <f>'岐阜保健所管内総計'!P16-'岐阜保健所（センターを除く管内）'!P16</f>
        <v>1</v>
      </c>
      <c r="Q16" s="20">
        <f>'岐阜保健所管内総計'!Q16-'岐阜保健所（センターを除く管内）'!Q16</f>
        <v>2</v>
      </c>
      <c r="R16" s="20">
        <f>'岐阜保健所管内総計'!R16-'岐阜保健所（センターを除く管内）'!R16</f>
        <v>1</v>
      </c>
      <c r="S16" s="20">
        <f>'岐阜保健所管内総計'!S16-'岐阜保健所（センターを除く管内）'!S16</f>
        <v>2</v>
      </c>
      <c r="T16" s="20">
        <f>'岐阜保健所管内総計'!T16-'岐阜保健所（センターを除く管内）'!T16</f>
        <v>3</v>
      </c>
      <c r="U16" s="20">
        <f>'岐阜保健所管内総計'!U16-'岐阜保健所（センターを除く管内）'!U16</f>
        <v>9</v>
      </c>
      <c r="V16" s="20">
        <f>'岐阜保健所管内総計'!V16-'岐阜保健所（センターを除く管内）'!V16</f>
        <v>8</v>
      </c>
      <c r="W16" s="21">
        <f>'岐阜保健所管内総計'!W16-'岐阜保健所（センターを除く管内）'!W16</f>
        <v>34</v>
      </c>
      <c r="X16" s="31">
        <f t="shared" si="1"/>
        <v>60</v>
      </c>
    </row>
    <row r="17" spans="1:24" ht="15.75" customHeight="1">
      <c r="A17" s="43"/>
      <c r="B17" s="46" t="s">
        <v>27</v>
      </c>
      <c r="C17" s="9" t="s">
        <v>2</v>
      </c>
      <c r="D17" s="10">
        <f aca="true" t="shared" si="4" ref="D17:W17">D18+D19</f>
        <v>15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1</v>
      </c>
      <c r="N17" s="11">
        <f t="shared" si="4"/>
        <v>0</v>
      </c>
      <c r="O17" s="11">
        <f t="shared" si="4"/>
        <v>1</v>
      </c>
      <c r="P17" s="11">
        <f t="shared" si="4"/>
        <v>1</v>
      </c>
      <c r="Q17" s="11">
        <f t="shared" si="4"/>
        <v>2</v>
      </c>
      <c r="R17" s="11">
        <f t="shared" si="4"/>
        <v>0</v>
      </c>
      <c r="S17" s="11">
        <f t="shared" si="4"/>
        <v>0</v>
      </c>
      <c r="T17" s="11">
        <f t="shared" si="4"/>
        <v>1</v>
      </c>
      <c r="U17" s="11">
        <f t="shared" si="4"/>
        <v>3</v>
      </c>
      <c r="V17" s="11">
        <f t="shared" si="4"/>
        <v>3</v>
      </c>
      <c r="W17" s="12">
        <f t="shared" si="4"/>
        <v>3</v>
      </c>
      <c r="X17" s="31">
        <f t="shared" si="1"/>
        <v>15</v>
      </c>
    </row>
    <row r="18" spans="1:24" ht="15.75" customHeight="1">
      <c r="A18" s="44"/>
      <c r="B18" s="47"/>
      <c r="C18" s="13" t="s">
        <v>23</v>
      </c>
      <c r="D18" s="14">
        <f>'岐阜保健所管内総計'!D18-'岐阜保健所（センターを除く管内）'!D18</f>
        <v>5</v>
      </c>
      <c r="E18" s="15">
        <f>'岐阜保健所管内総計'!E18-'岐阜保健所（センターを除く管内）'!E18</f>
        <v>0</v>
      </c>
      <c r="F18" s="15">
        <f>'岐阜保健所管内総計'!F18-'岐阜保健所（センターを除く管内）'!F18</f>
        <v>0</v>
      </c>
      <c r="G18" s="15">
        <f>'岐阜保健所管内総計'!G18-'岐阜保健所（センターを除く管内）'!G18</f>
        <v>0</v>
      </c>
      <c r="H18" s="15">
        <f>'岐阜保健所管内総計'!H18-'岐阜保健所（センターを除く管内）'!H18</f>
        <v>0</v>
      </c>
      <c r="I18" s="15">
        <f>'岐阜保健所管内総計'!I18-'岐阜保健所（センターを除く管内）'!I18</f>
        <v>0</v>
      </c>
      <c r="J18" s="15">
        <f>'岐阜保健所管内総計'!J18-'岐阜保健所（センターを除く管内）'!J18</f>
        <v>0</v>
      </c>
      <c r="K18" s="15">
        <f>'岐阜保健所管内総計'!K18-'岐阜保健所（センターを除く管内）'!K18</f>
        <v>0</v>
      </c>
      <c r="L18" s="15">
        <f>'岐阜保健所管内総計'!L18-'岐阜保健所（センターを除く管内）'!L18</f>
        <v>0</v>
      </c>
      <c r="M18" s="15">
        <f>'岐阜保健所管内総計'!M18-'岐阜保健所（センターを除く管内）'!M18</f>
        <v>1</v>
      </c>
      <c r="N18" s="15">
        <f>'岐阜保健所管内総計'!N18-'岐阜保健所（センターを除く管内）'!N18</f>
        <v>0</v>
      </c>
      <c r="O18" s="15">
        <f>'岐阜保健所管内総計'!O18-'岐阜保健所（センターを除く管内）'!O18</f>
        <v>1</v>
      </c>
      <c r="P18" s="15">
        <f>'岐阜保健所管内総計'!P18-'岐阜保健所（センターを除く管内）'!P18</f>
        <v>0</v>
      </c>
      <c r="Q18" s="15">
        <f>'岐阜保健所管内総計'!Q18-'岐阜保健所（センターを除く管内）'!Q18</f>
        <v>1</v>
      </c>
      <c r="R18" s="15">
        <f>'岐阜保健所管内総計'!R18-'岐阜保健所（センターを除く管内）'!R18</f>
        <v>0</v>
      </c>
      <c r="S18" s="15">
        <f>'岐阜保健所管内総計'!S18-'岐阜保健所（センターを除く管内）'!S18</f>
        <v>0</v>
      </c>
      <c r="T18" s="15">
        <f>'岐阜保健所管内総計'!T18-'岐阜保健所（センターを除く管内）'!T18</f>
        <v>0</v>
      </c>
      <c r="U18" s="15">
        <f>'岐阜保健所管内総計'!U18-'岐阜保健所（センターを除く管内）'!U18</f>
        <v>2</v>
      </c>
      <c r="V18" s="15">
        <f>'岐阜保健所管内総計'!V18-'岐阜保健所（センターを除く管内）'!V18</f>
        <v>0</v>
      </c>
      <c r="W18" s="17">
        <f>'岐阜保健所管内総計'!W18-'岐阜保健所（センターを除く管内）'!W18</f>
        <v>0</v>
      </c>
      <c r="X18" s="31">
        <f t="shared" si="1"/>
        <v>5</v>
      </c>
    </row>
    <row r="19" spans="1:24" ht="15.75" customHeight="1" thickBot="1">
      <c r="A19" s="44"/>
      <c r="B19" s="50"/>
      <c r="C19" s="18" t="s">
        <v>24</v>
      </c>
      <c r="D19" s="19">
        <f>'岐阜保健所管内総計'!D19-'岐阜保健所（センターを除く管内）'!D19</f>
        <v>10</v>
      </c>
      <c r="E19" s="20">
        <f>'岐阜保健所管内総計'!E19-'岐阜保健所（センターを除く管内）'!E19</f>
        <v>0</v>
      </c>
      <c r="F19" s="20">
        <f>'岐阜保健所管内総計'!F19-'岐阜保健所（センターを除く管内）'!F19</f>
        <v>0</v>
      </c>
      <c r="G19" s="20">
        <f>'岐阜保健所管内総計'!G19-'岐阜保健所（センターを除く管内）'!G19</f>
        <v>0</v>
      </c>
      <c r="H19" s="20">
        <f>'岐阜保健所管内総計'!H19-'岐阜保健所（センターを除く管内）'!H19</f>
        <v>0</v>
      </c>
      <c r="I19" s="20">
        <f>'岐阜保健所管内総計'!I19-'岐阜保健所（センターを除く管内）'!I19</f>
        <v>0</v>
      </c>
      <c r="J19" s="20">
        <f>'岐阜保健所管内総計'!J19-'岐阜保健所（センターを除く管内）'!J19</f>
        <v>0</v>
      </c>
      <c r="K19" s="20">
        <f>'岐阜保健所管内総計'!K19-'岐阜保健所（センターを除く管内）'!K19</f>
        <v>0</v>
      </c>
      <c r="L19" s="20">
        <f>'岐阜保健所管内総計'!L19-'岐阜保健所（センターを除く管内）'!L19</f>
        <v>0</v>
      </c>
      <c r="M19" s="20">
        <f>'岐阜保健所管内総計'!M19-'岐阜保健所（センターを除く管内）'!M19</f>
        <v>0</v>
      </c>
      <c r="N19" s="20">
        <f>'岐阜保健所管内総計'!N19-'岐阜保健所（センターを除く管内）'!N19</f>
        <v>0</v>
      </c>
      <c r="O19" s="20">
        <f>'岐阜保健所管内総計'!O19-'岐阜保健所（センターを除く管内）'!O19</f>
        <v>0</v>
      </c>
      <c r="P19" s="20">
        <f>'岐阜保健所管内総計'!P19-'岐阜保健所（センターを除く管内）'!P19</f>
        <v>1</v>
      </c>
      <c r="Q19" s="20">
        <f>'岐阜保健所管内総計'!Q19-'岐阜保健所（センターを除く管内）'!Q19</f>
        <v>1</v>
      </c>
      <c r="R19" s="20">
        <f>'岐阜保健所管内総計'!R19-'岐阜保健所（センターを除く管内）'!R19</f>
        <v>0</v>
      </c>
      <c r="S19" s="20">
        <f>'岐阜保健所管内総計'!S19-'岐阜保健所（センターを除く管内）'!S19</f>
        <v>0</v>
      </c>
      <c r="T19" s="20">
        <f>'岐阜保健所管内総計'!T19-'岐阜保健所（センターを除く管内）'!T19</f>
        <v>1</v>
      </c>
      <c r="U19" s="20">
        <f>'岐阜保健所管内総計'!U19-'岐阜保健所（センターを除く管内）'!U19</f>
        <v>1</v>
      </c>
      <c r="V19" s="20">
        <f>'岐阜保健所管内総計'!V19-'岐阜保健所（センターを除く管内）'!V19</f>
        <v>3</v>
      </c>
      <c r="W19" s="21">
        <f>'岐阜保健所管内総計'!W19-'岐阜保健所（センターを除く管内）'!W19</f>
        <v>3</v>
      </c>
      <c r="X19" s="31">
        <f t="shared" si="1"/>
        <v>10</v>
      </c>
    </row>
    <row r="20" spans="1:24" ht="15.75" customHeight="1">
      <c r="A20" s="44"/>
      <c r="B20" s="46" t="s">
        <v>28</v>
      </c>
      <c r="C20" s="9" t="s">
        <v>2</v>
      </c>
      <c r="D20" s="10">
        <f aca="true" t="shared" si="5" ref="D20:W20">D21+D22</f>
        <v>24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5"/>
        <v>0</v>
      </c>
      <c r="O20" s="11">
        <f t="shared" si="5"/>
        <v>0</v>
      </c>
      <c r="P20" s="11">
        <f t="shared" si="5"/>
        <v>2</v>
      </c>
      <c r="Q20" s="11">
        <f t="shared" si="5"/>
        <v>2</v>
      </c>
      <c r="R20" s="11">
        <f t="shared" si="5"/>
        <v>2</v>
      </c>
      <c r="S20" s="11">
        <f t="shared" si="5"/>
        <v>3</v>
      </c>
      <c r="T20" s="11">
        <f t="shared" si="5"/>
        <v>3</v>
      </c>
      <c r="U20" s="11">
        <f t="shared" si="5"/>
        <v>2</v>
      </c>
      <c r="V20" s="11">
        <f t="shared" si="5"/>
        <v>7</v>
      </c>
      <c r="W20" s="12">
        <f t="shared" si="5"/>
        <v>3</v>
      </c>
      <c r="X20" s="31">
        <f t="shared" si="1"/>
        <v>24</v>
      </c>
    </row>
    <row r="21" spans="1:24" ht="15.75" customHeight="1">
      <c r="A21" s="44"/>
      <c r="B21" s="47"/>
      <c r="C21" s="13" t="s">
        <v>23</v>
      </c>
      <c r="D21" s="14">
        <f>'岐阜保健所管内総計'!D21-'岐阜保健所（センターを除く管内）'!D21</f>
        <v>16</v>
      </c>
      <c r="E21" s="15">
        <f>'岐阜保健所管内総計'!E21-'岐阜保健所（センターを除く管内）'!E21</f>
        <v>0</v>
      </c>
      <c r="F21" s="15">
        <f>'岐阜保健所管内総計'!F21-'岐阜保健所（センターを除く管内）'!F21</f>
        <v>0</v>
      </c>
      <c r="G21" s="15">
        <f>'岐阜保健所管内総計'!G21-'岐阜保健所（センターを除く管内）'!G21</f>
        <v>0</v>
      </c>
      <c r="H21" s="15">
        <f>'岐阜保健所管内総計'!H21-'岐阜保健所（センターを除く管内）'!H21</f>
        <v>0</v>
      </c>
      <c r="I21" s="15">
        <f>'岐阜保健所管内総計'!I21-'岐阜保健所（センターを除く管内）'!I21</f>
        <v>0</v>
      </c>
      <c r="J21" s="15">
        <f>'岐阜保健所管内総計'!J21-'岐阜保健所（センターを除く管内）'!J21</f>
        <v>0</v>
      </c>
      <c r="K21" s="15">
        <f>'岐阜保健所管内総計'!K21-'岐阜保健所（センターを除く管内）'!K21</f>
        <v>0</v>
      </c>
      <c r="L21" s="15">
        <f>'岐阜保健所管内総計'!L21-'岐阜保健所（センターを除く管内）'!L21</f>
        <v>0</v>
      </c>
      <c r="M21" s="15">
        <f>'岐阜保健所管内総計'!M21-'岐阜保健所（センターを除く管内）'!M21</f>
        <v>0</v>
      </c>
      <c r="N21" s="15">
        <f>'岐阜保健所管内総計'!N21-'岐阜保健所（センターを除く管内）'!N21</f>
        <v>0</v>
      </c>
      <c r="O21" s="15">
        <f>'岐阜保健所管内総計'!O21-'岐阜保健所（センターを除く管内）'!O21</f>
        <v>0</v>
      </c>
      <c r="P21" s="15">
        <f>'岐阜保健所管内総計'!P21-'岐阜保健所（センターを除く管内）'!P21</f>
        <v>2</v>
      </c>
      <c r="Q21" s="15">
        <f>'岐阜保健所管内総計'!Q21-'岐阜保健所（センターを除く管内）'!Q21</f>
        <v>1</v>
      </c>
      <c r="R21" s="15">
        <f>'岐阜保健所管内総計'!R21-'岐阜保健所（センターを除く管内）'!R21</f>
        <v>2</v>
      </c>
      <c r="S21" s="15">
        <f>'岐阜保健所管内総計'!S21-'岐阜保健所（センターを除く管内）'!S21</f>
        <v>2</v>
      </c>
      <c r="T21" s="15">
        <f>'岐阜保健所管内総計'!T21-'岐阜保健所（センターを除く管内）'!T21</f>
        <v>2</v>
      </c>
      <c r="U21" s="15">
        <f>'岐阜保健所管内総計'!U21-'岐阜保健所（センターを除く管内）'!U21</f>
        <v>0</v>
      </c>
      <c r="V21" s="15">
        <f>'岐阜保健所管内総計'!V21-'岐阜保健所（センターを除く管内）'!V21</f>
        <v>6</v>
      </c>
      <c r="W21" s="17">
        <f>'岐阜保健所管内総計'!W21-'岐阜保健所（センターを除く管内）'!W21</f>
        <v>1</v>
      </c>
      <c r="X21" s="31">
        <f t="shared" si="1"/>
        <v>16</v>
      </c>
    </row>
    <row r="22" spans="1:24" ht="15.75" customHeight="1" thickBot="1">
      <c r="A22" s="44"/>
      <c r="B22" s="50"/>
      <c r="C22" s="18" t="s">
        <v>24</v>
      </c>
      <c r="D22" s="19">
        <f>'岐阜保健所管内総計'!D22-'岐阜保健所（センターを除く管内）'!D22</f>
        <v>8</v>
      </c>
      <c r="E22" s="20">
        <f>'岐阜保健所管内総計'!E22-'岐阜保健所（センターを除く管内）'!E22</f>
        <v>0</v>
      </c>
      <c r="F22" s="20">
        <f>'岐阜保健所管内総計'!F22-'岐阜保健所（センターを除く管内）'!F22</f>
        <v>0</v>
      </c>
      <c r="G22" s="20">
        <f>'岐阜保健所管内総計'!G22-'岐阜保健所（センターを除く管内）'!G22</f>
        <v>0</v>
      </c>
      <c r="H22" s="20">
        <f>'岐阜保健所管内総計'!H22-'岐阜保健所（センターを除く管内）'!H22</f>
        <v>0</v>
      </c>
      <c r="I22" s="20">
        <f>'岐阜保健所管内総計'!I22-'岐阜保健所（センターを除く管内）'!I22</f>
        <v>0</v>
      </c>
      <c r="J22" s="20">
        <f>'岐阜保健所管内総計'!J22-'岐阜保健所（センターを除く管内）'!J22</f>
        <v>0</v>
      </c>
      <c r="K22" s="20">
        <f>'岐阜保健所管内総計'!K22-'岐阜保健所（センターを除く管内）'!K22</f>
        <v>0</v>
      </c>
      <c r="L22" s="20">
        <f>'岐阜保健所管内総計'!L22-'岐阜保健所（センターを除く管内）'!L22</f>
        <v>0</v>
      </c>
      <c r="M22" s="20">
        <f>'岐阜保健所管内総計'!M22-'岐阜保健所（センターを除く管内）'!M22</f>
        <v>0</v>
      </c>
      <c r="N22" s="20">
        <f>'岐阜保健所管内総計'!N22-'岐阜保健所（センターを除く管内）'!N22</f>
        <v>0</v>
      </c>
      <c r="O22" s="20">
        <f>'岐阜保健所管内総計'!O22-'岐阜保健所（センターを除く管内）'!O22</f>
        <v>0</v>
      </c>
      <c r="P22" s="20">
        <f>'岐阜保健所管内総計'!P22-'岐阜保健所（センターを除く管内）'!P22</f>
        <v>0</v>
      </c>
      <c r="Q22" s="20">
        <f>'岐阜保健所管内総計'!Q22-'岐阜保健所（センターを除く管内）'!Q22</f>
        <v>1</v>
      </c>
      <c r="R22" s="20">
        <f>'岐阜保健所管内総計'!R22-'岐阜保健所（センターを除く管内）'!R22</f>
        <v>0</v>
      </c>
      <c r="S22" s="20">
        <f>'岐阜保健所管内総計'!S22-'岐阜保健所（センターを除く管内）'!S22</f>
        <v>1</v>
      </c>
      <c r="T22" s="20">
        <f>'岐阜保健所管内総計'!T22-'岐阜保健所（センターを除く管内）'!T22</f>
        <v>1</v>
      </c>
      <c r="U22" s="20">
        <f>'岐阜保健所管内総計'!U22-'岐阜保健所（センターを除く管内）'!U22</f>
        <v>2</v>
      </c>
      <c r="V22" s="20">
        <f>'岐阜保健所管内総計'!V22-'岐阜保健所（センターを除く管内）'!V22</f>
        <v>1</v>
      </c>
      <c r="W22" s="21">
        <f>'岐阜保健所管内総計'!W22-'岐阜保健所（センターを除く管内）'!W22</f>
        <v>2</v>
      </c>
      <c r="X22" s="31">
        <f t="shared" si="1"/>
        <v>8</v>
      </c>
    </row>
    <row r="23" spans="1:24" ht="15.75" customHeight="1">
      <c r="A23" s="44"/>
      <c r="B23" s="51" t="s">
        <v>29</v>
      </c>
      <c r="C23" s="9" t="s">
        <v>2</v>
      </c>
      <c r="D23" s="10">
        <f aca="true" t="shared" si="6" ref="D23:W23">D24+D25</f>
        <v>70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 t="shared" si="6"/>
        <v>0</v>
      </c>
      <c r="O23" s="11">
        <f t="shared" si="6"/>
        <v>0</v>
      </c>
      <c r="P23" s="11">
        <f t="shared" si="6"/>
        <v>0</v>
      </c>
      <c r="Q23" s="11">
        <f t="shared" si="6"/>
        <v>1</v>
      </c>
      <c r="R23" s="11">
        <f t="shared" si="6"/>
        <v>2</v>
      </c>
      <c r="S23" s="11">
        <f t="shared" si="6"/>
        <v>1</v>
      </c>
      <c r="T23" s="11">
        <f t="shared" si="6"/>
        <v>5</v>
      </c>
      <c r="U23" s="11">
        <f t="shared" si="6"/>
        <v>11</v>
      </c>
      <c r="V23" s="11">
        <f t="shared" si="6"/>
        <v>10</v>
      </c>
      <c r="W23" s="12">
        <f t="shared" si="6"/>
        <v>40</v>
      </c>
      <c r="X23" s="31">
        <f t="shared" si="1"/>
        <v>70</v>
      </c>
    </row>
    <row r="24" spans="1:24" ht="15.75" customHeight="1">
      <c r="A24" s="44"/>
      <c r="B24" s="51"/>
      <c r="C24" s="13" t="s">
        <v>23</v>
      </c>
      <c r="D24" s="14">
        <f>'岐阜保健所管内総計'!D24-'岐阜保健所（センターを除く管内）'!D24</f>
        <v>30</v>
      </c>
      <c r="E24" s="15">
        <f>'岐阜保健所管内総計'!E24-'岐阜保健所（センターを除く管内）'!E24</f>
        <v>0</v>
      </c>
      <c r="F24" s="15">
        <f>'岐阜保健所管内総計'!F24-'岐阜保健所（センターを除く管内）'!F24</f>
        <v>0</v>
      </c>
      <c r="G24" s="15">
        <f>'岐阜保健所管内総計'!G24-'岐阜保健所（センターを除く管内）'!G24</f>
        <v>0</v>
      </c>
      <c r="H24" s="15">
        <f>'岐阜保健所管内総計'!H24-'岐阜保健所（センターを除く管内）'!H24</f>
        <v>0</v>
      </c>
      <c r="I24" s="15">
        <f>'岐阜保健所管内総計'!I24-'岐阜保健所（センターを除く管内）'!I24</f>
        <v>0</v>
      </c>
      <c r="J24" s="15">
        <f>'岐阜保健所管内総計'!J24-'岐阜保健所（センターを除く管内）'!J24</f>
        <v>0</v>
      </c>
      <c r="K24" s="15">
        <f>'岐阜保健所管内総計'!K24-'岐阜保健所（センターを除く管内）'!K24</f>
        <v>0</v>
      </c>
      <c r="L24" s="15">
        <f>'岐阜保健所管内総計'!L24-'岐阜保健所（センターを除く管内）'!L24</f>
        <v>0</v>
      </c>
      <c r="M24" s="15">
        <f>'岐阜保健所管内総計'!M24-'岐阜保健所（センターを除く管内）'!M24</f>
        <v>0</v>
      </c>
      <c r="N24" s="15">
        <f>'岐阜保健所管内総計'!N24-'岐阜保健所（センターを除く管内）'!N24</f>
        <v>0</v>
      </c>
      <c r="O24" s="15">
        <f>'岐阜保健所管内総計'!O24-'岐阜保健所（センターを除く管内）'!O24</f>
        <v>0</v>
      </c>
      <c r="P24" s="15">
        <f>'岐阜保健所管内総計'!P24-'岐阜保健所（センターを除く管内）'!P24</f>
        <v>0</v>
      </c>
      <c r="Q24" s="15">
        <f>'岐阜保健所管内総計'!Q24-'岐阜保健所（センターを除く管内）'!Q24</f>
        <v>1</v>
      </c>
      <c r="R24" s="15">
        <f>'岐阜保健所管内総計'!R24-'岐阜保健所（センターを除く管内）'!R24</f>
        <v>1</v>
      </c>
      <c r="S24" s="15">
        <f>'岐阜保健所管内総計'!S24-'岐阜保健所（センターを除く管内）'!S24</f>
        <v>0</v>
      </c>
      <c r="T24" s="15">
        <f>'岐阜保健所管内総計'!T24-'岐阜保健所（センターを除く管内）'!T24</f>
        <v>4</v>
      </c>
      <c r="U24" s="15">
        <f>'岐阜保健所管内総計'!U24-'岐阜保健所（センターを除く管内）'!U24</f>
        <v>5</v>
      </c>
      <c r="V24" s="15">
        <f>'岐阜保健所管内総計'!V24-'岐阜保健所（センターを除く管内）'!V24</f>
        <v>6</v>
      </c>
      <c r="W24" s="17">
        <f>'岐阜保健所管内総計'!W24-'岐阜保健所（センターを除く管内）'!W24</f>
        <v>13</v>
      </c>
      <c r="X24" s="31">
        <f t="shared" si="1"/>
        <v>30</v>
      </c>
    </row>
    <row r="25" spans="1:24" ht="15.75" customHeight="1" thickBot="1">
      <c r="A25" s="49"/>
      <c r="B25" s="52"/>
      <c r="C25" s="18" t="s">
        <v>24</v>
      </c>
      <c r="D25" s="19">
        <f>'岐阜保健所管内総計'!D25-'岐阜保健所（センターを除く管内）'!D25</f>
        <v>40</v>
      </c>
      <c r="E25" s="20">
        <f>'岐阜保健所管内総計'!E25-'岐阜保健所（センターを除く管内）'!E25</f>
        <v>0</v>
      </c>
      <c r="F25" s="20">
        <f>'岐阜保健所管内総計'!F25-'岐阜保健所（センターを除く管内）'!F25</f>
        <v>0</v>
      </c>
      <c r="G25" s="20">
        <f>'岐阜保健所管内総計'!G25-'岐阜保健所（センターを除く管内）'!G25</f>
        <v>0</v>
      </c>
      <c r="H25" s="20">
        <f>'岐阜保健所管内総計'!H25-'岐阜保健所（センターを除く管内）'!H25</f>
        <v>0</v>
      </c>
      <c r="I25" s="20">
        <f>'岐阜保健所管内総計'!I25-'岐阜保健所（センターを除く管内）'!I25</f>
        <v>0</v>
      </c>
      <c r="J25" s="20">
        <f>'岐阜保健所管内総計'!J25-'岐阜保健所（センターを除く管内）'!J25</f>
        <v>0</v>
      </c>
      <c r="K25" s="20">
        <f>'岐阜保健所管内総計'!K25-'岐阜保健所（センターを除く管内）'!K25</f>
        <v>0</v>
      </c>
      <c r="L25" s="20">
        <f>'岐阜保健所管内総計'!L25-'岐阜保健所（センターを除く管内）'!L25</f>
        <v>0</v>
      </c>
      <c r="M25" s="20">
        <f>'岐阜保健所管内総計'!M25-'岐阜保健所（センターを除く管内）'!M25</f>
        <v>0</v>
      </c>
      <c r="N25" s="20">
        <f>'岐阜保健所管内総計'!N25-'岐阜保健所（センターを除く管内）'!N25</f>
        <v>0</v>
      </c>
      <c r="O25" s="20">
        <f>'岐阜保健所管内総計'!O25-'岐阜保健所（センターを除く管内）'!O25</f>
        <v>0</v>
      </c>
      <c r="P25" s="20">
        <f>'岐阜保健所管内総計'!P25-'岐阜保健所（センターを除く管内）'!P25</f>
        <v>0</v>
      </c>
      <c r="Q25" s="20">
        <f>'岐阜保健所管内総計'!Q25-'岐阜保健所（センターを除く管内）'!Q25</f>
        <v>0</v>
      </c>
      <c r="R25" s="20">
        <f>'岐阜保健所管内総計'!R25-'岐阜保健所（センターを除く管内）'!R25</f>
        <v>1</v>
      </c>
      <c r="S25" s="20">
        <f>'岐阜保健所管内総計'!S25-'岐阜保健所（センターを除く管内）'!S25</f>
        <v>1</v>
      </c>
      <c r="T25" s="20">
        <f>'岐阜保健所管内総計'!T25-'岐阜保健所（センターを除く管内）'!T25</f>
        <v>1</v>
      </c>
      <c r="U25" s="20">
        <f>'岐阜保健所管内総計'!U25-'岐阜保健所（センターを除く管内）'!U25</f>
        <v>6</v>
      </c>
      <c r="V25" s="20">
        <f>'岐阜保健所管内総計'!V25-'岐阜保健所（センターを除く管内）'!V25</f>
        <v>4</v>
      </c>
      <c r="W25" s="21">
        <f>'岐阜保健所管内総計'!W25-'岐阜保健所（センターを除く管内）'!W25</f>
        <v>27</v>
      </c>
      <c r="X25" s="31">
        <f t="shared" si="1"/>
        <v>40</v>
      </c>
    </row>
    <row r="26" spans="1:24" ht="15.75" customHeight="1">
      <c r="A26" s="33" t="s">
        <v>30</v>
      </c>
      <c r="B26" s="34"/>
      <c r="C26" s="9" t="s">
        <v>2</v>
      </c>
      <c r="D26" s="10">
        <f aca="true" t="shared" si="7" ref="D26:W26">D27+D28</f>
        <v>164</v>
      </c>
      <c r="E26" s="11">
        <f t="shared" si="7"/>
        <v>0</v>
      </c>
      <c r="F26" s="11">
        <f t="shared" si="7"/>
        <v>0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 t="shared" si="7"/>
        <v>1</v>
      </c>
      <c r="K26" s="11">
        <f t="shared" si="7"/>
        <v>1</v>
      </c>
      <c r="L26" s="11">
        <f t="shared" si="7"/>
        <v>1</v>
      </c>
      <c r="M26" s="11">
        <f t="shared" si="7"/>
        <v>0</v>
      </c>
      <c r="N26" s="11">
        <f t="shared" si="7"/>
        <v>1</v>
      </c>
      <c r="O26" s="11">
        <f t="shared" si="7"/>
        <v>4</v>
      </c>
      <c r="P26" s="11">
        <f t="shared" si="7"/>
        <v>3</v>
      </c>
      <c r="Q26" s="11">
        <f t="shared" si="7"/>
        <v>9</v>
      </c>
      <c r="R26" s="11">
        <f t="shared" si="7"/>
        <v>7</v>
      </c>
      <c r="S26" s="11">
        <f t="shared" si="7"/>
        <v>10</v>
      </c>
      <c r="T26" s="11">
        <f t="shared" si="7"/>
        <v>19</v>
      </c>
      <c r="U26" s="11">
        <f t="shared" si="7"/>
        <v>18</v>
      </c>
      <c r="V26" s="11">
        <f t="shared" si="7"/>
        <v>24</v>
      </c>
      <c r="W26" s="12">
        <f t="shared" si="7"/>
        <v>66</v>
      </c>
      <c r="X26" s="31">
        <f t="shared" si="1"/>
        <v>164</v>
      </c>
    </row>
    <row r="27" spans="1:24" ht="15.75" customHeight="1">
      <c r="A27" s="35"/>
      <c r="B27" s="36"/>
      <c r="C27" s="13" t="s">
        <v>23</v>
      </c>
      <c r="D27" s="14">
        <f>'岐阜保健所管内総計'!D27-'岐阜保健所（センターを除く管内）'!D27</f>
        <v>80</v>
      </c>
      <c r="E27" s="15">
        <f>'岐阜保健所管内総計'!E27-'岐阜保健所（センターを除く管内）'!E27</f>
        <v>0</v>
      </c>
      <c r="F27" s="15">
        <f>'岐阜保健所管内総計'!F27-'岐阜保健所（センターを除く管内）'!F27</f>
        <v>0</v>
      </c>
      <c r="G27" s="15">
        <f>'岐阜保健所管内総計'!G27-'岐阜保健所（センターを除く管内）'!G27</f>
        <v>0</v>
      </c>
      <c r="H27" s="15">
        <f>'岐阜保健所管内総計'!H27-'岐阜保健所（センターを除く管内）'!H27</f>
        <v>0</v>
      </c>
      <c r="I27" s="15">
        <f>'岐阜保健所管内総計'!I27-'岐阜保健所（センターを除く管内）'!I27</f>
        <v>0</v>
      </c>
      <c r="J27" s="15">
        <f>'岐阜保健所管内総計'!J27-'岐阜保健所（センターを除く管内）'!J27</f>
        <v>0</v>
      </c>
      <c r="K27" s="15">
        <f>'岐阜保健所管内総計'!K27-'岐阜保健所（センターを除く管内）'!K27</f>
        <v>1</v>
      </c>
      <c r="L27" s="15">
        <f>'岐阜保健所管内総計'!L27-'岐阜保健所（センターを除く管内）'!L27</f>
        <v>1</v>
      </c>
      <c r="M27" s="15">
        <f>'岐阜保健所管内総計'!M27-'岐阜保健所（センターを除く管内）'!M27</f>
        <v>0</v>
      </c>
      <c r="N27" s="15">
        <f>'岐阜保健所管内総計'!N27-'岐阜保健所（センターを除く管内）'!N27</f>
        <v>1</v>
      </c>
      <c r="O27" s="15">
        <f>'岐阜保健所管内総計'!O27-'岐阜保健所（センターを除く管内）'!O27</f>
        <v>3</v>
      </c>
      <c r="P27" s="15">
        <f>'岐阜保健所管内総計'!P27-'岐阜保健所（センターを除く管内）'!P27</f>
        <v>3</v>
      </c>
      <c r="Q27" s="15">
        <f>'岐阜保健所管内総計'!Q27-'岐阜保健所（センターを除く管内）'!Q27</f>
        <v>7</v>
      </c>
      <c r="R27" s="15">
        <f>'岐阜保健所管内総計'!R27-'岐阜保健所（センターを除く管内）'!R27</f>
        <v>5</v>
      </c>
      <c r="S27" s="15">
        <f>'岐阜保健所管内総計'!S27-'岐阜保健所（センターを除く管内）'!S27</f>
        <v>8</v>
      </c>
      <c r="T27" s="15">
        <f>'岐阜保健所管内総計'!T27-'岐阜保健所（センターを除く管内）'!T27</f>
        <v>9</v>
      </c>
      <c r="U27" s="15">
        <f>'岐阜保健所管内総計'!U27-'岐阜保健所（センターを除く管内）'!U27</f>
        <v>12</v>
      </c>
      <c r="V27" s="15">
        <f>'岐阜保健所管内総計'!V27-'岐阜保健所（センターを除く管内）'!V27</f>
        <v>14</v>
      </c>
      <c r="W27" s="17">
        <f>'岐阜保健所管内総計'!W27-'岐阜保健所（センターを除く管内）'!W27</f>
        <v>16</v>
      </c>
      <c r="X27" s="31">
        <f t="shared" si="1"/>
        <v>80</v>
      </c>
    </row>
    <row r="28" spans="1:24" ht="15.75" customHeight="1" thickBot="1">
      <c r="A28" s="37"/>
      <c r="B28" s="38"/>
      <c r="C28" s="18" t="s">
        <v>24</v>
      </c>
      <c r="D28" s="19">
        <f>'岐阜保健所管内総計'!D28-'岐阜保健所（センターを除く管内）'!D28</f>
        <v>84</v>
      </c>
      <c r="E28" s="20">
        <f>'岐阜保健所管内総計'!E28-'岐阜保健所（センターを除く管内）'!E28</f>
        <v>0</v>
      </c>
      <c r="F28" s="20">
        <f>'岐阜保健所管内総計'!F28-'岐阜保健所（センターを除く管内）'!F28</f>
        <v>0</v>
      </c>
      <c r="G28" s="20">
        <f>'岐阜保健所管内総計'!G28-'岐阜保健所（センターを除く管内）'!G28</f>
        <v>0</v>
      </c>
      <c r="H28" s="20">
        <f>'岐阜保健所管内総計'!H28-'岐阜保健所（センターを除く管内）'!H28</f>
        <v>0</v>
      </c>
      <c r="I28" s="20">
        <f>'岐阜保健所管内総計'!I28-'岐阜保健所（センターを除く管内）'!I28</f>
        <v>0</v>
      </c>
      <c r="J28" s="20">
        <f>'岐阜保健所管内総計'!J28-'岐阜保健所（センターを除く管内）'!J28</f>
        <v>1</v>
      </c>
      <c r="K28" s="20">
        <f>'岐阜保健所管内総計'!K28-'岐阜保健所（センターを除く管内）'!K28</f>
        <v>0</v>
      </c>
      <c r="L28" s="20">
        <f>'岐阜保健所管内総計'!L28-'岐阜保健所（センターを除く管内）'!L28</f>
        <v>0</v>
      </c>
      <c r="M28" s="20">
        <f>'岐阜保健所管内総計'!M28-'岐阜保健所（センターを除く管内）'!M28</f>
        <v>0</v>
      </c>
      <c r="N28" s="20">
        <f>'岐阜保健所管内総計'!N28-'岐阜保健所（センターを除く管内）'!N28</f>
        <v>0</v>
      </c>
      <c r="O28" s="20">
        <f>'岐阜保健所管内総計'!O28-'岐阜保健所（センターを除く管内）'!O28</f>
        <v>1</v>
      </c>
      <c r="P28" s="20">
        <f>'岐阜保健所管内総計'!P28-'岐阜保健所（センターを除く管内）'!P28</f>
        <v>0</v>
      </c>
      <c r="Q28" s="20">
        <f>'岐阜保健所管内総計'!Q28-'岐阜保健所（センターを除く管内）'!Q28</f>
        <v>2</v>
      </c>
      <c r="R28" s="20">
        <f>'岐阜保健所管内総計'!R28-'岐阜保健所（センターを除く管内）'!R28</f>
        <v>2</v>
      </c>
      <c r="S28" s="20">
        <f>'岐阜保健所管内総計'!S28-'岐阜保健所（センターを除く管内）'!S28</f>
        <v>2</v>
      </c>
      <c r="T28" s="20">
        <f>'岐阜保健所管内総計'!T28-'岐阜保健所（センターを除く管内）'!T28</f>
        <v>10</v>
      </c>
      <c r="U28" s="20">
        <f>'岐阜保健所管内総計'!U28-'岐阜保健所（センターを除く管内）'!U28</f>
        <v>6</v>
      </c>
      <c r="V28" s="20">
        <f>'岐阜保健所管内総計'!V28-'岐阜保健所（センターを除く管内）'!V28</f>
        <v>10</v>
      </c>
      <c r="W28" s="21">
        <f>'岐阜保健所管内総計'!W28-'岐阜保健所（センターを除く管内）'!W28</f>
        <v>50</v>
      </c>
      <c r="X28" s="31">
        <f t="shared" si="1"/>
        <v>84</v>
      </c>
    </row>
    <row r="29" spans="1:24" ht="15.75" customHeight="1">
      <c r="A29" s="43"/>
      <c r="B29" s="46" t="s">
        <v>31</v>
      </c>
      <c r="C29" s="9" t="s">
        <v>2</v>
      </c>
      <c r="D29" s="10">
        <f aca="true" t="shared" si="8" ref="D29:W29">D30+D31</f>
        <v>23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1</v>
      </c>
      <c r="P29" s="11">
        <f t="shared" si="8"/>
        <v>1</v>
      </c>
      <c r="Q29" s="11">
        <f t="shared" si="8"/>
        <v>0</v>
      </c>
      <c r="R29" s="11">
        <f t="shared" si="8"/>
        <v>1</v>
      </c>
      <c r="S29" s="11">
        <f t="shared" si="8"/>
        <v>2</v>
      </c>
      <c r="T29" s="11">
        <f t="shared" si="8"/>
        <v>2</v>
      </c>
      <c r="U29" s="11">
        <f t="shared" si="8"/>
        <v>2</v>
      </c>
      <c r="V29" s="11">
        <f t="shared" si="8"/>
        <v>1</v>
      </c>
      <c r="W29" s="12">
        <f t="shared" si="8"/>
        <v>13</v>
      </c>
      <c r="X29" s="31">
        <f t="shared" si="1"/>
        <v>23</v>
      </c>
    </row>
    <row r="30" spans="1:24" ht="15.75" customHeight="1">
      <c r="A30" s="44"/>
      <c r="B30" s="47"/>
      <c r="C30" s="13" t="s">
        <v>23</v>
      </c>
      <c r="D30" s="14">
        <f>'岐阜保健所管内総計'!D30-'岐阜保健所（センターを除く管内）'!D30</f>
        <v>14</v>
      </c>
      <c r="E30" s="15">
        <f>'岐阜保健所管内総計'!E30-'岐阜保健所（センターを除く管内）'!E30</f>
        <v>0</v>
      </c>
      <c r="F30" s="15">
        <f>'岐阜保健所管内総計'!F30-'岐阜保健所（センターを除く管内）'!F30</f>
        <v>0</v>
      </c>
      <c r="G30" s="15">
        <f>'岐阜保健所管内総計'!G30-'岐阜保健所（センターを除く管内）'!G30</f>
        <v>0</v>
      </c>
      <c r="H30" s="15">
        <f>'岐阜保健所管内総計'!H30-'岐阜保健所（センターを除く管内）'!H30</f>
        <v>0</v>
      </c>
      <c r="I30" s="15">
        <f>'岐阜保健所管内総計'!I30-'岐阜保健所（センターを除く管内）'!I30</f>
        <v>0</v>
      </c>
      <c r="J30" s="15">
        <f>'岐阜保健所管内総計'!J30-'岐阜保健所（センターを除く管内）'!J30</f>
        <v>0</v>
      </c>
      <c r="K30" s="15">
        <f>'岐阜保健所管内総計'!K30-'岐阜保健所（センターを除く管内）'!K30</f>
        <v>0</v>
      </c>
      <c r="L30" s="15">
        <f>'岐阜保健所管内総計'!L30-'岐阜保健所（センターを除く管内）'!L30</f>
        <v>0</v>
      </c>
      <c r="M30" s="15">
        <f>'岐阜保健所管内総計'!M30-'岐阜保健所（センターを除く管内）'!M30</f>
        <v>0</v>
      </c>
      <c r="N30" s="15">
        <f>'岐阜保健所管内総計'!N30-'岐阜保健所（センターを除く管内）'!N30</f>
        <v>0</v>
      </c>
      <c r="O30" s="15">
        <f>'岐阜保健所管内総計'!O30-'岐阜保健所（センターを除く管内）'!O30</f>
        <v>1</v>
      </c>
      <c r="P30" s="15">
        <f>'岐阜保健所管内総計'!P30-'岐阜保健所（センターを除く管内）'!P30</f>
        <v>1</v>
      </c>
      <c r="Q30" s="15">
        <f>'岐阜保健所管内総計'!Q30-'岐阜保健所（センターを除く管内）'!Q30</f>
        <v>0</v>
      </c>
      <c r="R30" s="15">
        <f>'岐阜保健所管内総計'!R30-'岐阜保健所（センターを除く管内）'!R30</f>
        <v>1</v>
      </c>
      <c r="S30" s="15">
        <f>'岐阜保健所管内総計'!S30-'岐阜保健所（センターを除く管内）'!S30</f>
        <v>2</v>
      </c>
      <c r="T30" s="15">
        <f>'岐阜保健所管内総計'!T30-'岐阜保健所（センターを除く管内）'!T30</f>
        <v>1</v>
      </c>
      <c r="U30" s="15">
        <f>'岐阜保健所管内総計'!U30-'岐阜保健所（センターを除く管内）'!U30</f>
        <v>2</v>
      </c>
      <c r="V30" s="15">
        <f>'岐阜保健所管内総計'!V30-'岐阜保健所（センターを除く管内）'!V30</f>
        <v>1</v>
      </c>
      <c r="W30" s="17">
        <f>'岐阜保健所管内総計'!W30-'岐阜保健所（センターを除く管内）'!W30</f>
        <v>5</v>
      </c>
      <c r="X30" s="31">
        <f t="shared" si="1"/>
        <v>14</v>
      </c>
    </row>
    <row r="31" spans="1:24" ht="15.75" customHeight="1" thickBot="1">
      <c r="A31" s="45"/>
      <c r="B31" s="48"/>
      <c r="C31" s="18" t="s">
        <v>24</v>
      </c>
      <c r="D31" s="19">
        <f>'岐阜保健所管内総計'!D31-'岐阜保健所（センターを除く管内）'!D31</f>
        <v>9</v>
      </c>
      <c r="E31" s="20">
        <f>'岐阜保健所管内総計'!E31-'岐阜保健所（センターを除く管内）'!E31</f>
        <v>0</v>
      </c>
      <c r="F31" s="20">
        <f>'岐阜保健所管内総計'!F31-'岐阜保健所（センターを除く管内）'!F31</f>
        <v>0</v>
      </c>
      <c r="G31" s="20">
        <f>'岐阜保健所管内総計'!G31-'岐阜保健所（センターを除く管内）'!G31</f>
        <v>0</v>
      </c>
      <c r="H31" s="20">
        <f>'岐阜保健所管内総計'!H31-'岐阜保健所（センターを除く管内）'!H31</f>
        <v>0</v>
      </c>
      <c r="I31" s="20">
        <f>'岐阜保健所管内総計'!I31-'岐阜保健所（センターを除く管内）'!I31</f>
        <v>0</v>
      </c>
      <c r="J31" s="20">
        <f>'岐阜保健所管内総計'!J31-'岐阜保健所（センターを除く管内）'!J31</f>
        <v>0</v>
      </c>
      <c r="K31" s="20">
        <f>'岐阜保健所管内総計'!K31-'岐阜保健所（センターを除く管内）'!K31</f>
        <v>0</v>
      </c>
      <c r="L31" s="20">
        <f>'岐阜保健所管内総計'!L31-'岐阜保健所（センターを除く管内）'!L31</f>
        <v>0</v>
      </c>
      <c r="M31" s="20">
        <f>'岐阜保健所管内総計'!M31-'岐阜保健所（センターを除く管内）'!M31</f>
        <v>0</v>
      </c>
      <c r="N31" s="20">
        <f>'岐阜保健所管内総計'!N31-'岐阜保健所（センターを除く管内）'!N31</f>
        <v>0</v>
      </c>
      <c r="O31" s="20">
        <f>'岐阜保健所管内総計'!O31-'岐阜保健所（センターを除く管内）'!O31</f>
        <v>0</v>
      </c>
      <c r="P31" s="20">
        <f>'岐阜保健所管内総計'!P31-'岐阜保健所（センターを除く管内）'!P31</f>
        <v>0</v>
      </c>
      <c r="Q31" s="20">
        <f>'岐阜保健所管内総計'!Q31-'岐阜保健所（センターを除く管内）'!Q31</f>
        <v>0</v>
      </c>
      <c r="R31" s="20">
        <f>'岐阜保健所管内総計'!R31-'岐阜保健所（センターを除く管内）'!R31</f>
        <v>0</v>
      </c>
      <c r="S31" s="20">
        <f>'岐阜保健所管内総計'!S31-'岐阜保健所（センターを除く管内）'!S31</f>
        <v>0</v>
      </c>
      <c r="T31" s="20">
        <f>'岐阜保健所管内総計'!T31-'岐阜保健所（センターを除く管内）'!T31</f>
        <v>1</v>
      </c>
      <c r="U31" s="20">
        <f>'岐阜保健所管内総計'!U31-'岐阜保健所（センターを除く管内）'!U31</f>
        <v>0</v>
      </c>
      <c r="V31" s="20">
        <f>'岐阜保健所管内総計'!V31-'岐阜保健所（センターを除く管内）'!V31</f>
        <v>0</v>
      </c>
      <c r="W31" s="21">
        <f>'岐阜保健所管内総計'!W31-'岐阜保健所（センターを除く管内）'!W31</f>
        <v>8</v>
      </c>
      <c r="X31" s="31">
        <f t="shared" si="1"/>
        <v>9</v>
      </c>
    </row>
    <row r="32" spans="1:24" ht="15.75" customHeight="1">
      <c r="A32" s="39" t="s">
        <v>32</v>
      </c>
      <c r="B32" s="40"/>
      <c r="C32" s="9" t="s">
        <v>2</v>
      </c>
      <c r="D32" s="10">
        <f aca="true" t="shared" si="9" ref="D32:W32">D33+D34</f>
        <v>117</v>
      </c>
      <c r="E32" s="11">
        <f t="shared" si="9"/>
        <v>0</v>
      </c>
      <c r="F32" s="11">
        <f t="shared" si="9"/>
        <v>0</v>
      </c>
      <c r="G32" s="11">
        <f t="shared" si="9"/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0</v>
      </c>
      <c r="N32" s="11">
        <f t="shared" si="9"/>
        <v>0</v>
      </c>
      <c r="O32" s="11">
        <f t="shared" si="9"/>
        <v>0</v>
      </c>
      <c r="P32" s="11">
        <f t="shared" si="9"/>
        <v>0</v>
      </c>
      <c r="Q32" s="11">
        <f t="shared" si="9"/>
        <v>0</v>
      </c>
      <c r="R32" s="11">
        <f t="shared" si="9"/>
        <v>1</v>
      </c>
      <c r="S32" s="11">
        <f t="shared" si="9"/>
        <v>3</v>
      </c>
      <c r="T32" s="11">
        <f t="shared" si="9"/>
        <v>4</v>
      </c>
      <c r="U32" s="11">
        <f t="shared" si="9"/>
        <v>19</v>
      </c>
      <c r="V32" s="11">
        <f t="shared" si="9"/>
        <v>28</v>
      </c>
      <c r="W32" s="12">
        <f t="shared" si="9"/>
        <v>62</v>
      </c>
      <c r="X32" s="31">
        <f t="shared" si="1"/>
        <v>117</v>
      </c>
    </row>
    <row r="33" spans="1:24" ht="15.75" customHeight="1">
      <c r="A33" s="35"/>
      <c r="B33" s="36"/>
      <c r="C33" s="13" t="s">
        <v>23</v>
      </c>
      <c r="D33" s="14">
        <f>'岐阜保健所管内総計'!D33-'岐阜保健所（センターを除く管内）'!D33</f>
        <v>75</v>
      </c>
      <c r="E33" s="15">
        <f>'岐阜保健所管内総計'!E33-'岐阜保健所（センターを除く管内）'!E33</f>
        <v>0</v>
      </c>
      <c r="F33" s="15">
        <f>'岐阜保健所管内総計'!F33-'岐阜保健所（センターを除く管内）'!F33</f>
        <v>0</v>
      </c>
      <c r="G33" s="15">
        <f>'岐阜保健所管内総計'!G33-'岐阜保健所（センターを除く管内）'!G33</f>
        <v>0</v>
      </c>
      <c r="H33" s="15">
        <f>'岐阜保健所管内総計'!H33-'岐阜保健所（センターを除く管内）'!H33</f>
        <v>0</v>
      </c>
      <c r="I33" s="15">
        <f>'岐阜保健所管内総計'!I33-'岐阜保健所（センターを除く管内）'!I33</f>
        <v>0</v>
      </c>
      <c r="J33" s="15">
        <f>'岐阜保健所管内総計'!J33-'岐阜保健所（センターを除く管内）'!J33</f>
        <v>0</v>
      </c>
      <c r="K33" s="15">
        <f>'岐阜保健所管内総計'!K33-'岐阜保健所（センターを除く管内）'!K33</f>
        <v>0</v>
      </c>
      <c r="L33" s="15">
        <f>'岐阜保健所管内総計'!L33-'岐阜保健所（センターを除く管内）'!L33</f>
        <v>0</v>
      </c>
      <c r="M33" s="15">
        <f>'岐阜保健所管内総計'!M33-'岐阜保健所（センターを除く管内）'!M33</f>
        <v>0</v>
      </c>
      <c r="N33" s="15">
        <f>'岐阜保健所管内総計'!N33-'岐阜保健所（センターを除く管内）'!N33</f>
        <v>0</v>
      </c>
      <c r="O33" s="15">
        <f>'岐阜保健所管内総計'!O33-'岐阜保健所（センターを除く管内）'!O33</f>
        <v>0</v>
      </c>
      <c r="P33" s="15">
        <f>'岐阜保健所管内総計'!P33-'岐阜保健所（センターを除く管内）'!P33</f>
        <v>0</v>
      </c>
      <c r="Q33" s="15">
        <f>'岐阜保健所管内総計'!Q33-'岐阜保健所（センターを除く管内）'!Q33</f>
        <v>0</v>
      </c>
      <c r="R33" s="15">
        <f>'岐阜保健所管内総計'!R33-'岐阜保健所（センターを除く管内）'!R33</f>
        <v>1</v>
      </c>
      <c r="S33" s="15">
        <f>'岐阜保健所管内総計'!S33-'岐阜保健所（センターを除く管内）'!S33</f>
        <v>2</v>
      </c>
      <c r="T33" s="15">
        <f>'岐阜保健所管内総計'!T33-'岐阜保健所（センターを除く管内）'!T33</f>
        <v>4</v>
      </c>
      <c r="U33" s="15">
        <f>'岐阜保健所管内総計'!U33-'岐阜保健所（センターを除く管内）'!U33</f>
        <v>18</v>
      </c>
      <c r="V33" s="15">
        <f>'岐阜保健所管内総計'!V33-'岐阜保健所（センターを除く管内）'!V33</f>
        <v>20</v>
      </c>
      <c r="W33" s="17">
        <f>'岐阜保健所管内総計'!W33-'岐阜保健所（センターを除く管内）'!W33</f>
        <v>30</v>
      </c>
      <c r="X33" s="31">
        <f t="shared" si="1"/>
        <v>75</v>
      </c>
    </row>
    <row r="34" spans="1:24" ht="15.75" customHeight="1" thickBot="1">
      <c r="A34" s="41"/>
      <c r="B34" s="42"/>
      <c r="C34" s="18" t="s">
        <v>24</v>
      </c>
      <c r="D34" s="19">
        <f>'岐阜保健所管内総計'!D34-'岐阜保健所（センターを除く管内）'!D34</f>
        <v>42</v>
      </c>
      <c r="E34" s="20">
        <f>'岐阜保健所管内総計'!E34-'岐阜保健所（センターを除く管内）'!E34</f>
        <v>0</v>
      </c>
      <c r="F34" s="20">
        <f>'岐阜保健所管内総計'!F34-'岐阜保健所（センターを除く管内）'!F34</f>
        <v>0</v>
      </c>
      <c r="G34" s="20">
        <f>'岐阜保健所管内総計'!G34-'岐阜保健所（センターを除く管内）'!G34</f>
        <v>0</v>
      </c>
      <c r="H34" s="20">
        <f>'岐阜保健所管内総計'!H34-'岐阜保健所（センターを除く管内）'!H34</f>
        <v>0</v>
      </c>
      <c r="I34" s="20">
        <f>'岐阜保健所管内総計'!I34-'岐阜保健所（センターを除く管内）'!I34</f>
        <v>0</v>
      </c>
      <c r="J34" s="20">
        <f>'岐阜保健所管内総計'!J34-'岐阜保健所（センターを除く管内）'!J34</f>
        <v>0</v>
      </c>
      <c r="K34" s="20">
        <f>'岐阜保健所管内総計'!K34-'岐阜保健所（センターを除く管内）'!K34</f>
        <v>0</v>
      </c>
      <c r="L34" s="20">
        <f>'岐阜保健所管内総計'!L34-'岐阜保健所（センターを除く管内）'!L34</f>
        <v>0</v>
      </c>
      <c r="M34" s="20">
        <f>'岐阜保健所管内総計'!M34-'岐阜保健所（センターを除く管内）'!M34</f>
        <v>0</v>
      </c>
      <c r="N34" s="20">
        <f>'岐阜保健所管内総計'!N34-'岐阜保健所（センターを除く管内）'!N34</f>
        <v>0</v>
      </c>
      <c r="O34" s="20">
        <f>'岐阜保健所管内総計'!O34-'岐阜保健所（センターを除く管内）'!O34</f>
        <v>0</v>
      </c>
      <c r="P34" s="20">
        <f>'岐阜保健所管内総計'!P34-'岐阜保健所（センターを除く管内）'!P34</f>
        <v>0</v>
      </c>
      <c r="Q34" s="20">
        <f>'岐阜保健所管内総計'!Q34-'岐阜保健所（センターを除く管内）'!Q34</f>
        <v>0</v>
      </c>
      <c r="R34" s="20">
        <f>'岐阜保健所管内総計'!R34-'岐阜保健所（センターを除く管内）'!R34</f>
        <v>0</v>
      </c>
      <c r="S34" s="20">
        <f>'岐阜保健所管内総計'!S34-'岐阜保健所（センターを除く管内）'!S34</f>
        <v>1</v>
      </c>
      <c r="T34" s="20">
        <f>'岐阜保健所管内総計'!T34-'岐阜保健所（センターを除く管内）'!T34</f>
        <v>0</v>
      </c>
      <c r="U34" s="20">
        <f>'岐阜保健所管内総計'!U34-'岐阜保健所（センターを除く管内）'!U34</f>
        <v>1</v>
      </c>
      <c r="V34" s="20">
        <f>'岐阜保健所管内総計'!V34-'岐阜保健所（センターを除く管内）'!V34</f>
        <v>8</v>
      </c>
      <c r="W34" s="21">
        <f>'岐阜保健所管内総計'!W34-'岐阜保健所（センターを除く管内）'!W34</f>
        <v>32</v>
      </c>
      <c r="X34" s="31">
        <f t="shared" si="1"/>
        <v>42</v>
      </c>
    </row>
    <row r="35" spans="1:24" ht="15.75" customHeight="1">
      <c r="A35" s="33" t="s">
        <v>33</v>
      </c>
      <c r="B35" s="34"/>
      <c r="C35" s="9" t="s">
        <v>2</v>
      </c>
      <c r="D35" s="10">
        <f aca="true" t="shared" si="10" ref="D35:W35">D36+D37</f>
        <v>34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0</v>
      </c>
      <c r="I35" s="11">
        <f t="shared" si="10"/>
        <v>1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1">
        <f t="shared" si="10"/>
        <v>2</v>
      </c>
      <c r="O35" s="11">
        <f t="shared" si="10"/>
        <v>1</v>
      </c>
      <c r="P35" s="11">
        <f t="shared" si="10"/>
        <v>1</v>
      </c>
      <c r="Q35" s="11">
        <f t="shared" si="10"/>
        <v>1</v>
      </c>
      <c r="R35" s="11">
        <f t="shared" si="10"/>
        <v>2</v>
      </c>
      <c r="S35" s="11">
        <f t="shared" si="10"/>
        <v>1</v>
      </c>
      <c r="T35" s="11">
        <f t="shared" si="10"/>
        <v>7</v>
      </c>
      <c r="U35" s="11">
        <f t="shared" si="10"/>
        <v>5</v>
      </c>
      <c r="V35" s="11">
        <f t="shared" si="10"/>
        <v>6</v>
      </c>
      <c r="W35" s="12">
        <f t="shared" si="10"/>
        <v>7</v>
      </c>
      <c r="X35" s="31">
        <f t="shared" si="1"/>
        <v>34</v>
      </c>
    </row>
    <row r="36" spans="1:24" ht="15.75" customHeight="1">
      <c r="A36" s="35"/>
      <c r="B36" s="36"/>
      <c r="C36" s="13" t="s">
        <v>23</v>
      </c>
      <c r="D36" s="14">
        <f>'岐阜保健所管内総計'!D36-'岐阜保健所（センターを除く管内）'!D36</f>
        <v>21</v>
      </c>
      <c r="E36" s="15">
        <f>'岐阜保健所管内総計'!E36-'岐阜保健所（センターを除く管内）'!E36</f>
        <v>0</v>
      </c>
      <c r="F36" s="15">
        <f>'岐阜保健所管内総計'!F36-'岐阜保健所（センターを除く管内）'!F36</f>
        <v>0</v>
      </c>
      <c r="G36" s="15">
        <f>'岐阜保健所管内総計'!G36-'岐阜保健所（センターを除く管内）'!G36</f>
        <v>0</v>
      </c>
      <c r="H36" s="15">
        <f>'岐阜保健所管内総計'!H36-'岐阜保健所（センターを除く管内）'!H36</f>
        <v>0</v>
      </c>
      <c r="I36" s="15">
        <f>'岐阜保健所管内総計'!I36-'岐阜保健所（センターを除く管内）'!I36</f>
        <v>1</v>
      </c>
      <c r="J36" s="15">
        <f>'岐阜保健所管内総計'!J36-'岐阜保健所（センターを除く管内）'!J36</f>
        <v>0</v>
      </c>
      <c r="K36" s="15">
        <f>'岐阜保健所管内総計'!K36-'岐阜保健所（センターを除く管内）'!K36</f>
        <v>0</v>
      </c>
      <c r="L36" s="15">
        <f>'岐阜保健所管内総計'!L36-'岐阜保健所（センターを除く管内）'!L36</f>
        <v>0</v>
      </c>
      <c r="M36" s="15">
        <f>'岐阜保健所管内総計'!M36-'岐阜保健所（センターを除く管内）'!M36</f>
        <v>0</v>
      </c>
      <c r="N36" s="15">
        <f>'岐阜保健所管内総計'!N36-'岐阜保健所（センターを除く管内）'!N36</f>
        <v>2</v>
      </c>
      <c r="O36" s="15">
        <f>'岐阜保健所管内総計'!O36-'岐阜保健所（センターを除く管内）'!O36</f>
        <v>1</v>
      </c>
      <c r="P36" s="15">
        <f>'岐阜保健所管内総計'!P36-'岐阜保健所（センターを除く管内）'!P36</f>
        <v>1</v>
      </c>
      <c r="Q36" s="15">
        <f>'岐阜保健所管内総計'!Q36-'岐阜保健所（センターを除く管内）'!Q36</f>
        <v>1</v>
      </c>
      <c r="R36" s="15">
        <f>'岐阜保健所管内総計'!R36-'岐阜保健所（センターを除く管内）'!R36</f>
        <v>1</v>
      </c>
      <c r="S36" s="15">
        <f>'岐阜保健所管内総計'!S36-'岐阜保健所（センターを除く管内）'!S36</f>
        <v>0</v>
      </c>
      <c r="T36" s="15">
        <f>'岐阜保健所管内総計'!T36-'岐阜保健所（センターを除く管内）'!T36</f>
        <v>3</v>
      </c>
      <c r="U36" s="15">
        <f>'岐阜保健所管内総計'!U36-'岐阜保健所（センターを除く管内）'!U36</f>
        <v>3</v>
      </c>
      <c r="V36" s="15">
        <f>'岐阜保健所管内総計'!V36-'岐阜保健所（センターを除く管内）'!V36</f>
        <v>5</v>
      </c>
      <c r="W36" s="17">
        <f>'岐阜保健所管内総計'!W36-'岐阜保健所（センターを除く管内）'!W36</f>
        <v>3</v>
      </c>
      <c r="X36" s="31">
        <f t="shared" si="1"/>
        <v>21</v>
      </c>
    </row>
    <row r="37" spans="1:24" ht="15.75" customHeight="1" thickBot="1">
      <c r="A37" s="37"/>
      <c r="B37" s="38"/>
      <c r="C37" s="18" t="s">
        <v>24</v>
      </c>
      <c r="D37" s="19">
        <f>'岐阜保健所管内総計'!D37-'岐阜保健所（センターを除く管内）'!D37</f>
        <v>13</v>
      </c>
      <c r="E37" s="20">
        <f>'岐阜保健所管内総計'!E37-'岐阜保健所（センターを除く管内）'!E37</f>
        <v>0</v>
      </c>
      <c r="F37" s="20">
        <f>'岐阜保健所管内総計'!F37-'岐阜保健所（センターを除く管内）'!F37</f>
        <v>0</v>
      </c>
      <c r="G37" s="20">
        <f>'岐阜保健所管内総計'!G37-'岐阜保健所（センターを除く管内）'!G37</f>
        <v>0</v>
      </c>
      <c r="H37" s="20">
        <f>'岐阜保健所管内総計'!H37-'岐阜保健所（センターを除く管内）'!H37</f>
        <v>0</v>
      </c>
      <c r="I37" s="20">
        <f>'岐阜保健所管内総計'!I37-'岐阜保健所（センターを除く管内）'!I37</f>
        <v>0</v>
      </c>
      <c r="J37" s="20">
        <f>'岐阜保健所管内総計'!J37-'岐阜保健所（センターを除く管内）'!J37</f>
        <v>0</v>
      </c>
      <c r="K37" s="20">
        <f>'岐阜保健所管内総計'!K37-'岐阜保健所（センターを除く管内）'!K37</f>
        <v>0</v>
      </c>
      <c r="L37" s="20">
        <f>'岐阜保健所管内総計'!L37-'岐阜保健所（センターを除く管内）'!L37</f>
        <v>0</v>
      </c>
      <c r="M37" s="20">
        <f>'岐阜保健所管内総計'!M37-'岐阜保健所（センターを除く管内）'!M37</f>
        <v>0</v>
      </c>
      <c r="N37" s="20">
        <f>'岐阜保健所管内総計'!N37-'岐阜保健所（センターを除く管内）'!N37</f>
        <v>0</v>
      </c>
      <c r="O37" s="20">
        <f>'岐阜保健所管内総計'!O37-'岐阜保健所（センターを除く管内）'!O37</f>
        <v>0</v>
      </c>
      <c r="P37" s="20">
        <f>'岐阜保健所管内総計'!P37-'岐阜保健所（センターを除く管内）'!P37</f>
        <v>0</v>
      </c>
      <c r="Q37" s="20">
        <f>'岐阜保健所管内総計'!Q37-'岐阜保健所（センターを除く管内）'!Q37</f>
        <v>0</v>
      </c>
      <c r="R37" s="20">
        <f>'岐阜保健所管内総計'!R37-'岐阜保健所（センターを除く管内）'!R37</f>
        <v>1</v>
      </c>
      <c r="S37" s="20">
        <f>'岐阜保健所管内総計'!S37-'岐阜保健所（センターを除く管内）'!S37</f>
        <v>1</v>
      </c>
      <c r="T37" s="20">
        <f>'岐阜保健所管内総計'!T37-'岐阜保健所（センターを除く管内）'!T37</f>
        <v>4</v>
      </c>
      <c r="U37" s="20">
        <f>'岐阜保健所管内総計'!U37-'岐阜保健所（センターを除く管内）'!U37</f>
        <v>2</v>
      </c>
      <c r="V37" s="20">
        <f>'岐阜保健所管内総計'!V37-'岐阜保健所（センターを除く管内）'!V37</f>
        <v>1</v>
      </c>
      <c r="W37" s="21">
        <f>'岐阜保健所管内総計'!W37-'岐阜保健所（センターを除く管内）'!W37</f>
        <v>4</v>
      </c>
      <c r="X37" s="31">
        <f t="shared" si="1"/>
        <v>13</v>
      </c>
    </row>
    <row r="38" spans="1:24" ht="15.75" customHeight="1">
      <c r="A38" s="39" t="s">
        <v>34</v>
      </c>
      <c r="B38" s="40"/>
      <c r="C38" s="9" t="s">
        <v>2</v>
      </c>
      <c r="D38" s="10">
        <f aca="true" t="shared" si="11" ref="D38:W38">D39+D40</f>
        <v>41</v>
      </c>
      <c r="E38" s="11">
        <f t="shared" si="11"/>
        <v>0</v>
      </c>
      <c r="F38" s="11">
        <f t="shared" si="11"/>
        <v>0</v>
      </c>
      <c r="G38" s="11">
        <f t="shared" si="11"/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  <c r="R38" s="11">
        <f t="shared" si="11"/>
        <v>0</v>
      </c>
      <c r="S38" s="11">
        <f t="shared" si="11"/>
        <v>0</v>
      </c>
      <c r="T38" s="11">
        <f t="shared" si="11"/>
        <v>0</v>
      </c>
      <c r="U38" s="11">
        <f t="shared" si="11"/>
        <v>2</v>
      </c>
      <c r="V38" s="11">
        <f t="shared" si="11"/>
        <v>2</v>
      </c>
      <c r="W38" s="12">
        <f t="shared" si="11"/>
        <v>37</v>
      </c>
      <c r="X38" s="31">
        <f t="shared" si="1"/>
        <v>41</v>
      </c>
    </row>
    <row r="39" spans="1:24" ht="15.75" customHeight="1">
      <c r="A39" s="35"/>
      <c r="B39" s="36"/>
      <c r="C39" s="13" t="s">
        <v>23</v>
      </c>
      <c r="D39" s="14">
        <f>'岐阜保健所管内総計'!D39-'岐阜保健所（センターを除く管内）'!D39</f>
        <v>11</v>
      </c>
      <c r="E39" s="15">
        <f>'岐阜保健所管内総計'!E39-'岐阜保健所（センターを除く管内）'!E39</f>
        <v>0</v>
      </c>
      <c r="F39" s="15">
        <f>'岐阜保健所管内総計'!F39-'岐阜保健所（センターを除く管内）'!F39</f>
        <v>0</v>
      </c>
      <c r="G39" s="15">
        <f>'岐阜保健所管内総計'!G39-'岐阜保健所（センターを除く管内）'!G39</f>
        <v>0</v>
      </c>
      <c r="H39" s="15">
        <f>'岐阜保健所管内総計'!H39-'岐阜保健所（センターを除く管内）'!H39</f>
        <v>0</v>
      </c>
      <c r="I39" s="15">
        <f>'岐阜保健所管内総計'!I39-'岐阜保健所（センターを除く管内）'!I39</f>
        <v>0</v>
      </c>
      <c r="J39" s="15">
        <f>'岐阜保健所管内総計'!J39-'岐阜保健所（センターを除く管内）'!J39</f>
        <v>0</v>
      </c>
      <c r="K39" s="15">
        <f>'岐阜保健所管内総計'!K39-'岐阜保健所（センターを除く管内）'!K39</f>
        <v>0</v>
      </c>
      <c r="L39" s="15">
        <f>'岐阜保健所管内総計'!L39-'岐阜保健所（センターを除く管内）'!L39</f>
        <v>0</v>
      </c>
      <c r="M39" s="15">
        <f>'岐阜保健所管内総計'!M39-'岐阜保健所（センターを除く管内）'!M39</f>
        <v>0</v>
      </c>
      <c r="N39" s="15">
        <f>'岐阜保健所管内総計'!N39-'岐阜保健所（センターを除く管内）'!N39</f>
        <v>0</v>
      </c>
      <c r="O39" s="15">
        <f>'岐阜保健所管内総計'!O39-'岐阜保健所（センターを除く管内）'!O39</f>
        <v>0</v>
      </c>
      <c r="P39" s="15">
        <f>'岐阜保健所管内総計'!P39-'岐阜保健所（センターを除く管内）'!P39</f>
        <v>0</v>
      </c>
      <c r="Q39" s="15">
        <f>'岐阜保健所管内総計'!Q39-'岐阜保健所（センターを除く管内）'!Q39</f>
        <v>0</v>
      </c>
      <c r="R39" s="15">
        <f>'岐阜保健所管内総計'!R39-'岐阜保健所（センターを除く管内）'!R39</f>
        <v>0</v>
      </c>
      <c r="S39" s="15">
        <f>'岐阜保健所管内総計'!S39-'岐阜保健所（センターを除く管内）'!S39</f>
        <v>0</v>
      </c>
      <c r="T39" s="15">
        <f>'岐阜保健所管内総計'!T39-'岐阜保健所（センターを除く管内）'!T39</f>
        <v>0</v>
      </c>
      <c r="U39" s="15">
        <f>'岐阜保健所管内総計'!U39-'岐阜保健所（センターを除く管内）'!U39</f>
        <v>0</v>
      </c>
      <c r="V39" s="15">
        <f>'岐阜保健所管内総計'!V39-'岐阜保健所（センターを除く管内）'!V39</f>
        <v>2</v>
      </c>
      <c r="W39" s="17">
        <f>'岐阜保健所管内総計'!W39-'岐阜保健所（センターを除く管内）'!W39</f>
        <v>9</v>
      </c>
      <c r="X39" s="31">
        <f t="shared" si="1"/>
        <v>11</v>
      </c>
    </row>
    <row r="40" spans="1:24" ht="15.75" customHeight="1" thickBot="1">
      <c r="A40" s="41"/>
      <c r="B40" s="42"/>
      <c r="C40" s="18" t="s">
        <v>24</v>
      </c>
      <c r="D40" s="19">
        <f>'岐阜保健所管内総計'!D40-'岐阜保健所（センターを除く管内）'!D40</f>
        <v>30</v>
      </c>
      <c r="E40" s="20">
        <f>'岐阜保健所管内総計'!E40-'岐阜保健所（センターを除く管内）'!E40</f>
        <v>0</v>
      </c>
      <c r="F40" s="20">
        <f>'岐阜保健所管内総計'!F40-'岐阜保健所（センターを除く管内）'!F40</f>
        <v>0</v>
      </c>
      <c r="G40" s="20">
        <f>'岐阜保健所管内総計'!G40-'岐阜保健所（センターを除く管内）'!G40</f>
        <v>0</v>
      </c>
      <c r="H40" s="20">
        <f>'岐阜保健所管内総計'!H40-'岐阜保健所（センターを除く管内）'!H40</f>
        <v>0</v>
      </c>
      <c r="I40" s="20">
        <f>'岐阜保健所管内総計'!I40-'岐阜保健所（センターを除く管内）'!I40</f>
        <v>0</v>
      </c>
      <c r="J40" s="20">
        <f>'岐阜保健所管内総計'!J40-'岐阜保健所（センターを除く管内）'!J40</f>
        <v>0</v>
      </c>
      <c r="K40" s="20">
        <f>'岐阜保健所管内総計'!K40-'岐阜保健所（センターを除く管内）'!K40</f>
        <v>0</v>
      </c>
      <c r="L40" s="20">
        <f>'岐阜保健所管内総計'!L40-'岐阜保健所（センターを除く管内）'!L40</f>
        <v>0</v>
      </c>
      <c r="M40" s="20">
        <f>'岐阜保健所管内総計'!M40-'岐阜保健所（センターを除く管内）'!M40</f>
        <v>0</v>
      </c>
      <c r="N40" s="20">
        <f>'岐阜保健所管内総計'!N40-'岐阜保健所（センターを除く管内）'!N40</f>
        <v>0</v>
      </c>
      <c r="O40" s="20">
        <f>'岐阜保健所管内総計'!O40-'岐阜保健所（センターを除く管内）'!O40</f>
        <v>0</v>
      </c>
      <c r="P40" s="20">
        <f>'岐阜保健所管内総計'!P40-'岐阜保健所（センターを除く管内）'!P40</f>
        <v>0</v>
      </c>
      <c r="Q40" s="20">
        <f>'岐阜保健所管内総計'!Q40-'岐阜保健所（センターを除く管内）'!Q40</f>
        <v>0</v>
      </c>
      <c r="R40" s="20">
        <f>'岐阜保健所管内総計'!R40-'岐阜保健所（センターを除く管内）'!R40</f>
        <v>0</v>
      </c>
      <c r="S40" s="20">
        <f>'岐阜保健所管内総計'!S40-'岐阜保健所（センターを除く管内）'!S40</f>
        <v>0</v>
      </c>
      <c r="T40" s="20">
        <f>'岐阜保健所管内総計'!T40-'岐阜保健所（センターを除く管内）'!T40</f>
        <v>0</v>
      </c>
      <c r="U40" s="20">
        <f>'岐阜保健所管内総計'!U40-'岐阜保健所（センターを除く管内）'!U40</f>
        <v>2</v>
      </c>
      <c r="V40" s="20">
        <f>'岐阜保健所管内総計'!V40-'岐阜保健所（センターを除く管内）'!V40</f>
        <v>0</v>
      </c>
      <c r="W40" s="21">
        <f>'岐阜保健所管内総計'!W40-'岐阜保健所（センターを除く管内）'!W40</f>
        <v>28</v>
      </c>
      <c r="X40" s="31">
        <f aca="true" t="shared" si="12" ref="X40:X58">SUM(E40:W40)</f>
        <v>30</v>
      </c>
    </row>
    <row r="41" spans="1:24" ht="15.75" customHeight="1">
      <c r="A41" s="33" t="s">
        <v>35</v>
      </c>
      <c r="B41" s="34"/>
      <c r="C41" s="9" t="s">
        <v>2</v>
      </c>
      <c r="D41" s="10">
        <f aca="true" t="shared" si="13" ref="D41:W41">D42+D43</f>
        <v>15</v>
      </c>
      <c r="E41" s="11">
        <f t="shared" si="13"/>
        <v>0</v>
      </c>
      <c r="F41" s="11">
        <f t="shared" si="13"/>
        <v>0</v>
      </c>
      <c r="G41" s="11">
        <f t="shared" si="13"/>
        <v>0</v>
      </c>
      <c r="H41" s="11">
        <f t="shared" si="13"/>
        <v>0</v>
      </c>
      <c r="I41" s="11">
        <f t="shared" si="13"/>
        <v>1</v>
      </c>
      <c r="J41" s="11">
        <f t="shared" si="13"/>
        <v>0</v>
      </c>
      <c r="K41" s="11">
        <f t="shared" si="13"/>
        <v>0</v>
      </c>
      <c r="L41" s="11">
        <f t="shared" si="13"/>
        <v>2</v>
      </c>
      <c r="M41" s="11">
        <f t="shared" si="13"/>
        <v>1</v>
      </c>
      <c r="N41" s="11">
        <f t="shared" si="13"/>
        <v>0</v>
      </c>
      <c r="O41" s="11">
        <f t="shared" si="13"/>
        <v>2</v>
      </c>
      <c r="P41" s="11">
        <f t="shared" si="13"/>
        <v>0</v>
      </c>
      <c r="Q41" s="11">
        <f t="shared" si="13"/>
        <v>3</v>
      </c>
      <c r="R41" s="11">
        <f t="shared" si="13"/>
        <v>4</v>
      </c>
      <c r="S41" s="11">
        <f t="shared" si="13"/>
        <v>0</v>
      </c>
      <c r="T41" s="11">
        <f t="shared" si="13"/>
        <v>0</v>
      </c>
      <c r="U41" s="11">
        <f t="shared" si="13"/>
        <v>0</v>
      </c>
      <c r="V41" s="11">
        <f t="shared" si="13"/>
        <v>1</v>
      </c>
      <c r="W41" s="12">
        <f t="shared" si="13"/>
        <v>1</v>
      </c>
      <c r="X41" s="31">
        <f t="shared" si="12"/>
        <v>15</v>
      </c>
    </row>
    <row r="42" spans="1:24" ht="15.75" customHeight="1">
      <c r="A42" s="35"/>
      <c r="B42" s="36"/>
      <c r="C42" s="13" t="s">
        <v>23</v>
      </c>
      <c r="D42" s="14">
        <f>'岐阜保健所管内総計'!D42-'岐阜保健所（センターを除く管内）'!D42</f>
        <v>13</v>
      </c>
      <c r="E42" s="15">
        <f>'岐阜保健所管内総計'!E42-'岐阜保健所（センターを除く管内）'!E42</f>
        <v>0</v>
      </c>
      <c r="F42" s="15">
        <f>'岐阜保健所管内総計'!F42-'岐阜保健所（センターを除く管内）'!F42</f>
        <v>0</v>
      </c>
      <c r="G42" s="15">
        <f>'岐阜保健所管内総計'!G42-'岐阜保健所（センターを除く管内）'!G42</f>
        <v>0</v>
      </c>
      <c r="H42" s="15">
        <f>'岐阜保健所管内総計'!H42-'岐阜保健所（センターを除く管内）'!H42</f>
        <v>0</v>
      </c>
      <c r="I42" s="15">
        <f>'岐阜保健所管内総計'!I42-'岐阜保健所（センターを除く管内）'!I42</f>
        <v>1</v>
      </c>
      <c r="J42" s="15">
        <f>'岐阜保健所管内総計'!J42-'岐阜保健所（センターを除く管内）'!J42</f>
        <v>0</v>
      </c>
      <c r="K42" s="15">
        <f>'岐阜保健所管内総計'!K42-'岐阜保健所（センターを除く管内）'!K42</f>
        <v>0</v>
      </c>
      <c r="L42" s="15">
        <f>'岐阜保健所管内総計'!L42-'岐阜保健所（センターを除く管内）'!L42</f>
        <v>2</v>
      </c>
      <c r="M42" s="15">
        <f>'岐阜保健所管内総計'!M42-'岐阜保健所（センターを除く管内）'!M42</f>
        <v>1</v>
      </c>
      <c r="N42" s="15">
        <f>'岐阜保健所管内総計'!N42-'岐阜保健所（センターを除く管内）'!N42</f>
        <v>0</v>
      </c>
      <c r="O42" s="15">
        <f>'岐阜保健所管内総計'!O42-'岐阜保健所（センターを除く管内）'!O42</f>
        <v>2</v>
      </c>
      <c r="P42" s="15">
        <f>'岐阜保健所管内総計'!P42-'岐阜保健所（センターを除く管内）'!P42</f>
        <v>0</v>
      </c>
      <c r="Q42" s="15">
        <f>'岐阜保健所管内総計'!Q42-'岐阜保健所（センターを除く管内）'!Q42</f>
        <v>2</v>
      </c>
      <c r="R42" s="15">
        <f>'岐阜保健所管内総計'!R42-'岐阜保健所（センターを除く管内）'!R42</f>
        <v>3</v>
      </c>
      <c r="S42" s="15">
        <f>'岐阜保健所管内総計'!S42-'岐阜保健所（センターを除く管内）'!S42</f>
        <v>0</v>
      </c>
      <c r="T42" s="15">
        <f>'岐阜保健所管内総計'!T42-'岐阜保健所（センターを除く管内）'!T42</f>
        <v>0</v>
      </c>
      <c r="U42" s="15">
        <f>'岐阜保健所管内総計'!U42-'岐阜保健所（センターを除く管内）'!U42</f>
        <v>0</v>
      </c>
      <c r="V42" s="15">
        <f>'岐阜保健所管内総計'!V42-'岐阜保健所（センターを除く管内）'!V42</f>
        <v>1</v>
      </c>
      <c r="W42" s="17">
        <f>'岐阜保健所管内総計'!W42-'岐阜保健所（センターを除く管内）'!W42</f>
        <v>1</v>
      </c>
      <c r="X42" s="31">
        <f t="shared" si="12"/>
        <v>13</v>
      </c>
    </row>
    <row r="43" spans="1:24" ht="15.75" customHeight="1" thickBot="1">
      <c r="A43" s="37"/>
      <c r="B43" s="38"/>
      <c r="C43" s="18" t="s">
        <v>24</v>
      </c>
      <c r="D43" s="19">
        <f>'岐阜保健所管内総計'!D43-'岐阜保健所（センターを除く管内）'!D43</f>
        <v>2</v>
      </c>
      <c r="E43" s="20">
        <f>'岐阜保健所管内総計'!E43-'岐阜保健所（センターを除く管内）'!E43</f>
        <v>0</v>
      </c>
      <c r="F43" s="20">
        <f>'岐阜保健所管内総計'!F43-'岐阜保健所（センターを除く管内）'!F43</f>
        <v>0</v>
      </c>
      <c r="G43" s="20">
        <f>'岐阜保健所管内総計'!G43-'岐阜保健所（センターを除く管内）'!G43</f>
        <v>0</v>
      </c>
      <c r="H43" s="20">
        <f>'岐阜保健所管内総計'!H43-'岐阜保健所（センターを除く管内）'!H43</f>
        <v>0</v>
      </c>
      <c r="I43" s="20">
        <f>'岐阜保健所管内総計'!I43-'岐阜保健所（センターを除く管内）'!I43</f>
        <v>0</v>
      </c>
      <c r="J43" s="20">
        <f>'岐阜保健所管内総計'!J43-'岐阜保健所（センターを除く管内）'!J43</f>
        <v>0</v>
      </c>
      <c r="K43" s="20">
        <f>'岐阜保健所管内総計'!K43-'岐阜保健所（センターを除く管内）'!K43</f>
        <v>0</v>
      </c>
      <c r="L43" s="20">
        <f>'岐阜保健所管内総計'!L43-'岐阜保健所（センターを除く管内）'!L43</f>
        <v>0</v>
      </c>
      <c r="M43" s="20">
        <f>'岐阜保健所管内総計'!M43-'岐阜保健所（センターを除く管内）'!M43</f>
        <v>0</v>
      </c>
      <c r="N43" s="20">
        <f>'岐阜保健所管内総計'!N43-'岐阜保健所（センターを除く管内）'!N43</f>
        <v>0</v>
      </c>
      <c r="O43" s="20">
        <f>'岐阜保健所管内総計'!O43-'岐阜保健所（センターを除く管内）'!O43</f>
        <v>0</v>
      </c>
      <c r="P43" s="20">
        <f>'岐阜保健所管内総計'!P43-'岐阜保健所（センターを除く管内）'!P43</f>
        <v>0</v>
      </c>
      <c r="Q43" s="20">
        <f>'岐阜保健所管内総計'!Q43-'岐阜保健所（センターを除く管内）'!Q43</f>
        <v>1</v>
      </c>
      <c r="R43" s="20">
        <f>'岐阜保健所管内総計'!R43-'岐阜保健所（センターを除く管内）'!R43</f>
        <v>1</v>
      </c>
      <c r="S43" s="20">
        <f>'岐阜保健所管内総計'!S43-'岐阜保健所（センターを除く管内）'!S43</f>
        <v>0</v>
      </c>
      <c r="T43" s="20">
        <f>'岐阜保健所管内総計'!T43-'岐阜保健所（センターを除く管内）'!T43</f>
        <v>0</v>
      </c>
      <c r="U43" s="20">
        <f>'岐阜保健所管内総計'!U43-'岐阜保健所（センターを除く管内）'!U43</f>
        <v>0</v>
      </c>
      <c r="V43" s="20">
        <f>'岐阜保健所管内総計'!V43-'岐阜保健所（センターを除く管内）'!V43</f>
        <v>0</v>
      </c>
      <c r="W43" s="21">
        <f>'岐阜保健所管内総計'!W43-'岐阜保健所（センターを除く管内）'!W43</f>
        <v>0</v>
      </c>
      <c r="X43" s="31">
        <f t="shared" si="12"/>
        <v>2</v>
      </c>
    </row>
    <row r="44" spans="1:24" ht="15.75" customHeight="1">
      <c r="A44" s="39" t="s">
        <v>36</v>
      </c>
      <c r="B44" s="40"/>
      <c r="C44" s="9" t="s">
        <v>2</v>
      </c>
      <c r="D44" s="10">
        <f aca="true" t="shared" si="14" ref="D44:W44">D45+D46</f>
        <v>9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1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0</v>
      </c>
      <c r="Q44" s="11">
        <f t="shared" si="14"/>
        <v>0</v>
      </c>
      <c r="R44" s="11">
        <f t="shared" si="14"/>
        <v>2</v>
      </c>
      <c r="S44" s="11">
        <f t="shared" si="14"/>
        <v>2</v>
      </c>
      <c r="T44" s="11">
        <f t="shared" si="14"/>
        <v>2</v>
      </c>
      <c r="U44" s="11">
        <f t="shared" si="14"/>
        <v>1</v>
      </c>
      <c r="V44" s="11">
        <f t="shared" si="14"/>
        <v>0</v>
      </c>
      <c r="W44" s="12">
        <f t="shared" si="14"/>
        <v>1</v>
      </c>
      <c r="X44" s="31">
        <f t="shared" si="12"/>
        <v>9</v>
      </c>
    </row>
    <row r="45" spans="1:24" ht="15.75" customHeight="1">
      <c r="A45" s="35"/>
      <c r="B45" s="36"/>
      <c r="C45" s="13" t="s">
        <v>23</v>
      </c>
      <c r="D45" s="14">
        <f>'岐阜保健所管内総計'!D45-'岐阜保健所（センターを除く管内）'!D45</f>
        <v>7</v>
      </c>
      <c r="E45" s="15">
        <f>'岐阜保健所管内総計'!E45-'岐阜保健所（センターを除く管内）'!E45</f>
        <v>0</v>
      </c>
      <c r="F45" s="15">
        <f>'岐阜保健所管内総計'!F45-'岐阜保健所（センターを除く管内）'!F45</f>
        <v>0</v>
      </c>
      <c r="G45" s="15">
        <f>'岐阜保健所管内総計'!G45-'岐阜保健所（センターを除く管内）'!G45</f>
        <v>0</v>
      </c>
      <c r="H45" s="15">
        <f>'岐阜保健所管内総計'!H45-'岐阜保健所（センターを除く管内）'!H45</f>
        <v>0</v>
      </c>
      <c r="I45" s="15">
        <f>'岐阜保健所管内総計'!I45-'岐阜保健所（センターを除く管内）'!I45</f>
        <v>0</v>
      </c>
      <c r="J45" s="15">
        <f>'岐阜保健所管内総計'!J45-'岐阜保健所（センターを除く管内）'!J45</f>
        <v>0</v>
      </c>
      <c r="K45" s="15">
        <f>'岐阜保健所管内総計'!K45-'岐阜保健所（センターを除く管内）'!K45</f>
        <v>0</v>
      </c>
      <c r="L45" s="15">
        <f>'岐阜保健所管内総計'!L45-'岐阜保健所（センターを除く管内）'!L45</f>
        <v>1</v>
      </c>
      <c r="M45" s="15">
        <f>'岐阜保健所管内総計'!M45-'岐阜保健所（センターを除く管内）'!M45</f>
        <v>0</v>
      </c>
      <c r="N45" s="15">
        <f>'岐阜保健所管内総計'!N45-'岐阜保健所（センターを除く管内）'!N45</f>
        <v>0</v>
      </c>
      <c r="O45" s="15">
        <f>'岐阜保健所管内総計'!O45-'岐阜保健所（センターを除く管内）'!O45</f>
        <v>0</v>
      </c>
      <c r="P45" s="15">
        <f>'岐阜保健所管内総計'!P45-'岐阜保健所（センターを除く管内）'!P45</f>
        <v>0</v>
      </c>
      <c r="Q45" s="15">
        <f>'岐阜保健所管内総計'!Q45-'岐阜保健所（センターを除く管内）'!Q45</f>
        <v>0</v>
      </c>
      <c r="R45" s="15">
        <f>'岐阜保健所管内総計'!R45-'岐阜保健所（センターを除く管内）'!R45</f>
        <v>1</v>
      </c>
      <c r="S45" s="15">
        <f>'岐阜保健所管内総計'!S45-'岐阜保健所（センターを除く管内）'!S45</f>
        <v>2</v>
      </c>
      <c r="T45" s="15">
        <f>'岐阜保健所管内総計'!T45-'岐阜保健所（センターを除く管内）'!T45</f>
        <v>1</v>
      </c>
      <c r="U45" s="15">
        <f>'岐阜保健所管内総計'!U45-'岐阜保健所（センターを除く管内）'!U45</f>
        <v>1</v>
      </c>
      <c r="V45" s="15">
        <f>'岐阜保健所管内総計'!V45-'岐阜保健所（センターを除く管内）'!V45</f>
        <v>0</v>
      </c>
      <c r="W45" s="17">
        <f>'岐阜保健所管内総計'!W45-'岐阜保健所（センターを除く管内）'!W45</f>
        <v>1</v>
      </c>
      <c r="X45" s="31">
        <f t="shared" si="12"/>
        <v>7</v>
      </c>
    </row>
    <row r="46" spans="1:24" ht="15.75" customHeight="1" thickBot="1">
      <c r="A46" s="41"/>
      <c r="B46" s="42"/>
      <c r="C46" s="18" t="s">
        <v>24</v>
      </c>
      <c r="D46" s="19">
        <f>'岐阜保健所管内総計'!D46-'岐阜保健所（センターを除く管内）'!D46</f>
        <v>2</v>
      </c>
      <c r="E46" s="20">
        <f>'岐阜保健所管内総計'!E46-'岐阜保健所（センターを除く管内）'!E46</f>
        <v>0</v>
      </c>
      <c r="F46" s="20">
        <f>'岐阜保健所管内総計'!F46-'岐阜保健所（センターを除く管内）'!F46</f>
        <v>0</v>
      </c>
      <c r="G46" s="20">
        <f>'岐阜保健所管内総計'!G46-'岐阜保健所（センターを除く管内）'!G46</f>
        <v>0</v>
      </c>
      <c r="H46" s="20">
        <f>'岐阜保健所管内総計'!H46-'岐阜保健所（センターを除く管内）'!H46</f>
        <v>0</v>
      </c>
      <c r="I46" s="20">
        <f>'岐阜保健所管内総計'!I46-'岐阜保健所（センターを除く管内）'!I46</f>
        <v>0</v>
      </c>
      <c r="J46" s="20">
        <f>'岐阜保健所管内総計'!J46-'岐阜保健所（センターを除く管内）'!J46</f>
        <v>0</v>
      </c>
      <c r="K46" s="20">
        <f>'岐阜保健所管内総計'!K46-'岐阜保健所（センターを除く管内）'!K46</f>
        <v>0</v>
      </c>
      <c r="L46" s="20">
        <f>'岐阜保健所管内総計'!L46-'岐阜保健所（センターを除く管内）'!L46</f>
        <v>0</v>
      </c>
      <c r="M46" s="20">
        <f>'岐阜保健所管内総計'!M46-'岐阜保健所（センターを除く管内）'!M46</f>
        <v>0</v>
      </c>
      <c r="N46" s="20">
        <f>'岐阜保健所管内総計'!N46-'岐阜保健所（センターを除く管内）'!N46</f>
        <v>0</v>
      </c>
      <c r="O46" s="20">
        <f>'岐阜保健所管内総計'!O46-'岐阜保健所（センターを除く管内）'!O46</f>
        <v>0</v>
      </c>
      <c r="P46" s="20">
        <f>'岐阜保健所管内総計'!P46-'岐阜保健所（センターを除く管内）'!P46</f>
        <v>0</v>
      </c>
      <c r="Q46" s="20">
        <f>'岐阜保健所管内総計'!Q46-'岐阜保健所（センターを除く管内）'!Q46</f>
        <v>0</v>
      </c>
      <c r="R46" s="20">
        <f>'岐阜保健所管内総計'!R46-'岐阜保健所（センターを除く管内）'!R46</f>
        <v>1</v>
      </c>
      <c r="S46" s="20">
        <f>'岐阜保健所管内総計'!S46-'岐阜保健所（センターを除く管内）'!S46</f>
        <v>0</v>
      </c>
      <c r="T46" s="20">
        <f>'岐阜保健所管内総計'!T46-'岐阜保健所（センターを除く管内）'!T46</f>
        <v>1</v>
      </c>
      <c r="U46" s="20">
        <f>'岐阜保健所管内総計'!U46-'岐阜保健所（センターを除く管内）'!U46</f>
        <v>0</v>
      </c>
      <c r="V46" s="20">
        <f>'岐阜保健所管内総計'!V46-'岐阜保健所（センターを除く管内）'!V46</f>
        <v>0</v>
      </c>
      <c r="W46" s="21">
        <f>'岐阜保健所管内総計'!W46-'岐阜保健所（センターを除く管内）'!W46</f>
        <v>0</v>
      </c>
      <c r="X46" s="31">
        <f t="shared" si="12"/>
        <v>2</v>
      </c>
    </row>
    <row r="47" spans="1:24" ht="15.75" customHeight="1">
      <c r="A47" s="33" t="s">
        <v>37</v>
      </c>
      <c r="B47" s="34"/>
      <c r="C47" s="9" t="s">
        <v>2</v>
      </c>
      <c r="D47" s="10">
        <f aca="true" t="shared" si="15" ref="D47:W47">D48+D49</f>
        <v>21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0</v>
      </c>
      <c r="L47" s="11">
        <f t="shared" si="15"/>
        <v>0</v>
      </c>
      <c r="M47" s="11">
        <f t="shared" si="15"/>
        <v>0</v>
      </c>
      <c r="N47" s="11">
        <f t="shared" si="15"/>
        <v>0</v>
      </c>
      <c r="O47" s="11">
        <f t="shared" si="15"/>
        <v>0</v>
      </c>
      <c r="P47" s="11">
        <f t="shared" si="15"/>
        <v>0</v>
      </c>
      <c r="Q47" s="11">
        <f t="shared" si="15"/>
        <v>2</v>
      </c>
      <c r="R47" s="11">
        <f t="shared" si="15"/>
        <v>1</v>
      </c>
      <c r="S47" s="11">
        <f t="shared" si="15"/>
        <v>1</v>
      </c>
      <c r="T47" s="11">
        <f t="shared" si="15"/>
        <v>1</v>
      </c>
      <c r="U47" s="11">
        <f t="shared" si="15"/>
        <v>2</v>
      </c>
      <c r="V47" s="11">
        <f t="shared" si="15"/>
        <v>4</v>
      </c>
      <c r="W47" s="12">
        <f t="shared" si="15"/>
        <v>10</v>
      </c>
      <c r="X47" s="31">
        <f t="shared" si="12"/>
        <v>21</v>
      </c>
    </row>
    <row r="48" spans="1:24" ht="15.75" customHeight="1">
      <c r="A48" s="35"/>
      <c r="B48" s="36"/>
      <c r="C48" s="13" t="s">
        <v>23</v>
      </c>
      <c r="D48" s="14">
        <f>'岐阜保健所管内総計'!D48-'岐阜保健所（センターを除く管内）'!D48</f>
        <v>6</v>
      </c>
      <c r="E48" s="15">
        <f>'岐阜保健所管内総計'!E48-'岐阜保健所（センターを除く管内）'!E48</f>
        <v>0</v>
      </c>
      <c r="F48" s="15">
        <f>'岐阜保健所管内総計'!F48-'岐阜保健所（センターを除く管内）'!F48</f>
        <v>0</v>
      </c>
      <c r="G48" s="15">
        <f>'岐阜保健所管内総計'!G48-'岐阜保健所（センターを除く管内）'!G48</f>
        <v>0</v>
      </c>
      <c r="H48" s="15">
        <f>'岐阜保健所管内総計'!H48-'岐阜保健所（センターを除く管内）'!H48</f>
        <v>0</v>
      </c>
      <c r="I48" s="15">
        <f>'岐阜保健所管内総計'!I48-'岐阜保健所（センターを除く管内）'!I48</f>
        <v>0</v>
      </c>
      <c r="J48" s="15">
        <f>'岐阜保健所管内総計'!J48-'岐阜保健所（センターを除く管内）'!J48</f>
        <v>0</v>
      </c>
      <c r="K48" s="15">
        <f>'岐阜保健所管内総計'!K48-'岐阜保健所（センターを除く管内）'!K48</f>
        <v>0</v>
      </c>
      <c r="L48" s="15">
        <f>'岐阜保健所管内総計'!L48-'岐阜保健所（センターを除く管内）'!L48</f>
        <v>0</v>
      </c>
      <c r="M48" s="15">
        <f>'岐阜保健所管内総計'!M48-'岐阜保健所（センターを除く管内）'!M48</f>
        <v>0</v>
      </c>
      <c r="N48" s="15">
        <f>'岐阜保健所管内総計'!N48-'岐阜保健所（センターを除く管内）'!N48</f>
        <v>0</v>
      </c>
      <c r="O48" s="15">
        <f>'岐阜保健所管内総計'!O48-'岐阜保健所（センターを除く管内）'!O48</f>
        <v>0</v>
      </c>
      <c r="P48" s="15">
        <f>'岐阜保健所管内総計'!P48-'岐阜保健所（センターを除く管内）'!P48</f>
        <v>0</v>
      </c>
      <c r="Q48" s="15">
        <f>'岐阜保健所管内総計'!Q48-'岐阜保健所（センターを除く管内）'!Q48</f>
        <v>1</v>
      </c>
      <c r="R48" s="15">
        <f>'岐阜保健所管内総計'!R48-'岐阜保健所（センターを除く管内）'!R48</f>
        <v>1</v>
      </c>
      <c r="S48" s="15">
        <f>'岐阜保健所管内総計'!S48-'岐阜保健所（センターを除く管内）'!S48</f>
        <v>0</v>
      </c>
      <c r="T48" s="15">
        <f>'岐阜保健所管内総計'!T48-'岐阜保健所（センターを除く管内）'!T48</f>
        <v>0</v>
      </c>
      <c r="U48" s="15">
        <f>'岐阜保健所管内総計'!U48-'岐阜保健所（センターを除く管内）'!U48</f>
        <v>1</v>
      </c>
      <c r="V48" s="15">
        <f>'岐阜保健所管内総計'!V48-'岐阜保健所（センターを除く管内）'!V48</f>
        <v>1</v>
      </c>
      <c r="W48" s="17">
        <f>'岐阜保健所管内総計'!W48-'岐阜保健所（センターを除く管内）'!W48</f>
        <v>2</v>
      </c>
      <c r="X48" s="31">
        <f t="shared" si="12"/>
        <v>6</v>
      </c>
    </row>
    <row r="49" spans="1:24" ht="15.75" customHeight="1" thickBot="1">
      <c r="A49" s="37"/>
      <c r="B49" s="38"/>
      <c r="C49" s="18" t="s">
        <v>24</v>
      </c>
      <c r="D49" s="19">
        <f>'岐阜保健所管内総計'!D49-'岐阜保健所（センターを除く管内）'!D49</f>
        <v>15</v>
      </c>
      <c r="E49" s="20">
        <f>'岐阜保健所管内総計'!E49-'岐阜保健所（センターを除く管内）'!E49</f>
        <v>0</v>
      </c>
      <c r="F49" s="20">
        <f>'岐阜保健所管内総計'!F49-'岐阜保健所（センターを除く管内）'!F49</f>
        <v>0</v>
      </c>
      <c r="G49" s="20">
        <f>'岐阜保健所管内総計'!G49-'岐阜保健所（センターを除く管内）'!G49</f>
        <v>0</v>
      </c>
      <c r="H49" s="20">
        <f>'岐阜保健所管内総計'!H49-'岐阜保健所（センターを除く管内）'!H49</f>
        <v>0</v>
      </c>
      <c r="I49" s="20">
        <f>'岐阜保健所管内総計'!I49-'岐阜保健所（センターを除く管内）'!I49</f>
        <v>0</v>
      </c>
      <c r="J49" s="20">
        <f>'岐阜保健所管内総計'!J49-'岐阜保健所（センターを除く管内）'!J49</f>
        <v>0</v>
      </c>
      <c r="K49" s="20">
        <f>'岐阜保健所管内総計'!K49-'岐阜保健所（センターを除く管内）'!K49</f>
        <v>0</v>
      </c>
      <c r="L49" s="20">
        <f>'岐阜保健所管内総計'!L49-'岐阜保健所（センターを除く管内）'!L49</f>
        <v>0</v>
      </c>
      <c r="M49" s="20">
        <f>'岐阜保健所管内総計'!M49-'岐阜保健所（センターを除く管内）'!M49</f>
        <v>0</v>
      </c>
      <c r="N49" s="20">
        <f>'岐阜保健所管内総計'!N49-'岐阜保健所（センターを除く管内）'!N49</f>
        <v>0</v>
      </c>
      <c r="O49" s="20">
        <f>'岐阜保健所管内総計'!O49-'岐阜保健所（センターを除く管内）'!O49</f>
        <v>0</v>
      </c>
      <c r="P49" s="20">
        <f>'岐阜保健所管内総計'!P49-'岐阜保健所（センターを除く管内）'!P49</f>
        <v>0</v>
      </c>
      <c r="Q49" s="20">
        <f>'岐阜保健所管内総計'!Q49-'岐阜保健所（センターを除く管内）'!Q49</f>
        <v>1</v>
      </c>
      <c r="R49" s="20">
        <f>'岐阜保健所管内総計'!R49-'岐阜保健所（センターを除く管内）'!R49</f>
        <v>0</v>
      </c>
      <c r="S49" s="20">
        <f>'岐阜保健所管内総計'!S49-'岐阜保健所（センターを除く管内）'!S49</f>
        <v>1</v>
      </c>
      <c r="T49" s="20">
        <f>'岐阜保健所管内総計'!T49-'岐阜保健所（センターを除く管内）'!T49</f>
        <v>1</v>
      </c>
      <c r="U49" s="20">
        <f>'岐阜保健所管内総計'!U49-'岐阜保健所（センターを除く管内）'!U49</f>
        <v>1</v>
      </c>
      <c r="V49" s="20">
        <f>'岐阜保健所管内総計'!V49-'岐阜保健所（センターを除く管内）'!V49</f>
        <v>3</v>
      </c>
      <c r="W49" s="21">
        <f>'岐阜保健所管内総計'!W49-'岐阜保健所（センターを除く管内）'!W49</f>
        <v>8</v>
      </c>
      <c r="X49" s="31">
        <f t="shared" si="12"/>
        <v>15</v>
      </c>
    </row>
    <row r="50" spans="1:24" ht="15.75" customHeight="1">
      <c r="A50" s="39" t="s">
        <v>38</v>
      </c>
      <c r="B50" s="40"/>
      <c r="C50" s="9" t="s">
        <v>2</v>
      </c>
      <c r="D50" s="10">
        <f aca="true" t="shared" si="16" ref="D50:W50">D51+D52</f>
        <v>12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0</v>
      </c>
      <c r="N50" s="11">
        <f t="shared" si="16"/>
        <v>0</v>
      </c>
      <c r="O50" s="11">
        <f t="shared" si="16"/>
        <v>1</v>
      </c>
      <c r="P50" s="11">
        <f t="shared" si="16"/>
        <v>0</v>
      </c>
      <c r="Q50" s="11">
        <f t="shared" si="16"/>
        <v>0</v>
      </c>
      <c r="R50" s="11">
        <f t="shared" si="16"/>
        <v>1</v>
      </c>
      <c r="S50" s="11">
        <f t="shared" si="16"/>
        <v>1</v>
      </c>
      <c r="T50" s="11">
        <f t="shared" si="16"/>
        <v>1</v>
      </c>
      <c r="U50" s="11">
        <f t="shared" si="16"/>
        <v>3</v>
      </c>
      <c r="V50" s="11">
        <f t="shared" si="16"/>
        <v>3</v>
      </c>
      <c r="W50" s="12">
        <f t="shared" si="16"/>
        <v>2</v>
      </c>
      <c r="X50" s="31">
        <f t="shared" si="12"/>
        <v>12</v>
      </c>
    </row>
    <row r="51" spans="1:24" ht="15.75" customHeight="1">
      <c r="A51" s="35"/>
      <c r="B51" s="36"/>
      <c r="C51" s="13" t="s">
        <v>23</v>
      </c>
      <c r="D51" s="14">
        <f>'岐阜保健所管内総計'!D51-'岐阜保健所（センターを除く管内）'!D51</f>
        <v>7</v>
      </c>
      <c r="E51" s="15">
        <f>'岐阜保健所管内総計'!E51-'岐阜保健所（センターを除く管内）'!E51</f>
        <v>0</v>
      </c>
      <c r="F51" s="15">
        <f>'岐阜保健所管内総計'!F51-'岐阜保健所（センターを除く管内）'!F51</f>
        <v>0</v>
      </c>
      <c r="G51" s="15">
        <f>'岐阜保健所管内総計'!G51-'岐阜保健所（センターを除く管内）'!G51</f>
        <v>0</v>
      </c>
      <c r="H51" s="15">
        <f>'岐阜保健所管内総計'!H51-'岐阜保健所（センターを除く管内）'!H51</f>
        <v>0</v>
      </c>
      <c r="I51" s="15">
        <f>'岐阜保健所管内総計'!I51-'岐阜保健所（センターを除く管内）'!I51</f>
        <v>0</v>
      </c>
      <c r="J51" s="15">
        <f>'岐阜保健所管内総計'!J51-'岐阜保健所（センターを除く管内）'!J51</f>
        <v>0</v>
      </c>
      <c r="K51" s="15">
        <f>'岐阜保健所管内総計'!K51-'岐阜保健所（センターを除く管内）'!K51</f>
        <v>0</v>
      </c>
      <c r="L51" s="15">
        <f>'岐阜保健所管内総計'!L51-'岐阜保健所（センターを除く管内）'!L51</f>
        <v>0</v>
      </c>
      <c r="M51" s="15">
        <f>'岐阜保健所管内総計'!M51-'岐阜保健所（センターを除く管内）'!M51</f>
        <v>0</v>
      </c>
      <c r="N51" s="15">
        <f>'岐阜保健所管内総計'!N51-'岐阜保健所（センターを除く管内）'!N51</f>
        <v>0</v>
      </c>
      <c r="O51" s="15">
        <f>'岐阜保健所管内総計'!O51-'岐阜保健所（センターを除く管内）'!O51</f>
        <v>1</v>
      </c>
      <c r="P51" s="15">
        <f>'岐阜保健所管内総計'!P51-'岐阜保健所（センターを除く管内）'!P51</f>
        <v>0</v>
      </c>
      <c r="Q51" s="15">
        <f>'岐阜保健所管内総計'!Q51-'岐阜保健所（センターを除く管内）'!Q51</f>
        <v>0</v>
      </c>
      <c r="R51" s="15">
        <f>'岐阜保健所管内総計'!R51-'岐阜保健所（センターを除く管内）'!R51</f>
        <v>1</v>
      </c>
      <c r="S51" s="15">
        <f>'岐阜保健所管内総計'!S51-'岐阜保健所（センターを除く管内）'!S51</f>
        <v>0</v>
      </c>
      <c r="T51" s="15">
        <f>'岐阜保健所管内総計'!T51-'岐阜保健所（センターを除く管内）'!T51</f>
        <v>1</v>
      </c>
      <c r="U51" s="15">
        <f>'岐阜保健所管内総計'!U51-'岐阜保健所（センターを除く管内）'!U51</f>
        <v>2</v>
      </c>
      <c r="V51" s="15">
        <f>'岐阜保健所管内総計'!V51-'岐阜保健所（センターを除く管内）'!V51</f>
        <v>1</v>
      </c>
      <c r="W51" s="17">
        <f>'岐阜保健所管内総計'!W51-'岐阜保健所（センターを除く管内）'!W51</f>
        <v>1</v>
      </c>
      <c r="X51" s="31">
        <f t="shared" si="12"/>
        <v>7</v>
      </c>
    </row>
    <row r="52" spans="1:24" ht="15.75" customHeight="1" thickBot="1">
      <c r="A52" s="41"/>
      <c r="B52" s="42"/>
      <c r="C52" s="18" t="s">
        <v>24</v>
      </c>
      <c r="D52" s="19">
        <f>'岐阜保健所管内総計'!D52-'岐阜保健所（センターを除く管内）'!D52</f>
        <v>5</v>
      </c>
      <c r="E52" s="20">
        <f>'岐阜保健所管内総計'!E52-'岐阜保健所（センターを除く管内）'!E52</f>
        <v>0</v>
      </c>
      <c r="F52" s="20">
        <f>'岐阜保健所管内総計'!F52-'岐阜保健所（センターを除く管内）'!F52</f>
        <v>0</v>
      </c>
      <c r="G52" s="20">
        <f>'岐阜保健所管内総計'!G52-'岐阜保健所（センターを除く管内）'!G52</f>
        <v>0</v>
      </c>
      <c r="H52" s="20">
        <f>'岐阜保健所管内総計'!H52-'岐阜保健所（センターを除く管内）'!H52</f>
        <v>0</v>
      </c>
      <c r="I52" s="20">
        <f>'岐阜保健所管内総計'!I52-'岐阜保健所（センターを除く管内）'!I52</f>
        <v>0</v>
      </c>
      <c r="J52" s="20">
        <f>'岐阜保健所管内総計'!J52-'岐阜保健所（センターを除く管内）'!J52</f>
        <v>0</v>
      </c>
      <c r="K52" s="20">
        <f>'岐阜保健所管内総計'!K52-'岐阜保健所（センターを除く管内）'!K52</f>
        <v>0</v>
      </c>
      <c r="L52" s="20">
        <f>'岐阜保健所管内総計'!L52-'岐阜保健所（センターを除く管内）'!L52</f>
        <v>0</v>
      </c>
      <c r="M52" s="20">
        <f>'岐阜保健所管内総計'!M52-'岐阜保健所（センターを除く管内）'!M52</f>
        <v>0</v>
      </c>
      <c r="N52" s="20">
        <f>'岐阜保健所管内総計'!N52-'岐阜保健所（センターを除く管内）'!N52</f>
        <v>0</v>
      </c>
      <c r="O52" s="20">
        <f>'岐阜保健所管内総計'!O52-'岐阜保健所（センターを除く管内）'!O52</f>
        <v>0</v>
      </c>
      <c r="P52" s="20">
        <f>'岐阜保健所管内総計'!P52-'岐阜保健所（センターを除く管内）'!P52</f>
        <v>0</v>
      </c>
      <c r="Q52" s="20">
        <f>'岐阜保健所管内総計'!Q52-'岐阜保健所（センターを除く管内）'!Q52</f>
        <v>0</v>
      </c>
      <c r="R52" s="20">
        <f>'岐阜保健所管内総計'!R52-'岐阜保健所（センターを除く管内）'!R52</f>
        <v>0</v>
      </c>
      <c r="S52" s="20">
        <f>'岐阜保健所管内総計'!S52-'岐阜保健所（センターを除く管内）'!S52</f>
        <v>1</v>
      </c>
      <c r="T52" s="20">
        <f>'岐阜保健所管内総計'!T52-'岐阜保健所（センターを除く管内）'!T52</f>
        <v>0</v>
      </c>
      <c r="U52" s="20">
        <f>'岐阜保健所管内総計'!U52-'岐阜保健所（センターを除く管内）'!U52</f>
        <v>1</v>
      </c>
      <c r="V52" s="20">
        <f>'岐阜保健所管内総計'!V52-'岐阜保健所（センターを除く管内）'!V52</f>
        <v>2</v>
      </c>
      <c r="W52" s="21">
        <f>'岐阜保健所管内総計'!W52-'岐阜保健所（センターを除く管内）'!W52</f>
        <v>1</v>
      </c>
      <c r="X52" s="31">
        <f t="shared" si="12"/>
        <v>5</v>
      </c>
    </row>
    <row r="53" spans="1:24" ht="15.75" customHeight="1">
      <c r="A53" s="33" t="s">
        <v>39</v>
      </c>
      <c r="B53" s="34"/>
      <c r="C53" s="9" t="s">
        <v>2</v>
      </c>
      <c r="D53" s="10">
        <f aca="true" t="shared" si="17" ref="D53:W53">D54+D55</f>
        <v>1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0</v>
      </c>
      <c r="U53" s="11">
        <f t="shared" si="17"/>
        <v>0</v>
      </c>
      <c r="V53" s="11">
        <f t="shared" si="17"/>
        <v>0</v>
      </c>
      <c r="W53" s="12">
        <f t="shared" si="17"/>
        <v>1</v>
      </c>
      <c r="X53" s="31">
        <f t="shared" si="12"/>
        <v>1</v>
      </c>
    </row>
    <row r="54" spans="1:24" ht="15.75" customHeight="1">
      <c r="A54" s="35"/>
      <c r="B54" s="36"/>
      <c r="C54" s="13" t="s">
        <v>23</v>
      </c>
      <c r="D54" s="14">
        <f>'岐阜保健所管内総計'!D54-'岐阜保健所（センターを除く管内）'!D54</f>
        <v>0</v>
      </c>
      <c r="E54" s="15">
        <f>'岐阜保健所管内総計'!E54-'岐阜保健所（センターを除く管内）'!E54</f>
        <v>0</v>
      </c>
      <c r="F54" s="15">
        <f>'岐阜保健所管内総計'!F54-'岐阜保健所（センターを除く管内）'!F54</f>
        <v>0</v>
      </c>
      <c r="G54" s="15">
        <f>'岐阜保健所管内総計'!G54-'岐阜保健所（センターを除く管内）'!G54</f>
        <v>0</v>
      </c>
      <c r="H54" s="15">
        <f>'岐阜保健所管内総計'!H54-'岐阜保健所（センターを除く管内）'!H54</f>
        <v>0</v>
      </c>
      <c r="I54" s="15">
        <f>'岐阜保健所管内総計'!I54-'岐阜保健所（センターを除く管内）'!I54</f>
        <v>0</v>
      </c>
      <c r="J54" s="15">
        <f>'岐阜保健所管内総計'!J54-'岐阜保健所（センターを除く管内）'!J54</f>
        <v>0</v>
      </c>
      <c r="K54" s="15">
        <f>'岐阜保健所管内総計'!K54-'岐阜保健所（センターを除く管内）'!K54</f>
        <v>0</v>
      </c>
      <c r="L54" s="15">
        <f>'岐阜保健所管内総計'!L54-'岐阜保健所（センターを除く管内）'!L54</f>
        <v>0</v>
      </c>
      <c r="M54" s="15">
        <f>'岐阜保健所管内総計'!M54-'岐阜保健所（センターを除く管内）'!M54</f>
        <v>0</v>
      </c>
      <c r="N54" s="15">
        <f>'岐阜保健所管内総計'!N54-'岐阜保健所（センターを除く管内）'!N54</f>
        <v>0</v>
      </c>
      <c r="O54" s="15">
        <f>'岐阜保健所管内総計'!O54-'岐阜保健所（センターを除く管内）'!O54</f>
        <v>0</v>
      </c>
      <c r="P54" s="15">
        <f>'岐阜保健所管内総計'!P54-'岐阜保健所（センターを除く管内）'!P54</f>
        <v>0</v>
      </c>
      <c r="Q54" s="15">
        <f>'岐阜保健所管内総計'!Q54-'岐阜保健所（センターを除く管内）'!Q54</f>
        <v>0</v>
      </c>
      <c r="R54" s="15">
        <f>'岐阜保健所管内総計'!R54-'岐阜保健所（センターを除く管内）'!R54</f>
        <v>0</v>
      </c>
      <c r="S54" s="15">
        <f>'岐阜保健所管内総計'!S54-'岐阜保健所（センターを除く管内）'!S54</f>
        <v>0</v>
      </c>
      <c r="T54" s="15">
        <f>'岐阜保健所管内総計'!T54-'岐阜保健所（センターを除く管内）'!T54</f>
        <v>0</v>
      </c>
      <c r="U54" s="15">
        <f>'岐阜保健所管内総計'!U54-'岐阜保健所（センターを除く管内）'!U54</f>
        <v>0</v>
      </c>
      <c r="V54" s="15">
        <f>'岐阜保健所管内総計'!V54-'岐阜保健所（センターを除く管内）'!V54</f>
        <v>0</v>
      </c>
      <c r="W54" s="17">
        <f>'岐阜保健所管内総計'!W54-'岐阜保健所（センターを除く管内）'!W54</f>
        <v>0</v>
      </c>
      <c r="X54" s="31">
        <f t="shared" si="12"/>
        <v>0</v>
      </c>
    </row>
    <row r="55" spans="1:24" ht="15.75" customHeight="1" thickBot="1">
      <c r="A55" s="37"/>
      <c r="B55" s="38"/>
      <c r="C55" s="18" t="s">
        <v>24</v>
      </c>
      <c r="D55" s="19">
        <f>'岐阜保健所管内総計'!D55-'岐阜保健所（センターを除く管内）'!D55</f>
        <v>1</v>
      </c>
      <c r="E55" s="20">
        <f>'岐阜保健所管内総計'!E55-'岐阜保健所（センターを除く管内）'!E55</f>
        <v>0</v>
      </c>
      <c r="F55" s="20">
        <f>'岐阜保健所管内総計'!F55-'岐阜保健所（センターを除く管内）'!F55</f>
        <v>0</v>
      </c>
      <c r="G55" s="20">
        <f>'岐阜保健所管内総計'!G55-'岐阜保健所（センターを除く管内）'!G55</f>
        <v>0</v>
      </c>
      <c r="H55" s="20">
        <f>'岐阜保健所管内総計'!H55-'岐阜保健所（センターを除く管内）'!H55</f>
        <v>0</v>
      </c>
      <c r="I55" s="20">
        <f>'岐阜保健所管内総計'!I55-'岐阜保健所（センターを除く管内）'!I55</f>
        <v>0</v>
      </c>
      <c r="J55" s="20">
        <f>'岐阜保健所管内総計'!J55-'岐阜保健所（センターを除く管内）'!J55</f>
        <v>0</v>
      </c>
      <c r="K55" s="20">
        <f>'岐阜保健所管内総計'!K55-'岐阜保健所（センターを除く管内）'!K55</f>
        <v>0</v>
      </c>
      <c r="L55" s="20">
        <f>'岐阜保健所管内総計'!L55-'岐阜保健所（センターを除く管内）'!L55</f>
        <v>0</v>
      </c>
      <c r="M55" s="20">
        <f>'岐阜保健所管内総計'!M55-'岐阜保健所（センターを除く管内）'!M55</f>
        <v>0</v>
      </c>
      <c r="N55" s="20">
        <f>'岐阜保健所管内総計'!N55-'岐阜保健所（センターを除く管内）'!N55</f>
        <v>0</v>
      </c>
      <c r="O55" s="20">
        <f>'岐阜保健所管内総計'!O55-'岐阜保健所（センターを除く管内）'!O55</f>
        <v>0</v>
      </c>
      <c r="P55" s="20">
        <f>'岐阜保健所管内総計'!P55-'岐阜保健所（センターを除く管内）'!P55</f>
        <v>0</v>
      </c>
      <c r="Q55" s="20">
        <f>'岐阜保健所管内総計'!Q55-'岐阜保健所（センターを除く管内）'!Q55</f>
        <v>0</v>
      </c>
      <c r="R55" s="20">
        <f>'岐阜保健所管内総計'!R55-'岐阜保健所（センターを除く管内）'!R55</f>
        <v>0</v>
      </c>
      <c r="S55" s="20">
        <f>'岐阜保健所管内総計'!S55-'岐阜保健所（センターを除く管内）'!S55</f>
        <v>0</v>
      </c>
      <c r="T55" s="20">
        <f>'岐阜保健所管内総計'!T55-'岐阜保健所（センターを除く管内）'!T55</f>
        <v>0</v>
      </c>
      <c r="U55" s="20">
        <f>'岐阜保健所管内総計'!U55-'岐阜保健所（センターを除く管内）'!U55</f>
        <v>0</v>
      </c>
      <c r="V55" s="20">
        <f>'岐阜保健所管内総計'!V55-'岐阜保健所（センターを除く管内）'!V55</f>
        <v>0</v>
      </c>
      <c r="W55" s="21">
        <f>'岐阜保健所管内総計'!W55-'岐阜保健所（センターを除く管内）'!W55</f>
        <v>1</v>
      </c>
      <c r="X55" s="31">
        <f t="shared" si="12"/>
        <v>1</v>
      </c>
    </row>
    <row r="56" spans="1:24" ht="15.75" customHeight="1">
      <c r="A56" s="39" t="s">
        <v>40</v>
      </c>
      <c r="B56" s="40"/>
      <c r="C56" s="9" t="s">
        <v>2</v>
      </c>
      <c r="D56" s="10">
        <f aca="true" t="shared" si="18" ref="D56:W56">D57+D58</f>
        <v>196</v>
      </c>
      <c r="E56" s="11">
        <f t="shared" si="18"/>
        <v>5</v>
      </c>
      <c r="F56" s="11">
        <f t="shared" si="18"/>
        <v>0</v>
      </c>
      <c r="G56" s="11">
        <f t="shared" si="18"/>
        <v>0</v>
      </c>
      <c r="H56" s="11">
        <f t="shared" si="18"/>
        <v>0</v>
      </c>
      <c r="I56" s="11">
        <f t="shared" si="18"/>
        <v>1</v>
      </c>
      <c r="J56" s="11">
        <f t="shared" si="18"/>
        <v>0</v>
      </c>
      <c r="K56" s="11">
        <f t="shared" si="18"/>
        <v>2</v>
      </c>
      <c r="L56" s="11">
        <f t="shared" si="18"/>
        <v>2</v>
      </c>
      <c r="M56" s="11">
        <f t="shared" si="18"/>
        <v>1</v>
      </c>
      <c r="N56" s="11">
        <f t="shared" si="18"/>
        <v>0</v>
      </c>
      <c r="O56" s="11">
        <f t="shared" si="18"/>
        <v>0</v>
      </c>
      <c r="P56" s="11">
        <f t="shared" si="18"/>
        <v>3</v>
      </c>
      <c r="Q56" s="11">
        <f t="shared" si="18"/>
        <v>3</v>
      </c>
      <c r="R56" s="11">
        <f t="shared" si="18"/>
        <v>9</v>
      </c>
      <c r="S56" s="11">
        <f t="shared" si="18"/>
        <v>15</v>
      </c>
      <c r="T56" s="11">
        <f t="shared" si="18"/>
        <v>13</v>
      </c>
      <c r="U56" s="11">
        <f t="shared" si="18"/>
        <v>28</v>
      </c>
      <c r="V56" s="11">
        <f t="shared" si="18"/>
        <v>45</v>
      </c>
      <c r="W56" s="12">
        <f t="shared" si="18"/>
        <v>69</v>
      </c>
      <c r="X56" s="31">
        <f t="shared" si="12"/>
        <v>196</v>
      </c>
    </row>
    <row r="57" spans="1:24" ht="15.75" customHeight="1">
      <c r="A57" s="35"/>
      <c r="B57" s="36"/>
      <c r="C57" s="13" t="s">
        <v>23</v>
      </c>
      <c r="D57" s="14">
        <f>'岐阜保健所管内総計'!D57-'岐阜保健所（センターを除く管内）'!D57</f>
        <v>98</v>
      </c>
      <c r="E57" s="15">
        <f>'岐阜保健所管内総計'!E57-'岐阜保健所（センターを除く管内）'!E57</f>
        <v>2</v>
      </c>
      <c r="F57" s="15">
        <f>'岐阜保健所管内総計'!F57-'岐阜保健所（センターを除く管内）'!F57</f>
        <v>0</v>
      </c>
      <c r="G57" s="15">
        <f>'岐阜保健所管内総計'!G57-'岐阜保健所（センターを除く管内）'!G57</f>
        <v>0</v>
      </c>
      <c r="H57" s="15">
        <f>'岐阜保健所管内総計'!H57-'岐阜保健所（センターを除く管内）'!H57</f>
        <v>0</v>
      </c>
      <c r="I57" s="15">
        <f>'岐阜保健所管内総計'!I57-'岐阜保健所（センターを除く管内）'!I57</f>
        <v>0</v>
      </c>
      <c r="J57" s="15">
        <f>'岐阜保健所管内総計'!J57-'岐阜保健所（センターを除く管内）'!J57</f>
        <v>0</v>
      </c>
      <c r="K57" s="15">
        <f>'岐阜保健所管内総計'!K57-'岐阜保健所（センターを除く管内）'!K57</f>
        <v>1</v>
      </c>
      <c r="L57" s="15">
        <f>'岐阜保健所管内総計'!L57-'岐阜保健所（センターを除く管内）'!L57</f>
        <v>1</v>
      </c>
      <c r="M57" s="15">
        <f>'岐阜保健所管内総計'!M57-'岐阜保健所（センターを除く管内）'!M57</f>
        <v>0</v>
      </c>
      <c r="N57" s="15">
        <f>'岐阜保健所管内総計'!N57-'岐阜保健所（センターを除く管内）'!N57</f>
        <v>0</v>
      </c>
      <c r="O57" s="15">
        <f>'岐阜保健所管内総計'!O57-'岐阜保健所（センターを除く管内）'!O57</f>
        <v>0</v>
      </c>
      <c r="P57" s="15">
        <f>'岐阜保健所管内総計'!P57-'岐阜保健所（センターを除く管内）'!P57</f>
        <v>3</v>
      </c>
      <c r="Q57" s="15">
        <f>'岐阜保健所管内総計'!Q57-'岐阜保健所（センターを除く管内）'!Q57</f>
        <v>2</v>
      </c>
      <c r="R57" s="15">
        <f>'岐阜保健所管内総計'!R57-'岐阜保健所（センターを除く管内）'!R57</f>
        <v>6</v>
      </c>
      <c r="S57" s="15">
        <f>'岐阜保健所管内総計'!S57-'岐阜保健所（センターを除く管内）'!S57</f>
        <v>11</v>
      </c>
      <c r="T57" s="15">
        <f>'岐阜保健所管内総計'!T57-'岐阜保健所（センターを除く管内）'!T57</f>
        <v>7</v>
      </c>
      <c r="U57" s="15">
        <f>'岐阜保健所管内総計'!U57-'岐阜保健所（センターを除く管内）'!U57</f>
        <v>14</v>
      </c>
      <c r="V57" s="15">
        <f>'岐阜保健所管内総計'!V57-'岐阜保健所（センターを除く管内）'!V57</f>
        <v>20</v>
      </c>
      <c r="W57" s="17">
        <f>'岐阜保健所管内総計'!W57-'岐阜保健所（センターを除く管内）'!W57</f>
        <v>31</v>
      </c>
      <c r="X57" s="31">
        <f t="shared" si="12"/>
        <v>98</v>
      </c>
    </row>
    <row r="58" spans="1:24" ht="15.75" customHeight="1" thickBot="1">
      <c r="A58" s="41"/>
      <c r="B58" s="42"/>
      <c r="C58" s="18" t="s">
        <v>24</v>
      </c>
      <c r="D58" s="19">
        <f>'岐阜保健所管内総計'!D58-'岐阜保健所（センターを除く管内）'!D58</f>
        <v>98</v>
      </c>
      <c r="E58" s="20">
        <f>'岐阜保健所管内総計'!E58-'岐阜保健所（センターを除く管内）'!E58</f>
        <v>3</v>
      </c>
      <c r="F58" s="20">
        <f>'岐阜保健所管内総計'!F58-'岐阜保健所（センターを除く管内）'!F58</f>
        <v>0</v>
      </c>
      <c r="G58" s="20">
        <f>'岐阜保健所管内総計'!G58-'岐阜保健所（センターを除く管内）'!G58</f>
        <v>0</v>
      </c>
      <c r="H58" s="20">
        <f>'岐阜保健所管内総計'!H58-'岐阜保健所（センターを除く管内）'!H58</f>
        <v>0</v>
      </c>
      <c r="I58" s="20">
        <f>'岐阜保健所管内総計'!I58-'岐阜保健所（センターを除く管内）'!I58</f>
        <v>1</v>
      </c>
      <c r="J58" s="20">
        <f>'岐阜保健所管内総計'!J58-'岐阜保健所（センターを除く管内）'!J58</f>
        <v>0</v>
      </c>
      <c r="K58" s="20">
        <f>'岐阜保健所管内総計'!K58-'岐阜保健所（センターを除く管内）'!K58</f>
        <v>1</v>
      </c>
      <c r="L58" s="20">
        <f>'岐阜保健所管内総計'!L58-'岐阜保健所（センターを除く管内）'!L58</f>
        <v>1</v>
      </c>
      <c r="M58" s="20">
        <f>'岐阜保健所管内総計'!M58-'岐阜保健所（センターを除く管内）'!M58</f>
        <v>1</v>
      </c>
      <c r="N58" s="20">
        <f>'岐阜保健所管内総計'!N58-'岐阜保健所（センターを除く管内）'!N58</f>
        <v>0</v>
      </c>
      <c r="O58" s="20">
        <f>'岐阜保健所管内総計'!O58-'岐阜保健所（センターを除く管内）'!O58</f>
        <v>0</v>
      </c>
      <c r="P58" s="20">
        <f>'岐阜保健所管内総計'!P58-'岐阜保健所（センターを除く管内）'!P58</f>
        <v>0</v>
      </c>
      <c r="Q58" s="20">
        <f>'岐阜保健所管内総計'!Q58-'岐阜保健所（センターを除く管内）'!Q58</f>
        <v>1</v>
      </c>
      <c r="R58" s="20">
        <f>'岐阜保健所管内総計'!R58-'岐阜保健所（センターを除く管内）'!R58</f>
        <v>3</v>
      </c>
      <c r="S58" s="20">
        <f>'岐阜保健所管内総計'!S58-'岐阜保健所（センターを除く管内）'!S58</f>
        <v>4</v>
      </c>
      <c r="T58" s="20">
        <f>'岐阜保健所管内総計'!T58-'岐阜保健所（センターを除く管内）'!T58</f>
        <v>6</v>
      </c>
      <c r="U58" s="20">
        <f>'岐阜保健所管内総計'!U58-'岐阜保健所（センターを除く管内）'!U58</f>
        <v>14</v>
      </c>
      <c r="V58" s="20">
        <f>'岐阜保健所管内総計'!V58-'岐阜保健所（センターを除く管内）'!V58</f>
        <v>25</v>
      </c>
      <c r="W58" s="21">
        <f>'岐阜保健所管内総計'!W58-'岐阜保健所（センターを除く管内）'!W58</f>
        <v>38</v>
      </c>
      <c r="X58" s="31">
        <f t="shared" si="12"/>
        <v>98</v>
      </c>
    </row>
    <row r="59" spans="5:18" ht="12">
      <c r="E59" s="31">
        <f aca="true" t="shared" si="19" ref="E59:R59">SUM(E13:E14)</f>
        <v>0</v>
      </c>
      <c r="F59" s="31">
        <f t="shared" si="19"/>
        <v>0</v>
      </c>
      <c r="G59" s="31">
        <f t="shared" si="19"/>
        <v>0</v>
      </c>
      <c r="H59" s="31">
        <f t="shared" si="19"/>
        <v>0</v>
      </c>
      <c r="I59" s="31">
        <f t="shared" si="19"/>
        <v>1</v>
      </c>
      <c r="J59" s="31">
        <f t="shared" si="19"/>
        <v>0</v>
      </c>
      <c r="K59" s="31">
        <f t="shared" si="19"/>
        <v>1</v>
      </c>
      <c r="L59" s="31">
        <f t="shared" si="19"/>
        <v>2</v>
      </c>
      <c r="M59" s="31">
        <f t="shared" si="19"/>
        <v>1</v>
      </c>
      <c r="N59" s="31">
        <f t="shared" si="19"/>
        <v>1</v>
      </c>
      <c r="O59" s="31">
        <f t="shared" si="19"/>
        <v>4</v>
      </c>
      <c r="P59" s="31">
        <f t="shared" si="19"/>
        <v>9</v>
      </c>
      <c r="Q59" s="31">
        <f t="shared" si="19"/>
        <v>13</v>
      </c>
      <c r="R59" s="31">
        <f t="shared" si="19"/>
        <v>20</v>
      </c>
    </row>
  </sheetData>
  <sheetProtection/>
  <mergeCells count="24">
    <mergeCell ref="A4:C7"/>
    <mergeCell ref="D4:W4"/>
    <mergeCell ref="D5:D7"/>
    <mergeCell ref="E5:E7"/>
    <mergeCell ref="W5:W7"/>
    <mergeCell ref="A8:B10"/>
    <mergeCell ref="A11:B13"/>
    <mergeCell ref="A14:B16"/>
    <mergeCell ref="A17:A25"/>
    <mergeCell ref="B17:B19"/>
    <mergeCell ref="B20:B22"/>
    <mergeCell ref="B23:B25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  <mergeCell ref="A53:B55"/>
    <mergeCell ref="A56:B58"/>
  </mergeCells>
  <printOptions/>
  <pageMargins left="0.73" right="0.3937007874015748" top="0.7" bottom="0.43307086614173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53" sqref="V53"/>
    </sheetView>
  </sheetViews>
  <sheetFormatPr defaultColWidth="9.00390625" defaultRowHeight="13.5"/>
  <cols>
    <col min="1" max="1" width="3.375" style="2" customWidth="1"/>
    <col min="2" max="2" width="11.37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51</v>
      </c>
    </row>
    <row r="3" spans="1:23" ht="14.25" thickBot="1">
      <c r="A3" s="4" t="s">
        <v>47</v>
      </c>
      <c r="W3" s="5" t="s">
        <v>62</v>
      </c>
    </row>
    <row r="4" spans="1:23" ht="17.2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7.2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7.2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7.2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500</v>
      </c>
      <c r="E8" s="11">
        <f t="shared" si="0"/>
        <v>3</v>
      </c>
      <c r="F8" s="11">
        <f t="shared" si="0"/>
        <v>0</v>
      </c>
      <c r="G8" s="11">
        <f t="shared" si="0"/>
        <v>1</v>
      </c>
      <c r="H8" s="11">
        <f t="shared" si="0"/>
        <v>0</v>
      </c>
      <c r="I8" s="11">
        <f t="shared" si="0"/>
        <v>0</v>
      </c>
      <c r="J8" s="11">
        <f t="shared" si="0"/>
        <v>2</v>
      </c>
      <c r="K8" s="11">
        <f t="shared" si="0"/>
        <v>2</v>
      </c>
      <c r="L8" s="11">
        <f t="shared" si="0"/>
        <v>3</v>
      </c>
      <c r="M8" s="11">
        <f t="shared" si="0"/>
        <v>2</v>
      </c>
      <c r="N8" s="11">
        <f t="shared" si="0"/>
        <v>2</v>
      </c>
      <c r="O8" s="11">
        <f t="shared" si="0"/>
        <v>9</v>
      </c>
      <c r="P8" s="11">
        <f t="shared" si="0"/>
        <v>9</v>
      </c>
      <c r="Q8" s="11">
        <f t="shared" si="0"/>
        <v>37</v>
      </c>
      <c r="R8" s="11">
        <f t="shared" si="0"/>
        <v>32</v>
      </c>
      <c r="S8" s="11">
        <f t="shared" si="0"/>
        <v>42</v>
      </c>
      <c r="T8" s="11">
        <f t="shared" si="0"/>
        <v>46</v>
      </c>
      <c r="U8" s="11">
        <f t="shared" si="0"/>
        <v>75</v>
      </c>
      <c r="V8" s="11">
        <f t="shared" si="0"/>
        <v>86</v>
      </c>
      <c r="W8" s="11">
        <f t="shared" si="0"/>
        <v>149</v>
      </c>
    </row>
    <row r="9" spans="1:23" ht="15.75" customHeight="1">
      <c r="A9" s="35"/>
      <c r="B9" s="36"/>
      <c r="C9" s="13" t="s">
        <v>23</v>
      </c>
      <c r="D9" s="14">
        <f>SUM(E9:W9)</f>
        <v>261</v>
      </c>
      <c r="E9" s="15">
        <v>2</v>
      </c>
      <c r="F9" s="15">
        <v>0</v>
      </c>
      <c r="G9" s="16">
        <v>1</v>
      </c>
      <c r="H9" s="15">
        <v>0</v>
      </c>
      <c r="I9" s="15">
        <v>0</v>
      </c>
      <c r="J9" s="15">
        <v>1</v>
      </c>
      <c r="K9" s="15">
        <v>1</v>
      </c>
      <c r="L9" s="15">
        <v>3</v>
      </c>
      <c r="M9" s="15">
        <v>2</v>
      </c>
      <c r="N9" s="15">
        <v>1</v>
      </c>
      <c r="O9" s="15">
        <v>6</v>
      </c>
      <c r="P9" s="15">
        <v>5</v>
      </c>
      <c r="Q9" s="15">
        <v>23</v>
      </c>
      <c r="R9" s="15">
        <v>19</v>
      </c>
      <c r="S9" s="15">
        <v>27</v>
      </c>
      <c r="T9" s="15">
        <v>33</v>
      </c>
      <c r="U9" s="15">
        <v>46</v>
      </c>
      <c r="V9" s="15">
        <v>42</v>
      </c>
      <c r="W9" s="17">
        <v>49</v>
      </c>
    </row>
    <row r="10" spans="1:23" ht="15.75" customHeight="1" thickBot="1">
      <c r="A10" s="41"/>
      <c r="B10" s="42"/>
      <c r="C10" s="18" t="s">
        <v>24</v>
      </c>
      <c r="D10" s="19">
        <f>SUM(E10:W10)</f>
        <v>239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1</v>
      </c>
      <c r="K10" s="20">
        <v>1</v>
      </c>
      <c r="L10" s="20">
        <v>0</v>
      </c>
      <c r="M10" s="20">
        <v>0</v>
      </c>
      <c r="N10" s="20">
        <v>1</v>
      </c>
      <c r="O10" s="20">
        <v>3</v>
      </c>
      <c r="P10" s="20">
        <v>4</v>
      </c>
      <c r="Q10" s="20">
        <v>14</v>
      </c>
      <c r="R10" s="20">
        <v>13</v>
      </c>
      <c r="S10" s="20">
        <v>15</v>
      </c>
      <c r="T10" s="20">
        <v>13</v>
      </c>
      <c r="U10" s="20">
        <v>29</v>
      </c>
      <c r="V10" s="20">
        <v>44</v>
      </c>
      <c r="W10" s="21">
        <v>100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156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1</v>
      </c>
      <c r="M11" s="23">
        <f t="shared" si="1"/>
        <v>2</v>
      </c>
      <c r="N11" s="23">
        <f t="shared" si="1"/>
        <v>0</v>
      </c>
      <c r="O11" s="23">
        <f t="shared" si="1"/>
        <v>4</v>
      </c>
      <c r="P11" s="23">
        <f t="shared" si="1"/>
        <v>3</v>
      </c>
      <c r="Q11" s="23">
        <f t="shared" si="1"/>
        <v>14</v>
      </c>
      <c r="R11" s="23">
        <f t="shared" si="1"/>
        <v>13</v>
      </c>
      <c r="S11" s="23">
        <f t="shared" si="1"/>
        <v>26</v>
      </c>
      <c r="T11" s="23">
        <f t="shared" si="1"/>
        <v>20</v>
      </c>
      <c r="U11" s="23">
        <f t="shared" si="1"/>
        <v>24</v>
      </c>
      <c r="V11" s="23">
        <f t="shared" si="1"/>
        <v>26</v>
      </c>
      <c r="W11" s="24">
        <f t="shared" si="1"/>
        <v>23</v>
      </c>
    </row>
    <row r="12" spans="1:23" ht="15.75" customHeight="1">
      <c r="A12" s="35"/>
      <c r="B12" s="36"/>
      <c r="C12" s="13" t="s">
        <v>23</v>
      </c>
      <c r="D12" s="14">
        <f>SUM(E12:W12)</f>
        <v>85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2</v>
      </c>
      <c r="N12" s="15">
        <v>0</v>
      </c>
      <c r="O12" s="15">
        <v>1</v>
      </c>
      <c r="P12" s="15">
        <v>2</v>
      </c>
      <c r="Q12" s="15">
        <v>5</v>
      </c>
      <c r="R12" s="15">
        <v>8</v>
      </c>
      <c r="S12" s="15">
        <v>15</v>
      </c>
      <c r="T12" s="15">
        <v>14</v>
      </c>
      <c r="U12" s="15">
        <v>14</v>
      </c>
      <c r="V12" s="15">
        <v>14</v>
      </c>
      <c r="W12" s="17">
        <v>9</v>
      </c>
    </row>
    <row r="13" spans="1:23" ht="15.75" customHeight="1" thickBot="1">
      <c r="A13" s="37"/>
      <c r="B13" s="38"/>
      <c r="C13" s="18" t="s">
        <v>24</v>
      </c>
      <c r="D13" s="25">
        <f>SUM(E13:W13)</f>
        <v>71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3</v>
      </c>
      <c r="P13" s="26">
        <v>1</v>
      </c>
      <c r="Q13" s="26">
        <v>9</v>
      </c>
      <c r="R13" s="26">
        <v>5</v>
      </c>
      <c r="S13" s="26">
        <v>11</v>
      </c>
      <c r="T13" s="26">
        <v>6</v>
      </c>
      <c r="U13" s="26">
        <v>10</v>
      </c>
      <c r="V13" s="26">
        <v>12</v>
      </c>
      <c r="W13" s="27">
        <v>14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49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1</v>
      </c>
      <c r="O14" s="11">
        <f t="shared" si="2"/>
        <v>0</v>
      </c>
      <c r="P14" s="11">
        <f t="shared" si="2"/>
        <v>1</v>
      </c>
      <c r="Q14" s="11">
        <f t="shared" si="2"/>
        <v>6</v>
      </c>
      <c r="R14" s="11">
        <f t="shared" si="2"/>
        <v>6</v>
      </c>
      <c r="S14" s="11">
        <f t="shared" si="2"/>
        <v>1</v>
      </c>
      <c r="T14" s="11">
        <f t="shared" si="2"/>
        <v>5</v>
      </c>
      <c r="U14" s="11">
        <f t="shared" si="2"/>
        <v>5</v>
      </c>
      <c r="V14" s="11">
        <f t="shared" si="2"/>
        <v>11</v>
      </c>
      <c r="W14" s="12">
        <f t="shared" si="2"/>
        <v>13</v>
      </c>
    </row>
    <row r="15" spans="1:23" ht="15.75" customHeight="1">
      <c r="A15" s="35"/>
      <c r="B15" s="36"/>
      <c r="C15" s="13" t="s">
        <v>23</v>
      </c>
      <c r="D15" s="14">
        <f>SUM(E15:W15)</f>
        <v>24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5</v>
      </c>
      <c r="R15" s="15">
        <v>3</v>
      </c>
      <c r="S15" s="15">
        <v>1</v>
      </c>
      <c r="T15" s="15">
        <v>4</v>
      </c>
      <c r="U15" s="15">
        <v>5</v>
      </c>
      <c r="V15" s="15">
        <v>4</v>
      </c>
      <c r="W15" s="17">
        <v>2</v>
      </c>
    </row>
    <row r="16" spans="1:23" ht="15.75" customHeight="1" thickBot="1">
      <c r="A16" s="37"/>
      <c r="B16" s="38"/>
      <c r="C16" s="18" t="s">
        <v>24</v>
      </c>
      <c r="D16" s="25">
        <f>SUM(E16:W16)</f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</v>
      </c>
      <c r="O16" s="26">
        <v>0</v>
      </c>
      <c r="P16" s="26">
        <v>1</v>
      </c>
      <c r="Q16" s="26">
        <v>1</v>
      </c>
      <c r="R16" s="26">
        <v>3</v>
      </c>
      <c r="S16" s="26">
        <v>0</v>
      </c>
      <c r="T16" s="26">
        <v>1</v>
      </c>
      <c r="U16" s="26">
        <v>0</v>
      </c>
      <c r="V16" s="26">
        <v>7</v>
      </c>
      <c r="W16" s="27">
        <v>11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15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1</v>
      </c>
      <c r="O17" s="11">
        <f t="shared" si="3"/>
        <v>0</v>
      </c>
      <c r="P17" s="11">
        <f t="shared" si="3"/>
        <v>1</v>
      </c>
      <c r="Q17" s="11">
        <f t="shared" si="3"/>
        <v>3</v>
      </c>
      <c r="R17" s="11">
        <f t="shared" si="3"/>
        <v>3</v>
      </c>
      <c r="S17" s="11">
        <f t="shared" si="3"/>
        <v>1</v>
      </c>
      <c r="T17" s="11">
        <f t="shared" si="3"/>
        <v>1</v>
      </c>
      <c r="U17" s="11">
        <f t="shared" si="3"/>
        <v>1</v>
      </c>
      <c r="V17" s="11">
        <f t="shared" si="3"/>
        <v>2</v>
      </c>
      <c r="W17" s="12">
        <f t="shared" si="3"/>
        <v>2</v>
      </c>
    </row>
    <row r="18" spans="1:23" ht="15.75" customHeight="1">
      <c r="A18" s="44"/>
      <c r="B18" s="47"/>
      <c r="C18" s="13" t="s">
        <v>23</v>
      </c>
      <c r="D18" s="14">
        <f>SUM(E18:W18)</f>
        <v>6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5">
        <v>1</v>
      </c>
      <c r="S18" s="15">
        <v>1</v>
      </c>
      <c r="T18" s="15">
        <v>1</v>
      </c>
      <c r="U18" s="15">
        <v>1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9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1</v>
      </c>
      <c r="Q19" s="26">
        <v>1</v>
      </c>
      <c r="R19" s="26">
        <v>2</v>
      </c>
      <c r="S19" s="26">
        <v>0</v>
      </c>
      <c r="T19" s="26">
        <v>0</v>
      </c>
      <c r="U19" s="26">
        <v>0</v>
      </c>
      <c r="V19" s="26">
        <v>2</v>
      </c>
      <c r="W19" s="27">
        <v>2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13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1</v>
      </c>
      <c r="R20" s="11">
        <f t="shared" si="4"/>
        <v>3</v>
      </c>
      <c r="S20" s="11">
        <f t="shared" si="4"/>
        <v>0</v>
      </c>
      <c r="T20" s="11">
        <f t="shared" si="4"/>
        <v>3</v>
      </c>
      <c r="U20" s="11">
        <f t="shared" si="4"/>
        <v>0</v>
      </c>
      <c r="V20" s="11">
        <f t="shared" si="4"/>
        <v>3</v>
      </c>
      <c r="W20" s="12">
        <f t="shared" si="4"/>
        <v>3</v>
      </c>
    </row>
    <row r="21" spans="1:23" ht="15.75" customHeight="1">
      <c r="A21" s="44"/>
      <c r="B21" s="47"/>
      <c r="C21" s="13" t="s">
        <v>23</v>
      </c>
      <c r="D21" s="14">
        <f>SUM(E21:W21)</f>
        <v>7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  <c r="R21" s="15">
        <v>2</v>
      </c>
      <c r="S21" s="15">
        <v>0</v>
      </c>
      <c r="T21" s="15">
        <v>2</v>
      </c>
      <c r="U21" s="15">
        <v>0</v>
      </c>
      <c r="V21" s="15">
        <v>1</v>
      </c>
      <c r="W21" s="17">
        <v>1</v>
      </c>
    </row>
    <row r="22" spans="1:23" ht="15.75" customHeight="1" thickBot="1">
      <c r="A22" s="44"/>
      <c r="B22" s="50"/>
      <c r="C22" s="18" t="s">
        <v>24</v>
      </c>
      <c r="D22" s="19">
        <f>SUM(E22:W22)</f>
        <v>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1</v>
      </c>
      <c r="S22" s="20">
        <v>0</v>
      </c>
      <c r="T22" s="20">
        <v>1</v>
      </c>
      <c r="U22" s="20">
        <v>0</v>
      </c>
      <c r="V22" s="20">
        <v>2</v>
      </c>
      <c r="W22" s="21">
        <v>2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20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2</v>
      </c>
      <c r="R23" s="23">
        <f t="shared" si="5"/>
        <v>0</v>
      </c>
      <c r="S23" s="23">
        <f t="shared" si="5"/>
        <v>0</v>
      </c>
      <c r="T23" s="23">
        <f t="shared" si="5"/>
        <v>1</v>
      </c>
      <c r="U23" s="23">
        <f t="shared" si="5"/>
        <v>4</v>
      </c>
      <c r="V23" s="23">
        <f t="shared" si="5"/>
        <v>5</v>
      </c>
      <c r="W23" s="24">
        <f t="shared" si="5"/>
        <v>8</v>
      </c>
    </row>
    <row r="24" spans="1:23" ht="15.75" customHeight="1">
      <c r="A24" s="44"/>
      <c r="B24" s="51"/>
      <c r="C24" s="13" t="s">
        <v>23</v>
      </c>
      <c r="D24" s="14">
        <f>SUM(E24:W24)</f>
        <v>10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</v>
      </c>
      <c r="R24" s="15">
        <v>0</v>
      </c>
      <c r="S24" s="15">
        <v>0</v>
      </c>
      <c r="T24" s="15">
        <v>1</v>
      </c>
      <c r="U24" s="15">
        <v>4</v>
      </c>
      <c r="V24" s="15">
        <v>2</v>
      </c>
      <c r="W24" s="17">
        <v>1</v>
      </c>
    </row>
    <row r="25" spans="1:23" ht="15.75" customHeight="1" thickBot="1">
      <c r="A25" s="49"/>
      <c r="B25" s="52"/>
      <c r="C25" s="18" t="s">
        <v>24</v>
      </c>
      <c r="D25" s="19">
        <f>SUM(E25:W25)</f>
        <v>10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3</v>
      </c>
      <c r="W25" s="21">
        <v>7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93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2</v>
      </c>
      <c r="P26" s="23">
        <f t="shared" si="6"/>
        <v>0</v>
      </c>
      <c r="Q26" s="23">
        <f t="shared" si="6"/>
        <v>7</v>
      </c>
      <c r="R26" s="23">
        <f t="shared" si="6"/>
        <v>5</v>
      </c>
      <c r="S26" s="23">
        <f t="shared" si="6"/>
        <v>6</v>
      </c>
      <c r="T26" s="23">
        <f t="shared" si="6"/>
        <v>8</v>
      </c>
      <c r="U26" s="23">
        <f t="shared" si="6"/>
        <v>15</v>
      </c>
      <c r="V26" s="23">
        <f t="shared" si="6"/>
        <v>20</v>
      </c>
      <c r="W26" s="24">
        <f t="shared" si="6"/>
        <v>30</v>
      </c>
    </row>
    <row r="27" spans="1:23" ht="15.75" customHeight="1">
      <c r="A27" s="35"/>
      <c r="B27" s="36"/>
      <c r="C27" s="13" t="s">
        <v>23</v>
      </c>
      <c r="D27" s="14">
        <f>SUM(E27:W27)</f>
        <v>46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/>
      <c r="O27" s="15">
        <v>2</v>
      </c>
      <c r="P27" s="15">
        <v>0</v>
      </c>
      <c r="Q27" s="15">
        <v>5</v>
      </c>
      <c r="R27" s="15">
        <v>4</v>
      </c>
      <c r="S27" s="15">
        <v>5</v>
      </c>
      <c r="T27" s="15">
        <v>6</v>
      </c>
      <c r="U27" s="15">
        <v>9</v>
      </c>
      <c r="V27" s="15">
        <v>9</v>
      </c>
      <c r="W27" s="17">
        <v>6</v>
      </c>
    </row>
    <row r="28" spans="1:23" ht="15.75" customHeight="1" thickBot="1">
      <c r="A28" s="37"/>
      <c r="B28" s="38"/>
      <c r="C28" s="18" t="s">
        <v>24</v>
      </c>
      <c r="D28" s="25">
        <f>SUM(E28:W28)</f>
        <v>47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2</v>
      </c>
      <c r="R28" s="20">
        <v>1</v>
      </c>
      <c r="S28" s="20">
        <v>1</v>
      </c>
      <c r="T28" s="20">
        <v>2</v>
      </c>
      <c r="U28" s="20">
        <v>6</v>
      </c>
      <c r="V28" s="20">
        <v>11</v>
      </c>
      <c r="W28" s="21">
        <v>24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28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23">
        <f t="shared" si="7"/>
        <v>2</v>
      </c>
      <c r="P29" s="23">
        <f t="shared" si="7"/>
        <v>0</v>
      </c>
      <c r="Q29" s="23">
        <f t="shared" si="7"/>
        <v>4</v>
      </c>
      <c r="R29" s="23">
        <f t="shared" si="7"/>
        <v>3</v>
      </c>
      <c r="S29" s="23">
        <f t="shared" si="7"/>
        <v>0</v>
      </c>
      <c r="T29" s="23">
        <f t="shared" si="7"/>
        <v>4</v>
      </c>
      <c r="U29" s="23">
        <f t="shared" si="7"/>
        <v>7</v>
      </c>
      <c r="V29" s="23">
        <f t="shared" si="7"/>
        <v>4</v>
      </c>
      <c r="W29" s="24">
        <f t="shared" si="7"/>
        <v>4</v>
      </c>
    </row>
    <row r="30" spans="1:23" ht="15.75" customHeight="1">
      <c r="A30" s="44"/>
      <c r="B30" s="47"/>
      <c r="C30" s="13" t="s">
        <v>23</v>
      </c>
      <c r="D30" s="14">
        <f>SUM(E30:W30)</f>
        <v>21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2</v>
      </c>
      <c r="P30" s="15">
        <v>0</v>
      </c>
      <c r="Q30" s="15">
        <v>4</v>
      </c>
      <c r="R30" s="15">
        <v>3</v>
      </c>
      <c r="S30" s="15">
        <v>0</v>
      </c>
      <c r="T30" s="15">
        <v>3</v>
      </c>
      <c r="U30" s="15">
        <v>5</v>
      </c>
      <c r="V30" s="15">
        <v>3</v>
      </c>
      <c r="W30" s="17">
        <v>1</v>
      </c>
    </row>
    <row r="31" spans="1:23" ht="15.75" customHeight="1" thickBot="1">
      <c r="A31" s="45"/>
      <c r="B31" s="48"/>
      <c r="C31" s="18" t="s">
        <v>24</v>
      </c>
      <c r="D31" s="25">
        <f>SUM(E31:W31)</f>
        <v>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/>
      <c r="R31" s="20">
        <v>0</v>
      </c>
      <c r="S31" s="20">
        <v>0</v>
      </c>
      <c r="T31" s="20">
        <v>1</v>
      </c>
      <c r="U31" s="20">
        <v>2</v>
      </c>
      <c r="V31" s="20">
        <v>1</v>
      </c>
      <c r="W31" s="21">
        <v>3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41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1</v>
      </c>
      <c r="T32" s="23">
        <f t="shared" si="8"/>
        <v>4</v>
      </c>
      <c r="U32" s="23">
        <f t="shared" si="8"/>
        <v>5</v>
      </c>
      <c r="V32" s="23">
        <f t="shared" si="8"/>
        <v>9</v>
      </c>
      <c r="W32" s="24">
        <f t="shared" si="8"/>
        <v>22</v>
      </c>
    </row>
    <row r="33" spans="1:23" ht="15.75" customHeight="1">
      <c r="A33" s="35"/>
      <c r="B33" s="36"/>
      <c r="C33" s="13" t="s">
        <v>23</v>
      </c>
      <c r="D33" s="14">
        <f>SUM(E33:W33)</f>
        <v>22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3</v>
      </c>
      <c r="U33" s="15">
        <v>4</v>
      </c>
      <c r="V33" s="15">
        <v>4</v>
      </c>
      <c r="W33" s="17">
        <v>11</v>
      </c>
    </row>
    <row r="34" spans="1:23" ht="15.75" customHeight="1" thickBot="1">
      <c r="A34" s="41"/>
      <c r="B34" s="42"/>
      <c r="C34" s="18" t="s">
        <v>24</v>
      </c>
      <c r="D34" s="28">
        <f>SUM(E34:W34)</f>
        <v>19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1</v>
      </c>
      <c r="U34" s="20">
        <v>1</v>
      </c>
      <c r="V34" s="20">
        <v>5</v>
      </c>
      <c r="W34" s="21">
        <v>11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21</v>
      </c>
      <c r="E35" s="23">
        <f t="shared" si="9"/>
        <v>0</v>
      </c>
      <c r="F35" s="23">
        <f t="shared" si="9"/>
        <v>0</v>
      </c>
      <c r="G35" s="23">
        <f t="shared" si="9"/>
        <v>1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2</v>
      </c>
      <c r="P35" s="23">
        <f t="shared" si="9"/>
        <v>3</v>
      </c>
      <c r="Q35" s="23">
        <f t="shared" si="9"/>
        <v>2</v>
      </c>
      <c r="R35" s="23">
        <f t="shared" si="9"/>
        <v>2</v>
      </c>
      <c r="S35" s="23">
        <f t="shared" si="9"/>
        <v>2</v>
      </c>
      <c r="T35" s="23">
        <f t="shared" si="9"/>
        <v>0</v>
      </c>
      <c r="U35" s="23">
        <f t="shared" si="9"/>
        <v>2</v>
      </c>
      <c r="V35" s="23">
        <f t="shared" si="9"/>
        <v>0</v>
      </c>
      <c r="W35" s="24">
        <f t="shared" si="9"/>
        <v>7</v>
      </c>
    </row>
    <row r="36" spans="1:23" ht="15.75" customHeight="1">
      <c r="A36" s="35"/>
      <c r="B36" s="36"/>
      <c r="C36" s="13" t="s">
        <v>23</v>
      </c>
      <c r="D36" s="14">
        <f>SUM(E36:W36)</f>
        <v>14</v>
      </c>
      <c r="E36" s="15">
        <v>0</v>
      </c>
      <c r="F36" s="15">
        <v>0</v>
      </c>
      <c r="G36" s="16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2</v>
      </c>
      <c r="Q36" s="15">
        <v>2</v>
      </c>
      <c r="R36" s="15">
        <v>1</v>
      </c>
      <c r="S36" s="15">
        <v>2</v>
      </c>
      <c r="T36" s="15">
        <v>0</v>
      </c>
      <c r="U36" s="15">
        <v>1</v>
      </c>
      <c r="V36" s="15">
        <v>0</v>
      </c>
      <c r="W36" s="17">
        <v>3</v>
      </c>
    </row>
    <row r="37" spans="1:23" ht="15.75" customHeight="1" thickBot="1">
      <c r="A37" s="37"/>
      <c r="B37" s="38"/>
      <c r="C37" s="18" t="s">
        <v>24</v>
      </c>
      <c r="D37" s="25">
        <f>SUM(E37:W37)</f>
        <v>7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1</v>
      </c>
      <c r="S37" s="20">
        <v>0</v>
      </c>
      <c r="T37" s="20">
        <v>0</v>
      </c>
      <c r="U37" s="20">
        <v>1</v>
      </c>
      <c r="V37" s="20">
        <v>0</v>
      </c>
      <c r="W37" s="21">
        <v>4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11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11</v>
      </c>
    </row>
    <row r="39" spans="1:23" ht="15.75" customHeight="1">
      <c r="A39" s="35"/>
      <c r="B39" s="36"/>
      <c r="C39" s="13" t="s">
        <v>23</v>
      </c>
      <c r="D39" s="14">
        <f>SUM(E39:W39)</f>
        <v>2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2</v>
      </c>
    </row>
    <row r="40" spans="1:23" ht="15.75" customHeight="1" thickBot="1">
      <c r="A40" s="41"/>
      <c r="B40" s="42"/>
      <c r="C40" s="18" t="s">
        <v>24</v>
      </c>
      <c r="D40" s="19">
        <f>SUM(E40:W40)</f>
        <v>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/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9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13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1</v>
      </c>
      <c r="K41" s="23">
        <f t="shared" si="11"/>
        <v>2</v>
      </c>
      <c r="L41" s="23">
        <f t="shared" si="11"/>
        <v>1</v>
      </c>
      <c r="M41" s="23">
        <f t="shared" si="11"/>
        <v>0</v>
      </c>
      <c r="N41" s="23">
        <f t="shared" si="11"/>
        <v>0</v>
      </c>
      <c r="O41" s="23">
        <f t="shared" si="11"/>
        <v>1</v>
      </c>
      <c r="P41" s="23">
        <f t="shared" si="11"/>
        <v>0</v>
      </c>
      <c r="Q41" s="23">
        <f t="shared" si="11"/>
        <v>1</v>
      </c>
      <c r="R41" s="23">
        <f t="shared" si="11"/>
        <v>3</v>
      </c>
      <c r="S41" s="23">
        <f t="shared" si="11"/>
        <v>2</v>
      </c>
      <c r="T41" s="23">
        <f t="shared" si="11"/>
        <v>0</v>
      </c>
      <c r="U41" s="23">
        <f t="shared" si="11"/>
        <v>1</v>
      </c>
      <c r="V41" s="23">
        <f t="shared" si="11"/>
        <v>1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8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1</v>
      </c>
      <c r="K42" s="15">
        <v>1</v>
      </c>
      <c r="L42" s="15">
        <v>1</v>
      </c>
      <c r="M42" s="15">
        <v>0</v>
      </c>
      <c r="N42" s="15">
        <v>0</v>
      </c>
      <c r="O42" s="15">
        <v>1</v>
      </c>
      <c r="P42" s="15">
        <v>0</v>
      </c>
      <c r="Q42" s="15">
        <v>1</v>
      </c>
      <c r="R42" s="15">
        <v>0</v>
      </c>
      <c r="S42" s="15">
        <v>2</v>
      </c>
      <c r="T42" s="15">
        <v>0</v>
      </c>
      <c r="U42" s="15">
        <v>0</v>
      </c>
      <c r="V42" s="15">
        <v>1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1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3</v>
      </c>
      <c r="S43" s="26">
        <v>0</v>
      </c>
      <c r="T43" s="26">
        <v>0</v>
      </c>
      <c r="U43" s="26">
        <v>1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6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1</v>
      </c>
      <c r="Q44" s="11">
        <f t="shared" si="12"/>
        <v>1</v>
      </c>
      <c r="R44" s="11">
        <f t="shared" si="12"/>
        <v>1</v>
      </c>
      <c r="S44" s="11">
        <f t="shared" si="12"/>
        <v>1</v>
      </c>
      <c r="T44" s="11">
        <f t="shared" si="12"/>
        <v>1</v>
      </c>
      <c r="U44" s="11">
        <f t="shared" si="12"/>
        <v>0</v>
      </c>
      <c r="V44" s="11">
        <f t="shared" si="12"/>
        <v>0</v>
      </c>
      <c r="W44" s="12">
        <f t="shared" si="12"/>
        <v>1</v>
      </c>
    </row>
    <row r="45" spans="1:23" ht="15.75" customHeight="1">
      <c r="A45" s="35"/>
      <c r="B45" s="36"/>
      <c r="C45" s="13" t="s">
        <v>23</v>
      </c>
      <c r="D45" s="14">
        <f>SUM(E45:W45)</f>
        <v>5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0</v>
      </c>
      <c r="V45" s="15">
        <v>0</v>
      </c>
      <c r="W45" s="17">
        <v>0</v>
      </c>
    </row>
    <row r="46" spans="1:23" ht="15.75" customHeight="1" thickBot="1">
      <c r="A46" s="41"/>
      <c r="B46" s="42"/>
      <c r="C46" s="18" t="s">
        <v>24</v>
      </c>
      <c r="D46" s="19">
        <f>SUM(E46:W46)</f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1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4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1</v>
      </c>
      <c r="R47" s="23">
        <f t="shared" si="13"/>
        <v>0</v>
      </c>
      <c r="S47" s="23">
        <f t="shared" si="13"/>
        <v>0</v>
      </c>
      <c r="T47" s="23">
        <f t="shared" si="13"/>
        <v>0</v>
      </c>
      <c r="U47" s="23">
        <f t="shared" si="13"/>
        <v>0</v>
      </c>
      <c r="V47" s="23">
        <f t="shared" si="13"/>
        <v>1</v>
      </c>
      <c r="W47" s="24">
        <f t="shared" si="13"/>
        <v>2</v>
      </c>
    </row>
    <row r="48" spans="1:23" ht="15.75" customHeight="1">
      <c r="A48" s="35"/>
      <c r="B48" s="36"/>
      <c r="C48" s="13" t="s">
        <v>23</v>
      </c>
      <c r="D48" s="14">
        <f>SUM(E48:W48)</f>
        <v>2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17">
        <v>1</v>
      </c>
    </row>
    <row r="49" spans="1:23" ht="15.75" customHeight="1" thickBot="1">
      <c r="A49" s="37"/>
      <c r="B49" s="38"/>
      <c r="C49" s="18" t="s">
        <v>24</v>
      </c>
      <c r="D49" s="25">
        <f>SUM(E49:W49)</f>
        <v>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1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7">
        <v>1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9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1</v>
      </c>
      <c r="R50" s="11">
        <f t="shared" si="14"/>
        <v>0</v>
      </c>
      <c r="S50" s="11">
        <f t="shared" si="14"/>
        <v>0</v>
      </c>
      <c r="T50" s="11">
        <f t="shared" si="14"/>
        <v>2</v>
      </c>
      <c r="U50" s="11">
        <f t="shared" si="14"/>
        <v>3</v>
      </c>
      <c r="V50" s="11">
        <f t="shared" si="14"/>
        <v>2</v>
      </c>
      <c r="W50" s="12">
        <f t="shared" si="14"/>
        <v>1</v>
      </c>
    </row>
    <row r="51" spans="1:23" ht="15.75" customHeight="1">
      <c r="A51" s="35"/>
      <c r="B51" s="36"/>
      <c r="C51" s="13" t="s">
        <v>23</v>
      </c>
      <c r="D51" s="14">
        <f>SUM(E51:W51)</f>
        <v>6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1</v>
      </c>
      <c r="R51" s="15">
        <v>0</v>
      </c>
      <c r="S51" s="15">
        <v>0</v>
      </c>
      <c r="T51" s="15">
        <v>2</v>
      </c>
      <c r="U51" s="15">
        <v>1</v>
      </c>
      <c r="V51" s="15">
        <v>2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2</v>
      </c>
      <c r="V52" s="20">
        <v>0</v>
      </c>
      <c r="W52" s="21">
        <v>1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97</v>
      </c>
      <c r="E56" s="11">
        <f t="shared" si="16"/>
        <v>3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1</v>
      </c>
      <c r="K56" s="11">
        <f t="shared" si="16"/>
        <v>0</v>
      </c>
      <c r="L56" s="11">
        <f t="shared" si="16"/>
        <v>1</v>
      </c>
      <c r="M56" s="11">
        <f t="shared" si="16"/>
        <v>0</v>
      </c>
      <c r="N56" s="11">
        <f t="shared" si="16"/>
        <v>1</v>
      </c>
      <c r="O56" s="11">
        <f t="shared" si="16"/>
        <v>0</v>
      </c>
      <c r="P56" s="11">
        <f t="shared" si="16"/>
        <v>1</v>
      </c>
      <c r="Q56" s="11">
        <f t="shared" si="16"/>
        <v>4</v>
      </c>
      <c r="R56" s="11">
        <f t="shared" si="16"/>
        <v>2</v>
      </c>
      <c r="S56" s="11">
        <f t="shared" si="16"/>
        <v>3</v>
      </c>
      <c r="T56" s="11">
        <f t="shared" si="16"/>
        <v>6</v>
      </c>
      <c r="U56" s="11">
        <f t="shared" si="16"/>
        <v>20</v>
      </c>
      <c r="V56" s="11">
        <f t="shared" si="16"/>
        <v>16</v>
      </c>
      <c r="W56" s="12">
        <f t="shared" si="16"/>
        <v>39</v>
      </c>
    </row>
    <row r="57" spans="1:23" ht="15.75" customHeight="1">
      <c r="A57" s="35"/>
      <c r="B57" s="36"/>
      <c r="C57" s="13" t="s">
        <v>23</v>
      </c>
      <c r="D57" s="14">
        <f>SUM(E57:W57)</f>
        <v>47</v>
      </c>
      <c r="E57" s="15">
        <f>E9-(E12+E15+E27+E33+E36+E39+E42+E45+E48+E51+E54)</f>
        <v>2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1</v>
      </c>
      <c r="M57" s="15">
        <f t="shared" si="17"/>
        <v>0</v>
      </c>
      <c r="N57" s="15">
        <f t="shared" si="17"/>
        <v>1</v>
      </c>
      <c r="O57" s="15">
        <f t="shared" si="17"/>
        <v>0</v>
      </c>
      <c r="P57" s="15">
        <f t="shared" si="17"/>
        <v>0</v>
      </c>
      <c r="Q57" s="15">
        <f t="shared" si="17"/>
        <v>3</v>
      </c>
      <c r="R57" s="15">
        <f t="shared" si="17"/>
        <v>2</v>
      </c>
      <c r="S57" s="15">
        <f t="shared" si="17"/>
        <v>1</v>
      </c>
      <c r="T57" s="15">
        <f t="shared" si="17"/>
        <v>3</v>
      </c>
      <c r="U57" s="15">
        <f t="shared" si="17"/>
        <v>12</v>
      </c>
      <c r="V57" s="15">
        <f t="shared" si="17"/>
        <v>7</v>
      </c>
      <c r="W57" s="17">
        <f t="shared" si="17"/>
        <v>15</v>
      </c>
    </row>
    <row r="58" spans="1:23" ht="15.75" customHeight="1" thickBot="1">
      <c r="A58" s="41"/>
      <c r="B58" s="42"/>
      <c r="C58" s="18" t="s">
        <v>24</v>
      </c>
      <c r="D58" s="19">
        <f>SUM(E58:W58)</f>
        <v>50</v>
      </c>
      <c r="E58" s="20">
        <f>E10-(E13+E16+E28+E34+E37+E40+E43+E46+E49+E52+E55)</f>
        <v>1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1</v>
      </c>
      <c r="K58" s="20">
        <f t="shared" si="17"/>
        <v>0</v>
      </c>
      <c r="L58" s="20">
        <f t="shared" si="17"/>
        <v>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 t="shared" si="17"/>
        <v>1</v>
      </c>
      <c r="Q58" s="20">
        <f t="shared" si="17"/>
        <v>1</v>
      </c>
      <c r="R58" s="20">
        <f t="shared" si="17"/>
        <v>0</v>
      </c>
      <c r="S58" s="20">
        <f t="shared" si="17"/>
        <v>2</v>
      </c>
      <c r="T58" s="20">
        <f t="shared" si="17"/>
        <v>3</v>
      </c>
      <c r="U58" s="20">
        <f t="shared" si="17"/>
        <v>8</v>
      </c>
      <c r="V58" s="20">
        <f t="shared" si="17"/>
        <v>9</v>
      </c>
      <c r="W58" s="21">
        <f t="shared" si="17"/>
        <v>24</v>
      </c>
    </row>
  </sheetData>
  <sheetProtection/>
  <mergeCells count="24">
    <mergeCell ref="A4:C7"/>
    <mergeCell ref="D4:W4"/>
    <mergeCell ref="D5:D7"/>
    <mergeCell ref="E5:E7"/>
    <mergeCell ref="W5:W7"/>
    <mergeCell ref="A8:B10"/>
    <mergeCell ref="A11:B13"/>
    <mergeCell ref="A14:B16"/>
    <mergeCell ref="A17:A25"/>
    <mergeCell ref="B17:B19"/>
    <mergeCell ref="B20:B22"/>
    <mergeCell ref="B23:B25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  <mergeCell ref="A53:B55"/>
    <mergeCell ref="A56:B58"/>
  </mergeCells>
  <printOptions/>
  <pageMargins left="0.88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pane xSplit="3" ySplit="7" topLeftCell="D8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D25" sqref="D25"/>
    </sheetView>
  </sheetViews>
  <sheetFormatPr defaultColWidth="9.00390625" defaultRowHeight="13.5"/>
  <cols>
    <col min="1" max="1" width="3.375" style="2" customWidth="1"/>
    <col min="2" max="2" width="11.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spans="1:21" ht="14.25">
      <c r="A1" s="1" t="s">
        <v>52</v>
      </c>
      <c r="U1" s="2" t="s">
        <v>63</v>
      </c>
    </row>
    <row r="3" spans="1:23" ht="14.25" thickBot="1">
      <c r="A3" s="4" t="s">
        <v>48</v>
      </c>
      <c r="W3" s="5" t="s">
        <v>62</v>
      </c>
    </row>
    <row r="4" spans="1:23" ht="17.2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7.2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7.2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7.2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1154</v>
      </c>
      <c r="E8" s="11">
        <f t="shared" si="0"/>
        <v>6</v>
      </c>
      <c r="F8" s="11">
        <f t="shared" si="0"/>
        <v>3</v>
      </c>
      <c r="G8" s="11">
        <f t="shared" si="0"/>
        <v>3</v>
      </c>
      <c r="H8" s="11">
        <f t="shared" si="0"/>
        <v>1</v>
      </c>
      <c r="I8" s="11">
        <f t="shared" si="0"/>
        <v>1</v>
      </c>
      <c r="J8" s="11">
        <f t="shared" si="0"/>
        <v>4</v>
      </c>
      <c r="K8" s="11">
        <f t="shared" si="0"/>
        <v>6</v>
      </c>
      <c r="L8" s="11">
        <f t="shared" si="0"/>
        <v>10</v>
      </c>
      <c r="M8" s="11">
        <f t="shared" si="0"/>
        <v>13</v>
      </c>
      <c r="N8" s="11">
        <f t="shared" si="0"/>
        <v>8</v>
      </c>
      <c r="O8" s="11">
        <f t="shared" si="0"/>
        <v>12</v>
      </c>
      <c r="P8" s="11">
        <f t="shared" si="0"/>
        <v>28</v>
      </c>
      <c r="Q8" s="11">
        <f t="shared" si="0"/>
        <v>35</v>
      </c>
      <c r="R8" s="11">
        <f t="shared" si="0"/>
        <v>58</v>
      </c>
      <c r="S8" s="11">
        <f t="shared" si="0"/>
        <v>81</v>
      </c>
      <c r="T8" s="11">
        <f t="shared" si="0"/>
        <v>126</v>
      </c>
      <c r="U8" s="11">
        <f t="shared" si="0"/>
        <v>180</v>
      </c>
      <c r="V8" s="11">
        <f t="shared" si="0"/>
        <v>174</v>
      </c>
      <c r="W8" s="12">
        <f t="shared" si="0"/>
        <v>405</v>
      </c>
    </row>
    <row r="9" spans="1:23" ht="15.75" customHeight="1">
      <c r="A9" s="35"/>
      <c r="B9" s="36"/>
      <c r="C9" s="13" t="s">
        <v>23</v>
      </c>
      <c r="D9" s="14">
        <f>SUM(E9:W9)</f>
        <v>632</v>
      </c>
      <c r="E9" s="15">
        <v>4</v>
      </c>
      <c r="F9" s="15">
        <v>3</v>
      </c>
      <c r="G9" s="16">
        <v>2</v>
      </c>
      <c r="H9" s="15">
        <v>1</v>
      </c>
      <c r="I9" s="15">
        <v>1</v>
      </c>
      <c r="J9" s="15">
        <v>4</v>
      </c>
      <c r="K9" s="15">
        <v>4</v>
      </c>
      <c r="L9" s="15">
        <v>6</v>
      </c>
      <c r="M9" s="15">
        <v>10</v>
      </c>
      <c r="N9" s="15">
        <v>2</v>
      </c>
      <c r="O9" s="15">
        <v>6</v>
      </c>
      <c r="P9" s="15">
        <v>20</v>
      </c>
      <c r="Q9" s="15">
        <v>23</v>
      </c>
      <c r="R9" s="15">
        <v>41</v>
      </c>
      <c r="S9" s="15">
        <v>57</v>
      </c>
      <c r="T9" s="15">
        <v>83</v>
      </c>
      <c r="U9" s="15">
        <v>114</v>
      </c>
      <c r="V9" s="15">
        <v>94</v>
      </c>
      <c r="W9" s="17">
        <v>157</v>
      </c>
    </row>
    <row r="10" spans="1:23" ht="15.75" customHeight="1" thickBot="1">
      <c r="A10" s="41"/>
      <c r="B10" s="42"/>
      <c r="C10" s="18" t="s">
        <v>24</v>
      </c>
      <c r="D10" s="19">
        <f>SUM(E10:W10)</f>
        <v>522</v>
      </c>
      <c r="E10" s="20">
        <v>2</v>
      </c>
      <c r="F10" s="20">
        <v>0</v>
      </c>
      <c r="G10" s="20">
        <v>1</v>
      </c>
      <c r="H10" s="20">
        <v>0</v>
      </c>
      <c r="I10" s="20">
        <v>0</v>
      </c>
      <c r="J10" s="20">
        <v>0</v>
      </c>
      <c r="K10" s="20">
        <v>2</v>
      </c>
      <c r="L10" s="20">
        <v>4</v>
      </c>
      <c r="M10" s="20">
        <v>3</v>
      </c>
      <c r="N10" s="20">
        <v>6</v>
      </c>
      <c r="O10" s="20">
        <v>6</v>
      </c>
      <c r="P10" s="20">
        <v>8</v>
      </c>
      <c r="Q10" s="20">
        <v>12</v>
      </c>
      <c r="R10" s="20">
        <v>17</v>
      </c>
      <c r="S10" s="20">
        <v>24</v>
      </c>
      <c r="T10" s="20">
        <v>43</v>
      </c>
      <c r="U10" s="20">
        <v>66</v>
      </c>
      <c r="V10" s="20">
        <v>80</v>
      </c>
      <c r="W10" s="21">
        <v>248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350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1</v>
      </c>
      <c r="K11" s="23">
        <f t="shared" si="1"/>
        <v>2</v>
      </c>
      <c r="L11" s="23">
        <f t="shared" si="1"/>
        <v>1</v>
      </c>
      <c r="M11" s="23">
        <f t="shared" si="1"/>
        <v>3</v>
      </c>
      <c r="N11" s="23">
        <f t="shared" si="1"/>
        <v>2</v>
      </c>
      <c r="O11" s="23">
        <f t="shared" si="1"/>
        <v>6</v>
      </c>
      <c r="P11" s="23">
        <f t="shared" si="1"/>
        <v>12</v>
      </c>
      <c r="Q11" s="23">
        <f t="shared" si="1"/>
        <v>16</v>
      </c>
      <c r="R11" s="23">
        <f t="shared" si="1"/>
        <v>27</v>
      </c>
      <c r="S11" s="23">
        <f t="shared" si="1"/>
        <v>35</v>
      </c>
      <c r="T11" s="23">
        <f t="shared" si="1"/>
        <v>51</v>
      </c>
      <c r="U11" s="23">
        <f t="shared" si="1"/>
        <v>73</v>
      </c>
      <c r="V11" s="23">
        <f t="shared" si="1"/>
        <v>49</v>
      </c>
      <c r="W11" s="24">
        <f t="shared" si="1"/>
        <v>72</v>
      </c>
    </row>
    <row r="12" spans="1:23" ht="15.75" customHeight="1">
      <c r="A12" s="35"/>
      <c r="B12" s="36"/>
      <c r="C12" s="13" t="s">
        <v>23</v>
      </c>
      <c r="D12" s="14">
        <f>SUM(E12:W12)</f>
        <v>208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2</v>
      </c>
      <c r="P12" s="15">
        <v>5</v>
      </c>
      <c r="Q12" s="15">
        <v>8</v>
      </c>
      <c r="R12" s="15">
        <v>17</v>
      </c>
      <c r="S12" s="15">
        <v>25</v>
      </c>
      <c r="T12" s="15">
        <v>36</v>
      </c>
      <c r="U12" s="15">
        <v>50</v>
      </c>
      <c r="V12" s="15">
        <v>24</v>
      </c>
      <c r="W12" s="17">
        <v>36</v>
      </c>
    </row>
    <row r="13" spans="1:23" ht="15.75" customHeight="1" thickBot="1">
      <c r="A13" s="37"/>
      <c r="B13" s="38"/>
      <c r="C13" s="18" t="s">
        <v>24</v>
      </c>
      <c r="D13" s="25">
        <f>SUM(E13:W13)</f>
        <v>142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0</v>
      </c>
      <c r="M13" s="26">
        <v>2</v>
      </c>
      <c r="N13" s="26">
        <v>1</v>
      </c>
      <c r="O13" s="26">
        <v>4</v>
      </c>
      <c r="P13" s="26">
        <v>7</v>
      </c>
      <c r="Q13" s="26">
        <v>8</v>
      </c>
      <c r="R13" s="26">
        <v>10</v>
      </c>
      <c r="S13" s="26">
        <v>10</v>
      </c>
      <c r="T13" s="26">
        <v>15</v>
      </c>
      <c r="U13" s="26">
        <v>23</v>
      </c>
      <c r="V13" s="26">
        <v>25</v>
      </c>
      <c r="W13" s="27">
        <v>36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116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1</v>
      </c>
      <c r="N14" s="11">
        <f t="shared" si="2"/>
        <v>0</v>
      </c>
      <c r="O14" s="11">
        <f t="shared" si="2"/>
        <v>0</v>
      </c>
      <c r="P14" s="11">
        <f t="shared" si="2"/>
        <v>1</v>
      </c>
      <c r="Q14" s="11">
        <f t="shared" si="2"/>
        <v>5</v>
      </c>
      <c r="R14" s="11">
        <f t="shared" si="2"/>
        <v>3</v>
      </c>
      <c r="S14" s="11">
        <f t="shared" si="2"/>
        <v>5</v>
      </c>
      <c r="T14" s="11">
        <f t="shared" si="2"/>
        <v>14</v>
      </c>
      <c r="U14" s="11">
        <f t="shared" si="2"/>
        <v>15</v>
      </c>
      <c r="V14" s="11">
        <f t="shared" si="2"/>
        <v>24</v>
      </c>
      <c r="W14" s="12">
        <f t="shared" si="2"/>
        <v>48</v>
      </c>
    </row>
    <row r="15" spans="1:23" ht="15.75" customHeight="1">
      <c r="A15" s="35"/>
      <c r="B15" s="36"/>
      <c r="C15" s="13" t="s">
        <v>23</v>
      </c>
      <c r="D15" s="14">
        <f>SUM(E15:W15)</f>
        <v>51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1</v>
      </c>
      <c r="Q15" s="15">
        <v>2</v>
      </c>
      <c r="R15" s="15">
        <v>2</v>
      </c>
      <c r="S15" s="15">
        <v>3</v>
      </c>
      <c r="T15" s="15">
        <v>8</v>
      </c>
      <c r="U15" s="15">
        <v>7</v>
      </c>
      <c r="V15" s="15">
        <v>13</v>
      </c>
      <c r="W15" s="17">
        <v>14</v>
      </c>
    </row>
    <row r="16" spans="1:23" ht="15.75" customHeight="1" thickBot="1">
      <c r="A16" s="37"/>
      <c r="B16" s="38"/>
      <c r="C16" s="18" t="s">
        <v>24</v>
      </c>
      <c r="D16" s="25">
        <f>SUM(E16:W16)</f>
        <v>65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3</v>
      </c>
      <c r="R16" s="26">
        <v>1</v>
      </c>
      <c r="S16" s="26">
        <v>2</v>
      </c>
      <c r="T16" s="26">
        <v>6</v>
      </c>
      <c r="U16" s="26">
        <v>8</v>
      </c>
      <c r="V16" s="26">
        <v>11</v>
      </c>
      <c r="W16" s="27">
        <v>34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19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1</v>
      </c>
      <c r="Q17" s="11">
        <f t="shared" si="3"/>
        <v>2</v>
      </c>
      <c r="R17" s="11">
        <f t="shared" si="3"/>
        <v>1</v>
      </c>
      <c r="S17" s="11">
        <f t="shared" si="3"/>
        <v>3</v>
      </c>
      <c r="T17" s="11">
        <f t="shared" si="3"/>
        <v>2</v>
      </c>
      <c r="U17" s="11">
        <f t="shared" si="3"/>
        <v>2</v>
      </c>
      <c r="V17" s="11">
        <f t="shared" si="3"/>
        <v>6</v>
      </c>
      <c r="W17" s="12">
        <f t="shared" si="3"/>
        <v>2</v>
      </c>
    </row>
    <row r="18" spans="1:23" ht="15.75" customHeight="1">
      <c r="A18" s="44"/>
      <c r="B18" s="47"/>
      <c r="C18" s="13" t="s">
        <v>23</v>
      </c>
      <c r="D18" s="14">
        <f>SUM(E18:W18)</f>
        <v>7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1</v>
      </c>
      <c r="S18" s="15">
        <v>1</v>
      </c>
      <c r="T18" s="15">
        <v>0</v>
      </c>
      <c r="U18" s="15">
        <v>1</v>
      </c>
      <c r="V18" s="15">
        <v>1</v>
      </c>
      <c r="W18" s="17">
        <v>1</v>
      </c>
    </row>
    <row r="19" spans="1:23" ht="15.75" customHeight="1" thickBot="1">
      <c r="A19" s="44"/>
      <c r="B19" s="50"/>
      <c r="C19" s="18" t="s">
        <v>24</v>
      </c>
      <c r="D19" s="19">
        <f>SUM(E19:W19)</f>
        <v>12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2</v>
      </c>
      <c r="T19" s="26">
        <v>2</v>
      </c>
      <c r="U19" s="26">
        <v>1</v>
      </c>
      <c r="V19" s="26">
        <v>5</v>
      </c>
      <c r="W19" s="27">
        <v>1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26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1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2</v>
      </c>
      <c r="R20" s="11">
        <f t="shared" si="4"/>
        <v>1</v>
      </c>
      <c r="S20" s="11">
        <f t="shared" si="4"/>
        <v>1</v>
      </c>
      <c r="T20" s="11">
        <f t="shared" si="4"/>
        <v>5</v>
      </c>
      <c r="U20" s="11">
        <f t="shared" si="4"/>
        <v>5</v>
      </c>
      <c r="V20" s="11">
        <f t="shared" si="4"/>
        <v>4</v>
      </c>
      <c r="W20" s="12">
        <f t="shared" si="4"/>
        <v>7</v>
      </c>
    </row>
    <row r="21" spans="1:23" ht="15.75" customHeight="1">
      <c r="A21" s="44"/>
      <c r="B21" s="47"/>
      <c r="C21" s="13" t="s">
        <v>23</v>
      </c>
      <c r="D21" s="14">
        <f>SUM(E21:W21)</f>
        <v>13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0</v>
      </c>
      <c r="Q21" s="15">
        <v>1</v>
      </c>
      <c r="R21" s="15">
        <v>1</v>
      </c>
      <c r="S21" s="15">
        <v>1</v>
      </c>
      <c r="T21" s="15">
        <v>2</v>
      </c>
      <c r="U21" s="15">
        <v>2</v>
      </c>
      <c r="V21" s="15">
        <v>2</v>
      </c>
      <c r="W21" s="17">
        <v>3</v>
      </c>
    </row>
    <row r="22" spans="1:23" ht="15.75" customHeight="1" thickBot="1">
      <c r="A22" s="44"/>
      <c r="B22" s="50"/>
      <c r="C22" s="18" t="s">
        <v>24</v>
      </c>
      <c r="D22" s="19">
        <f>SUM(E22:W22)</f>
        <v>13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0</v>
      </c>
      <c r="S22" s="20">
        <v>0</v>
      </c>
      <c r="T22" s="20">
        <v>3</v>
      </c>
      <c r="U22" s="20">
        <v>3</v>
      </c>
      <c r="V22" s="20">
        <v>2</v>
      </c>
      <c r="W22" s="21">
        <v>4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68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1</v>
      </c>
      <c r="R23" s="23">
        <f t="shared" si="5"/>
        <v>1</v>
      </c>
      <c r="S23" s="23">
        <f t="shared" si="5"/>
        <v>1</v>
      </c>
      <c r="T23" s="23">
        <f t="shared" si="5"/>
        <v>7</v>
      </c>
      <c r="U23" s="23">
        <f t="shared" si="5"/>
        <v>7</v>
      </c>
      <c r="V23" s="23">
        <f t="shared" si="5"/>
        <v>13</v>
      </c>
      <c r="W23" s="24">
        <f t="shared" si="5"/>
        <v>38</v>
      </c>
    </row>
    <row r="24" spans="1:23" ht="15.75" customHeight="1">
      <c r="A24" s="44"/>
      <c r="B24" s="51"/>
      <c r="C24" s="13" t="s">
        <v>23</v>
      </c>
      <c r="D24" s="14">
        <f>SUM(E24:W24)</f>
        <v>31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6</v>
      </c>
      <c r="U24" s="15">
        <v>4</v>
      </c>
      <c r="V24" s="15">
        <v>10</v>
      </c>
      <c r="W24" s="17">
        <v>10</v>
      </c>
    </row>
    <row r="25" spans="1:23" ht="15.75" customHeight="1" thickBot="1">
      <c r="A25" s="49"/>
      <c r="B25" s="52"/>
      <c r="C25" s="18" t="s">
        <v>24</v>
      </c>
      <c r="D25" s="19">
        <f>SUM(E25:W25)</f>
        <v>37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</v>
      </c>
      <c r="R25" s="20">
        <v>1</v>
      </c>
      <c r="S25" s="20">
        <v>0</v>
      </c>
      <c r="T25" s="20">
        <v>1</v>
      </c>
      <c r="U25" s="20">
        <v>3</v>
      </c>
      <c r="V25" s="20">
        <v>3</v>
      </c>
      <c r="W25" s="21">
        <v>28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191</v>
      </c>
      <c r="E26" s="23">
        <f t="shared" si="6"/>
        <v>1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1</v>
      </c>
      <c r="N26" s="23">
        <f t="shared" si="6"/>
        <v>1</v>
      </c>
      <c r="O26" s="23">
        <f t="shared" si="6"/>
        <v>2</v>
      </c>
      <c r="P26" s="23">
        <f t="shared" si="6"/>
        <v>2</v>
      </c>
      <c r="Q26" s="23">
        <f t="shared" si="6"/>
        <v>2</v>
      </c>
      <c r="R26" s="23">
        <f t="shared" si="6"/>
        <v>9</v>
      </c>
      <c r="S26" s="23">
        <f t="shared" si="6"/>
        <v>11</v>
      </c>
      <c r="T26" s="23">
        <f t="shared" si="6"/>
        <v>14</v>
      </c>
      <c r="U26" s="23">
        <f t="shared" si="6"/>
        <v>19</v>
      </c>
      <c r="V26" s="23">
        <f t="shared" si="6"/>
        <v>28</v>
      </c>
      <c r="W26" s="24">
        <f t="shared" si="6"/>
        <v>101</v>
      </c>
    </row>
    <row r="27" spans="1:23" ht="15.75" customHeight="1">
      <c r="A27" s="35"/>
      <c r="B27" s="36"/>
      <c r="C27" s="13" t="s">
        <v>23</v>
      </c>
      <c r="D27" s="14">
        <f>SUM(E27:W27)</f>
        <v>83</v>
      </c>
      <c r="E27" s="15">
        <v>1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2</v>
      </c>
      <c r="Q27" s="15">
        <v>2</v>
      </c>
      <c r="R27" s="15">
        <v>8</v>
      </c>
      <c r="S27" s="15">
        <v>6</v>
      </c>
      <c r="T27" s="15">
        <v>10</v>
      </c>
      <c r="U27" s="15">
        <v>12</v>
      </c>
      <c r="V27" s="15">
        <v>12</v>
      </c>
      <c r="W27" s="17">
        <v>29</v>
      </c>
    </row>
    <row r="28" spans="1:23" ht="15.75" customHeight="1" thickBot="1">
      <c r="A28" s="37"/>
      <c r="B28" s="38"/>
      <c r="C28" s="18" t="s">
        <v>24</v>
      </c>
      <c r="D28" s="25">
        <f>SUM(E28:W28)</f>
        <v>108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</v>
      </c>
      <c r="N28" s="26">
        <v>1</v>
      </c>
      <c r="O28" s="26">
        <v>1</v>
      </c>
      <c r="P28" s="26">
        <v>0</v>
      </c>
      <c r="Q28" s="26">
        <v>0</v>
      </c>
      <c r="R28" s="26">
        <v>1</v>
      </c>
      <c r="S28" s="26">
        <v>5</v>
      </c>
      <c r="T28" s="26">
        <v>4</v>
      </c>
      <c r="U28" s="26">
        <v>7</v>
      </c>
      <c r="V28" s="26">
        <v>16</v>
      </c>
      <c r="W28" s="27">
        <v>72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37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1</v>
      </c>
      <c r="P29" s="11">
        <f t="shared" si="7"/>
        <v>1</v>
      </c>
      <c r="Q29" s="11">
        <f t="shared" si="7"/>
        <v>1</v>
      </c>
      <c r="R29" s="11">
        <f t="shared" si="7"/>
        <v>2</v>
      </c>
      <c r="S29" s="11">
        <f t="shared" si="7"/>
        <v>3</v>
      </c>
      <c r="T29" s="11">
        <f t="shared" si="7"/>
        <v>1</v>
      </c>
      <c r="U29" s="11">
        <f t="shared" si="7"/>
        <v>5</v>
      </c>
      <c r="V29" s="11">
        <f t="shared" si="7"/>
        <v>8</v>
      </c>
      <c r="W29" s="12">
        <f t="shared" si="7"/>
        <v>15</v>
      </c>
    </row>
    <row r="30" spans="1:23" ht="15.75" customHeight="1">
      <c r="A30" s="44"/>
      <c r="B30" s="47"/>
      <c r="C30" s="13" t="s">
        <v>23</v>
      </c>
      <c r="D30" s="14">
        <f>SUM(E30:W30)</f>
        <v>19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1</v>
      </c>
      <c r="R30" s="15">
        <v>2</v>
      </c>
      <c r="S30" s="15">
        <v>2</v>
      </c>
      <c r="T30" s="15">
        <v>1</v>
      </c>
      <c r="U30" s="15">
        <v>3</v>
      </c>
      <c r="V30" s="15">
        <v>4</v>
      </c>
      <c r="W30" s="17">
        <v>5</v>
      </c>
    </row>
    <row r="31" spans="1:23" ht="15.75" customHeight="1" thickBot="1">
      <c r="A31" s="45"/>
      <c r="B31" s="48"/>
      <c r="C31" s="18" t="s">
        <v>24</v>
      </c>
      <c r="D31" s="25">
        <f>SUM(E31:W31)</f>
        <v>18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2</v>
      </c>
      <c r="V31" s="20">
        <v>4</v>
      </c>
      <c r="W31" s="21">
        <v>10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95</v>
      </c>
      <c r="E32" s="23">
        <f>SUM(E33:E34)</f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1</v>
      </c>
      <c r="O32" s="23">
        <f t="shared" si="8"/>
        <v>0</v>
      </c>
      <c r="P32" s="23">
        <f t="shared" si="8"/>
        <v>0</v>
      </c>
      <c r="Q32" s="23">
        <f t="shared" si="8"/>
        <v>1</v>
      </c>
      <c r="R32" s="23">
        <f t="shared" si="8"/>
        <v>2</v>
      </c>
      <c r="S32" s="23">
        <f t="shared" si="8"/>
        <v>4</v>
      </c>
      <c r="T32" s="23">
        <f t="shared" si="8"/>
        <v>9</v>
      </c>
      <c r="U32" s="23">
        <f t="shared" si="8"/>
        <v>9</v>
      </c>
      <c r="V32" s="23">
        <f t="shared" si="8"/>
        <v>21</v>
      </c>
      <c r="W32" s="24">
        <f t="shared" si="8"/>
        <v>48</v>
      </c>
    </row>
    <row r="33" spans="1:23" ht="15.75" customHeight="1">
      <c r="A33" s="35"/>
      <c r="B33" s="36"/>
      <c r="C33" s="13" t="s">
        <v>23</v>
      </c>
      <c r="D33" s="14">
        <f>SUM(E33:W33)</f>
        <v>59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1</v>
      </c>
      <c r="S33" s="15">
        <v>3</v>
      </c>
      <c r="T33" s="15">
        <v>7</v>
      </c>
      <c r="U33" s="15">
        <v>6</v>
      </c>
      <c r="V33" s="15">
        <v>14</v>
      </c>
      <c r="W33" s="17">
        <v>27</v>
      </c>
    </row>
    <row r="34" spans="1:23" ht="15.75" customHeight="1" thickBot="1">
      <c r="A34" s="41"/>
      <c r="B34" s="42"/>
      <c r="C34" s="18" t="s">
        <v>24</v>
      </c>
      <c r="D34" s="28">
        <f>SUM(E34:W34)</f>
        <v>36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20">
        <v>1</v>
      </c>
      <c r="S34" s="20">
        <v>1</v>
      </c>
      <c r="T34" s="20">
        <v>2</v>
      </c>
      <c r="U34" s="20">
        <v>3</v>
      </c>
      <c r="V34" s="20">
        <v>7</v>
      </c>
      <c r="W34" s="21">
        <v>21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51</v>
      </c>
      <c r="E35" s="23">
        <f t="shared" si="9"/>
        <v>0</v>
      </c>
      <c r="F35" s="23">
        <f t="shared" si="9"/>
        <v>0</v>
      </c>
      <c r="G35" s="23">
        <f t="shared" si="9"/>
        <v>1</v>
      </c>
      <c r="H35" s="23">
        <f t="shared" si="9"/>
        <v>1</v>
      </c>
      <c r="I35" s="23">
        <f t="shared" si="9"/>
        <v>0</v>
      </c>
      <c r="J35" s="23">
        <f t="shared" si="9"/>
        <v>2</v>
      </c>
      <c r="K35" s="23">
        <f t="shared" si="9"/>
        <v>1</v>
      </c>
      <c r="L35" s="23">
        <f t="shared" si="9"/>
        <v>0</v>
      </c>
      <c r="M35" s="23">
        <f t="shared" si="9"/>
        <v>3</v>
      </c>
      <c r="N35" s="23">
        <f t="shared" si="9"/>
        <v>0</v>
      </c>
      <c r="O35" s="23">
        <f t="shared" si="9"/>
        <v>1</v>
      </c>
      <c r="P35" s="23">
        <f t="shared" si="9"/>
        <v>2</v>
      </c>
      <c r="Q35" s="23">
        <f t="shared" si="9"/>
        <v>4</v>
      </c>
      <c r="R35" s="23">
        <f t="shared" si="9"/>
        <v>2</v>
      </c>
      <c r="S35" s="23">
        <f t="shared" si="9"/>
        <v>1</v>
      </c>
      <c r="T35" s="23">
        <f t="shared" si="9"/>
        <v>1</v>
      </c>
      <c r="U35" s="23">
        <f t="shared" si="9"/>
        <v>8</v>
      </c>
      <c r="V35" s="23">
        <f t="shared" si="9"/>
        <v>11</v>
      </c>
      <c r="W35" s="24">
        <f t="shared" si="9"/>
        <v>13</v>
      </c>
    </row>
    <row r="36" spans="1:23" ht="15.75" customHeight="1">
      <c r="A36" s="35"/>
      <c r="B36" s="36"/>
      <c r="C36" s="13" t="s">
        <v>23</v>
      </c>
      <c r="D36" s="14">
        <f>SUM(E36:W36)</f>
        <v>36</v>
      </c>
      <c r="E36" s="15">
        <v>0</v>
      </c>
      <c r="F36" s="15">
        <v>0</v>
      </c>
      <c r="G36" s="16">
        <v>1</v>
      </c>
      <c r="H36" s="15">
        <v>1</v>
      </c>
      <c r="I36" s="15">
        <v>0</v>
      </c>
      <c r="J36" s="15">
        <v>2</v>
      </c>
      <c r="K36" s="15">
        <v>1</v>
      </c>
      <c r="L36" s="15">
        <v>0</v>
      </c>
      <c r="M36" s="15">
        <v>3</v>
      </c>
      <c r="N36" s="15">
        <v>0</v>
      </c>
      <c r="O36" s="15">
        <v>1</v>
      </c>
      <c r="P36" s="15">
        <v>2</v>
      </c>
      <c r="Q36" s="15">
        <v>3</v>
      </c>
      <c r="R36" s="15">
        <v>2</v>
      </c>
      <c r="S36" s="15">
        <v>1</v>
      </c>
      <c r="T36" s="15">
        <v>0</v>
      </c>
      <c r="U36" s="15">
        <v>5</v>
      </c>
      <c r="V36" s="15">
        <v>8</v>
      </c>
      <c r="W36" s="17">
        <v>6</v>
      </c>
    </row>
    <row r="37" spans="1:23" ht="15.75" customHeight="1" thickBot="1">
      <c r="A37" s="37"/>
      <c r="B37" s="38"/>
      <c r="C37" s="18" t="s">
        <v>24</v>
      </c>
      <c r="D37" s="25">
        <f>SUM(E37:W37)</f>
        <v>15</v>
      </c>
      <c r="E37" s="20">
        <v>0</v>
      </c>
      <c r="F37" s="20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0</v>
      </c>
      <c r="S37" s="20">
        <v>0</v>
      </c>
      <c r="T37" s="20">
        <v>1</v>
      </c>
      <c r="U37" s="20">
        <v>3</v>
      </c>
      <c r="V37" s="20">
        <v>3</v>
      </c>
      <c r="W37" s="21">
        <v>7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30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3</v>
      </c>
      <c r="W38" s="24">
        <f t="shared" si="10"/>
        <v>27</v>
      </c>
    </row>
    <row r="39" spans="1:23" ht="15.75" customHeight="1">
      <c r="A39" s="35"/>
      <c r="B39" s="36"/>
      <c r="C39" s="13" t="s">
        <v>23</v>
      </c>
      <c r="D39" s="14">
        <f>SUM(E39:W39)</f>
        <v>7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1</v>
      </c>
      <c r="W39" s="17">
        <v>6</v>
      </c>
    </row>
    <row r="40" spans="1:23" ht="15.75" customHeight="1" thickBot="1">
      <c r="A40" s="41"/>
      <c r="B40" s="42"/>
      <c r="C40" s="18" t="s">
        <v>24</v>
      </c>
      <c r="D40" s="19">
        <f>SUM(E40:W40)</f>
        <v>23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2</v>
      </c>
      <c r="W40" s="21">
        <v>21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33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1</v>
      </c>
      <c r="K41" s="23">
        <f t="shared" si="11"/>
        <v>3</v>
      </c>
      <c r="L41" s="23">
        <f t="shared" si="11"/>
        <v>6</v>
      </c>
      <c r="M41" s="23">
        <f t="shared" si="11"/>
        <v>3</v>
      </c>
      <c r="N41" s="23">
        <f t="shared" si="11"/>
        <v>3</v>
      </c>
      <c r="O41" s="23">
        <f t="shared" si="11"/>
        <v>0</v>
      </c>
      <c r="P41" s="23">
        <f t="shared" si="11"/>
        <v>6</v>
      </c>
      <c r="Q41" s="23">
        <f t="shared" si="11"/>
        <v>2</v>
      </c>
      <c r="R41" s="23">
        <f t="shared" si="11"/>
        <v>2</v>
      </c>
      <c r="S41" s="23">
        <f t="shared" si="11"/>
        <v>4</v>
      </c>
      <c r="T41" s="23">
        <f t="shared" si="11"/>
        <v>1</v>
      </c>
      <c r="U41" s="23">
        <f t="shared" si="11"/>
        <v>2</v>
      </c>
      <c r="V41" s="23">
        <f t="shared" si="11"/>
        <v>0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23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1</v>
      </c>
      <c r="K42" s="15">
        <v>2</v>
      </c>
      <c r="L42" s="15">
        <v>3</v>
      </c>
      <c r="M42" s="15">
        <v>3</v>
      </c>
      <c r="N42" s="15">
        <v>1</v>
      </c>
      <c r="O42" s="15">
        <v>0</v>
      </c>
      <c r="P42" s="15">
        <v>6</v>
      </c>
      <c r="Q42" s="15">
        <v>2</v>
      </c>
      <c r="R42" s="15">
        <v>1</v>
      </c>
      <c r="S42" s="15">
        <v>3</v>
      </c>
      <c r="T42" s="15">
        <v>1</v>
      </c>
      <c r="U42" s="15">
        <v>0</v>
      </c>
      <c r="V42" s="15">
        <v>0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10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1</v>
      </c>
      <c r="L43" s="26">
        <v>3</v>
      </c>
      <c r="M43" s="26">
        <v>0</v>
      </c>
      <c r="N43" s="26">
        <v>2</v>
      </c>
      <c r="O43" s="26">
        <v>0</v>
      </c>
      <c r="P43" s="26">
        <v>0</v>
      </c>
      <c r="Q43" s="26">
        <v>0</v>
      </c>
      <c r="R43" s="26">
        <v>1</v>
      </c>
      <c r="S43" s="26">
        <v>1</v>
      </c>
      <c r="T43" s="26">
        <v>0</v>
      </c>
      <c r="U43" s="26">
        <v>2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12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1</v>
      </c>
      <c r="R44" s="11">
        <f t="shared" si="12"/>
        <v>2</v>
      </c>
      <c r="S44" s="11">
        <f t="shared" si="12"/>
        <v>2</v>
      </c>
      <c r="T44" s="11">
        <f t="shared" si="12"/>
        <v>2</v>
      </c>
      <c r="U44" s="11">
        <f t="shared" si="12"/>
        <v>3</v>
      </c>
      <c r="V44" s="11">
        <f t="shared" si="12"/>
        <v>0</v>
      </c>
      <c r="W44" s="12">
        <f t="shared" si="12"/>
        <v>2</v>
      </c>
    </row>
    <row r="45" spans="1:23" ht="15.75" customHeight="1">
      <c r="A45" s="35"/>
      <c r="B45" s="36"/>
      <c r="C45" s="13" t="s">
        <v>23</v>
      </c>
      <c r="D45" s="14">
        <f>SUM(E45:W45)</f>
        <v>8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1</v>
      </c>
      <c r="R45" s="15">
        <v>2</v>
      </c>
      <c r="S45" s="15">
        <v>2</v>
      </c>
      <c r="T45" s="15">
        <v>1</v>
      </c>
      <c r="U45" s="15">
        <v>1</v>
      </c>
      <c r="V45" s="15">
        <v>0</v>
      </c>
      <c r="W45" s="17">
        <v>1</v>
      </c>
    </row>
    <row r="46" spans="1:23" ht="15.75" customHeight="1" thickBot="1">
      <c r="A46" s="41"/>
      <c r="B46" s="42"/>
      <c r="C46" s="18" t="s">
        <v>24</v>
      </c>
      <c r="D46" s="19">
        <f>SUM(E46:W46)</f>
        <v>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1</v>
      </c>
      <c r="U46" s="20">
        <v>2</v>
      </c>
      <c r="V46" s="20">
        <v>0</v>
      </c>
      <c r="W46" s="21">
        <v>1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19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3</v>
      </c>
      <c r="T47" s="23">
        <f t="shared" si="13"/>
        <v>2</v>
      </c>
      <c r="U47" s="23">
        <f t="shared" si="13"/>
        <v>7</v>
      </c>
      <c r="V47" s="23">
        <f t="shared" si="13"/>
        <v>3</v>
      </c>
      <c r="W47" s="24">
        <f t="shared" si="13"/>
        <v>4</v>
      </c>
    </row>
    <row r="48" spans="1:23" ht="15.75" customHeight="1">
      <c r="A48" s="35"/>
      <c r="B48" s="36"/>
      <c r="C48" s="13" t="s">
        <v>23</v>
      </c>
      <c r="D48" s="14">
        <f>SUM(E48:W48)</f>
        <v>9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2</v>
      </c>
      <c r="T48" s="15">
        <v>0</v>
      </c>
      <c r="U48" s="15">
        <v>5</v>
      </c>
      <c r="V48" s="15">
        <v>2</v>
      </c>
      <c r="W48" s="17">
        <v>0</v>
      </c>
    </row>
    <row r="49" spans="1:23" ht="15.75" customHeight="1" thickBot="1">
      <c r="A49" s="37"/>
      <c r="B49" s="38"/>
      <c r="C49" s="18" t="s">
        <v>24</v>
      </c>
      <c r="D49" s="25">
        <f>SUM(E49:W49)</f>
        <v>10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1</v>
      </c>
      <c r="T49" s="26">
        <v>2</v>
      </c>
      <c r="U49" s="26">
        <v>2</v>
      </c>
      <c r="V49" s="26">
        <v>1</v>
      </c>
      <c r="W49" s="27">
        <v>4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15</v>
      </c>
      <c r="E50" s="11">
        <f t="shared" si="14"/>
        <v>0</v>
      </c>
      <c r="F50" s="11">
        <f t="shared" si="14"/>
        <v>0</v>
      </c>
      <c r="G50" s="11">
        <f t="shared" si="14"/>
        <v>1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1</v>
      </c>
      <c r="R50" s="11">
        <f t="shared" si="14"/>
        <v>0</v>
      </c>
      <c r="S50" s="11">
        <f t="shared" si="14"/>
        <v>2</v>
      </c>
      <c r="T50" s="11">
        <f t="shared" si="14"/>
        <v>2</v>
      </c>
      <c r="U50" s="11">
        <f t="shared" si="14"/>
        <v>1</v>
      </c>
      <c r="V50" s="11">
        <f t="shared" si="14"/>
        <v>3</v>
      </c>
      <c r="W50" s="12">
        <f t="shared" si="14"/>
        <v>5</v>
      </c>
    </row>
    <row r="51" spans="1:23" ht="15.75" customHeight="1">
      <c r="A51" s="35"/>
      <c r="B51" s="36"/>
      <c r="C51" s="13" t="s">
        <v>23</v>
      </c>
      <c r="D51" s="14">
        <f>SUM(E51:W51)</f>
        <v>9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1</v>
      </c>
      <c r="R51" s="15">
        <v>0</v>
      </c>
      <c r="S51" s="15">
        <v>2</v>
      </c>
      <c r="T51" s="15">
        <v>1</v>
      </c>
      <c r="U51" s="15">
        <v>0</v>
      </c>
      <c r="V51" s="15">
        <v>2</v>
      </c>
      <c r="W51" s="17">
        <v>3</v>
      </c>
    </row>
    <row r="52" spans="1:23" ht="15.75" customHeight="1" thickBot="1">
      <c r="A52" s="41"/>
      <c r="B52" s="42"/>
      <c r="C52" s="18" t="s">
        <v>24</v>
      </c>
      <c r="D52" s="19">
        <f>SUM(E52:W52)</f>
        <v>6</v>
      </c>
      <c r="E52" s="20">
        <v>0</v>
      </c>
      <c r="F52" s="20">
        <v>0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/>
      <c r="Q52" s="20">
        <v>0</v>
      </c>
      <c r="R52" s="20">
        <v>0</v>
      </c>
      <c r="S52" s="20">
        <v>0</v>
      </c>
      <c r="T52" s="20">
        <v>1</v>
      </c>
      <c r="U52" s="20">
        <v>1</v>
      </c>
      <c r="V52" s="20">
        <v>1</v>
      </c>
      <c r="W52" s="21">
        <v>2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4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1</v>
      </c>
      <c r="S53" s="23">
        <f t="shared" si="15"/>
        <v>0</v>
      </c>
      <c r="T53" s="23">
        <f t="shared" si="15"/>
        <v>1</v>
      </c>
      <c r="U53" s="23">
        <f t="shared" si="15"/>
        <v>0</v>
      </c>
      <c r="V53" s="23">
        <f t="shared" si="15"/>
        <v>0</v>
      </c>
      <c r="W53" s="24">
        <f t="shared" si="15"/>
        <v>2</v>
      </c>
    </row>
    <row r="54" spans="1:23" ht="15.75" customHeight="1">
      <c r="A54" s="35"/>
      <c r="B54" s="36"/>
      <c r="C54" s="13" t="s">
        <v>23</v>
      </c>
      <c r="D54" s="14">
        <f>SUM(E54:W54)</f>
        <v>3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1</v>
      </c>
      <c r="S54" s="15">
        <v>0</v>
      </c>
      <c r="T54" s="15">
        <v>1</v>
      </c>
      <c r="U54" s="15">
        <v>0</v>
      </c>
      <c r="V54" s="15">
        <v>0</v>
      </c>
      <c r="W54" s="17">
        <v>1</v>
      </c>
    </row>
    <row r="55" spans="1:23" ht="15.75" customHeight="1" thickBot="1">
      <c r="A55" s="37"/>
      <c r="B55" s="38"/>
      <c r="C55" s="18" t="s">
        <v>24</v>
      </c>
      <c r="D55" s="25">
        <f>SUM(E55:W55)</f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1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238</v>
      </c>
      <c r="E56" s="11">
        <f t="shared" si="16"/>
        <v>5</v>
      </c>
      <c r="F56" s="11">
        <f t="shared" si="16"/>
        <v>3</v>
      </c>
      <c r="G56" s="11">
        <f t="shared" si="16"/>
        <v>1</v>
      </c>
      <c r="H56" s="11">
        <f t="shared" si="16"/>
        <v>0</v>
      </c>
      <c r="I56" s="11">
        <f t="shared" si="16"/>
        <v>1</v>
      </c>
      <c r="J56" s="11">
        <f t="shared" si="16"/>
        <v>0</v>
      </c>
      <c r="K56" s="11">
        <f t="shared" si="16"/>
        <v>0</v>
      </c>
      <c r="L56" s="11">
        <f t="shared" si="16"/>
        <v>3</v>
      </c>
      <c r="M56" s="11">
        <f t="shared" si="16"/>
        <v>2</v>
      </c>
      <c r="N56" s="11">
        <f t="shared" si="16"/>
        <v>1</v>
      </c>
      <c r="O56" s="11">
        <f t="shared" si="16"/>
        <v>3</v>
      </c>
      <c r="P56" s="11">
        <f t="shared" si="16"/>
        <v>5</v>
      </c>
      <c r="Q56" s="11">
        <f t="shared" si="16"/>
        <v>3</v>
      </c>
      <c r="R56" s="11">
        <f t="shared" si="16"/>
        <v>10</v>
      </c>
      <c r="S56" s="11">
        <f t="shared" si="16"/>
        <v>14</v>
      </c>
      <c r="T56" s="11">
        <f t="shared" si="16"/>
        <v>29</v>
      </c>
      <c r="U56" s="11">
        <f t="shared" si="16"/>
        <v>43</v>
      </c>
      <c r="V56" s="11">
        <f t="shared" si="16"/>
        <v>32</v>
      </c>
      <c r="W56" s="12">
        <f t="shared" si="16"/>
        <v>83</v>
      </c>
    </row>
    <row r="57" spans="1:23" ht="15.75" customHeight="1">
      <c r="A57" s="35"/>
      <c r="B57" s="36"/>
      <c r="C57" s="13" t="s">
        <v>23</v>
      </c>
      <c r="D57" s="14">
        <f>SUM(E57:W57)</f>
        <v>136</v>
      </c>
      <c r="E57" s="15">
        <f>E9-(E12+E15+E27+E33+E36+E39+E42+E45+E48+E51+E54)</f>
        <v>3</v>
      </c>
      <c r="F57" s="15">
        <f aca="true" t="shared" si="17" ref="F57:W58">F9-(F12+F15+F27+F33+F36+F39+F42+F45+F48+F51+F54)</f>
        <v>3</v>
      </c>
      <c r="G57" s="15">
        <f t="shared" si="17"/>
        <v>1</v>
      </c>
      <c r="H57" s="15">
        <f t="shared" si="17"/>
        <v>0</v>
      </c>
      <c r="I57" s="15">
        <f t="shared" si="17"/>
        <v>1</v>
      </c>
      <c r="J57" s="15">
        <f t="shared" si="17"/>
        <v>0</v>
      </c>
      <c r="K57" s="15">
        <f t="shared" si="17"/>
        <v>0</v>
      </c>
      <c r="L57" s="15">
        <f t="shared" si="17"/>
        <v>2</v>
      </c>
      <c r="M57" s="15">
        <f t="shared" si="17"/>
        <v>2</v>
      </c>
      <c r="N57" s="15">
        <f t="shared" si="17"/>
        <v>0</v>
      </c>
      <c r="O57" s="15">
        <f t="shared" si="17"/>
        <v>2</v>
      </c>
      <c r="P57" s="15">
        <f t="shared" si="17"/>
        <v>4</v>
      </c>
      <c r="Q57" s="15">
        <f t="shared" si="17"/>
        <v>3</v>
      </c>
      <c r="R57" s="15">
        <f t="shared" si="17"/>
        <v>7</v>
      </c>
      <c r="S57" s="15">
        <f t="shared" si="17"/>
        <v>10</v>
      </c>
      <c r="T57" s="15">
        <f t="shared" si="17"/>
        <v>18</v>
      </c>
      <c r="U57" s="15">
        <f t="shared" si="17"/>
        <v>28</v>
      </c>
      <c r="V57" s="15">
        <f t="shared" si="17"/>
        <v>18</v>
      </c>
      <c r="W57" s="17">
        <f t="shared" si="17"/>
        <v>34</v>
      </c>
    </row>
    <row r="58" spans="1:23" ht="15.75" customHeight="1" thickBot="1">
      <c r="A58" s="41"/>
      <c r="B58" s="42"/>
      <c r="C58" s="18" t="s">
        <v>24</v>
      </c>
      <c r="D58" s="19">
        <f>SUM(E58:W58)</f>
        <v>102</v>
      </c>
      <c r="E58" s="20">
        <f>E10-(E13+E16+E28+E34+E37+E40+E43+E46+E49+E52+E55)</f>
        <v>2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1</v>
      </c>
      <c r="M58" s="20">
        <f t="shared" si="17"/>
        <v>0</v>
      </c>
      <c r="N58" s="20">
        <f t="shared" si="17"/>
        <v>1</v>
      </c>
      <c r="O58" s="20">
        <f t="shared" si="17"/>
        <v>1</v>
      </c>
      <c r="P58" s="20">
        <f t="shared" si="17"/>
        <v>1</v>
      </c>
      <c r="Q58" s="20">
        <f t="shared" si="17"/>
        <v>0</v>
      </c>
      <c r="R58" s="20">
        <f t="shared" si="17"/>
        <v>3</v>
      </c>
      <c r="S58" s="20">
        <f t="shared" si="17"/>
        <v>4</v>
      </c>
      <c r="T58" s="20">
        <f t="shared" si="17"/>
        <v>11</v>
      </c>
      <c r="U58" s="20">
        <f t="shared" si="17"/>
        <v>15</v>
      </c>
      <c r="V58" s="20">
        <f t="shared" si="17"/>
        <v>14</v>
      </c>
      <c r="W58" s="21">
        <f t="shared" si="17"/>
        <v>49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8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D1" sqref="D1"/>
    </sheetView>
  </sheetViews>
  <sheetFormatPr defaultColWidth="9.00390625" defaultRowHeight="13.5"/>
  <cols>
    <col min="1" max="1" width="3.375" style="2" customWidth="1"/>
    <col min="2" max="2" width="12.0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53</v>
      </c>
    </row>
    <row r="3" spans="1:23" ht="14.25" thickBot="1">
      <c r="A3" s="4" t="s">
        <v>49</v>
      </c>
      <c r="W3" s="5" t="s">
        <v>62</v>
      </c>
    </row>
    <row r="4" spans="1:23" ht="17.2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7.2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7.2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7.2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154</v>
      </c>
      <c r="E8" s="11">
        <f t="shared" si="0"/>
        <v>1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1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3</v>
      </c>
      <c r="N8" s="11">
        <f t="shared" si="0"/>
        <v>2</v>
      </c>
      <c r="O8" s="11">
        <f t="shared" si="0"/>
        <v>1</v>
      </c>
      <c r="P8" s="11">
        <f t="shared" si="0"/>
        <v>4</v>
      </c>
      <c r="Q8" s="11">
        <f t="shared" si="0"/>
        <v>7</v>
      </c>
      <c r="R8" s="11">
        <f t="shared" si="0"/>
        <v>12</v>
      </c>
      <c r="S8" s="11">
        <f t="shared" si="0"/>
        <v>17</v>
      </c>
      <c r="T8" s="11">
        <f t="shared" si="0"/>
        <v>17</v>
      </c>
      <c r="U8" s="11">
        <f t="shared" si="0"/>
        <v>27</v>
      </c>
      <c r="V8" s="11">
        <f t="shared" si="0"/>
        <v>21</v>
      </c>
      <c r="W8" s="12">
        <f t="shared" si="0"/>
        <v>41</v>
      </c>
    </row>
    <row r="9" spans="1:23" ht="15.75" customHeight="1">
      <c r="A9" s="35"/>
      <c r="B9" s="36"/>
      <c r="C9" s="13" t="s">
        <v>23</v>
      </c>
      <c r="D9" s="14">
        <f>SUM(E9:W9)</f>
        <v>86</v>
      </c>
      <c r="E9" s="15">
        <v>1</v>
      </c>
      <c r="F9" s="15">
        <v>0</v>
      </c>
      <c r="G9" s="16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1</v>
      </c>
      <c r="N9" s="15">
        <v>2</v>
      </c>
      <c r="O9" s="15">
        <v>0</v>
      </c>
      <c r="P9" s="15">
        <v>4</v>
      </c>
      <c r="Q9" s="15">
        <v>4</v>
      </c>
      <c r="R9" s="15">
        <v>8</v>
      </c>
      <c r="S9" s="15">
        <v>13</v>
      </c>
      <c r="T9" s="15">
        <v>12</v>
      </c>
      <c r="U9" s="15">
        <v>16</v>
      </c>
      <c r="V9" s="15">
        <v>9</v>
      </c>
      <c r="W9" s="17">
        <v>15</v>
      </c>
    </row>
    <row r="10" spans="1:23" ht="15.75" customHeight="1" thickBot="1">
      <c r="A10" s="41"/>
      <c r="B10" s="42"/>
      <c r="C10" s="18" t="s">
        <v>24</v>
      </c>
      <c r="D10" s="19">
        <f>SUM(E10:W10)</f>
        <v>68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</v>
      </c>
      <c r="N10" s="20">
        <v>0</v>
      </c>
      <c r="O10" s="20">
        <v>1</v>
      </c>
      <c r="P10" s="20">
        <v>0</v>
      </c>
      <c r="Q10" s="20">
        <v>3</v>
      </c>
      <c r="R10" s="20">
        <v>4</v>
      </c>
      <c r="S10" s="20">
        <v>4</v>
      </c>
      <c r="T10" s="20">
        <v>5</v>
      </c>
      <c r="U10" s="20">
        <v>11</v>
      </c>
      <c r="V10" s="20">
        <v>12</v>
      </c>
      <c r="W10" s="21">
        <v>26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50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1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5</v>
      </c>
      <c r="R11" s="23">
        <f t="shared" si="1"/>
        <v>6</v>
      </c>
      <c r="S11" s="23">
        <f t="shared" si="1"/>
        <v>7</v>
      </c>
      <c r="T11" s="23">
        <f t="shared" si="1"/>
        <v>8</v>
      </c>
      <c r="U11" s="23">
        <f t="shared" si="1"/>
        <v>10</v>
      </c>
      <c r="V11" s="23">
        <f t="shared" si="1"/>
        <v>5</v>
      </c>
      <c r="W11" s="24">
        <f t="shared" si="1"/>
        <v>8</v>
      </c>
    </row>
    <row r="12" spans="1:23" ht="15.75" customHeight="1">
      <c r="A12" s="35"/>
      <c r="B12" s="36"/>
      <c r="C12" s="13" t="s">
        <v>23</v>
      </c>
      <c r="D12" s="14">
        <f>SUM(E12:W12)</f>
        <v>27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2</v>
      </c>
      <c r="R12" s="15">
        <v>4</v>
      </c>
      <c r="S12" s="15">
        <v>5</v>
      </c>
      <c r="T12" s="15">
        <v>6</v>
      </c>
      <c r="U12" s="15">
        <v>6</v>
      </c>
      <c r="V12" s="15">
        <v>2</v>
      </c>
      <c r="W12" s="17">
        <v>2</v>
      </c>
    </row>
    <row r="13" spans="1:23" ht="15.75" customHeight="1" thickBot="1">
      <c r="A13" s="37"/>
      <c r="B13" s="38"/>
      <c r="C13" s="18" t="s">
        <v>24</v>
      </c>
      <c r="D13" s="25">
        <f>SUM(E13:W13)</f>
        <v>23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6">
        <v>3</v>
      </c>
      <c r="R13" s="26">
        <v>2</v>
      </c>
      <c r="S13" s="26">
        <v>2</v>
      </c>
      <c r="T13" s="26">
        <v>2</v>
      </c>
      <c r="U13" s="26">
        <v>4</v>
      </c>
      <c r="V13" s="26">
        <v>3</v>
      </c>
      <c r="W13" s="27">
        <v>6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11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1</v>
      </c>
      <c r="R14" s="11">
        <f t="shared" si="2"/>
        <v>1</v>
      </c>
      <c r="S14" s="11">
        <f t="shared" si="2"/>
        <v>1</v>
      </c>
      <c r="T14" s="11">
        <f t="shared" si="2"/>
        <v>0</v>
      </c>
      <c r="U14" s="11">
        <f t="shared" si="2"/>
        <v>4</v>
      </c>
      <c r="V14" s="11">
        <f t="shared" si="2"/>
        <v>2</v>
      </c>
      <c r="W14" s="12">
        <f t="shared" si="2"/>
        <v>2</v>
      </c>
    </row>
    <row r="15" spans="1:23" ht="15.75" customHeight="1">
      <c r="A15" s="35"/>
      <c r="B15" s="36"/>
      <c r="C15" s="13" t="s">
        <v>23</v>
      </c>
      <c r="D15" s="14">
        <f>SUM(E15:W15)</f>
        <v>6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0</v>
      </c>
      <c r="S15" s="15">
        <v>1</v>
      </c>
      <c r="T15" s="15">
        <v>0</v>
      </c>
      <c r="U15" s="15">
        <v>3</v>
      </c>
      <c r="V15" s="15">
        <v>1</v>
      </c>
      <c r="W15" s="17">
        <v>0</v>
      </c>
    </row>
    <row r="16" spans="1:23" ht="15.75" customHeight="1" thickBot="1">
      <c r="A16" s="37"/>
      <c r="B16" s="38"/>
      <c r="C16" s="18" t="s">
        <v>24</v>
      </c>
      <c r="D16" s="25">
        <f>SUM(E16:W16)</f>
        <v>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1</v>
      </c>
      <c r="V16" s="26">
        <v>1</v>
      </c>
      <c r="W16" s="27">
        <v>2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4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1</v>
      </c>
      <c r="S17" s="11">
        <f t="shared" si="3"/>
        <v>0</v>
      </c>
      <c r="T17" s="11">
        <f t="shared" si="3"/>
        <v>0</v>
      </c>
      <c r="U17" s="11">
        <f t="shared" si="3"/>
        <v>2</v>
      </c>
      <c r="V17" s="11">
        <f t="shared" si="3"/>
        <v>1</v>
      </c>
      <c r="W17" s="12">
        <f t="shared" si="3"/>
        <v>0</v>
      </c>
    </row>
    <row r="18" spans="1:23" ht="15.75" customHeight="1">
      <c r="A18" s="44"/>
      <c r="B18" s="47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1</v>
      </c>
      <c r="S19" s="26">
        <v>0</v>
      </c>
      <c r="T19" s="26">
        <v>0</v>
      </c>
      <c r="U19" s="26">
        <v>1</v>
      </c>
      <c r="V19" s="26">
        <v>1</v>
      </c>
      <c r="W19" s="27">
        <v>0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2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1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2">
        <f t="shared" si="4"/>
        <v>1</v>
      </c>
    </row>
    <row r="21" spans="1:23" ht="15.75" customHeight="1">
      <c r="A21" s="44"/>
      <c r="B21" s="47"/>
      <c r="C21" s="13" t="s">
        <v>23</v>
      </c>
      <c r="D21" s="14">
        <f>SUM(E21:W21)</f>
        <v>1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7">
        <v>0</v>
      </c>
    </row>
    <row r="22" spans="1:23" ht="15.75" customHeight="1" thickBot="1">
      <c r="A22" s="44"/>
      <c r="B22" s="50"/>
      <c r="C22" s="18" t="s">
        <v>24</v>
      </c>
      <c r="D22" s="19">
        <f>SUM(E22:W22)</f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1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5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1</v>
      </c>
      <c r="T23" s="23">
        <f t="shared" si="5"/>
        <v>0</v>
      </c>
      <c r="U23" s="23">
        <f t="shared" si="5"/>
        <v>2</v>
      </c>
      <c r="V23" s="23">
        <f t="shared" si="5"/>
        <v>1</v>
      </c>
      <c r="W23" s="24">
        <f t="shared" si="5"/>
        <v>1</v>
      </c>
    </row>
    <row r="24" spans="1:23" ht="15.75" customHeight="1">
      <c r="A24" s="44"/>
      <c r="B24" s="51"/>
      <c r="C24" s="13" t="s">
        <v>23</v>
      </c>
      <c r="D24" s="14">
        <f>SUM(E24:W24)</f>
        <v>4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2</v>
      </c>
      <c r="V24" s="15">
        <v>1</v>
      </c>
      <c r="W24" s="17">
        <v>0</v>
      </c>
    </row>
    <row r="25" spans="1:23" ht="15.75" customHeight="1" thickBot="1">
      <c r="A25" s="49"/>
      <c r="B25" s="52"/>
      <c r="C25" s="18" t="s">
        <v>24</v>
      </c>
      <c r="D25" s="19">
        <f>SUM(E25:W25)</f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1">
        <v>1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22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1</v>
      </c>
      <c r="P26" s="23">
        <f t="shared" si="6"/>
        <v>1</v>
      </c>
      <c r="Q26" s="23">
        <f t="shared" si="6"/>
        <v>0</v>
      </c>
      <c r="R26" s="23">
        <f t="shared" si="6"/>
        <v>1</v>
      </c>
      <c r="S26" s="23">
        <f t="shared" si="6"/>
        <v>2</v>
      </c>
      <c r="T26" s="23">
        <f t="shared" si="6"/>
        <v>2</v>
      </c>
      <c r="U26" s="23">
        <f t="shared" si="6"/>
        <v>4</v>
      </c>
      <c r="V26" s="23">
        <f t="shared" si="6"/>
        <v>2</v>
      </c>
      <c r="W26" s="24">
        <f t="shared" si="6"/>
        <v>9</v>
      </c>
    </row>
    <row r="27" spans="1:23" ht="15.75" customHeight="1">
      <c r="A27" s="35"/>
      <c r="B27" s="36"/>
      <c r="C27" s="13" t="s">
        <v>23</v>
      </c>
      <c r="D27" s="14">
        <f>SUM(E27:W27)</f>
        <v>10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</v>
      </c>
      <c r="Q27" s="15">
        <v>0</v>
      </c>
      <c r="R27" s="15">
        <v>1</v>
      </c>
      <c r="S27" s="15">
        <v>1</v>
      </c>
      <c r="T27" s="15">
        <v>1</v>
      </c>
      <c r="U27" s="15">
        <v>2</v>
      </c>
      <c r="V27" s="15">
        <v>1</v>
      </c>
      <c r="W27" s="17">
        <v>3</v>
      </c>
    </row>
    <row r="28" spans="1:23" ht="15.75" customHeight="1" thickBot="1">
      <c r="A28" s="37"/>
      <c r="B28" s="38"/>
      <c r="C28" s="18" t="s">
        <v>24</v>
      </c>
      <c r="D28" s="25">
        <f>SUM(E28:W28)</f>
        <v>12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1</v>
      </c>
      <c r="T28" s="26">
        <v>1</v>
      </c>
      <c r="U28" s="26">
        <v>2</v>
      </c>
      <c r="V28" s="26">
        <v>1</v>
      </c>
      <c r="W28" s="27">
        <v>6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3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1</v>
      </c>
      <c r="Q29" s="11">
        <f t="shared" si="7"/>
        <v>0</v>
      </c>
      <c r="R29" s="11">
        <f t="shared" si="7"/>
        <v>0</v>
      </c>
      <c r="S29" s="11">
        <f t="shared" si="7"/>
        <v>1</v>
      </c>
      <c r="T29" s="11">
        <f t="shared" si="7"/>
        <v>0</v>
      </c>
      <c r="U29" s="11">
        <f t="shared" si="7"/>
        <v>0</v>
      </c>
      <c r="V29" s="11">
        <f t="shared" si="7"/>
        <v>1</v>
      </c>
      <c r="W29" s="12">
        <f t="shared" si="7"/>
        <v>0</v>
      </c>
    </row>
    <row r="30" spans="1:23" ht="15.75" customHeight="1">
      <c r="A30" s="44"/>
      <c r="B30" s="47"/>
      <c r="C30" s="13" t="s">
        <v>23</v>
      </c>
      <c r="D30" s="14">
        <f>SUM(E30:W30)</f>
        <v>3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1</v>
      </c>
      <c r="W30" s="17">
        <v>0</v>
      </c>
    </row>
    <row r="31" spans="1:23" ht="15.75" customHeight="1" thickBot="1">
      <c r="A31" s="45"/>
      <c r="B31" s="48"/>
      <c r="C31" s="18" t="s">
        <v>24</v>
      </c>
      <c r="D31" s="25">
        <f>SUM(E31:W31)</f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1">
        <v>0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13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1</v>
      </c>
      <c r="U32" s="23">
        <f t="shared" si="8"/>
        <v>0</v>
      </c>
      <c r="V32" s="23">
        <f t="shared" si="8"/>
        <v>4</v>
      </c>
      <c r="W32" s="24">
        <f t="shared" si="8"/>
        <v>8</v>
      </c>
    </row>
    <row r="33" spans="1:23" ht="15.75" customHeight="1">
      <c r="A33" s="35"/>
      <c r="B33" s="36"/>
      <c r="C33" s="13" t="s">
        <v>23</v>
      </c>
      <c r="D33" s="14">
        <f>SUM(E33:W33)</f>
        <v>9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0</v>
      </c>
      <c r="V33" s="15">
        <v>2</v>
      </c>
      <c r="W33" s="17">
        <v>6</v>
      </c>
    </row>
    <row r="34" spans="1:23" ht="15.75" customHeight="1" thickBot="1">
      <c r="A34" s="41"/>
      <c r="B34" s="42"/>
      <c r="C34" s="18" t="s">
        <v>24</v>
      </c>
      <c r="D34" s="28">
        <f>SUM(E34:W34)</f>
        <v>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2</v>
      </c>
      <c r="W34" s="21">
        <v>2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9</v>
      </c>
      <c r="E35" s="23">
        <f t="shared" si="9"/>
        <v>1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1</v>
      </c>
      <c r="N35" s="23">
        <f t="shared" si="9"/>
        <v>0</v>
      </c>
      <c r="O35" s="23">
        <f t="shared" si="9"/>
        <v>0</v>
      </c>
      <c r="P35" s="23">
        <f t="shared" si="9"/>
        <v>2</v>
      </c>
      <c r="Q35" s="23">
        <f t="shared" si="9"/>
        <v>0</v>
      </c>
      <c r="R35" s="23">
        <f t="shared" si="9"/>
        <v>0</v>
      </c>
      <c r="S35" s="23">
        <f t="shared" si="9"/>
        <v>2</v>
      </c>
      <c r="T35" s="23">
        <f t="shared" si="9"/>
        <v>1</v>
      </c>
      <c r="U35" s="23">
        <f t="shared" si="9"/>
        <v>1</v>
      </c>
      <c r="V35" s="23">
        <f t="shared" si="9"/>
        <v>1</v>
      </c>
      <c r="W35" s="24">
        <f t="shared" si="9"/>
        <v>0</v>
      </c>
    </row>
    <row r="36" spans="1:23" ht="15.75" customHeight="1">
      <c r="A36" s="35"/>
      <c r="B36" s="36"/>
      <c r="C36" s="13" t="s">
        <v>23</v>
      </c>
      <c r="D36" s="14">
        <f>SUM(E36:W36)</f>
        <v>8</v>
      </c>
      <c r="E36" s="15">
        <v>1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2</v>
      </c>
      <c r="Q36" s="15">
        <v>0</v>
      </c>
      <c r="R36" s="15">
        <v>0</v>
      </c>
      <c r="S36" s="15">
        <v>2</v>
      </c>
      <c r="T36" s="15">
        <v>1</v>
      </c>
      <c r="U36" s="15">
        <v>1</v>
      </c>
      <c r="V36" s="15">
        <v>0</v>
      </c>
      <c r="W36" s="17">
        <v>0</v>
      </c>
    </row>
    <row r="37" spans="1:23" ht="15.75" customHeight="1" thickBot="1">
      <c r="A37" s="37"/>
      <c r="B37" s="38"/>
      <c r="C37" s="18" t="s">
        <v>24</v>
      </c>
      <c r="D37" s="25">
        <f>SUM(E37:W37)</f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</v>
      </c>
      <c r="W37" s="21">
        <v>0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3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3</v>
      </c>
    </row>
    <row r="39" spans="1:23" ht="15.75" customHeight="1">
      <c r="A39" s="35"/>
      <c r="B39" s="36"/>
      <c r="C39" s="13" t="s">
        <v>23</v>
      </c>
      <c r="D39" s="14">
        <f>SUM(E39:W39)</f>
        <v>0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0</v>
      </c>
    </row>
    <row r="40" spans="1:23" ht="15.75" customHeight="1" thickBot="1">
      <c r="A40" s="41"/>
      <c r="B40" s="42"/>
      <c r="C40" s="18" t="s">
        <v>24</v>
      </c>
      <c r="D40" s="19">
        <f>SUM(E40:W40)</f>
        <v>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3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4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1</v>
      </c>
      <c r="O41" s="23">
        <f t="shared" si="11"/>
        <v>0</v>
      </c>
      <c r="P41" s="23">
        <f t="shared" si="11"/>
        <v>0</v>
      </c>
      <c r="Q41" s="23">
        <f t="shared" si="11"/>
        <v>1</v>
      </c>
      <c r="R41" s="23">
        <f t="shared" si="11"/>
        <v>1</v>
      </c>
      <c r="S41" s="23">
        <f t="shared" si="11"/>
        <v>0</v>
      </c>
      <c r="T41" s="23">
        <f t="shared" si="11"/>
        <v>1</v>
      </c>
      <c r="U41" s="23">
        <f t="shared" si="11"/>
        <v>0</v>
      </c>
      <c r="V41" s="23">
        <v>0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4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1</v>
      </c>
      <c r="R42" s="15">
        <v>1</v>
      </c>
      <c r="S42" s="15">
        <v>0</v>
      </c>
      <c r="T42" s="15">
        <v>1</v>
      </c>
      <c r="U42" s="15">
        <v>0</v>
      </c>
      <c r="V42" s="15">
        <v>0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6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1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1</v>
      </c>
      <c r="S44" s="11">
        <f t="shared" si="12"/>
        <v>0</v>
      </c>
      <c r="T44" s="11">
        <f t="shared" si="12"/>
        <v>1</v>
      </c>
      <c r="U44" s="11">
        <f t="shared" si="12"/>
        <v>0</v>
      </c>
      <c r="V44" s="11">
        <f t="shared" si="12"/>
        <v>2</v>
      </c>
      <c r="W44" s="12">
        <f t="shared" si="12"/>
        <v>1</v>
      </c>
    </row>
    <row r="45" spans="1:23" ht="15.75" customHeight="1">
      <c r="A45" s="35"/>
      <c r="B45" s="36"/>
      <c r="C45" s="13" t="s">
        <v>23</v>
      </c>
      <c r="D45" s="14">
        <f>SUM(E45:W45)</f>
        <v>3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5">
        <v>0</v>
      </c>
      <c r="U45" s="15">
        <v>0</v>
      </c>
      <c r="V45" s="15">
        <v>1</v>
      </c>
      <c r="W45" s="17">
        <v>0</v>
      </c>
    </row>
    <row r="46" spans="1:23" ht="15.75" customHeight="1" thickBot="1">
      <c r="A46" s="41"/>
      <c r="B46" s="42"/>
      <c r="C46" s="18" t="s">
        <v>24</v>
      </c>
      <c r="D46" s="19">
        <f>SUM(E46:W46)</f>
        <v>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1</v>
      </c>
      <c r="U46" s="20">
        <v>0</v>
      </c>
      <c r="V46" s="20">
        <v>1</v>
      </c>
      <c r="W46" s="21">
        <v>1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1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1</v>
      </c>
      <c r="T47" s="23">
        <f t="shared" si="13"/>
        <v>0</v>
      </c>
      <c r="U47" s="23">
        <f t="shared" si="13"/>
        <v>0</v>
      </c>
      <c r="V47" s="23">
        <f t="shared" si="13"/>
        <v>0</v>
      </c>
      <c r="W47" s="24">
        <f t="shared" si="13"/>
        <v>0</v>
      </c>
    </row>
    <row r="48" spans="1:23" ht="15.75" customHeight="1">
      <c r="A48" s="35"/>
      <c r="B48" s="36"/>
      <c r="C48" s="13" t="s">
        <v>23</v>
      </c>
      <c r="D48" s="14">
        <f>SUM(E48:W48)</f>
        <v>0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0</v>
      </c>
    </row>
    <row r="49" spans="1:23" ht="15.75" customHeight="1" thickBot="1">
      <c r="A49" s="37"/>
      <c r="B49" s="38"/>
      <c r="C49" s="18" t="s">
        <v>24</v>
      </c>
      <c r="D49" s="25">
        <f>SUM(E49:W49)</f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1</v>
      </c>
      <c r="T49" s="26">
        <v>0</v>
      </c>
      <c r="U49" s="26">
        <v>0</v>
      </c>
      <c r="V49" s="26">
        <v>0</v>
      </c>
      <c r="W49" s="27">
        <v>0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4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1</v>
      </c>
      <c r="S50" s="11">
        <f t="shared" si="14"/>
        <v>1</v>
      </c>
      <c r="T50" s="11">
        <f t="shared" si="14"/>
        <v>0</v>
      </c>
      <c r="U50" s="11">
        <f t="shared" si="14"/>
        <v>2</v>
      </c>
      <c r="V50" s="11">
        <f t="shared" si="14"/>
        <v>0</v>
      </c>
      <c r="W50" s="12">
        <f t="shared" si="14"/>
        <v>0</v>
      </c>
    </row>
    <row r="51" spans="1:23" ht="15.75" customHeight="1">
      <c r="A51" s="35"/>
      <c r="B51" s="36"/>
      <c r="C51" s="13" t="s">
        <v>23</v>
      </c>
      <c r="D51" s="14">
        <f>SUM(E51:W51)</f>
        <v>3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1</v>
      </c>
      <c r="T51" s="15">
        <v>0</v>
      </c>
      <c r="U51" s="15">
        <v>1</v>
      </c>
      <c r="V51" s="15">
        <v>0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20">
        <v>0</v>
      </c>
      <c r="W52" s="21">
        <v>0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31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1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1</v>
      </c>
      <c r="N56" s="11">
        <f t="shared" si="16"/>
        <v>0</v>
      </c>
      <c r="O56" s="11">
        <f t="shared" si="16"/>
        <v>0</v>
      </c>
      <c r="P56" s="11">
        <f t="shared" si="16"/>
        <v>1</v>
      </c>
      <c r="Q56" s="11">
        <f t="shared" si="16"/>
        <v>0</v>
      </c>
      <c r="R56" s="11">
        <f t="shared" si="16"/>
        <v>1</v>
      </c>
      <c r="S56" s="11">
        <f t="shared" si="16"/>
        <v>3</v>
      </c>
      <c r="T56" s="11">
        <f t="shared" si="16"/>
        <v>3</v>
      </c>
      <c r="U56" s="11">
        <f t="shared" si="16"/>
        <v>6</v>
      </c>
      <c r="V56" s="11">
        <f t="shared" si="16"/>
        <v>5</v>
      </c>
      <c r="W56" s="12">
        <f t="shared" si="16"/>
        <v>10</v>
      </c>
    </row>
    <row r="57" spans="1:23" ht="15.75" customHeight="1">
      <c r="A57" s="35"/>
      <c r="B57" s="36"/>
      <c r="C57" s="13" t="s">
        <v>23</v>
      </c>
      <c r="D57" s="14">
        <f>SUM(E57:W57)</f>
        <v>16</v>
      </c>
      <c r="E57" s="15">
        <f>E9-(E12+E15+E27+E33+E36+E39+E42+E45+E48+E51+E54)</f>
        <v>0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1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1</v>
      </c>
      <c r="Q57" s="15">
        <f t="shared" si="17"/>
        <v>0</v>
      </c>
      <c r="R57" s="15">
        <f t="shared" si="17"/>
        <v>0</v>
      </c>
      <c r="S57" s="15">
        <f t="shared" si="17"/>
        <v>3</v>
      </c>
      <c r="T57" s="15">
        <f t="shared" si="17"/>
        <v>2</v>
      </c>
      <c r="U57" s="15">
        <f t="shared" si="17"/>
        <v>3</v>
      </c>
      <c r="V57" s="15">
        <f t="shared" si="17"/>
        <v>2</v>
      </c>
      <c r="W57" s="17">
        <f t="shared" si="17"/>
        <v>4</v>
      </c>
    </row>
    <row r="58" spans="1:23" ht="15.75" customHeight="1" thickBot="1">
      <c r="A58" s="41"/>
      <c r="B58" s="42"/>
      <c r="C58" s="18" t="s">
        <v>24</v>
      </c>
      <c r="D58" s="19">
        <f>SUM(E58:W58)</f>
        <v>15</v>
      </c>
      <c r="E58" s="20">
        <f>E10-(E13+E16+E28+E34+E37+E40+E43+E46+E49+E52+E55)</f>
        <v>0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1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0</v>
      </c>
      <c r="R58" s="20">
        <f t="shared" si="17"/>
        <v>1</v>
      </c>
      <c r="S58" s="20">
        <f t="shared" si="17"/>
        <v>0</v>
      </c>
      <c r="T58" s="20">
        <f t="shared" si="17"/>
        <v>1</v>
      </c>
      <c r="U58" s="20">
        <f t="shared" si="17"/>
        <v>3</v>
      </c>
      <c r="V58" s="20">
        <f t="shared" si="17"/>
        <v>3</v>
      </c>
      <c r="W58" s="21">
        <f t="shared" si="17"/>
        <v>6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84" right="0.74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T55" sqref="T55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54</v>
      </c>
    </row>
    <row r="3" spans="1:23" ht="14.25" thickBot="1">
      <c r="A3" s="4" t="s">
        <v>50</v>
      </c>
      <c r="W3" s="5" t="s">
        <v>62</v>
      </c>
    </row>
    <row r="4" spans="1:23" ht="17.2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7.2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7.2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7.2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190</v>
      </c>
      <c r="E8" s="11">
        <f t="shared" si="0"/>
        <v>4</v>
      </c>
      <c r="F8" s="11">
        <f t="shared" si="0"/>
        <v>0</v>
      </c>
      <c r="G8" s="11">
        <f t="shared" si="0"/>
        <v>0</v>
      </c>
      <c r="H8" s="11">
        <f t="shared" si="0"/>
        <v>1</v>
      </c>
      <c r="I8" s="11">
        <f t="shared" si="0"/>
        <v>0</v>
      </c>
      <c r="J8" s="11">
        <f t="shared" si="0"/>
        <v>1</v>
      </c>
      <c r="K8" s="11">
        <f t="shared" si="0"/>
        <v>0</v>
      </c>
      <c r="L8" s="11">
        <f t="shared" si="0"/>
        <v>0</v>
      </c>
      <c r="M8" s="11">
        <f t="shared" si="0"/>
        <v>1</v>
      </c>
      <c r="N8" s="11">
        <f t="shared" si="0"/>
        <v>0</v>
      </c>
      <c r="O8" s="11">
        <f t="shared" si="0"/>
        <v>1</v>
      </c>
      <c r="P8" s="11">
        <f t="shared" si="0"/>
        <v>4</v>
      </c>
      <c r="Q8" s="11">
        <f t="shared" si="0"/>
        <v>7</v>
      </c>
      <c r="R8" s="11">
        <f t="shared" si="0"/>
        <v>10</v>
      </c>
      <c r="S8" s="11">
        <f t="shared" si="0"/>
        <v>10</v>
      </c>
      <c r="T8" s="11">
        <f t="shared" si="0"/>
        <v>21</v>
      </c>
      <c r="U8" s="11">
        <f t="shared" si="0"/>
        <v>29</v>
      </c>
      <c r="V8" s="11">
        <f t="shared" si="0"/>
        <v>29</v>
      </c>
      <c r="W8" s="12">
        <f t="shared" si="0"/>
        <v>72</v>
      </c>
    </row>
    <row r="9" spans="1:23" ht="15.75" customHeight="1">
      <c r="A9" s="35"/>
      <c r="B9" s="36"/>
      <c r="C9" s="13" t="s">
        <v>23</v>
      </c>
      <c r="D9" s="14">
        <f>SUM(E9:W9)</f>
        <v>100</v>
      </c>
      <c r="E9" s="15">
        <v>2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1</v>
      </c>
      <c r="P9" s="15">
        <v>4</v>
      </c>
      <c r="Q9" s="15">
        <v>3</v>
      </c>
      <c r="R9" s="15">
        <v>7</v>
      </c>
      <c r="S9" s="15">
        <v>6</v>
      </c>
      <c r="T9" s="15">
        <v>15</v>
      </c>
      <c r="U9" s="15">
        <v>22</v>
      </c>
      <c r="V9" s="15">
        <v>13</v>
      </c>
      <c r="W9" s="17">
        <v>26</v>
      </c>
    </row>
    <row r="10" spans="1:23" ht="15.75" customHeight="1" thickBot="1">
      <c r="A10" s="41"/>
      <c r="B10" s="42"/>
      <c r="C10" s="18" t="s">
        <v>24</v>
      </c>
      <c r="D10" s="19">
        <f>SUM(E10:W10)</f>
        <v>90</v>
      </c>
      <c r="E10" s="20">
        <v>2</v>
      </c>
      <c r="F10" s="20">
        <v>0</v>
      </c>
      <c r="G10" s="20">
        <v>0</v>
      </c>
      <c r="H10" s="20">
        <v>1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4</v>
      </c>
      <c r="R10" s="20">
        <v>3</v>
      </c>
      <c r="S10" s="20">
        <v>4</v>
      </c>
      <c r="T10" s="20">
        <v>6</v>
      </c>
      <c r="U10" s="20">
        <v>7</v>
      </c>
      <c r="V10" s="20">
        <v>16</v>
      </c>
      <c r="W10" s="21">
        <v>46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64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1</v>
      </c>
      <c r="Q11" s="23">
        <f t="shared" si="1"/>
        <v>4</v>
      </c>
      <c r="R11" s="23">
        <f t="shared" si="1"/>
        <v>6</v>
      </c>
      <c r="S11" s="23">
        <f t="shared" si="1"/>
        <v>2</v>
      </c>
      <c r="T11" s="23">
        <f t="shared" si="1"/>
        <v>9</v>
      </c>
      <c r="U11" s="23">
        <f t="shared" si="1"/>
        <v>14</v>
      </c>
      <c r="V11" s="23">
        <f t="shared" si="1"/>
        <v>8</v>
      </c>
      <c r="W11" s="24">
        <f t="shared" si="1"/>
        <v>20</v>
      </c>
    </row>
    <row r="12" spans="1:23" ht="15.75" customHeight="1">
      <c r="A12" s="35"/>
      <c r="B12" s="36"/>
      <c r="C12" s="13" t="s">
        <v>23</v>
      </c>
      <c r="D12" s="14">
        <f>SUM(E12:W12)</f>
        <v>35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5">
        <v>5</v>
      </c>
      <c r="S12" s="15">
        <v>2</v>
      </c>
      <c r="T12" s="15">
        <v>7</v>
      </c>
      <c r="U12" s="15">
        <v>11</v>
      </c>
      <c r="V12" s="15">
        <v>2</v>
      </c>
      <c r="W12" s="17">
        <v>6</v>
      </c>
    </row>
    <row r="13" spans="1:23" ht="15.75" customHeight="1" thickBot="1">
      <c r="A13" s="37"/>
      <c r="B13" s="38"/>
      <c r="C13" s="18" t="s">
        <v>24</v>
      </c>
      <c r="D13" s="25">
        <f>SUM(E13:W13)</f>
        <v>29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3</v>
      </c>
      <c r="R13" s="26">
        <v>1</v>
      </c>
      <c r="S13" s="26">
        <v>0</v>
      </c>
      <c r="T13" s="26">
        <v>2</v>
      </c>
      <c r="U13" s="26">
        <v>3</v>
      </c>
      <c r="V13" s="26">
        <v>6</v>
      </c>
      <c r="W13" s="27">
        <v>14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15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1</v>
      </c>
      <c r="Q14" s="11">
        <f t="shared" si="2"/>
        <v>1</v>
      </c>
      <c r="R14" s="11">
        <f t="shared" si="2"/>
        <v>1</v>
      </c>
      <c r="S14" s="11">
        <f t="shared" si="2"/>
        <v>2</v>
      </c>
      <c r="T14" s="11">
        <f t="shared" si="2"/>
        <v>2</v>
      </c>
      <c r="U14" s="11">
        <f t="shared" si="2"/>
        <v>0</v>
      </c>
      <c r="V14" s="11">
        <f t="shared" si="2"/>
        <v>3</v>
      </c>
      <c r="W14" s="12">
        <f t="shared" si="2"/>
        <v>5</v>
      </c>
    </row>
    <row r="15" spans="1:23" ht="15.75" customHeight="1">
      <c r="A15" s="35"/>
      <c r="B15" s="36"/>
      <c r="C15" s="13" t="s">
        <v>23</v>
      </c>
      <c r="D15" s="14">
        <f>SUM(E15:W15)</f>
        <v>8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0</v>
      </c>
      <c r="V15" s="15">
        <v>1</v>
      </c>
      <c r="W15" s="17">
        <v>2</v>
      </c>
    </row>
    <row r="16" spans="1:23" ht="15.75" customHeight="1" thickBot="1">
      <c r="A16" s="37"/>
      <c r="B16" s="38"/>
      <c r="C16" s="18" t="s">
        <v>24</v>
      </c>
      <c r="D16" s="25">
        <f>SUM(E16:W16)</f>
        <v>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</v>
      </c>
      <c r="T16" s="26">
        <v>1</v>
      </c>
      <c r="U16" s="26">
        <v>0</v>
      </c>
      <c r="V16" s="26">
        <v>2</v>
      </c>
      <c r="W16" s="27">
        <v>3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5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1</v>
      </c>
      <c r="Q17" s="11">
        <f t="shared" si="3"/>
        <v>0</v>
      </c>
      <c r="R17" s="11">
        <f t="shared" si="3"/>
        <v>0</v>
      </c>
      <c r="S17" s="11">
        <f t="shared" si="3"/>
        <v>2</v>
      </c>
      <c r="T17" s="11">
        <f t="shared" si="3"/>
        <v>0</v>
      </c>
      <c r="U17" s="11">
        <f t="shared" si="3"/>
        <v>0</v>
      </c>
      <c r="V17" s="11">
        <f t="shared" si="3"/>
        <v>1</v>
      </c>
      <c r="W17" s="12">
        <f t="shared" si="3"/>
        <v>1</v>
      </c>
    </row>
    <row r="18" spans="1:23" ht="15.75" customHeight="1">
      <c r="A18" s="44"/>
      <c r="B18" s="47"/>
      <c r="C18" s="13" t="s">
        <v>23</v>
      </c>
      <c r="D18" s="14">
        <f>SUM(E18:W18)</f>
        <v>2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6">
        <v>1</v>
      </c>
      <c r="W19" s="27">
        <v>1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2">
        <f t="shared" si="4"/>
        <v>0</v>
      </c>
    </row>
    <row r="21" spans="1:23" ht="15.75" customHeight="1">
      <c r="A21" s="44"/>
      <c r="B21" s="47"/>
      <c r="C21" s="13" t="s">
        <v>23</v>
      </c>
      <c r="D21" s="14">
        <f>SUM(E21:W21)</f>
        <v>0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7">
        <v>0</v>
      </c>
    </row>
    <row r="22" spans="1:23" ht="15.75" customHeight="1" thickBot="1">
      <c r="A22" s="44"/>
      <c r="B22" s="50"/>
      <c r="C22" s="18" t="s">
        <v>24</v>
      </c>
      <c r="D22" s="19">
        <f>SUM(E22:W22)</f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9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1</v>
      </c>
      <c r="R23" s="23">
        <f t="shared" si="5"/>
        <v>1</v>
      </c>
      <c r="S23" s="23">
        <f t="shared" si="5"/>
        <v>0</v>
      </c>
      <c r="T23" s="23">
        <f t="shared" si="5"/>
        <v>2</v>
      </c>
      <c r="U23" s="23">
        <f t="shared" si="5"/>
        <v>0</v>
      </c>
      <c r="V23" s="23">
        <f t="shared" si="5"/>
        <v>2</v>
      </c>
      <c r="W23" s="24">
        <f t="shared" si="5"/>
        <v>3</v>
      </c>
    </row>
    <row r="24" spans="1:23" ht="15.75" customHeight="1">
      <c r="A24" s="44"/>
      <c r="B24" s="51"/>
      <c r="C24" s="13" t="s">
        <v>23</v>
      </c>
      <c r="D24" s="14">
        <f>SUM(E24:W24)</f>
        <v>6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1</v>
      </c>
      <c r="S24" s="15">
        <v>0</v>
      </c>
      <c r="T24" s="15">
        <v>1</v>
      </c>
      <c r="U24" s="15">
        <v>0</v>
      </c>
      <c r="V24" s="15">
        <v>1</v>
      </c>
      <c r="W24" s="17">
        <v>2</v>
      </c>
    </row>
    <row r="25" spans="1:23" ht="15.75" customHeight="1" thickBot="1">
      <c r="A25" s="49"/>
      <c r="B25" s="52"/>
      <c r="C25" s="18" t="s">
        <v>24</v>
      </c>
      <c r="D25" s="19">
        <f>SUM(E25:W25)</f>
        <v>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1</v>
      </c>
      <c r="W25" s="21">
        <v>1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35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1</v>
      </c>
      <c r="Q26" s="23">
        <f t="shared" si="6"/>
        <v>1</v>
      </c>
      <c r="R26" s="23">
        <f t="shared" si="6"/>
        <v>0</v>
      </c>
      <c r="S26" s="23">
        <f t="shared" si="6"/>
        <v>1</v>
      </c>
      <c r="T26" s="23">
        <f t="shared" si="6"/>
        <v>6</v>
      </c>
      <c r="U26" s="23">
        <f t="shared" si="6"/>
        <v>3</v>
      </c>
      <c r="V26" s="23">
        <f t="shared" si="6"/>
        <v>6</v>
      </c>
      <c r="W26" s="24">
        <f t="shared" si="6"/>
        <v>17</v>
      </c>
    </row>
    <row r="27" spans="1:23" ht="15.75" customHeight="1">
      <c r="A27" s="35"/>
      <c r="B27" s="36"/>
      <c r="C27" s="13" t="s">
        <v>23</v>
      </c>
      <c r="D27" s="14">
        <f>SUM(E27:W27)</f>
        <v>24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</v>
      </c>
      <c r="Q27" s="15">
        <v>1</v>
      </c>
      <c r="R27" s="15">
        <v>0</v>
      </c>
      <c r="S27" s="15">
        <v>1</v>
      </c>
      <c r="T27" s="15">
        <v>5</v>
      </c>
      <c r="U27" s="15">
        <v>1</v>
      </c>
      <c r="V27" s="15">
        <v>5</v>
      </c>
      <c r="W27" s="17">
        <v>10</v>
      </c>
    </row>
    <row r="28" spans="1:23" ht="15.75" customHeight="1" thickBot="1">
      <c r="A28" s="37"/>
      <c r="B28" s="38"/>
      <c r="C28" s="18" t="s">
        <v>24</v>
      </c>
      <c r="D28" s="25">
        <f>SUM(E28:W28)</f>
        <v>11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2</v>
      </c>
      <c r="V28" s="26">
        <v>1</v>
      </c>
      <c r="W28" s="27">
        <v>7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7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1</v>
      </c>
      <c r="R29" s="11">
        <f t="shared" si="7"/>
        <v>0</v>
      </c>
      <c r="S29" s="11">
        <f t="shared" si="7"/>
        <v>0</v>
      </c>
      <c r="T29" s="11">
        <f t="shared" si="7"/>
        <v>2</v>
      </c>
      <c r="U29" s="11">
        <f t="shared" si="7"/>
        <v>0</v>
      </c>
      <c r="V29" s="11">
        <f t="shared" si="7"/>
        <v>0</v>
      </c>
      <c r="W29" s="12">
        <f t="shared" si="7"/>
        <v>4</v>
      </c>
    </row>
    <row r="30" spans="1:23" ht="15.75" customHeight="1">
      <c r="A30" s="44"/>
      <c r="B30" s="47"/>
      <c r="C30" s="13" t="s">
        <v>23</v>
      </c>
      <c r="D30" s="14">
        <f>SUM(E30:W30)</f>
        <v>5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5">
        <v>0</v>
      </c>
      <c r="S30" s="15">
        <v>0</v>
      </c>
      <c r="T30" s="15">
        <v>2</v>
      </c>
      <c r="U30" s="15">
        <v>0</v>
      </c>
      <c r="V30" s="15">
        <v>0</v>
      </c>
      <c r="W30" s="17">
        <v>2</v>
      </c>
    </row>
    <row r="31" spans="1:23" ht="15.75" customHeight="1" thickBot="1">
      <c r="A31" s="45"/>
      <c r="B31" s="48"/>
      <c r="C31" s="18" t="s">
        <v>24</v>
      </c>
      <c r="D31" s="25">
        <f>SUM(E31:W31)</f>
        <v>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1">
        <v>2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13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1</v>
      </c>
      <c r="T32" s="23">
        <f t="shared" si="8"/>
        <v>0</v>
      </c>
      <c r="U32" s="23">
        <f t="shared" si="8"/>
        <v>2</v>
      </c>
      <c r="V32" s="23">
        <f t="shared" si="8"/>
        <v>3</v>
      </c>
      <c r="W32" s="24">
        <f t="shared" si="8"/>
        <v>7</v>
      </c>
    </row>
    <row r="33" spans="1:23" ht="15.75" customHeight="1">
      <c r="A33" s="35"/>
      <c r="B33" s="36"/>
      <c r="C33" s="13" t="s">
        <v>23</v>
      </c>
      <c r="D33" s="14">
        <f>SUM(E33:W33)</f>
        <v>3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2</v>
      </c>
      <c r="V33" s="15">
        <v>0</v>
      </c>
      <c r="W33" s="17">
        <v>1</v>
      </c>
    </row>
    <row r="34" spans="1:23" ht="15.75" customHeight="1" thickBot="1">
      <c r="A34" s="41"/>
      <c r="B34" s="42"/>
      <c r="C34" s="18" t="s">
        <v>24</v>
      </c>
      <c r="D34" s="28">
        <f>SUM(E34:W34)</f>
        <v>10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0</v>
      </c>
      <c r="V34" s="20">
        <v>3</v>
      </c>
      <c r="W34" s="21">
        <v>6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5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1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1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0</v>
      </c>
      <c r="T35" s="23">
        <f t="shared" si="9"/>
        <v>0</v>
      </c>
      <c r="U35" s="23">
        <f t="shared" si="9"/>
        <v>1</v>
      </c>
      <c r="V35" s="23">
        <f t="shared" si="9"/>
        <v>0</v>
      </c>
      <c r="W35" s="24">
        <f t="shared" si="9"/>
        <v>2</v>
      </c>
    </row>
    <row r="36" spans="1:23" ht="15.75" customHeight="1">
      <c r="A36" s="35"/>
      <c r="B36" s="36"/>
      <c r="C36" s="13" t="s">
        <v>23</v>
      </c>
      <c r="D36" s="14">
        <f>SUM(E36:W36)</f>
        <v>3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0</v>
      </c>
      <c r="W36" s="17">
        <v>1</v>
      </c>
    </row>
    <row r="37" spans="1:23" ht="15.75" customHeight="1" thickBot="1">
      <c r="A37" s="37"/>
      <c r="B37" s="38"/>
      <c r="C37" s="18" t="s">
        <v>24</v>
      </c>
      <c r="D37" s="25">
        <f>SUM(E37:W37)</f>
        <v>2</v>
      </c>
      <c r="E37" s="20">
        <v>0</v>
      </c>
      <c r="F37" s="20">
        <v>0</v>
      </c>
      <c r="G37" s="20">
        <v>0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1">
        <v>1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7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1</v>
      </c>
      <c r="U38" s="23">
        <f t="shared" si="10"/>
        <v>0</v>
      </c>
      <c r="V38" s="23">
        <f t="shared" si="10"/>
        <v>1</v>
      </c>
      <c r="W38" s="24">
        <f t="shared" si="10"/>
        <v>5</v>
      </c>
    </row>
    <row r="39" spans="1:23" ht="15.75" customHeight="1">
      <c r="A39" s="35"/>
      <c r="B39" s="36"/>
      <c r="C39" s="13" t="s">
        <v>23</v>
      </c>
      <c r="D39" s="14">
        <f>SUM(E39:W39)</f>
        <v>2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</v>
      </c>
      <c r="U39" s="15">
        <v>0</v>
      </c>
      <c r="V39" s="15">
        <v>0</v>
      </c>
      <c r="W39" s="17">
        <v>1</v>
      </c>
    </row>
    <row r="40" spans="1:23" ht="15.75" customHeight="1" thickBot="1">
      <c r="A40" s="41"/>
      <c r="B40" s="42"/>
      <c r="C40" s="18" t="s">
        <v>24</v>
      </c>
      <c r="D40" s="19">
        <f>SUM(E40:W40)</f>
        <v>5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1</v>
      </c>
      <c r="W40" s="21">
        <v>4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6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1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1</v>
      </c>
      <c r="P41" s="23">
        <f t="shared" si="11"/>
        <v>1</v>
      </c>
      <c r="Q41" s="23">
        <f t="shared" si="11"/>
        <v>0</v>
      </c>
      <c r="R41" s="23">
        <f t="shared" si="11"/>
        <v>0</v>
      </c>
      <c r="S41" s="23">
        <f t="shared" si="11"/>
        <v>1</v>
      </c>
      <c r="T41" s="23">
        <f t="shared" si="11"/>
        <v>0</v>
      </c>
      <c r="U41" s="23">
        <f t="shared" si="11"/>
        <v>2</v>
      </c>
      <c r="V41" s="23">
        <f t="shared" si="11"/>
        <v>0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5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1</v>
      </c>
      <c r="Q42" s="15">
        <v>0</v>
      </c>
      <c r="R42" s="15">
        <v>0</v>
      </c>
      <c r="S42" s="15">
        <v>1</v>
      </c>
      <c r="T42" s="15">
        <v>0</v>
      </c>
      <c r="U42" s="15">
        <v>2</v>
      </c>
      <c r="V42" s="15">
        <v>0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2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1</v>
      </c>
      <c r="T44" s="11">
        <f t="shared" si="12"/>
        <v>1</v>
      </c>
      <c r="U44" s="11">
        <f t="shared" si="12"/>
        <v>0</v>
      </c>
      <c r="V44" s="11">
        <f t="shared" si="12"/>
        <v>0</v>
      </c>
      <c r="W44" s="12">
        <f t="shared" si="12"/>
        <v>0</v>
      </c>
    </row>
    <row r="45" spans="1:23" ht="15.75" customHeight="1">
      <c r="A45" s="35"/>
      <c r="B45" s="36"/>
      <c r="C45" s="13" t="s">
        <v>23</v>
      </c>
      <c r="D45" s="14">
        <f>SUM(E45:W45)</f>
        <v>2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</v>
      </c>
      <c r="T45" s="15">
        <v>1</v>
      </c>
      <c r="U45" s="15">
        <v>0</v>
      </c>
      <c r="V45" s="15">
        <v>0</v>
      </c>
      <c r="W45" s="17">
        <v>0</v>
      </c>
    </row>
    <row r="46" spans="1:23" ht="15.75" customHeight="1" thickBot="1">
      <c r="A46" s="41"/>
      <c r="B46" s="42"/>
      <c r="C46" s="18" t="s">
        <v>24</v>
      </c>
      <c r="D46" s="19">
        <f>SUM(E46:W46)</f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3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0</v>
      </c>
      <c r="U47" s="23">
        <f t="shared" si="13"/>
        <v>1</v>
      </c>
      <c r="V47" s="23">
        <f t="shared" si="13"/>
        <v>0</v>
      </c>
      <c r="W47" s="24">
        <f t="shared" si="13"/>
        <v>2</v>
      </c>
    </row>
    <row r="48" spans="1:23" ht="15.75" customHeight="1">
      <c r="A48" s="35"/>
      <c r="B48" s="36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1</v>
      </c>
    </row>
    <row r="49" spans="1:23" ht="15.75" customHeight="1" thickBot="1">
      <c r="A49" s="37"/>
      <c r="B49" s="38"/>
      <c r="C49" s="18" t="s">
        <v>24</v>
      </c>
      <c r="D49" s="25">
        <f>SUM(E49:W49)</f>
        <v>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1</v>
      </c>
      <c r="V49" s="26">
        <v>0</v>
      </c>
      <c r="W49" s="27">
        <v>1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2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1</v>
      </c>
      <c r="V50" s="11">
        <f t="shared" si="14"/>
        <v>0</v>
      </c>
      <c r="W50" s="12">
        <f t="shared" si="14"/>
        <v>1</v>
      </c>
    </row>
    <row r="51" spans="1:23" ht="15.75" customHeight="1">
      <c r="A51" s="35"/>
      <c r="B51" s="36"/>
      <c r="C51" s="13" t="s">
        <v>23</v>
      </c>
      <c r="D51" s="14">
        <f>SUM(E51:W51)</f>
        <v>1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1</v>
      </c>
      <c r="V51" s="15">
        <v>0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1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38</v>
      </c>
      <c r="E56" s="11">
        <f t="shared" si="16"/>
        <v>4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1</v>
      </c>
      <c r="R56" s="11">
        <f t="shared" si="16"/>
        <v>3</v>
      </c>
      <c r="S56" s="11">
        <f t="shared" si="16"/>
        <v>2</v>
      </c>
      <c r="T56" s="11">
        <f t="shared" si="16"/>
        <v>2</v>
      </c>
      <c r="U56" s="11">
        <f t="shared" si="16"/>
        <v>5</v>
      </c>
      <c r="V56" s="11">
        <f t="shared" si="16"/>
        <v>8</v>
      </c>
      <c r="W56" s="12">
        <f t="shared" si="16"/>
        <v>13</v>
      </c>
    </row>
    <row r="57" spans="1:23" ht="15.75" customHeight="1">
      <c r="A57" s="35"/>
      <c r="B57" s="36"/>
      <c r="C57" s="13" t="s">
        <v>23</v>
      </c>
      <c r="D57" s="14">
        <f>SUM(E57:W57)</f>
        <v>16</v>
      </c>
      <c r="E57" s="15">
        <f>E9-(E12+E15+E27+E33+E36+E39+E42+E45+E48+E51+E54)</f>
        <v>2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0</v>
      </c>
      <c r="Q57" s="15">
        <f t="shared" si="17"/>
        <v>0</v>
      </c>
      <c r="R57" s="15">
        <f t="shared" si="17"/>
        <v>1</v>
      </c>
      <c r="S57" s="15">
        <f t="shared" si="17"/>
        <v>0</v>
      </c>
      <c r="T57" s="15">
        <f t="shared" si="17"/>
        <v>0</v>
      </c>
      <c r="U57" s="15">
        <f t="shared" si="17"/>
        <v>4</v>
      </c>
      <c r="V57" s="15">
        <f t="shared" si="17"/>
        <v>5</v>
      </c>
      <c r="W57" s="17">
        <f t="shared" si="17"/>
        <v>4</v>
      </c>
    </row>
    <row r="58" spans="1:23" ht="15.75" customHeight="1" thickBot="1">
      <c r="A58" s="41"/>
      <c r="B58" s="42"/>
      <c r="C58" s="18" t="s">
        <v>24</v>
      </c>
      <c r="D58" s="19">
        <f>SUM(E58:W58)</f>
        <v>22</v>
      </c>
      <c r="E58" s="20">
        <f>E10-(E13+E16+E28+E34+E37+E40+E43+E46+E49+E52+E55)</f>
        <v>2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1</v>
      </c>
      <c r="R58" s="20">
        <f t="shared" si="17"/>
        <v>2</v>
      </c>
      <c r="S58" s="20">
        <f t="shared" si="17"/>
        <v>2</v>
      </c>
      <c r="T58" s="20">
        <f t="shared" si="17"/>
        <v>2</v>
      </c>
      <c r="U58" s="20">
        <f t="shared" si="17"/>
        <v>1</v>
      </c>
      <c r="V58" s="20">
        <f t="shared" si="17"/>
        <v>3</v>
      </c>
      <c r="W58" s="21">
        <f t="shared" si="17"/>
        <v>9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8"/>
  <sheetViews>
    <sheetView zoomScaleSheetLayoutView="100" zoomScalePageLayoutView="0" workbookViewId="0" topLeftCell="A1">
      <pane xSplit="3" ySplit="7" topLeftCell="D8" activePane="bottomRight" state="frozen"/>
      <selection pane="topLeft" activeCell="W11" sqref="W11"/>
      <selection pane="topRight" activeCell="W11" sqref="W11"/>
      <selection pane="bottomLeft" activeCell="W11" sqref="W11"/>
      <selection pane="bottomRight" activeCell="V21" sqref="V21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61</v>
      </c>
    </row>
    <row r="3" spans="1:23" ht="14.25" thickBot="1">
      <c r="A3" s="4" t="s">
        <v>46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292</v>
      </c>
      <c r="E8" s="11">
        <f t="shared" si="0"/>
        <v>1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1</v>
      </c>
      <c r="J8" s="11">
        <f t="shared" si="0"/>
        <v>0</v>
      </c>
      <c r="K8" s="11">
        <f t="shared" si="0"/>
        <v>2</v>
      </c>
      <c r="L8" s="11">
        <f t="shared" si="0"/>
        <v>4</v>
      </c>
      <c r="M8" s="11">
        <f t="shared" si="0"/>
        <v>1</v>
      </c>
      <c r="N8" s="11">
        <f t="shared" si="0"/>
        <v>2</v>
      </c>
      <c r="O8" s="11">
        <f t="shared" si="0"/>
        <v>6</v>
      </c>
      <c r="P8" s="11">
        <f t="shared" si="0"/>
        <v>5</v>
      </c>
      <c r="Q8" s="11">
        <f t="shared" si="0"/>
        <v>12</v>
      </c>
      <c r="R8" s="11">
        <f t="shared" si="0"/>
        <v>14</v>
      </c>
      <c r="S8" s="11">
        <f t="shared" si="0"/>
        <v>21</v>
      </c>
      <c r="T8" s="11">
        <f t="shared" si="0"/>
        <v>22</v>
      </c>
      <c r="U8" s="11">
        <f t="shared" si="0"/>
        <v>43</v>
      </c>
      <c r="V8" s="11">
        <f t="shared" si="0"/>
        <v>61</v>
      </c>
      <c r="W8" s="12">
        <f t="shared" si="0"/>
        <v>97</v>
      </c>
    </row>
    <row r="9" spans="1:24" ht="15.75" customHeight="1">
      <c r="A9" s="35"/>
      <c r="B9" s="36"/>
      <c r="C9" s="13" t="s">
        <v>23</v>
      </c>
      <c r="D9" s="14">
        <f>SUM(E9:W9)</f>
        <v>166</v>
      </c>
      <c r="E9" s="15">
        <v>1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15">
        <v>2</v>
      </c>
      <c r="L9" s="15">
        <v>2</v>
      </c>
      <c r="M9" s="15">
        <v>1</v>
      </c>
      <c r="N9" s="15">
        <v>2</v>
      </c>
      <c r="O9" s="15">
        <v>5</v>
      </c>
      <c r="P9" s="15">
        <v>5</v>
      </c>
      <c r="Q9" s="15">
        <v>8</v>
      </c>
      <c r="R9" s="15">
        <v>10</v>
      </c>
      <c r="S9" s="15">
        <v>13</v>
      </c>
      <c r="T9" s="15">
        <v>16</v>
      </c>
      <c r="U9" s="15">
        <v>28</v>
      </c>
      <c r="V9" s="15">
        <v>36</v>
      </c>
      <c r="W9" s="17">
        <v>37</v>
      </c>
      <c r="X9" s="31"/>
    </row>
    <row r="10" spans="1:24" ht="15.75" customHeight="1" thickBot="1">
      <c r="A10" s="41"/>
      <c r="B10" s="42"/>
      <c r="C10" s="18" t="s">
        <v>24</v>
      </c>
      <c r="D10" s="19">
        <f>SUM(E10:W10)</f>
        <v>126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2</v>
      </c>
      <c r="M10" s="20">
        <v>0</v>
      </c>
      <c r="N10" s="20">
        <v>0</v>
      </c>
      <c r="O10" s="20">
        <v>1</v>
      </c>
      <c r="P10" s="20">
        <v>0</v>
      </c>
      <c r="Q10" s="20">
        <v>4</v>
      </c>
      <c r="R10" s="20">
        <v>4</v>
      </c>
      <c r="S10" s="20">
        <v>8</v>
      </c>
      <c r="T10" s="20">
        <v>6</v>
      </c>
      <c r="U10" s="20">
        <v>15</v>
      </c>
      <c r="V10" s="20">
        <v>25</v>
      </c>
      <c r="W10" s="21">
        <v>60</v>
      </c>
      <c r="X10" s="31"/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78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2</v>
      </c>
      <c r="M11" s="23">
        <f t="shared" si="1"/>
        <v>0</v>
      </c>
      <c r="N11" s="23">
        <f t="shared" si="1"/>
        <v>0</v>
      </c>
      <c r="O11" s="23">
        <f t="shared" si="1"/>
        <v>2</v>
      </c>
      <c r="P11" s="23">
        <f t="shared" si="1"/>
        <v>3</v>
      </c>
      <c r="Q11" s="23">
        <f t="shared" si="1"/>
        <v>3</v>
      </c>
      <c r="R11" s="23">
        <f t="shared" si="1"/>
        <v>8</v>
      </c>
      <c r="S11" s="23">
        <f t="shared" si="1"/>
        <v>13</v>
      </c>
      <c r="T11" s="23">
        <f t="shared" si="1"/>
        <v>9</v>
      </c>
      <c r="U11" s="23">
        <f t="shared" si="1"/>
        <v>15</v>
      </c>
      <c r="V11" s="23">
        <f t="shared" si="1"/>
        <v>13</v>
      </c>
      <c r="W11" s="24">
        <f t="shared" si="1"/>
        <v>10</v>
      </c>
    </row>
    <row r="12" spans="1:24" ht="15.75" customHeight="1">
      <c r="A12" s="35"/>
      <c r="B12" s="36"/>
      <c r="C12" s="13" t="s">
        <v>23</v>
      </c>
      <c r="D12" s="14">
        <f>SUM(E12:W12)</f>
        <v>54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3</v>
      </c>
      <c r="Q12" s="15">
        <v>2</v>
      </c>
      <c r="R12" s="15">
        <v>6</v>
      </c>
      <c r="S12" s="15">
        <v>8</v>
      </c>
      <c r="T12" s="15">
        <v>8</v>
      </c>
      <c r="U12" s="15">
        <v>13</v>
      </c>
      <c r="V12" s="15">
        <v>7</v>
      </c>
      <c r="W12" s="17">
        <v>6</v>
      </c>
      <c r="X12" s="31"/>
    </row>
    <row r="13" spans="1:24" ht="15.75" customHeight="1" thickBot="1">
      <c r="A13" s="37"/>
      <c r="B13" s="38"/>
      <c r="C13" s="18" t="s">
        <v>24</v>
      </c>
      <c r="D13" s="25">
        <f>SUM(E13:W13)</f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2</v>
      </c>
      <c r="M13" s="26">
        <v>0</v>
      </c>
      <c r="N13" s="26">
        <v>0</v>
      </c>
      <c r="O13" s="26">
        <v>1</v>
      </c>
      <c r="P13" s="26">
        <v>0</v>
      </c>
      <c r="Q13" s="26">
        <v>1</v>
      </c>
      <c r="R13" s="26">
        <v>2</v>
      </c>
      <c r="S13" s="26">
        <v>5</v>
      </c>
      <c r="T13" s="26">
        <v>1</v>
      </c>
      <c r="U13" s="26">
        <v>2</v>
      </c>
      <c r="V13" s="26">
        <v>6</v>
      </c>
      <c r="W13" s="27">
        <v>4</v>
      </c>
      <c r="X13" s="31"/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41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1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4</v>
      </c>
      <c r="R14" s="11">
        <f t="shared" si="2"/>
        <v>2</v>
      </c>
      <c r="S14" s="11">
        <f t="shared" si="2"/>
        <v>1</v>
      </c>
      <c r="T14" s="11">
        <f t="shared" si="2"/>
        <v>3</v>
      </c>
      <c r="U14" s="11">
        <f t="shared" si="2"/>
        <v>6</v>
      </c>
      <c r="V14" s="11">
        <f t="shared" si="2"/>
        <v>9</v>
      </c>
      <c r="W14" s="12">
        <f t="shared" si="2"/>
        <v>15</v>
      </c>
    </row>
    <row r="15" spans="1:24" ht="15.75" customHeight="1">
      <c r="A15" s="35"/>
      <c r="B15" s="36"/>
      <c r="C15" s="13" t="s">
        <v>23</v>
      </c>
      <c r="D15" s="14">
        <f>SUM(E15:W15)</f>
        <v>20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0</v>
      </c>
      <c r="Q15" s="15">
        <v>2</v>
      </c>
      <c r="R15" s="15">
        <v>2</v>
      </c>
      <c r="S15" s="15">
        <v>1</v>
      </c>
      <c r="T15" s="15">
        <v>2</v>
      </c>
      <c r="U15" s="15">
        <v>3</v>
      </c>
      <c r="V15" s="15">
        <v>6</v>
      </c>
      <c r="W15" s="17">
        <v>3</v>
      </c>
      <c r="X15" s="31"/>
    </row>
    <row r="16" spans="1:24" ht="15.75" customHeight="1" thickBot="1">
      <c r="A16" s="37"/>
      <c r="B16" s="38"/>
      <c r="C16" s="18" t="s">
        <v>24</v>
      </c>
      <c r="D16" s="25">
        <f>SUM(E16:W16)</f>
        <v>21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</v>
      </c>
      <c r="R16" s="26">
        <v>0</v>
      </c>
      <c r="S16" s="26">
        <v>0</v>
      </c>
      <c r="T16" s="26">
        <v>1</v>
      </c>
      <c r="U16" s="26">
        <v>3</v>
      </c>
      <c r="V16" s="26">
        <v>3</v>
      </c>
      <c r="W16" s="27">
        <v>12</v>
      </c>
      <c r="X16" s="31"/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7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1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1</v>
      </c>
      <c r="R17" s="11">
        <f t="shared" si="3"/>
        <v>0</v>
      </c>
      <c r="S17" s="11">
        <f t="shared" si="3"/>
        <v>0</v>
      </c>
      <c r="T17" s="11">
        <f t="shared" si="3"/>
        <v>1</v>
      </c>
      <c r="U17" s="11">
        <f t="shared" si="3"/>
        <v>1</v>
      </c>
      <c r="V17" s="11">
        <f t="shared" si="3"/>
        <v>2</v>
      </c>
      <c r="W17" s="12">
        <f t="shared" si="3"/>
        <v>1</v>
      </c>
    </row>
    <row r="18" spans="1:24" ht="15.75" customHeight="1">
      <c r="A18" s="44"/>
      <c r="B18" s="47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  <c r="X18" s="31"/>
    </row>
    <row r="19" spans="1:24" ht="15.75" customHeight="1" thickBot="1">
      <c r="A19" s="44"/>
      <c r="B19" s="50"/>
      <c r="C19" s="18" t="s">
        <v>24</v>
      </c>
      <c r="D19" s="19">
        <f>SUM(E19:W19)</f>
        <v>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0</v>
      </c>
      <c r="T19" s="26">
        <v>1</v>
      </c>
      <c r="U19" s="26">
        <v>1</v>
      </c>
      <c r="V19" s="26">
        <v>2</v>
      </c>
      <c r="W19" s="27">
        <v>1</v>
      </c>
      <c r="X19" s="31"/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10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2</v>
      </c>
      <c r="R20" s="11">
        <f t="shared" si="4"/>
        <v>2</v>
      </c>
      <c r="S20" s="11">
        <f t="shared" si="4"/>
        <v>1</v>
      </c>
      <c r="T20" s="11">
        <f t="shared" si="4"/>
        <v>1</v>
      </c>
      <c r="U20" s="11">
        <f t="shared" si="4"/>
        <v>0</v>
      </c>
      <c r="V20" s="11">
        <f t="shared" si="4"/>
        <v>3</v>
      </c>
      <c r="W20" s="12">
        <f t="shared" si="4"/>
        <v>1</v>
      </c>
    </row>
    <row r="21" spans="1:24" ht="15.75" customHeight="1">
      <c r="A21" s="44"/>
      <c r="B21" s="47"/>
      <c r="C21" s="13" t="s">
        <v>23</v>
      </c>
      <c r="D21" s="14">
        <f>SUM(E21:W21)</f>
        <v>8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  <c r="R21" s="15">
        <v>2</v>
      </c>
      <c r="S21" s="15">
        <v>1</v>
      </c>
      <c r="T21" s="15">
        <v>1</v>
      </c>
      <c r="U21" s="15">
        <v>0</v>
      </c>
      <c r="V21" s="15">
        <v>3</v>
      </c>
      <c r="W21" s="17">
        <v>0</v>
      </c>
      <c r="X21" s="31"/>
    </row>
    <row r="22" spans="1:24" ht="15.75" customHeight="1" thickBot="1">
      <c r="A22" s="44"/>
      <c r="B22" s="50"/>
      <c r="C22" s="18" t="s">
        <v>24</v>
      </c>
      <c r="D22" s="19">
        <f>SUM(E22:W22)</f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1</v>
      </c>
      <c r="X22" s="31"/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24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1</v>
      </c>
      <c r="R23" s="23">
        <f t="shared" si="5"/>
        <v>0</v>
      </c>
      <c r="S23" s="23">
        <f t="shared" si="5"/>
        <v>0</v>
      </c>
      <c r="T23" s="23">
        <f t="shared" si="5"/>
        <v>1</v>
      </c>
      <c r="U23" s="23">
        <f t="shared" si="5"/>
        <v>5</v>
      </c>
      <c r="V23" s="23">
        <f t="shared" si="5"/>
        <v>4</v>
      </c>
      <c r="W23" s="24">
        <f t="shared" si="5"/>
        <v>13</v>
      </c>
    </row>
    <row r="24" spans="1:24" ht="15.75" customHeight="1">
      <c r="A24" s="44"/>
      <c r="B24" s="51"/>
      <c r="C24" s="13" t="s">
        <v>23</v>
      </c>
      <c r="D24" s="14">
        <f>SUM(E24:W24)</f>
        <v>11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0</v>
      </c>
      <c r="S24" s="15">
        <v>0</v>
      </c>
      <c r="T24" s="15">
        <v>1</v>
      </c>
      <c r="U24" s="15">
        <v>3</v>
      </c>
      <c r="V24" s="15">
        <v>3</v>
      </c>
      <c r="W24" s="17">
        <v>3</v>
      </c>
      <c r="X24" s="31"/>
    </row>
    <row r="25" spans="1:24" ht="15.75" customHeight="1" thickBot="1">
      <c r="A25" s="49"/>
      <c r="B25" s="52"/>
      <c r="C25" s="18" t="s">
        <v>24</v>
      </c>
      <c r="D25" s="19">
        <f>SUM(E25:W25)</f>
        <v>13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2</v>
      </c>
      <c r="V25" s="20">
        <v>1</v>
      </c>
      <c r="W25" s="21">
        <v>10</v>
      </c>
      <c r="X25" s="31"/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43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1</v>
      </c>
      <c r="L26" s="23">
        <f t="shared" si="6"/>
        <v>0</v>
      </c>
      <c r="M26" s="23">
        <f t="shared" si="6"/>
        <v>0</v>
      </c>
      <c r="N26" s="23">
        <f t="shared" si="6"/>
        <v>1</v>
      </c>
      <c r="O26" s="23">
        <f t="shared" si="6"/>
        <v>2</v>
      </c>
      <c r="P26" s="23">
        <f t="shared" si="6"/>
        <v>1</v>
      </c>
      <c r="Q26" s="23">
        <f t="shared" si="6"/>
        <v>2</v>
      </c>
      <c r="R26" s="23">
        <f t="shared" si="6"/>
        <v>1</v>
      </c>
      <c r="S26" s="23">
        <f t="shared" si="6"/>
        <v>4</v>
      </c>
      <c r="T26" s="23">
        <f t="shared" si="6"/>
        <v>4</v>
      </c>
      <c r="U26" s="23">
        <f t="shared" si="6"/>
        <v>2</v>
      </c>
      <c r="V26" s="23">
        <f t="shared" si="6"/>
        <v>7</v>
      </c>
      <c r="W26" s="24">
        <f t="shared" si="6"/>
        <v>18</v>
      </c>
    </row>
    <row r="27" spans="1:24" ht="15.75" customHeight="1">
      <c r="A27" s="35"/>
      <c r="B27" s="36"/>
      <c r="C27" s="13" t="s">
        <v>23</v>
      </c>
      <c r="D27" s="14">
        <f>SUM(E27:W27)</f>
        <v>21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1</v>
      </c>
      <c r="O27" s="15">
        <v>2</v>
      </c>
      <c r="P27" s="15">
        <v>1</v>
      </c>
      <c r="Q27" s="15">
        <v>2</v>
      </c>
      <c r="R27" s="15">
        <v>1</v>
      </c>
      <c r="S27" s="15">
        <v>2</v>
      </c>
      <c r="T27" s="15">
        <v>1</v>
      </c>
      <c r="U27" s="15">
        <v>1</v>
      </c>
      <c r="V27" s="15">
        <v>4</v>
      </c>
      <c r="W27" s="17">
        <v>5</v>
      </c>
      <c r="X27" s="31"/>
    </row>
    <row r="28" spans="1:24" ht="15.75" customHeight="1" thickBot="1">
      <c r="A28" s="37"/>
      <c r="B28" s="38"/>
      <c r="C28" s="18" t="s">
        <v>24</v>
      </c>
      <c r="D28" s="25">
        <f>SUM(E28:W28)</f>
        <v>22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2</v>
      </c>
      <c r="T28" s="26">
        <v>3</v>
      </c>
      <c r="U28" s="26">
        <v>1</v>
      </c>
      <c r="V28" s="26">
        <v>3</v>
      </c>
      <c r="W28" s="27">
        <v>13</v>
      </c>
      <c r="X28" s="31"/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8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1</v>
      </c>
      <c r="P29" s="11">
        <f t="shared" si="7"/>
        <v>1</v>
      </c>
      <c r="Q29" s="11">
        <f t="shared" si="7"/>
        <v>0</v>
      </c>
      <c r="R29" s="11">
        <f t="shared" si="7"/>
        <v>0</v>
      </c>
      <c r="S29" s="11">
        <f t="shared" si="7"/>
        <v>1</v>
      </c>
      <c r="T29" s="11">
        <f t="shared" si="7"/>
        <v>0</v>
      </c>
      <c r="U29" s="11">
        <f t="shared" si="7"/>
        <v>0</v>
      </c>
      <c r="V29" s="11">
        <f t="shared" si="7"/>
        <v>0</v>
      </c>
      <c r="W29" s="12">
        <f t="shared" si="7"/>
        <v>5</v>
      </c>
    </row>
    <row r="30" spans="1:24" ht="15.75" customHeight="1">
      <c r="A30" s="44"/>
      <c r="B30" s="47"/>
      <c r="C30" s="13" t="s">
        <v>23</v>
      </c>
      <c r="D30" s="14">
        <f>SUM(E30:W30)</f>
        <v>5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5">
        <v>1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7">
        <v>2</v>
      </c>
      <c r="X30" s="31"/>
    </row>
    <row r="31" spans="1:24" ht="15.75" customHeight="1" thickBot="1">
      <c r="A31" s="45"/>
      <c r="B31" s="48"/>
      <c r="C31" s="18" t="s">
        <v>24</v>
      </c>
      <c r="D31" s="25">
        <f>SUM(E31:W31)</f>
        <v>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1">
        <v>3</v>
      </c>
      <c r="X31" s="31"/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41</v>
      </c>
      <c r="E32" s="23">
        <f>E33+E34</f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1</v>
      </c>
      <c r="U32" s="23">
        <f t="shared" si="8"/>
        <v>6</v>
      </c>
      <c r="V32" s="23">
        <f t="shared" si="8"/>
        <v>14</v>
      </c>
      <c r="W32" s="24">
        <f t="shared" si="8"/>
        <v>20</v>
      </c>
    </row>
    <row r="33" spans="1:24" ht="15.75" customHeight="1">
      <c r="A33" s="35"/>
      <c r="B33" s="36"/>
      <c r="C33" s="13" t="s">
        <v>23</v>
      </c>
      <c r="D33" s="14">
        <f>SUM(E33:W33)</f>
        <v>28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5</v>
      </c>
      <c r="V33" s="15">
        <v>12</v>
      </c>
      <c r="W33" s="17">
        <v>10</v>
      </c>
      <c r="X33" s="31"/>
    </row>
    <row r="34" spans="1:24" ht="15.75" customHeight="1" thickBot="1">
      <c r="A34" s="41"/>
      <c r="B34" s="42"/>
      <c r="C34" s="18" t="s">
        <v>24</v>
      </c>
      <c r="D34" s="28">
        <f>SUM(E34:W34)</f>
        <v>13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2</v>
      </c>
      <c r="W34" s="21">
        <v>10</v>
      </c>
      <c r="X34" s="31"/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9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1</v>
      </c>
      <c r="O35" s="23">
        <f t="shared" si="9"/>
        <v>1</v>
      </c>
      <c r="P35" s="23">
        <f t="shared" si="9"/>
        <v>1</v>
      </c>
      <c r="Q35" s="23">
        <f t="shared" si="9"/>
        <v>0</v>
      </c>
      <c r="R35" s="23">
        <f t="shared" si="9"/>
        <v>1</v>
      </c>
      <c r="S35" s="23">
        <f t="shared" si="9"/>
        <v>0</v>
      </c>
      <c r="T35" s="23">
        <f t="shared" si="9"/>
        <v>1</v>
      </c>
      <c r="U35" s="23">
        <f t="shared" si="9"/>
        <v>1</v>
      </c>
      <c r="V35" s="23">
        <f t="shared" si="9"/>
        <v>1</v>
      </c>
      <c r="W35" s="24">
        <f t="shared" si="9"/>
        <v>2</v>
      </c>
    </row>
    <row r="36" spans="1:24" ht="15.75" customHeight="1">
      <c r="A36" s="35"/>
      <c r="B36" s="36"/>
      <c r="C36" s="13" t="s">
        <v>23</v>
      </c>
      <c r="D36" s="14">
        <f>SUM(E36:W36)</f>
        <v>7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1</v>
      </c>
      <c r="P36" s="15">
        <v>1</v>
      </c>
      <c r="Q36" s="15">
        <v>0</v>
      </c>
      <c r="R36" s="15">
        <v>0</v>
      </c>
      <c r="S36" s="15">
        <v>0</v>
      </c>
      <c r="T36" s="15">
        <v>1</v>
      </c>
      <c r="U36" s="15">
        <v>1</v>
      </c>
      <c r="V36" s="15">
        <v>1</v>
      </c>
      <c r="W36" s="17">
        <v>1</v>
      </c>
      <c r="X36" s="31"/>
    </row>
    <row r="37" spans="1:24" ht="15.75" customHeight="1" thickBot="1">
      <c r="A37" s="37"/>
      <c r="B37" s="38"/>
      <c r="C37" s="18" t="s">
        <v>24</v>
      </c>
      <c r="D37" s="25">
        <f>SUM(E37:W37)</f>
        <v>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1">
        <v>1</v>
      </c>
      <c r="X37" s="31"/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10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1</v>
      </c>
      <c r="V38" s="23">
        <f t="shared" si="10"/>
        <v>1</v>
      </c>
      <c r="W38" s="24">
        <f t="shared" si="10"/>
        <v>8</v>
      </c>
    </row>
    <row r="39" spans="1:24" ht="15.75" customHeight="1">
      <c r="A39" s="35"/>
      <c r="B39" s="36"/>
      <c r="C39" s="13" t="s">
        <v>23</v>
      </c>
      <c r="D39" s="14">
        <f>SUM(E39:W39)</f>
        <v>6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1</v>
      </c>
      <c r="W39" s="17">
        <v>5</v>
      </c>
      <c r="X39" s="31"/>
    </row>
    <row r="40" spans="1:24" ht="15.75" customHeight="1" thickBot="1">
      <c r="A40" s="41"/>
      <c r="B40" s="42"/>
      <c r="C40" s="18" t="s">
        <v>24</v>
      </c>
      <c r="D40" s="19">
        <f>SUM(E40:W40)</f>
        <v>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1">
        <v>3</v>
      </c>
      <c r="X40" s="31"/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6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2</v>
      </c>
      <c r="M41" s="23">
        <f t="shared" si="11"/>
        <v>0</v>
      </c>
      <c r="N41" s="23">
        <f t="shared" si="11"/>
        <v>0</v>
      </c>
      <c r="O41" s="23">
        <f t="shared" si="11"/>
        <v>1</v>
      </c>
      <c r="P41" s="23">
        <f t="shared" si="11"/>
        <v>0</v>
      </c>
      <c r="Q41" s="23">
        <f t="shared" si="11"/>
        <v>2</v>
      </c>
      <c r="R41" s="23">
        <f t="shared" si="11"/>
        <v>1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</v>
      </c>
      <c r="W41" s="24">
        <f t="shared" si="11"/>
        <v>0</v>
      </c>
    </row>
    <row r="42" spans="1:24" ht="15.75" customHeight="1">
      <c r="A42" s="35"/>
      <c r="B42" s="36"/>
      <c r="C42" s="13" t="s">
        <v>23</v>
      </c>
      <c r="D42" s="14">
        <f>SUM(E42:W42)</f>
        <v>4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2</v>
      </c>
      <c r="M42" s="15">
        <v>0</v>
      </c>
      <c r="N42" s="15">
        <v>0</v>
      </c>
      <c r="O42" s="15">
        <v>1</v>
      </c>
      <c r="P42" s="15">
        <v>0</v>
      </c>
      <c r="Q42" s="15">
        <v>1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7">
        <v>0</v>
      </c>
      <c r="X42" s="31"/>
    </row>
    <row r="43" spans="1:24" ht="15.75" customHeight="1" thickBot="1">
      <c r="A43" s="37"/>
      <c r="B43" s="38"/>
      <c r="C43" s="18" t="s">
        <v>24</v>
      </c>
      <c r="D43" s="25">
        <f>SUM(E43:W43)</f>
        <v>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1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  <c r="X43" s="31"/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0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0</v>
      </c>
      <c r="T44" s="11">
        <f t="shared" si="12"/>
        <v>0</v>
      </c>
      <c r="U44" s="11">
        <f t="shared" si="12"/>
        <v>0</v>
      </c>
      <c r="V44" s="11">
        <f t="shared" si="12"/>
        <v>0</v>
      </c>
      <c r="W44" s="12">
        <f t="shared" si="12"/>
        <v>0</v>
      </c>
    </row>
    <row r="45" spans="1:24" ht="15.75" customHeight="1">
      <c r="A45" s="35"/>
      <c r="B45" s="36"/>
      <c r="C45" s="13" t="s">
        <v>23</v>
      </c>
      <c r="D45" s="14">
        <f>SUM(E45:W45)</f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7">
        <v>0</v>
      </c>
      <c r="X45" s="31"/>
    </row>
    <row r="46" spans="1:24" ht="15.75" customHeight="1" thickBot="1">
      <c r="A46" s="41"/>
      <c r="B46" s="42"/>
      <c r="C46" s="18" t="s">
        <v>24</v>
      </c>
      <c r="D46" s="19">
        <f>SUM(E46:W46)</f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  <c r="X46" s="31"/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5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0</v>
      </c>
      <c r="U47" s="23">
        <f t="shared" si="13"/>
        <v>2</v>
      </c>
      <c r="V47" s="23">
        <f t="shared" si="13"/>
        <v>1</v>
      </c>
      <c r="W47" s="24">
        <f t="shared" si="13"/>
        <v>2</v>
      </c>
    </row>
    <row r="48" spans="1:24" ht="15.75" customHeight="1">
      <c r="A48" s="35"/>
      <c r="B48" s="36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1</v>
      </c>
      <c r="V48" s="15">
        <v>0</v>
      </c>
      <c r="W48" s="17">
        <v>0</v>
      </c>
      <c r="X48" s="31"/>
    </row>
    <row r="49" spans="1:24" ht="15.75" customHeight="1" thickBot="1">
      <c r="A49" s="37"/>
      <c r="B49" s="38"/>
      <c r="C49" s="18" t="s">
        <v>24</v>
      </c>
      <c r="D49" s="25">
        <f>SUM(E49:W49)</f>
        <v>4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1</v>
      </c>
      <c r="V49" s="26">
        <v>1</v>
      </c>
      <c r="W49" s="27">
        <v>2</v>
      </c>
      <c r="X49" s="31"/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4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1</v>
      </c>
      <c r="V50" s="11">
        <f t="shared" si="14"/>
        <v>1</v>
      </c>
      <c r="W50" s="12">
        <f t="shared" si="14"/>
        <v>2</v>
      </c>
    </row>
    <row r="51" spans="1:24" ht="15.75" customHeight="1">
      <c r="A51" s="35"/>
      <c r="B51" s="36"/>
      <c r="C51" s="13" t="s">
        <v>23</v>
      </c>
      <c r="D51" s="14">
        <f>SUM(E51:W51)</f>
        <v>2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1</v>
      </c>
      <c r="V51" s="15">
        <v>0</v>
      </c>
      <c r="W51" s="17">
        <v>1</v>
      </c>
      <c r="X51" s="31"/>
    </row>
    <row r="52" spans="1:24" ht="15.75" customHeight="1" thickBot="1">
      <c r="A52" s="41"/>
      <c r="B52" s="42"/>
      <c r="C52" s="18" t="s">
        <v>24</v>
      </c>
      <c r="D52" s="19">
        <f>SUM(E52:W52)</f>
        <v>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0">
        <v>0</v>
      </c>
      <c r="V52" s="20">
        <v>1</v>
      </c>
      <c r="W52" s="21">
        <v>1</v>
      </c>
      <c r="X52" s="31"/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0</v>
      </c>
      <c r="E53" s="11">
        <f t="shared" si="15"/>
        <v>0</v>
      </c>
      <c r="F53" s="11">
        <f t="shared" si="15"/>
        <v>0</v>
      </c>
      <c r="G53" s="11">
        <f t="shared" si="15"/>
        <v>0</v>
      </c>
      <c r="H53" s="11">
        <f t="shared" si="15"/>
        <v>0</v>
      </c>
      <c r="I53" s="11">
        <f t="shared" si="15"/>
        <v>0</v>
      </c>
      <c r="J53" s="11">
        <f t="shared" si="15"/>
        <v>0</v>
      </c>
      <c r="K53" s="11">
        <f t="shared" si="15"/>
        <v>0</v>
      </c>
      <c r="L53" s="11">
        <f t="shared" si="15"/>
        <v>0</v>
      </c>
      <c r="M53" s="11">
        <f t="shared" si="15"/>
        <v>0</v>
      </c>
      <c r="N53" s="11">
        <f t="shared" si="15"/>
        <v>0</v>
      </c>
      <c r="O53" s="11">
        <f t="shared" si="15"/>
        <v>0</v>
      </c>
      <c r="P53" s="11">
        <f t="shared" si="15"/>
        <v>0</v>
      </c>
      <c r="Q53" s="11">
        <f t="shared" si="15"/>
        <v>0</v>
      </c>
      <c r="R53" s="11">
        <f t="shared" si="15"/>
        <v>0</v>
      </c>
      <c r="S53" s="11">
        <f t="shared" si="15"/>
        <v>0</v>
      </c>
      <c r="T53" s="11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4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  <c r="X54" s="31"/>
    </row>
    <row r="55" spans="1:24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  <c r="X55" s="31"/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55</v>
      </c>
      <c r="E56" s="11">
        <f t="shared" si="16"/>
        <v>1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1</v>
      </c>
      <c r="J56" s="11">
        <f t="shared" si="16"/>
        <v>0</v>
      </c>
      <c r="K56" s="11">
        <f t="shared" si="16"/>
        <v>1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1</v>
      </c>
      <c r="R56" s="11">
        <f t="shared" si="16"/>
        <v>1</v>
      </c>
      <c r="S56" s="11">
        <f t="shared" si="16"/>
        <v>3</v>
      </c>
      <c r="T56" s="11">
        <f t="shared" si="16"/>
        <v>4</v>
      </c>
      <c r="U56" s="11">
        <f t="shared" si="16"/>
        <v>9</v>
      </c>
      <c r="V56" s="11">
        <f t="shared" si="16"/>
        <v>14</v>
      </c>
      <c r="W56" s="12">
        <f t="shared" si="16"/>
        <v>20</v>
      </c>
    </row>
    <row r="57" spans="1:23" ht="15.75" customHeight="1">
      <c r="A57" s="35"/>
      <c r="B57" s="36"/>
      <c r="C57" s="13" t="s">
        <v>23</v>
      </c>
      <c r="D57" s="14">
        <f>SUM(E57:W57)</f>
        <v>23</v>
      </c>
      <c r="E57" s="29">
        <f>E9-(E54+E51+E48+E45+E42+E39+E36+E33+E27+E15+E12)</f>
        <v>1</v>
      </c>
      <c r="F57" s="29">
        <f aca="true" t="shared" si="17" ref="F57:W57">F9-(F54+F51+F48+F45+F42+F39+F36+F33+F27+F15+F12)</f>
        <v>0</v>
      </c>
      <c r="G57" s="29">
        <f t="shared" si="17"/>
        <v>0</v>
      </c>
      <c r="H57" s="29">
        <f t="shared" si="17"/>
        <v>0</v>
      </c>
      <c r="I57" s="29">
        <f t="shared" si="17"/>
        <v>0</v>
      </c>
      <c r="J57" s="29">
        <f t="shared" si="17"/>
        <v>0</v>
      </c>
      <c r="K57" s="29">
        <f t="shared" si="17"/>
        <v>1</v>
      </c>
      <c r="L57" s="29">
        <f t="shared" si="17"/>
        <v>0</v>
      </c>
      <c r="M57" s="29">
        <f t="shared" si="17"/>
        <v>0</v>
      </c>
      <c r="N57" s="29">
        <f t="shared" si="17"/>
        <v>0</v>
      </c>
      <c r="O57" s="29">
        <f t="shared" si="17"/>
        <v>0</v>
      </c>
      <c r="P57" s="29">
        <f t="shared" si="17"/>
        <v>0</v>
      </c>
      <c r="Q57" s="29">
        <f t="shared" si="17"/>
        <v>1</v>
      </c>
      <c r="R57" s="29">
        <f t="shared" si="17"/>
        <v>1</v>
      </c>
      <c r="S57" s="29">
        <f t="shared" si="17"/>
        <v>2</v>
      </c>
      <c r="T57" s="29">
        <f t="shared" si="17"/>
        <v>3</v>
      </c>
      <c r="U57" s="29">
        <f t="shared" si="17"/>
        <v>3</v>
      </c>
      <c r="V57" s="29">
        <f t="shared" si="17"/>
        <v>5</v>
      </c>
      <c r="W57" s="30">
        <f t="shared" si="17"/>
        <v>6</v>
      </c>
    </row>
    <row r="58" spans="1:23" ht="15.75" customHeight="1" thickBot="1">
      <c r="A58" s="41"/>
      <c r="B58" s="42"/>
      <c r="C58" s="18" t="s">
        <v>24</v>
      </c>
      <c r="D58" s="19">
        <f>SUM(E58:W58)</f>
        <v>32</v>
      </c>
      <c r="E58" s="20">
        <f>E10-(E55+E52+E49+E46+E43+E40+E37+E34+E28+E16+E13)</f>
        <v>0</v>
      </c>
      <c r="F58" s="20">
        <f aca="true" t="shared" si="18" ref="F58:W58">F10-(F55+F52+F49+F46+F43+F40+F37+F34+F28+F16+F13)</f>
        <v>0</v>
      </c>
      <c r="G58" s="20">
        <f t="shared" si="18"/>
        <v>0</v>
      </c>
      <c r="H58" s="20">
        <f t="shared" si="18"/>
        <v>0</v>
      </c>
      <c r="I58" s="20">
        <f t="shared" si="18"/>
        <v>1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0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0</v>
      </c>
      <c r="R58" s="20">
        <f t="shared" si="18"/>
        <v>0</v>
      </c>
      <c r="S58" s="20">
        <f t="shared" si="18"/>
        <v>1</v>
      </c>
      <c r="T58" s="20">
        <f t="shared" si="18"/>
        <v>1</v>
      </c>
      <c r="U58" s="20">
        <f t="shared" si="18"/>
        <v>6</v>
      </c>
      <c r="V58" s="20">
        <f t="shared" si="18"/>
        <v>9</v>
      </c>
      <c r="W58" s="21">
        <f t="shared" si="18"/>
        <v>14</v>
      </c>
    </row>
  </sheetData>
  <sheetProtection/>
  <mergeCells count="24">
    <mergeCell ref="A4:C7"/>
    <mergeCell ref="D4:W4"/>
    <mergeCell ref="D5:D7"/>
    <mergeCell ref="E5:E7"/>
    <mergeCell ref="W5:W7"/>
    <mergeCell ref="A8:B10"/>
    <mergeCell ref="A11:B13"/>
    <mergeCell ref="A14:B16"/>
    <mergeCell ref="A17:A25"/>
    <mergeCell ref="B17:B19"/>
    <mergeCell ref="B20:B22"/>
    <mergeCell ref="B23:B25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  <mergeCell ref="A53:B55"/>
    <mergeCell ref="A56:B58"/>
  </mergeCells>
  <printOptions/>
  <pageMargins left="0.74" right="0.3937007874015748" top="0.75" bottom="0.43307086614173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3.375" style="2" customWidth="1"/>
    <col min="2" max="2" width="11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0</v>
      </c>
    </row>
    <row r="3" spans="1:23" ht="14.25" thickBot="1">
      <c r="A3" s="4" t="s">
        <v>42</v>
      </c>
      <c r="W3" s="5" t="s">
        <v>62</v>
      </c>
    </row>
    <row r="4" spans="1:23" ht="18.75" customHeight="1">
      <c r="A4" s="53"/>
      <c r="B4" s="54"/>
      <c r="C4" s="55"/>
      <c r="D4" s="62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</row>
    <row r="5" spans="1:23" ht="18.75" customHeight="1">
      <c r="A5" s="56"/>
      <c r="B5" s="57"/>
      <c r="C5" s="58"/>
      <c r="D5" s="63" t="s">
        <v>2</v>
      </c>
      <c r="E5" s="66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69" t="s">
        <v>4</v>
      </c>
    </row>
    <row r="6" spans="1:23" ht="18.75" customHeight="1">
      <c r="A6" s="56"/>
      <c r="B6" s="57"/>
      <c r="C6" s="58"/>
      <c r="D6" s="64"/>
      <c r="E6" s="67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70"/>
    </row>
    <row r="7" spans="1:23" s="8" customFormat="1" ht="18.75" customHeight="1" thickBot="1">
      <c r="A7" s="59"/>
      <c r="B7" s="60"/>
      <c r="C7" s="61"/>
      <c r="D7" s="65"/>
      <c r="E7" s="68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1"/>
    </row>
    <row r="8" spans="1:23" ht="15.75" customHeight="1">
      <c r="A8" s="39" t="s">
        <v>2</v>
      </c>
      <c r="B8" s="40"/>
      <c r="C8" s="9" t="s">
        <v>2</v>
      </c>
      <c r="D8" s="10">
        <f aca="true" t="shared" si="0" ref="D8:W8">D9+D10</f>
        <v>306</v>
      </c>
      <c r="E8" s="11">
        <f t="shared" si="0"/>
        <v>4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2</v>
      </c>
      <c r="J8" s="11">
        <f t="shared" si="0"/>
        <v>0</v>
      </c>
      <c r="K8" s="11">
        <f t="shared" si="0"/>
        <v>1</v>
      </c>
      <c r="L8" s="11">
        <f t="shared" si="0"/>
        <v>2</v>
      </c>
      <c r="M8" s="11">
        <f t="shared" si="0"/>
        <v>2</v>
      </c>
      <c r="N8" s="11">
        <f t="shared" si="0"/>
        <v>0</v>
      </c>
      <c r="O8" s="11">
        <f t="shared" si="0"/>
        <v>3</v>
      </c>
      <c r="P8" s="11">
        <f t="shared" si="0"/>
        <v>8</v>
      </c>
      <c r="Q8" s="11">
        <f t="shared" si="0"/>
        <v>12</v>
      </c>
      <c r="R8" s="11">
        <f t="shared" si="0"/>
        <v>31</v>
      </c>
      <c r="S8" s="11">
        <f t="shared" si="0"/>
        <v>23</v>
      </c>
      <c r="T8" s="11">
        <f t="shared" si="0"/>
        <v>32</v>
      </c>
      <c r="U8" s="11">
        <f t="shared" si="0"/>
        <v>44</v>
      </c>
      <c r="V8" s="11">
        <f t="shared" si="0"/>
        <v>51</v>
      </c>
      <c r="W8" s="12">
        <f t="shared" si="0"/>
        <v>91</v>
      </c>
    </row>
    <row r="9" spans="1:23" ht="15.75" customHeight="1">
      <c r="A9" s="35"/>
      <c r="B9" s="36"/>
      <c r="C9" s="13" t="s">
        <v>23</v>
      </c>
      <c r="D9" s="14">
        <f>SUM(E9:W9)</f>
        <v>166</v>
      </c>
      <c r="E9" s="15">
        <v>1</v>
      </c>
      <c r="F9" s="15">
        <v>0</v>
      </c>
      <c r="G9" s="16">
        <v>0</v>
      </c>
      <c r="H9" s="15">
        <v>0</v>
      </c>
      <c r="I9" s="15">
        <v>1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2</v>
      </c>
      <c r="P9" s="15">
        <v>6</v>
      </c>
      <c r="Q9" s="15">
        <v>9</v>
      </c>
      <c r="R9" s="15">
        <v>23</v>
      </c>
      <c r="S9" s="15">
        <v>17</v>
      </c>
      <c r="T9" s="15">
        <v>16</v>
      </c>
      <c r="U9" s="15">
        <v>25</v>
      </c>
      <c r="V9" s="15">
        <v>36</v>
      </c>
      <c r="W9" s="17">
        <v>28</v>
      </c>
    </row>
    <row r="10" spans="1:23" ht="15.75" customHeight="1" thickBot="1">
      <c r="A10" s="41"/>
      <c r="B10" s="42"/>
      <c r="C10" s="18" t="s">
        <v>24</v>
      </c>
      <c r="D10" s="19">
        <f>SUM(E10:W10)</f>
        <v>140</v>
      </c>
      <c r="E10" s="20">
        <v>3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1</v>
      </c>
      <c r="L10" s="20">
        <v>1</v>
      </c>
      <c r="M10" s="20">
        <v>1</v>
      </c>
      <c r="N10" s="20">
        <v>0</v>
      </c>
      <c r="O10" s="20">
        <v>1</v>
      </c>
      <c r="P10" s="20">
        <v>2</v>
      </c>
      <c r="Q10" s="20">
        <v>3</v>
      </c>
      <c r="R10" s="20">
        <v>8</v>
      </c>
      <c r="S10" s="20">
        <v>6</v>
      </c>
      <c r="T10" s="20">
        <v>16</v>
      </c>
      <c r="U10" s="20">
        <v>19</v>
      </c>
      <c r="V10" s="20">
        <v>15</v>
      </c>
      <c r="W10" s="21">
        <v>63</v>
      </c>
    </row>
    <row r="11" spans="1:23" ht="15.75" customHeight="1">
      <c r="A11" s="33" t="s">
        <v>25</v>
      </c>
      <c r="B11" s="34"/>
      <c r="C11" s="9" t="s">
        <v>2</v>
      </c>
      <c r="D11" s="22">
        <f aca="true" t="shared" si="1" ref="D11:W11">D12+D13</f>
        <v>110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1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1</v>
      </c>
      <c r="N11" s="23">
        <f t="shared" si="1"/>
        <v>0</v>
      </c>
      <c r="O11" s="23">
        <f t="shared" si="1"/>
        <v>1</v>
      </c>
      <c r="P11" s="23">
        <f t="shared" si="1"/>
        <v>4</v>
      </c>
      <c r="Q11" s="23">
        <f t="shared" si="1"/>
        <v>6</v>
      </c>
      <c r="R11" s="23">
        <f t="shared" si="1"/>
        <v>19</v>
      </c>
      <c r="S11" s="23">
        <f t="shared" si="1"/>
        <v>13</v>
      </c>
      <c r="T11" s="23">
        <f t="shared" si="1"/>
        <v>14</v>
      </c>
      <c r="U11" s="23">
        <f t="shared" si="1"/>
        <v>18</v>
      </c>
      <c r="V11" s="23">
        <f t="shared" si="1"/>
        <v>18</v>
      </c>
      <c r="W11" s="24">
        <f t="shared" si="1"/>
        <v>15</v>
      </c>
    </row>
    <row r="12" spans="1:23" ht="15.75" customHeight="1">
      <c r="A12" s="35"/>
      <c r="B12" s="36"/>
      <c r="C12" s="13" t="s">
        <v>23</v>
      </c>
      <c r="D12" s="14">
        <f>SUM(E12:W12)</f>
        <v>72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3</v>
      </c>
      <c r="Q12" s="15">
        <v>4</v>
      </c>
      <c r="R12" s="15">
        <v>14</v>
      </c>
      <c r="S12" s="15">
        <v>8</v>
      </c>
      <c r="T12" s="15">
        <v>10</v>
      </c>
      <c r="U12" s="15">
        <v>12</v>
      </c>
      <c r="V12" s="15">
        <v>13</v>
      </c>
      <c r="W12" s="17">
        <v>7</v>
      </c>
    </row>
    <row r="13" spans="1:23" ht="15.75" customHeight="1" thickBot="1">
      <c r="A13" s="37"/>
      <c r="B13" s="38"/>
      <c r="C13" s="18" t="s">
        <v>24</v>
      </c>
      <c r="D13" s="25">
        <f>SUM(E13:W13)</f>
        <v>38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1</v>
      </c>
      <c r="Q13" s="26">
        <v>2</v>
      </c>
      <c r="R13" s="26">
        <v>5</v>
      </c>
      <c r="S13" s="26">
        <v>5</v>
      </c>
      <c r="T13" s="26">
        <v>4</v>
      </c>
      <c r="U13" s="26">
        <v>6</v>
      </c>
      <c r="V13" s="26">
        <v>5</v>
      </c>
      <c r="W13" s="27">
        <v>8</v>
      </c>
    </row>
    <row r="14" spans="1:23" ht="15.75" customHeight="1">
      <c r="A14" s="39" t="s">
        <v>26</v>
      </c>
      <c r="B14" s="40"/>
      <c r="C14" s="9" t="s">
        <v>2</v>
      </c>
      <c r="D14" s="10">
        <f aca="true" t="shared" si="2" ref="D14:W14">D15+D16</f>
        <v>29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1</v>
      </c>
      <c r="P14" s="11">
        <f t="shared" si="2"/>
        <v>2</v>
      </c>
      <c r="Q14" s="11">
        <f t="shared" si="2"/>
        <v>0</v>
      </c>
      <c r="R14" s="11">
        <f t="shared" si="2"/>
        <v>1</v>
      </c>
      <c r="S14" s="11">
        <f t="shared" si="2"/>
        <v>1</v>
      </c>
      <c r="T14" s="11">
        <f t="shared" si="2"/>
        <v>2</v>
      </c>
      <c r="U14" s="11">
        <f t="shared" si="2"/>
        <v>5</v>
      </c>
      <c r="V14" s="11">
        <f t="shared" si="2"/>
        <v>4</v>
      </c>
      <c r="W14" s="12">
        <f t="shared" si="2"/>
        <v>13</v>
      </c>
    </row>
    <row r="15" spans="1:23" ht="15.75" customHeight="1">
      <c r="A15" s="35"/>
      <c r="B15" s="36"/>
      <c r="C15" s="13" t="s">
        <v>23</v>
      </c>
      <c r="D15" s="14">
        <f>SUM(E15:W15)</f>
        <v>9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0</v>
      </c>
      <c r="R15" s="15">
        <v>1</v>
      </c>
      <c r="S15" s="15">
        <v>1</v>
      </c>
      <c r="T15" s="15">
        <v>0</v>
      </c>
      <c r="U15" s="15">
        <v>1</v>
      </c>
      <c r="V15" s="15">
        <v>2</v>
      </c>
      <c r="W15" s="17">
        <v>2</v>
      </c>
    </row>
    <row r="16" spans="1:23" ht="15.75" customHeight="1" thickBot="1">
      <c r="A16" s="37"/>
      <c r="B16" s="38"/>
      <c r="C16" s="18" t="s">
        <v>24</v>
      </c>
      <c r="D16" s="25">
        <f>SUM(E16:W16)</f>
        <v>20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6">
        <v>2</v>
      </c>
      <c r="U16" s="26">
        <v>4</v>
      </c>
      <c r="V16" s="26">
        <v>2</v>
      </c>
      <c r="W16" s="27">
        <v>11</v>
      </c>
    </row>
    <row r="17" spans="1:23" ht="15.75" customHeight="1">
      <c r="A17" s="43"/>
      <c r="B17" s="46" t="s">
        <v>27</v>
      </c>
      <c r="C17" s="9" t="s">
        <v>2</v>
      </c>
      <c r="D17" s="10">
        <f aca="true" t="shared" si="3" ref="D17:W17">D18+D19</f>
        <v>6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1</v>
      </c>
      <c r="P17" s="11">
        <f t="shared" si="3"/>
        <v>1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1</v>
      </c>
      <c r="V17" s="11">
        <f t="shared" si="3"/>
        <v>1</v>
      </c>
      <c r="W17" s="12">
        <f t="shared" si="3"/>
        <v>2</v>
      </c>
    </row>
    <row r="18" spans="1:23" ht="15.75" customHeight="1">
      <c r="A18" s="44"/>
      <c r="B18" s="47"/>
      <c r="C18" s="13" t="s">
        <v>23</v>
      </c>
      <c r="D18" s="14">
        <f>SUM(E18:W18)</f>
        <v>2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7">
        <v>0</v>
      </c>
    </row>
    <row r="19" spans="1:23" ht="15.75" customHeight="1" thickBot="1">
      <c r="A19" s="44"/>
      <c r="B19" s="50"/>
      <c r="C19" s="18" t="s">
        <v>24</v>
      </c>
      <c r="D19" s="19">
        <f>SUM(E19:W19)</f>
        <v>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</v>
      </c>
      <c r="W19" s="27">
        <v>2</v>
      </c>
    </row>
    <row r="20" spans="1:23" ht="15.75" customHeight="1">
      <c r="A20" s="44"/>
      <c r="B20" s="46" t="s">
        <v>28</v>
      </c>
      <c r="C20" s="9" t="s">
        <v>2</v>
      </c>
      <c r="D20" s="10">
        <f aca="true" t="shared" si="4" ref="D20:W20">D21+D22</f>
        <v>7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1</v>
      </c>
      <c r="Q20" s="11">
        <f t="shared" si="4"/>
        <v>0</v>
      </c>
      <c r="R20" s="11">
        <f t="shared" si="4"/>
        <v>0</v>
      </c>
      <c r="S20" s="11">
        <f t="shared" si="4"/>
        <v>1</v>
      </c>
      <c r="T20" s="11">
        <f t="shared" si="4"/>
        <v>1</v>
      </c>
      <c r="U20" s="11">
        <f t="shared" si="4"/>
        <v>2</v>
      </c>
      <c r="V20" s="11">
        <f t="shared" si="4"/>
        <v>2</v>
      </c>
      <c r="W20" s="12">
        <f t="shared" si="4"/>
        <v>0</v>
      </c>
    </row>
    <row r="21" spans="1:23" ht="15.75" customHeight="1">
      <c r="A21" s="44"/>
      <c r="B21" s="47"/>
      <c r="C21" s="13" t="s">
        <v>23</v>
      </c>
      <c r="D21" s="14">
        <f>SUM(E21:W21)</f>
        <v>4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1</v>
      </c>
      <c r="T21" s="15">
        <v>0</v>
      </c>
      <c r="U21" s="15">
        <v>0</v>
      </c>
      <c r="V21" s="15">
        <v>2</v>
      </c>
      <c r="W21" s="17">
        <v>0</v>
      </c>
    </row>
    <row r="22" spans="1:23" ht="15.75" customHeight="1" thickBot="1">
      <c r="A22" s="44"/>
      <c r="B22" s="50"/>
      <c r="C22" s="18" t="s">
        <v>24</v>
      </c>
      <c r="D22" s="19">
        <f>SUM(E22:W22)</f>
        <v>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1</v>
      </c>
      <c r="U22" s="20">
        <v>2</v>
      </c>
      <c r="V22" s="20">
        <v>0</v>
      </c>
      <c r="W22" s="21">
        <v>0</v>
      </c>
    </row>
    <row r="23" spans="1:23" ht="15.75" customHeight="1">
      <c r="A23" s="44"/>
      <c r="B23" s="51" t="s">
        <v>29</v>
      </c>
      <c r="C23" s="9" t="s">
        <v>2</v>
      </c>
      <c r="D23" s="22">
        <f aca="true" t="shared" si="5" ref="D23:W23">D24+D25</f>
        <v>15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1</v>
      </c>
      <c r="S23" s="23">
        <f t="shared" si="5"/>
        <v>0</v>
      </c>
      <c r="T23" s="23">
        <f t="shared" si="5"/>
        <v>1</v>
      </c>
      <c r="U23" s="23">
        <f t="shared" si="5"/>
        <v>2</v>
      </c>
      <c r="V23" s="23">
        <f t="shared" si="5"/>
        <v>1</v>
      </c>
      <c r="W23" s="24">
        <f t="shared" si="5"/>
        <v>10</v>
      </c>
    </row>
    <row r="24" spans="1:23" ht="15.75" customHeight="1">
      <c r="A24" s="44"/>
      <c r="B24" s="51"/>
      <c r="C24" s="13" t="s">
        <v>23</v>
      </c>
      <c r="D24" s="14">
        <f>SUM(E24:W24)</f>
        <v>3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7">
        <v>2</v>
      </c>
    </row>
    <row r="25" spans="1:23" ht="15.75" customHeight="1" thickBot="1">
      <c r="A25" s="49"/>
      <c r="B25" s="52"/>
      <c r="C25" s="18" t="s">
        <v>24</v>
      </c>
      <c r="D25" s="19">
        <f>SUM(E25:W25)</f>
        <v>12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2</v>
      </c>
      <c r="V25" s="20">
        <v>1</v>
      </c>
      <c r="W25" s="21">
        <v>8</v>
      </c>
    </row>
    <row r="26" spans="1:23" ht="15.75" customHeight="1">
      <c r="A26" s="33" t="s">
        <v>30</v>
      </c>
      <c r="B26" s="34"/>
      <c r="C26" s="9" t="s">
        <v>2</v>
      </c>
      <c r="D26" s="22">
        <f aca="true" t="shared" si="6" ref="D26:W26">D27+D28</f>
        <v>50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1</v>
      </c>
      <c r="Q26" s="23">
        <f t="shared" si="6"/>
        <v>4</v>
      </c>
      <c r="R26" s="23">
        <f t="shared" si="6"/>
        <v>3</v>
      </c>
      <c r="S26" s="23">
        <f t="shared" si="6"/>
        <v>3</v>
      </c>
      <c r="T26" s="23">
        <f t="shared" si="6"/>
        <v>6</v>
      </c>
      <c r="U26" s="23">
        <f t="shared" si="6"/>
        <v>5</v>
      </c>
      <c r="V26" s="23">
        <f t="shared" si="6"/>
        <v>9</v>
      </c>
      <c r="W26" s="24">
        <f t="shared" si="6"/>
        <v>19</v>
      </c>
    </row>
    <row r="27" spans="1:23" ht="15.75" customHeight="1">
      <c r="A27" s="35"/>
      <c r="B27" s="36"/>
      <c r="C27" s="13" t="s">
        <v>23</v>
      </c>
      <c r="D27" s="14">
        <f>SUM(E27:W27)</f>
        <v>23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</v>
      </c>
      <c r="Q27" s="15">
        <v>3</v>
      </c>
      <c r="R27" s="15">
        <v>1</v>
      </c>
      <c r="S27" s="15">
        <v>3</v>
      </c>
      <c r="T27" s="15">
        <v>2</v>
      </c>
      <c r="U27" s="15">
        <v>1</v>
      </c>
      <c r="V27" s="15">
        <v>8</v>
      </c>
      <c r="W27" s="17">
        <v>4</v>
      </c>
    </row>
    <row r="28" spans="1:23" ht="15.75" customHeight="1" thickBot="1">
      <c r="A28" s="37"/>
      <c r="B28" s="38"/>
      <c r="C28" s="18" t="s">
        <v>24</v>
      </c>
      <c r="D28" s="25">
        <f>SUM(E28:W28)</f>
        <v>27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2</v>
      </c>
      <c r="S28" s="26">
        <v>0</v>
      </c>
      <c r="T28" s="26">
        <v>4</v>
      </c>
      <c r="U28" s="26">
        <v>4</v>
      </c>
      <c r="V28" s="26">
        <v>1</v>
      </c>
      <c r="W28" s="27">
        <v>15</v>
      </c>
    </row>
    <row r="29" spans="1:23" ht="15.75" customHeight="1">
      <c r="A29" s="43"/>
      <c r="B29" s="46" t="s">
        <v>31</v>
      </c>
      <c r="C29" s="9" t="s">
        <v>2</v>
      </c>
      <c r="D29" s="10">
        <f aca="true" t="shared" si="7" ref="D29:W29">D30+D31</f>
        <v>4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0</v>
      </c>
      <c r="R29" s="11">
        <f t="shared" si="7"/>
        <v>1</v>
      </c>
      <c r="S29" s="11">
        <f t="shared" si="7"/>
        <v>0</v>
      </c>
      <c r="T29" s="11">
        <f t="shared" si="7"/>
        <v>0</v>
      </c>
      <c r="U29" s="11">
        <f t="shared" si="7"/>
        <v>0</v>
      </c>
      <c r="V29" s="11">
        <f t="shared" si="7"/>
        <v>0</v>
      </c>
      <c r="W29" s="12">
        <f t="shared" si="7"/>
        <v>3</v>
      </c>
    </row>
    <row r="30" spans="1:23" ht="15.75" customHeight="1">
      <c r="A30" s="44"/>
      <c r="B30" s="47"/>
      <c r="C30" s="13" t="s">
        <v>23</v>
      </c>
      <c r="D30" s="14">
        <f>SUM(E30:W30)</f>
        <v>3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7">
        <v>2</v>
      </c>
    </row>
    <row r="31" spans="1:23" ht="15.75" customHeight="1" thickBot="1">
      <c r="A31" s="45"/>
      <c r="B31" s="48"/>
      <c r="C31" s="18" t="s">
        <v>24</v>
      </c>
      <c r="D31" s="25">
        <f>SUM(E31:W31)</f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/>
      <c r="U31" s="20">
        <v>0</v>
      </c>
      <c r="V31" s="20">
        <v>0</v>
      </c>
      <c r="W31" s="21">
        <v>1</v>
      </c>
    </row>
    <row r="32" spans="1:23" ht="15.75" customHeight="1">
      <c r="A32" s="39" t="s">
        <v>32</v>
      </c>
      <c r="B32" s="40"/>
      <c r="C32" s="9" t="s">
        <v>2</v>
      </c>
      <c r="D32" s="10">
        <f aca="true" t="shared" si="8" ref="D32:W32">D33+D34</f>
        <v>21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1</v>
      </c>
      <c r="T32" s="23">
        <f t="shared" si="8"/>
        <v>1</v>
      </c>
      <c r="U32" s="23">
        <f t="shared" si="8"/>
        <v>5</v>
      </c>
      <c r="V32" s="23">
        <f t="shared" si="8"/>
        <v>2</v>
      </c>
      <c r="W32" s="24">
        <f t="shared" si="8"/>
        <v>12</v>
      </c>
    </row>
    <row r="33" spans="1:23" ht="15.75" customHeight="1">
      <c r="A33" s="35"/>
      <c r="B33" s="36"/>
      <c r="C33" s="13" t="s">
        <v>23</v>
      </c>
      <c r="D33" s="14">
        <f>SUM(E33:W33)</f>
        <v>14</v>
      </c>
      <c r="E33" s="15">
        <v>0</v>
      </c>
      <c r="F33" s="15">
        <v>0</v>
      </c>
      <c r="G33" s="16">
        <v>0</v>
      </c>
      <c r="H33" s="15">
        <v>0</v>
      </c>
      <c r="I33" s="15"/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/>
      <c r="R33" s="15"/>
      <c r="S33" s="15">
        <v>1</v>
      </c>
      <c r="T33" s="15">
        <v>1</v>
      </c>
      <c r="U33" s="15">
        <v>5</v>
      </c>
      <c r="V33" s="15">
        <v>2</v>
      </c>
      <c r="W33" s="17">
        <v>5</v>
      </c>
    </row>
    <row r="34" spans="1:23" ht="15.75" customHeight="1" thickBot="1">
      <c r="A34" s="41"/>
      <c r="B34" s="42"/>
      <c r="C34" s="18" t="s">
        <v>24</v>
      </c>
      <c r="D34" s="28">
        <f>SUM(E34:W34)</f>
        <v>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/>
      <c r="U34" s="20"/>
      <c r="V34" s="20">
        <v>0</v>
      </c>
      <c r="W34" s="21">
        <v>7</v>
      </c>
    </row>
    <row r="35" spans="1:23" ht="15.75" customHeight="1">
      <c r="A35" s="33" t="s">
        <v>33</v>
      </c>
      <c r="B35" s="34"/>
      <c r="C35" s="9" t="s">
        <v>2</v>
      </c>
      <c r="D35" s="22">
        <f aca="true" t="shared" si="9" ref="D35:W35">D36+D37</f>
        <v>11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1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1</v>
      </c>
      <c r="R35" s="23">
        <f t="shared" si="9"/>
        <v>1</v>
      </c>
      <c r="S35" s="23">
        <f t="shared" si="9"/>
        <v>1</v>
      </c>
      <c r="T35" s="23">
        <f t="shared" si="9"/>
        <v>3</v>
      </c>
      <c r="U35" s="23">
        <f t="shared" si="9"/>
        <v>2</v>
      </c>
      <c r="V35" s="23">
        <f t="shared" si="9"/>
        <v>2</v>
      </c>
      <c r="W35" s="24">
        <f t="shared" si="9"/>
        <v>0</v>
      </c>
    </row>
    <row r="36" spans="1:23" ht="15.75" customHeight="1">
      <c r="A36" s="35"/>
      <c r="B36" s="36"/>
      <c r="C36" s="13" t="s">
        <v>23</v>
      </c>
      <c r="D36" s="14">
        <f>SUM(E36:W36)</f>
        <v>5</v>
      </c>
      <c r="E36" s="15">
        <v>0</v>
      </c>
      <c r="F36" s="15">
        <v>0</v>
      </c>
      <c r="G36" s="16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1</v>
      </c>
      <c r="R36" s="15">
        <v>1</v>
      </c>
      <c r="S36" s="15">
        <v>0</v>
      </c>
      <c r="T36" s="15">
        <v>0</v>
      </c>
      <c r="U36" s="15">
        <v>1</v>
      </c>
      <c r="V36" s="15">
        <v>1</v>
      </c>
      <c r="W36" s="17">
        <v>0</v>
      </c>
    </row>
    <row r="37" spans="1:23" ht="15.75" customHeight="1" thickBot="1">
      <c r="A37" s="37"/>
      <c r="B37" s="38"/>
      <c r="C37" s="18" t="s">
        <v>24</v>
      </c>
      <c r="D37" s="25">
        <f>SUM(E37:W37)</f>
        <v>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1</v>
      </c>
      <c r="T37" s="20">
        <v>3</v>
      </c>
      <c r="U37" s="20">
        <v>1</v>
      </c>
      <c r="V37" s="20">
        <v>1</v>
      </c>
      <c r="W37" s="21">
        <v>0</v>
      </c>
    </row>
    <row r="38" spans="1:23" ht="15.75" customHeight="1">
      <c r="A38" s="39" t="s">
        <v>34</v>
      </c>
      <c r="B38" s="40"/>
      <c r="C38" s="9" t="s">
        <v>2</v>
      </c>
      <c r="D38" s="10">
        <f aca="true" t="shared" si="10" ref="D38:W38">D39+D40</f>
        <v>9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9</v>
      </c>
    </row>
    <row r="39" spans="1:23" ht="15.75" customHeight="1">
      <c r="A39" s="35"/>
      <c r="B39" s="36"/>
      <c r="C39" s="13" t="s">
        <v>23</v>
      </c>
      <c r="D39" s="14">
        <f>SUM(E39:W39)</f>
        <v>1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1</v>
      </c>
    </row>
    <row r="40" spans="1:23" ht="15.75" customHeight="1" thickBot="1">
      <c r="A40" s="41"/>
      <c r="B40" s="42"/>
      <c r="C40" s="18" t="s">
        <v>24</v>
      </c>
      <c r="D40" s="19">
        <f>SUM(E40:W40)</f>
        <v>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8</v>
      </c>
    </row>
    <row r="41" spans="1:23" ht="15.75" customHeight="1">
      <c r="A41" s="33" t="s">
        <v>35</v>
      </c>
      <c r="B41" s="34"/>
      <c r="C41" s="9" t="s">
        <v>2</v>
      </c>
      <c r="D41" s="22">
        <f aca="true" t="shared" si="11" ref="D41:W41">D42+D43</f>
        <v>4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1</v>
      </c>
      <c r="R41" s="23">
        <f t="shared" si="11"/>
        <v>2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1</v>
      </c>
      <c r="W41" s="24">
        <f t="shared" si="11"/>
        <v>0</v>
      </c>
    </row>
    <row r="42" spans="1:23" ht="15.75" customHeight="1">
      <c r="A42" s="35"/>
      <c r="B42" s="36"/>
      <c r="C42" s="13" t="s">
        <v>23</v>
      </c>
      <c r="D42" s="14">
        <f>SUM(E42:W42)</f>
        <v>4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2</v>
      </c>
      <c r="S42" s="15">
        <v>0</v>
      </c>
      <c r="T42" s="15">
        <v>0</v>
      </c>
      <c r="U42" s="15">
        <v>0</v>
      </c>
      <c r="V42" s="15">
        <v>1</v>
      </c>
      <c r="W42" s="17">
        <v>0</v>
      </c>
    </row>
    <row r="43" spans="1:23" ht="15.75" customHeight="1" thickBot="1">
      <c r="A43" s="37"/>
      <c r="B43" s="38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/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39" t="s">
        <v>36</v>
      </c>
      <c r="B44" s="40"/>
      <c r="C44" s="9" t="s">
        <v>2</v>
      </c>
      <c r="D44" s="10">
        <f aca="true" t="shared" si="12" ref="D44:W44">D45+D46</f>
        <v>3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1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1</v>
      </c>
      <c r="T44" s="11">
        <f t="shared" si="12"/>
        <v>0</v>
      </c>
      <c r="U44" s="11">
        <f t="shared" si="12"/>
        <v>1</v>
      </c>
      <c r="V44" s="11">
        <f t="shared" si="12"/>
        <v>0</v>
      </c>
      <c r="W44" s="12">
        <f t="shared" si="12"/>
        <v>0</v>
      </c>
    </row>
    <row r="45" spans="1:23" ht="15.75" customHeight="1">
      <c r="A45" s="35"/>
      <c r="B45" s="36"/>
      <c r="C45" s="13" t="s">
        <v>23</v>
      </c>
      <c r="D45" s="14">
        <f>SUM(E45:W45)</f>
        <v>3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1</v>
      </c>
      <c r="V45" s="15">
        <v>0</v>
      </c>
      <c r="W45" s="17">
        <v>0</v>
      </c>
    </row>
    <row r="46" spans="1:23" ht="15.75" customHeight="1" thickBot="1">
      <c r="A46" s="41"/>
      <c r="B46" s="42"/>
      <c r="C46" s="18" t="s">
        <v>24</v>
      </c>
      <c r="D46" s="19">
        <f>SUM(E46:W46)</f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33" t="s">
        <v>37</v>
      </c>
      <c r="B47" s="34"/>
      <c r="C47" s="9" t="s">
        <v>2</v>
      </c>
      <c r="D47" s="22">
        <f aca="true" t="shared" si="13" ref="D47:W47">D48+D49</f>
        <v>6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1</v>
      </c>
      <c r="S47" s="23">
        <f t="shared" si="13"/>
        <v>0</v>
      </c>
      <c r="T47" s="23">
        <f t="shared" si="13"/>
        <v>0</v>
      </c>
      <c r="U47" s="23">
        <f t="shared" si="13"/>
        <v>0</v>
      </c>
      <c r="V47" s="23">
        <f t="shared" si="13"/>
        <v>2</v>
      </c>
      <c r="W47" s="24">
        <f t="shared" si="13"/>
        <v>3</v>
      </c>
    </row>
    <row r="48" spans="1:23" ht="15.75" customHeight="1">
      <c r="A48" s="35"/>
      <c r="B48" s="36"/>
      <c r="C48" s="13" t="s">
        <v>23</v>
      </c>
      <c r="D48" s="14">
        <f>SUM(E48:W48)</f>
        <v>3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1</v>
      </c>
      <c r="W48" s="17">
        <v>1</v>
      </c>
    </row>
    <row r="49" spans="1:23" ht="15.75" customHeight="1" thickBot="1">
      <c r="A49" s="37"/>
      <c r="B49" s="38"/>
      <c r="C49" s="18" t="s">
        <v>24</v>
      </c>
      <c r="D49" s="25">
        <f>SUM(E49:W49)</f>
        <v>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1</v>
      </c>
      <c r="W49" s="27">
        <v>2</v>
      </c>
    </row>
    <row r="50" spans="1:23" ht="15.75" customHeight="1">
      <c r="A50" s="39" t="s">
        <v>38</v>
      </c>
      <c r="B50" s="40"/>
      <c r="C50" s="9" t="s">
        <v>2</v>
      </c>
      <c r="D50" s="10">
        <f aca="true" t="shared" si="14" ref="D50:W50">D51+D52</f>
        <v>4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1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1</v>
      </c>
      <c r="U50" s="11">
        <f t="shared" si="14"/>
        <v>0</v>
      </c>
      <c r="V50" s="11">
        <f t="shared" si="14"/>
        <v>2</v>
      </c>
      <c r="W50" s="12">
        <f t="shared" si="14"/>
        <v>0</v>
      </c>
    </row>
    <row r="51" spans="1:23" ht="15.75" customHeight="1">
      <c r="A51" s="35"/>
      <c r="B51" s="36"/>
      <c r="C51" s="13" t="s">
        <v>23</v>
      </c>
      <c r="D51" s="14">
        <f>SUM(E51:W51)</f>
        <v>3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1</v>
      </c>
      <c r="U51" s="15">
        <v>0</v>
      </c>
      <c r="V51" s="15">
        <v>1</v>
      </c>
      <c r="W51" s="17">
        <v>0</v>
      </c>
    </row>
    <row r="52" spans="1:23" ht="15.75" customHeight="1" thickBot="1">
      <c r="A52" s="41"/>
      <c r="B52" s="42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1</v>
      </c>
      <c r="W52" s="21">
        <v>0</v>
      </c>
    </row>
    <row r="53" spans="1:23" ht="15.75" customHeight="1">
      <c r="A53" s="33" t="s">
        <v>39</v>
      </c>
      <c r="B53" s="34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35"/>
      <c r="B54" s="36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37"/>
      <c r="B55" s="38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39" t="s">
        <v>40</v>
      </c>
      <c r="B56" s="40"/>
      <c r="C56" s="9" t="s">
        <v>2</v>
      </c>
      <c r="D56" s="10">
        <f aca="true" t="shared" si="16" ref="D56:W56">D57+D58</f>
        <v>59</v>
      </c>
      <c r="E56" s="11">
        <f t="shared" si="16"/>
        <v>4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1</v>
      </c>
      <c r="L56" s="11">
        <f t="shared" si="16"/>
        <v>1</v>
      </c>
      <c r="M56" s="11">
        <f t="shared" si="16"/>
        <v>1</v>
      </c>
      <c r="N56" s="11">
        <f t="shared" si="16"/>
        <v>0</v>
      </c>
      <c r="O56" s="11">
        <f t="shared" si="16"/>
        <v>0</v>
      </c>
      <c r="P56" s="11">
        <f t="shared" si="16"/>
        <v>1</v>
      </c>
      <c r="Q56" s="11">
        <f t="shared" si="16"/>
        <v>0</v>
      </c>
      <c r="R56" s="11">
        <f t="shared" si="16"/>
        <v>4</v>
      </c>
      <c r="S56" s="11">
        <f t="shared" si="16"/>
        <v>3</v>
      </c>
      <c r="T56" s="11">
        <f t="shared" si="16"/>
        <v>5</v>
      </c>
      <c r="U56" s="11">
        <f t="shared" si="16"/>
        <v>8</v>
      </c>
      <c r="V56" s="11">
        <f t="shared" si="16"/>
        <v>11</v>
      </c>
      <c r="W56" s="12">
        <f t="shared" si="16"/>
        <v>20</v>
      </c>
    </row>
    <row r="57" spans="1:23" ht="15.75" customHeight="1">
      <c r="A57" s="35"/>
      <c r="B57" s="36"/>
      <c r="C57" s="13" t="s">
        <v>23</v>
      </c>
      <c r="D57" s="14">
        <f>SUM(E57:W57)</f>
        <v>29</v>
      </c>
      <c r="E57" s="29">
        <f>E9-(E12+E15+E27+E33+E36+E39+E42+E45+E48+E51+E54)</f>
        <v>1</v>
      </c>
      <c r="F57" s="15">
        <f aca="true" t="shared" si="17" ref="F57:W57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1</v>
      </c>
      <c r="Q57" s="15">
        <f t="shared" si="17"/>
        <v>0</v>
      </c>
      <c r="R57" s="15">
        <f t="shared" si="17"/>
        <v>3</v>
      </c>
      <c r="S57" s="15">
        <f t="shared" si="17"/>
        <v>3</v>
      </c>
      <c r="T57" s="15">
        <f t="shared" si="17"/>
        <v>2</v>
      </c>
      <c r="U57" s="15">
        <f t="shared" si="17"/>
        <v>4</v>
      </c>
      <c r="V57" s="15">
        <f t="shared" si="17"/>
        <v>7</v>
      </c>
      <c r="W57" s="17">
        <f t="shared" si="17"/>
        <v>8</v>
      </c>
    </row>
    <row r="58" spans="1:23" ht="15.75" customHeight="1" thickBot="1">
      <c r="A58" s="41"/>
      <c r="B58" s="42"/>
      <c r="C58" s="18" t="s">
        <v>24</v>
      </c>
      <c r="D58" s="19">
        <f>SUM(E58:W58)</f>
        <v>30</v>
      </c>
      <c r="E58" s="20">
        <f>E10-(E13+E16+E28+E34+E37+E40+E43+E46+E49+E52+E55)</f>
        <v>3</v>
      </c>
      <c r="F58" s="20">
        <f aca="true" t="shared" si="18" ref="F58:W58">F10-(F13+F16+F28+F34+F37+F40+F43+F46+F49+F52+F55)</f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1</v>
      </c>
      <c r="L58" s="20">
        <f t="shared" si="18"/>
        <v>1</v>
      </c>
      <c r="M58" s="20">
        <f t="shared" si="18"/>
        <v>1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0</v>
      </c>
      <c r="R58" s="20">
        <f t="shared" si="18"/>
        <v>1</v>
      </c>
      <c r="S58" s="20">
        <f t="shared" si="18"/>
        <v>0</v>
      </c>
      <c r="T58" s="20">
        <f t="shared" si="18"/>
        <v>3</v>
      </c>
      <c r="U58" s="20">
        <f t="shared" si="18"/>
        <v>4</v>
      </c>
      <c r="V58" s="20">
        <f t="shared" si="18"/>
        <v>4</v>
      </c>
      <c r="W58" s="21">
        <f t="shared" si="18"/>
        <v>12</v>
      </c>
    </row>
  </sheetData>
  <sheetProtection/>
  <mergeCells count="24">
    <mergeCell ref="A47:B49"/>
    <mergeCell ref="A50:B52"/>
    <mergeCell ref="A53:B55"/>
    <mergeCell ref="A56:B58"/>
    <mergeCell ref="A35:B37"/>
    <mergeCell ref="A38:B40"/>
    <mergeCell ref="A41:B43"/>
    <mergeCell ref="A44:B46"/>
    <mergeCell ref="A26:B28"/>
    <mergeCell ref="A29:A31"/>
    <mergeCell ref="B29:B31"/>
    <mergeCell ref="A32:B34"/>
    <mergeCell ref="A8:B10"/>
    <mergeCell ref="A11:B13"/>
    <mergeCell ref="A14:B16"/>
    <mergeCell ref="A17:A25"/>
    <mergeCell ref="B17:B19"/>
    <mergeCell ref="B20:B22"/>
    <mergeCell ref="B23:B25"/>
    <mergeCell ref="A4:C7"/>
    <mergeCell ref="D4:W4"/>
    <mergeCell ref="D5:D7"/>
    <mergeCell ref="E5:E7"/>
    <mergeCell ref="W5:W7"/>
  </mergeCells>
  <printOptions/>
  <pageMargins left="0.7874015748031497" right="0.7874015748031497" top="0.83" bottom="0.7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p85904</cp:lastModifiedBy>
  <cp:lastPrinted>2010-02-28T23:43:20Z</cp:lastPrinted>
  <dcterms:created xsi:type="dcterms:W3CDTF">2007-12-03T02:34:23Z</dcterms:created>
  <dcterms:modified xsi:type="dcterms:W3CDTF">2010-03-18T07:06:52Z</dcterms:modified>
  <cp:category/>
  <cp:version/>
  <cp:contentType/>
  <cp:contentStatus/>
</cp:coreProperties>
</file>