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1"/>
  </bookViews>
  <sheets>
    <sheet name="入力用" sheetId="1" r:id="rId1"/>
    <sheet name="記入例" sheetId="2" r:id="rId2"/>
  </sheets>
  <definedNames>
    <definedName name="_xlnm.Print_Area" localSheetId="1">'記入例'!$A$1:$X$52</definedName>
    <definedName name="_xlnm.Print_Area" localSheetId="0">'入力用'!$A$1:$X$52</definedName>
  </definedNames>
  <calcPr fullCalcOnLoad="1"/>
</workbook>
</file>

<file path=xl/sharedStrings.xml><?xml version="1.0" encoding="utf-8"?>
<sst xmlns="http://schemas.openxmlformats.org/spreadsheetml/2006/main" count="170" uniqueCount="91">
  <si>
    <t>作付面積又は
飼養頭羽数</t>
  </si>
  <si>
    <t>借受者</t>
  </si>
  <si>
    <t>住　　　所</t>
  </si>
  <si>
    <t>氏　　　名</t>
  </si>
  <si>
    <t>災害の種類・時期</t>
  </si>
  <si>
    <t>被害農作物の状況</t>
  </si>
  <si>
    <t>月までの</t>
  </si>
  <si>
    <t>単位当たり収量</t>
  </si>
  <si>
    <t>(a)</t>
  </si>
  <si>
    <t>(b)</t>
  </si>
  <si>
    <t>(c)=(b)/(a)</t>
  </si>
  <si>
    <t>(d)</t>
  </si>
  <si>
    <t>(e)=(b)*(d)</t>
  </si>
  <si>
    <t>（単位）　</t>
  </si>
  <si>
    <t>ｱｰﾙ・頭・羽</t>
  </si>
  <si>
    <t>kg ・頭・羽</t>
  </si>
  <si>
    <t>円</t>
  </si>
  <si>
    <t>合　　　計</t>
  </si>
  <si>
    <t>平年値の状況</t>
  </si>
  <si>
    <t>　○　○　市 長　 ○　○　○　○</t>
  </si>
  <si>
    <t>年</t>
  </si>
  <si>
    <t>ヶ月間)の状況</t>
  </si>
  <si>
    <t>被害状況</t>
  </si>
  <si>
    <t>被　害　品　目</t>
  </si>
  <si>
    <t>左記の過去</t>
  </si>
  <si>
    <t>総収量</t>
  </si>
  <si>
    <t>単位当たり</t>
  </si>
  <si>
    <t xml:space="preserve">  の減収率 </t>
  </si>
  <si>
    <t>※１から３については被害品目、４～６についてはその他の品目について記入すること。</t>
  </si>
  <si>
    <t>※本書に記載する内容については、根拠となる資料（決算書、帳簿、出荷伝票等）を添付すること。</t>
  </si>
  <si>
    <t>こまつな</t>
  </si>
  <si>
    <t>水稲</t>
  </si>
  <si>
    <t>作付面積(飼養頭羽数)における期間中収量</t>
  </si>
  <si>
    <t>(f)=(j)-(b)</t>
  </si>
  <si>
    <t>(g)=(n)-(e)</t>
  </si>
  <si>
    <t>年までの</t>
  </si>
  <si>
    <t>経　営　品　目</t>
  </si>
  <si>
    <t>作付面積(飼養頭羽数)における期間中収量</t>
  </si>
  <si>
    <t>(h)</t>
  </si>
  <si>
    <t>(j)</t>
  </si>
  <si>
    <t>(k)=(j)/(h)</t>
  </si>
  <si>
    <t>(m)</t>
  </si>
  <si>
    <t>(n)=(j)*(m)</t>
  </si>
  <si>
    <t>(o)</t>
  </si>
  <si>
    <t>(p)</t>
  </si>
  <si>
    <t>（単位）　</t>
  </si>
  <si>
    <t>被害農作物等の平年値との比較</t>
  </si>
  <si>
    <t>(f/o)</t>
  </si>
  <si>
    <t>(c/k)　</t>
  </si>
  <si>
    <t>岐阜市薮田南２－１－１</t>
  </si>
  <si>
    <t>水田 太郎</t>
  </si>
  <si>
    <t>トマト</t>
  </si>
  <si>
    <t>ヶ年の上記期間同期平年値）の状況</t>
  </si>
  <si>
    <t xml:space="preserve"> (g/p)</t>
  </si>
  <si>
    <t>平成１７年５～９月の低温・日照不足及び長雨による冷夏被害</t>
  </si>
  <si>
    <t>単位当たり粗収益</t>
  </si>
  <si>
    <t xml:space="preserve">の減額率 </t>
  </si>
  <si>
    <t>(e/a)/(n/h)</t>
  </si>
  <si>
    <t>年間販売額</t>
  </si>
  <si>
    <t>損失総額／平年販売総額</t>
  </si>
  <si>
    <t>減収量／平年収量</t>
  </si>
  <si>
    <t>期間中
粗収益</t>
  </si>
  <si>
    <t>期間中の
平均単価</t>
  </si>
  <si>
    <t>算出期間中の
粗収益</t>
  </si>
  <si>
    <t>期間中の
減収量</t>
  </si>
  <si>
    <t>期間中の
損失額</t>
  </si>
  <si>
    <t>ヶ年の平年値</t>
  </si>
  <si>
    <t>期間中の
平均単価</t>
  </si>
  <si>
    <t>算出期間中の
粗収益</t>
  </si>
  <si>
    <t>期間中の
平均単価</t>
  </si>
  <si>
    <t>期間中
粗収益</t>
  </si>
  <si>
    <t>(h)</t>
  </si>
  <si>
    <t>(j)</t>
  </si>
  <si>
    <t>(k)=(j)/(h)</t>
  </si>
  <si>
    <t>(m)</t>
  </si>
  <si>
    <t>(n)=(j)*(m)</t>
  </si>
  <si>
    <t>(o)</t>
  </si>
  <si>
    <t>(p)</t>
  </si>
  <si>
    <t>（単位）　</t>
  </si>
  <si>
    <t>(e/a)/(n/h)</t>
  </si>
  <si>
    <t>（法人・団体の場合は、名称及び代表者名）</t>
  </si>
  <si>
    <t>平成１７年５～９月の低温・日照不足及び長雨による冷夏被害については、上記のとおりであることを証明します。</t>
  </si>
  <si>
    <t>被災期間（</t>
  </si>
  <si>
    <t>月～</t>
  </si>
  <si>
    <t>平均値（</t>
  </si>
  <si>
    <t>年～</t>
  </si>
  <si>
    <t>　　年　　月　　日</t>
  </si>
  <si>
    <t>平成</t>
  </si>
  <si>
    <t xml:space="preserve">  被 害 証 明 書（冷夏等災害用）【記入例】</t>
  </si>
  <si>
    <t xml:space="preserve">  被 害 証 明 書（冷夏等災害用）</t>
  </si>
  <si>
    <t>　　○○年○～○月の◯◯○○○○による◯◯被害については、上記のとおりであることを証明します。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</si>
</sst>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000\-0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9"/>
      <color indexed="9"/>
      <name val="ＭＳ 明朝"/>
      <family val="1"/>
    </font>
    <font>
      <sz val="10"/>
      <color indexed="9"/>
      <name val="ＭＳ 明朝"/>
      <family val="1"/>
    </font>
    <font>
      <strike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9"/>
      <color theme="0"/>
      <name val="ＭＳ 明朝"/>
      <family val="1"/>
    </font>
    <font>
      <sz val="10"/>
      <color theme="0"/>
      <name val="ＭＳ 明朝"/>
      <family val="1"/>
    </font>
    <font>
      <strike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409">
    <xf numFmtId="0" fontId="0" fillId="0" borderId="0" xfId="0" applyAlignment="1">
      <alignment vertical="center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4" fillId="0" borderId="19" xfId="0" applyFont="1" applyBorder="1" applyAlignment="1" applyProtection="1">
      <alignment horizontal="left" vertical="top"/>
      <protection hidden="1"/>
    </xf>
    <xf numFmtId="0" fontId="4" fillId="0" borderId="20" xfId="0" applyFont="1" applyBorder="1" applyAlignment="1" applyProtection="1">
      <alignment horizontal="left" vertical="top"/>
      <protection hidden="1"/>
    </xf>
    <xf numFmtId="176" fontId="2" fillId="0" borderId="20" xfId="0" applyNumberFormat="1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0" fontId="7" fillId="0" borderId="20" xfId="0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left" vertical="center" indent="1"/>
      <protection hidden="1"/>
    </xf>
    <xf numFmtId="0" fontId="2" fillId="33" borderId="0" xfId="0" applyFont="1" applyFill="1" applyAlignment="1" applyProtection="1">
      <alignment vertical="top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horizontal="right"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11" fillId="33" borderId="17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33" borderId="19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4" fillId="33" borderId="23" xfId="0" applyFont="1" applyFill="1" applyBorder="1" applyAlignment="1" applyProtection="1">
      <alignment horizontal="center" vertical="center"/>
      <protection hidden="1"/>
    </xf>
    <xf numFmtId="0" fontId="4" fillId="33" borderId="24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3" fillId="33" borderId="22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33" borderId="25" xfId="0" applyFont="1" applyFill="1" applyBorder="1" applyAlignment="1" applyProtection="1">
      <alignment horizontal="center" vertical="center"/>
      <protection hidden="1"/>
    </xf>
    <xf numFmtId="0" fontId="7" fillId="33" borderId="26" xfId="0" applyFont="1" applyFill="1" applyBorder="1" applyAlignment="1" applyProtection="1">
      <alignment horizontal="left" vertical="center"/>
      <protection hidden="1"/>
    </xf>
    <xf numFmtId="0" fontId="7" fillId="33" borderId="11" xfId="0" applyFont="1" applyFill="1" applyBorder="1" applyAlignment="1" applyProtection="1">
      <alignment horizontal="left" vertical="center"/>
      <protection hidden="1"/>
    </xf>
    <xf numFmtId="0" fontId="4" fillId="33" borderId="27" xfId="0" applyFont="1" applyFill="1" applyBorder="1" applyAlignment="1" applyProtection="1">
      <alignment horizontal="center" vertical="center"/>
      <protection hidden="1"/>
    </xf>
    <xf numFmtId="0" fontId="7" fillId="33" borderId="14" xfId="0" applyFont="1" applyFill="1" applyBorder="1" applyAlignment="1" applyProtection="1">
      <alignment horizontal="left" vertical="center"/>
      <protection hidden="1"/>
    </xf>
    <xf numFmtId="0" fontId="4" fillId="33" borderId="28" xfId="0" applyFont="1" applyFill="1" applyBorder="1" applyAlignment="1" applyProtection="1">
      <alignment horizontal="center" vertical="center"/>
      <protection hidden="1"/>
    </xf>
    <xf numFmtId="0" fontId="4" fillId="33" borderId="29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38" fontId="2" fillId="33" borderId="0" xfId="48" applyFont="1" applyFill="1" applyBorder="1" applyAlignment="1" applyProtection="1">
      <alignment horizontal="right" vertical="center"/>
      <protection hidden="1"/>
    </xf>
    <xf numFmtId="38" fontId="7" fillId="33" borderId="0" xfId="48" applyFont="1" applyFill="1" applyBorder="1" applyAlignment="1" applyProtection="1">
      <alignment horizontal="right" vertical="center"/>
      <protection hidden="1"/>
    </xf>
    <xf numFmtId="38" fontId="6" fillId="33" borderId="0" xfId="48" applyFont="1" applyFill="1" applyBorder="1" applyAlignment="1" applyProtection="1">
      <alignment horizontal="right" vertical="center"/>
      <protection hidden="1"/>
    </xf>
    <xf numFmtId="38" fontId="0" fillId="33" borderId="0" xfId="48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4" fillId="33" borderId="3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31" xfId="0" applyFont="1" applyFill="1" applyBorder="1" applyAlignment="1" applyProtection="1">
      <alignment horizontal="center" vertical="center"/>
      <protection hidden="1"/>
    </xf>
    <xf numFmtId="0" fontId="4" fillId="33" borderId="32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right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33" borderId="33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7" fillId="34" borderId="15" xfId="0" applyFont="1" applyFill="1" applyBorder="1" applyAlignment="1" applyProtection="1">
      <alignment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vertical="center"/>
      <protection hidden="1"/>
    </xf>
    <xf numFmtId="0" fontId="60" fillId="33" borderId="15" xfId="0" applyFont="1" applyFill="1" applyBorder="1" applyAlignment="1" applyProtection="1">
      <alignment vertical="center"/>
      <protection hidden="1"/>
    </xf>
    <xf numFmtId="0" fontId="60" fillId="33" borderId="15" xfId="0" applyFont="1" applyFill="1" applyBorder="1" applyAlignment="1" applyProtection="1">
      <alignment horizontal="right" vertical="center"/>
      <protection hidden="1"/>
    </xf>
    <xf numFmtId="0" fontId="61" fillId="33" borderId="15" xfId="0" applyFont="1" applyFill="1" applyBorder="1" applyAlignment="1" applyProtection="1">
      <alignment horizontal="center" vertical="center"/>
      <protection hidden="1"/>
    </xf>
    <xf numFmtId="0" fontId="62" fillId="33" borderId="34" xfId="0" applyFont="1" applyFill="1" applyBorder="1" applyAlignment="1" applyProtection="1">
      <alignment horizontal="right" vertical="center"/>
      <protection hidden="1"/>
    </xf>
    <xf numFmtId="0" fontId="62" fillId="33" borderId="35" xfId="0" applyFont="1" applyFill="1" applyBorder="1" applyAlignment="1" applyProtection="1">
      <alignment horizontal="right" vertical="center"/>
      <protection hidden="1"/>
    </xf>
    <xf numFmtId="0" fontId="62" fillId="33" borderId="36" xfId="0" applyFont="1" applyFill="1" applyBorder="1" applyAlignment="1" applyProtection="1">
      <alignment horizontal="right" vertical="center"/>
      <protection hidden="1"/>
    </xf>
    <xf numFmtId="0" fontId="62" fillId="33" borderId="37" xfId="0" applyFont="1" applyFill="1" applyBorder="1" applyAlignment="1" applyProtection="1">
      <alignment horizontal="right" vertical="center"/>
      <protection hidden="1"/>
    </xf>
    <xf numFmtId="0" fontId="63" fillId="33" borderId="0" xfId="0" applyFont="1" applyFill="1" applyAlignment="1" applyProtection="1">
      <alignment vertical="center"/>
      <protection hidden="1"/>
    </xf>
    <xf numFmtId="0" fontId="13" fillId="33" borderId="0" xfId="0" applyFont="1" applyFill="1" applyAlignment="1" applyProtection="1">
      <alignment vertical="center"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15" fillId="33" borderId="0" xfId="0" applyFont="1" applyFill="1" applyAlignment="1" applyProtection="1">
      <alignment vertical="center"/>
      <protection hidden="1"/>
    </xf>
    <xf numFmtId="0" fontId="13" fillId="33" borderId="0" xfId="0" applyFont="1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horizontal="left" vertical="center" indent="1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13" fillId="34" borderId="15" xfId="0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 applyProtection="1">
      <alignment vertical="center"/>
      <protection locked="0"/>
    </xf>
    <xf numFmtId="0" fontId="13" fillId="34" borderId="15" xfId="0" applyFont="1" applyFill="1" applyBorder="1" applyAlignment="1" applyProtection="1">
      <alignment horizontal="center" vertical="center"/>
      <protection hidden="1"/>
    </xf>
    <xf numFmtId="0" fontId="13" fillId="33" borderId="22" xfId="0" applyFont="1" applyFill="1" applyBorder="1" applyAlignment="1" applyProtection="1">
      <alignment vertical="center"/>
      <protection hidden="1"/>
    </xf>
    <xf numFmtId="0" fontId="16" fillId="33" borderId="0" xfId="0" applyFont="1" applyFill="1" applyAlignment="1" applyProtection="1">
      <alignment vertical="center"/>
      <protection hidden="1"/>
    </xf>
    <xf numFmtId="0" fontId="16" fillId="33" borderId="17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center" vertical="center" wrapText="1"/>
      <protection hidden="1"/>
    </xf>
    <xf numFmtId="0" fontId="17" fillId="33" borderId="0" xfId="0" applyFont="1" applyFill="1" applyAlignment="1" applyProtection="1">
      <alignment vertical="center"/>
      <protection hidden="1"/>
    </xf>
    <xf numFmtId="0" fontId="16" fillId="33" borderId="0" xfId="0" applyFont="1" applyFill="1" applyBorder="1" applyAlignment="1" applyProtection="1">
      <alignment horizontal="right" vertical="center"/>
      <protection hidden="1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17" fillId="33" borderId="0" xfId="0" applyFont="1" applyFill="1" applyBorder="1" applyAlignment="1" applyProtection="1">
      <alignment vertical="center"/>
      <protection hidden="1"/>
    </xf>
    <xf numFmtId="0" fontId="16" fillId="33" borderId="0" xfId="0" applyFont="1" applyFill="1" applyBorder="1" applyAlignment="1" applyProtection="1">
      <alignment vertical="center"/>
      <protection hidden="1"/>
    </xf>
    <xf numFmtId="0" fontId="0" fillId="33" borderId="26" xfId="0" applyFont="1" applyFill="1" applyBorder="1" applyAlignment="1" applyProtection="1">
      <alignment horizontal="left" vertical="center"/>
      <protection hidden="1"/>
    </xf>
    <xf numFmtId="0" fontId="0" fillId="33" borderId="11" xfId="0" applyFont="1" applyFill="1" applyBorder="1" applyAlignment="1" applyProtection="1">
      <alignment horizontal="left" vertical="center"/>
      <protection hidden="1"/>
    </xf>
    <xf numFmtId="0" fontId="0" fillId="33" borderId="14" xfId="0" applyFont="1" applyFill="1" applyBorder="1" applyAlignment="1" applyProtection="1">
      <alignment horizontal="left" vertical="center"/>
      <protection hidden="1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17" fillId="33" borderId="0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left" vertical="center"/>
      <protection hidden="1"/>
    </xf>
    <xf numFmtId="38" fontId="13" fillId="33" borderId="0" xfId="48" applyFont="1" applyFill="1" applyBorder="1" applyAlignment="1" applyProtection="1">
      <alignment horizontal="right" vertical="center"/>
      <protection hidden="1"/>
    </xf>
    <xf numFmtId="38" fontId="0" fillId="33" borderId="0" xfId="48" applyFont="1" applyFill="1" applyBorder="1" applyAlignment="1" applyProtection="1">
      <alignment horizontal="right" vertical="center"/>
      <protection hidden="1"/>
    </xf>
    <xf numFmtId="0" fontId="13" fillId="33" borderId="34" xfId="0" applyFont="1" applyFill="1" applyBorder="1" applyAlignment="1" applyProtection="1">
      <alignment horizontal="right" vertical="center"/>
      <protection hidden="1"/>
    </xf>
    <xf numFmtId="0" fontId="13" fillId="33" borderId="35" xfId="0" applyFont="1" applyFill="1" applyBorder="1" applyAlignment="1" applyProtection="1">
      <alignment horizontal="right" vertical="center"/>
      <protection hidden="1"/>
    </xf>
    <xf numFmtId="0" fontId="13" fillId="33" borderId="37" xfId="0" applyFont="1" applyFill="1" applyBorder="1" applyAlignment="1" applyProtection="1">
      <alignment horizontal="right" vertical="center"/>
      <protection hidden="1"/>
    </xf>
    <xf numFmtId="0" fontId="13" fillId="33" borderId="36" xfId="0" applyFont="1" applyFill="1" applyBorder="1" applyAlignment="1" applyProtection="1">
      <alignment horizontal="right" vertical="center"/>
      <protection hidden="1"/>
    </xf>
    <xf numFmtId="0" fontId="13" fillId="33" borderId="0" xfId="0" applyFont="1" applyFill="1" applyBorder="1" applyAlignment="1" applyProtection="1">
      <alignment horizontal="right"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left" vertical="center"/>
      <protection hidden="1"/>
    </xf>
    <xf numFmtId="0" fontId="17" fillId="0" borderId="17" xfId="0" applyFont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18" xfId="0" applyFont="1" applyFill="1" applyBorder="1" applyAlignment="1" applyProtection="1">
      <alignment vertical="center" wrapText="1"/>
      <protection hidden="1"/>
    </xf>
    <xf numFmtId="0" fontId="17" fillId="0" borderId="19" xfId="0" applyFont="1" applyBorder="1" applyAlignment="1" applyProtection="1">
      <alignment horizontal="left" vertical="top"/>
      <protection hidden="1"/>
    </xf>
    <xf numFmtId="0" fontId="17" fillId="0" borderId="20" xfId="0" applyFont="1" applyBorder="1" applyAlignment="1" applyProtection="1">
      <alignment horizontal="left" vertical="top"/>
      <protection hidden="1"/>
    </xf>
    <xf numFmtId="0" fontId="13" fillId="0" borderId="20" xfId="0" applyFont="1" applyBorder="1" applyAlignment="1" applyProtection="1">
      <alignment horizontal="center" vertical="top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13" fillId="0" borderId="20" xfId="0" applyFont="1" applyFill="1" applyBorder="1" applyAlignment="1" applyProtection="1">
      <alignment vertical="center"/>
      <protection hidden="1"/>
    </xf>
    <xf numFmtId="0" fontId="13" fillId="0" borderId="21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18" fillId="33" borderId="15" xfId="0" applyFont="1" applyFill="1" applyBorder="1" applyAlignment="1" applyProtection="1">
      <alignment vertical="center"/>
      <protection hidden="1"/>
    </xf>
    <xf numFmtId="0" fontId="7" fillId="33" borderId="15" xfId="0" applyFont="1" applyFill="1" applyBorder="1" applyAlignment="1" applyProtection="1">
      <alignment vertical="center"/>
      <protection hidden="1"/>
    </xf>
    <xf numFmtId="0" fontId="7" fillId="33" borderId="15" xfId="0" applyFont="1" applyFill="1" applyBorder="1" applyAlignment="1" applyProtection="1">
      <alignment horizontal="right" vertical="center"/>
      <protection hidden="1"/>
    </xf>
    <xf numFmtId="0" fontId="20" fillId="33" borderId="30" xfId="0" applyFont="1" applyFill="1" applyBorder="1" applyAlignment="1" applyProtection="1">
      <alignment horizontal="center" vertical="center"/>
      <protection hidden="1"/>
    </xf>
    <xf numFmtId="0" fontId="21" fillId="33" borderId="0" xfId="0" applyFont="1" applyFill="1" applyBorder="1" applyAlignment="1" applyProtection="1">
      <alignment horizontal="left" vertical="center"/>
      <protection hidden="1"/>
    </xf>
    <xf numFmtId="0" fontId="18" fillId="33" borderId="0" xfId="0" applyFont="1" applyFill="1" applyAlignment="1" applyProtection="1">
      <alignment vertical="center"/>
      <protection hidden="1"/>
    </xf>
    <xf numFmtId="0" fontId="20" fillId="33" borderId="31" xfId="0" applyFont="1" applyFill="1" applyBorder="1" applyAlignment="1" applyProtection="1">
      <alignment horizontal="center" vertical="center"/>
      <protection hidden="1"/>
    </xf>
    <xf numFmtId="0" fontId="20" fillId="33" borderId="32" xfId="0" applyFont="1" applyFill="1" applyBorder="1" applyAlignment="1" applyProtection="1">
      <alignment horizontal="center" vertical="center"/>
      <protection hidden="1"/>
    </xf>
    <xf numFmtId="0" fontId="21" fillId="33" borderId="0" xfId="0" applyFont="1" applyFill="1" applyAlignment="1" applyProtection="1">
      <alignment horizontal="right" vertical="center"/>
      <protection hidden="1"/>
    </xf>
    <xf numFmtId="0" fontId="21" fillId="33" borderId="0" xfId="0" applyFont="1" applyFill="1" applyAlignment="1" applyProtection="1">
      <alignment vertical="center"/>
      <protection hidden="1"/>
    </xf>
    <xf numFmtId="0" fontId="19" fillId="33" borderId="0" xfId="0" applyFont="1" applyFill="1" applyAlignment="1" applyProtection="1">
      <alignment vertical="center"/>
      <protection hidden="1"/>
    </xf>
    <xf numFmtId="0" fontId="21" fillId="33" borderId="17" xfId="0" applyFont="1" applyFill="1" applyBorder="1" applyAlignment="1" applyProtection="1">
      <alignment horizontal="right" vertical="center"/>
      <protection hidden="1"/>
    </xf>
    <xf numFmtId="0" fontId="19" fillId="33" borderId="0" xfId="0" applyFont="1" applyFill="1" applyAlignment="1" applyProtection="1">
      <alignment vertical="center"/>
      <protection hidden="1"/>
    </xf>
    <xf numFmtId="0" fontId="21" fillId="33" borderId="0" xfId="0" applyFont="1" applyFill="1" applyAlignment="1" applyProtection="1">
      <alignment vertical="center"/>
      <protection hidden="1"/>
    </xf>
    <xf numFmtId="0" fontId="19" fillId="33" borderId="0" xfId="0" applyFont="1" applyFill="1" applyBorder="1" applyAlignment="1" applyProtection="1">
      <alignment vertical="center"/>
      <protection hidden="1"/>
    </xf>
    <xf numFmtId="38" fontId="2" fillId="33" borderId="26" xfId="48" applyFont="1" applyFill="1" applyBorder="1" applyAlignment="1" applyProtection="1">
      <alignment vertical="center"/>
      <protection hidden="1"/>
    </xf>
    <xf numFmtId="38" fontId="7" fillId="0" borderId="38" xfId="48" applyFont="1" applyBorder="1" applyAlignment="1" applyProtection="1">
      <alignment vertical="center"/>
      <protection hidden="1"/>
    </xf>
    <xf numFmtId="38" fontId="2" fillId="33" borderId="11" xfId="48" applyFont="1" applyFill="1" applyBorder="1" applyAlignment="1" applyProtection="1">
      <alignment vertical="center"/>
      <protection hidden="1"/>
    </xf>
    <xf numFmtId="38" fontId="7" fillId="0" borderId="39" xfId="48" applyFont="1" applyBorder="1" applyAlignment="1" applyProtection="1">
      <alignment vertical="center"/>
      <protection hidden="1"/>
    </xf>
    <xf numFmtId="38" fontId="2" fillId="33" borderId="40" xfId="48" applyFont="1" applyFill="1" applyBorder="1" applyAlignment="1" applyProtection="1">
      <alignment vertical="center"/>
      <protection hidden="1"/>
    </xf>
    <xf numFmtId="38" fontId="7" fillId="0" borderId="22" xfId="48" applyFont="1" applyBorder="1" applyAlignment="1" applyProtection="1">
      <alignment vertical="center"/>
      <protection hidden="1"/>
    </xf>
    <xf numFmtId="0" fontId="3" fillId="33" borderId="41" xfId="0" applyFont="1" applyFill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vertical="center" wrapText="1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7" fillId="0" borderId="18" xfId="0" applyFont="1" applyBorder="1" applyAlignment="1" applyProtection="1">
      <alignment vertical="center" wrapText="1"/>
      <protection hidden="1"/>
    </xf>
    <xf numFmtId="38" fontId="2" fillId="0" borderId="11" xfId="48" applyFont="1" applyFill="1" applyBorder="1" applyAlignment="1" applyProtection="1">
      <alignment vertical="center"/>
      <protection locked="0"/>
    </xf>
    <xf numFmtId="38" fontId="7" fillId="0" borderId="39" xfId="48" applyFont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3" fillId="33" borderId="43" xfId="0" applyFont="1" applyFill="1" applyBorder="1" applyAlignment="1" applyProtection="1">
      <alignment horizontal="right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38" fontId="2" fillId="0" borderId="30" xfId="48" applyFont="1" applyFill="1" applyBorder="1" applyAlignment="1" applyProtection="1">
      <alignment horizontal="right" vertical="center"/>
      <protection locked="0"/>
    </xf>
    <xf numFmtId="38" fontId="7" fillId="0" borderId="44" xfId="48" applyFont="1" applyFill="1" applyBorder="1" applyAlignment="1" applyProtection="1">
      <alignment vertical="center"/>
      <protection locked="0"/>
    </xf>
    <xf numFmtId="38" fontId="7" fillId="0" borderId="11" xfId="48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center" vertical="center"/>
      <protection hidden="1"/>
    </xf>
    <xf numFmtId="38" fontId="2" fillId="33" borderId="33" xfId="48" applyFont="1" applyFill="1" applyBorder="1" applyAlignment="1" applyProtection="1">
      <alignment vertical="center"/>
      <protection hidden="1"/>
    </xf>
    <xf numFmtId="38" fontId="7" fillId="33" borderId="45" xfId="48" applyFont="1" applyFill="1" applyBorder="1" applyAlignment="1" applyProtection="1">
      <alignment vertical="center"/>
      <protection hidden="1"/>
    </xf>
    <xf numFmtId="38" fontId="2" fillId="33" borderId="11" xfId="48" applyFont="1" applyFill="1" applyBorder="1" applyAlignment="1" applyProtection="1">
      <alignment horizontal="right" vertical="center"/>
      <protection hidden="1"/>
    </xf>
    <xf numFmtId="38" fontId="2" fillId="33" borderId="39" xfId="48" applyFont="1" applyFill="1" applyBorder="1" applyAlignment="1" applyProtection="1">
      <alignment horizontal="right" vertical="center"/>
      <protection hidden="1"/>
    </xf>
    <xf numFmtId="38" fontId="2" fillId="33" borderId="46" xfId="48" applyFont="1" applyFill="1" applyBorder="1" applyAlignment="1" applyProtection="1">
      <alignment horizontal="right" vertical="center"/>
      <protection hidden="1"/>
    </xf>
    <xf numFmtId="38" fontId="2" fillId="33" borderId="43" xfId="48" applyFont="1" applyFill="1" applyBorder="1" applyAlignment="1" applyProtection="1">
      <alignment horizontal="right" vertical="center"/>
      <protection hidden="1"/>
    </xf>
    <xf numFmtId="0" fontId="62" fillId="33" borderId="11" xfId="0" applyFont="1" applyFill="1" applyBorder="1" applyAlignment="1" applyProtection="1">
      <alignment horizontal="right" vertical="center"/>
      <protection hidden="1"/>
    </xf>
    <xf numFmtId="0" fontId="60" fillId="33" borderId="39" xfId="0" applyFont="1" applyFill="1" applyBorder="1" applyAlignment="1" applyProtection="1">
      <alignment vertical="center"/>
      <protection hidden="1"/>
    </xf>
    <xf numFmtId="38" fontId="7" fillId="0" borderId="14" xfId="48" applyFont="1" applyFill="1" applyBorder="1" applyAlignment="1" applyProtection="1">
      <alignment vertical="center"/>
      <protection locked="0"/>
    </xf>
    <xf numFmtId="38" fontId="7" fillId="0" borderId="47" xfId="48" applyFont="1" applyBorder="1" applyAlignment="1" applyProtection="1">
      <alignment vertical="center"/>
      <protection locked="0"/>
    </xf>
    <xf numFmtId="38" fontId="2" fillId="0" borderId="32" xfId="48" applyFont="1" applyFill="1" applyBorder="1" applyAlignment="1" applyProtection="1">
      <alignment horizontal="right" vertical="center"/>
      <protection locked="0"/>
    </xf>
    <xf numFmtId="38" fontId="7" fillId="0" borderId="48" xfId="48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hidden="1"/>
    </xf>
    <xf numFmtId="0" fontId="7" fillId="33" borderId="49" xfId="0" applyFont="1" applyFill="1" applyBorder="1" applyAlignment="1" applyProtection="1">
      <alignment vertical="center" wrapText="1"/>
      <protection hidden="1"/>
    </xf>
    <xf numFmtId="0" fontId="7" fillId="33" borderId="17" xfId="0" applyFont="1" applyFill="1" applyBorder="1" applyAlignment="1" applyProtection="1">
      <alignment vertical="center" wrapText="1"/>
      <protection hidden="1"/>
    </xf>
    <xf numFmtId="0" fontId="7" fillId="33" borderId="50" xfId="0" applyFont="1" applyFill="1" applyBorder="1" applyAlignment="1" applyProtection="1">
      <alignment vertical="center" wrapText="1"/>
      <protection hidden="1"/>
    </xf>
    <xf numFmtId="0" fontId="3" fillId="33" borderId="17" xfId="0" applyFont="1" applyFill="1" applyBorder="1" applyAlignment="1" applyProtection="1">
      <alignment horizontal="center" vertical="center" wrapText="1"/>
      <protection hidden="1"/>
    </xf>
    <xf numFmtId="0" fontId="7" fillId="33" borderId="50" xfId="0" applyFont="1" applyFill="1" applyBorder="1" applyAlignment="1" applyProtection="1">
      <alignment horizontal="center" vertical="center" wrapText="1"/>
      <protection hidden="1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38" fontId="2" fillId="0" borderId="31" xfId="48" applyFont="1" applyFill="1" applyBorder="1" applyAlignment="1" applyProtection="1">
      <alignment horizontal="right" vertical="center"/>
      <protection locked="0"/>
    </xf>
    <xf numFmtId="38" fontId="7" fillId="0" borderId="51" xfId="48" applyFont="1" applyFill="1" applyBorder="1" applyAlignment="1" applyProtection="1">
      <alignment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38" fontId="2" fillId="0" borderId="26" xfId="48" applyFont="1" applyFill="1" applyBorder="1" applyAlignment="1" applyProtection="1">
      <alignment vertical="center"/>
      <protection locked="0"/>
    </xf>
    <xf numFmtId="38" fontId="7" fillId="0" borderId="38" xfId="48" applyFont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38" fontId="2" fillId="33" borderId="31" xfId="48" applyFont="1" applyFill="1" applyBorder="1" applyAlignment="1" applyProtection="1">
      <alignment horizontal="right" vertical="center"/>
      <protection hidden="1"/>
    </xf>
    <xf numFmtId="38" fontId="7" fillId="33" borderId="51" xfId="48" applyFont="1" applyFill="1" applyBorder="1" applyAlignment="1" applyProtection="1">
      <alignment vertical="center"/>
      <protection hidden="1"/>
    </xf>
    <xf numFmtId="0" fontId="3" fillId="33" borderId="33" xfId="0" applyFont="1" applyFill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38" fontId="2" fillId="33" borderId="30" xfId="48" applyFont="1" applyFill="1" applyBorder="1" applyAlignment="1" applyProtection="1">
      <alignment horizontal="right" vertical="center"/>
      <protection hidden="1"/>
    </xf>
    <xf numFmtId="38" fontId="7" fillId="33" borderId="44" xfId="48" applyFont="1" applyFill="1" applyBorder="1" applyAlignment="1" applyProtection="1">
      <alignment vertical="center"/>
      <protection hidden="1"/>
    </xf>
    <xf numFmtId="0" fontId="3" fillId="33" borderId="52" xfId="0" applyFont="1" applyFill="1" applyBorder="1" applyAlignment="1" applyProtection="1">
      <alignment vertical="center" wrapText="1"/>
      <protection hidden="1"/>
    </xf>
    <xf numFmtId="0" fontId="3" fillId="33" borderId="17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62" fillId="33" borderId="26" xfId="0" applyFont="1" applyFill="1" applyBorder="1" applyAlignment="1" applyProtection="1">
      <alignment horizontal="right" vertical="center"/>
      <protection hidden="1"/>
    </xf>
    <xf numFmtId="0" fontId="62" fillId="33" borderId="38" xfId="0" applyFont="1" applyFill="1" applyBorder="1" applyAlignment="1" applyProtection="1">
      <alignment horizontal="right" vertical="center"/>
      <protection hidden="1"/>
    </xf>
    <xf numFmtId="38" fontId="2" fillId="0" borderId="53" xfId="48" applyFont="1" applyFill="1" applyBorder="1" applyAlignment="1" applyProtection="1">
      <alignment horizontal="right" vertical="center"/>
      <protection locked="0"/>
    </xf>
    <xf numFmtId="38" fontId="2" fillId="0" borderId="46" xfId="48" applyFont="1" applyFill="1" applyBorder="1" applyAlignment="1" applyProtection="1">
      <alignment horizontal="right" vertical="center"/>
      <protection locked="0"/>
    </xf>
    <xf numFmtId="38" fontId="2" fillId="0" borderId="24" xfId="48" applyFont="1" applyFill="1" applyBorder="1" applyAlignment="1" applyProtection="1">
      <alignment horizontal="right" vertical="center"/>
      <protection locked="0"/>
    </xf>
    <xf numFmtId="38" fontId="2" fillId="0" borderId="54" xfId="48" applyFont="1" applyFill="1" applyBorder="1" applyAlignment="1" applyProtection="1">
      <alignment horizontal="right" vertical="center"/>
      <protection locked="0"/>
    </xf>
    <xf numFmtId="38" fontId="2" fillId="33" borderId="54" xfId="48" applyFont="1" applyFill="1" applyBorder="1" applyAlignment="1" applyProtection="1">
      <alignment horizontal="right" vertical="center"/>
      <protection hidden="1"/>
    </xf>
    <xf numFmtId="0" fontId="12" fillId="33" borderId="0" xfId="0" applyFont="1" applyFill="1" applyAlignment="1" applyProtection="1">
      <alignment horizontal="center" vertical="center"/>
      <protection hidden="1"/>
    </xf>
    <xf numFmtId="0" fontId="12" fillId="33" borderId="18" xfId="0" applyFont="1" applyFill="1" applyBorder="1" applyAlignment="1" applyProtection="1">
      <alignment horizontal="center" vertical="center"/>
      <protection hidden="1"/>
    </xf>
    <xf numFmtId="38" fontId="62" fillId="33" borderId="55" xfId="48" applyFont="1" applyFill="1" applyBorder="1" applyAlignment="1" applyProtection="1">
      <alignment horizontal="right" vertical="center"/>
      <protection hidden="1"/>
    </xf>
    <xf numFmtId="38" fontId="62" fillId="33" borderId="14" xfId="48" applyFont="1" applyFill="1" applyBorder="1" applyAlignment="1" applyProtection="1">
      <alignment horizontal="right" vertical="center"/>
      <protection hidden="1"/>
    </xf>
    <xf numFmtId="0" fontId="3" fillId="33" borderId="17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38" fontId="2" fillId="33" borderId="56" xfId="48" applyFont="1" applyFill="1" applyBorder="1" applyAlignment="1" applyProtection="1">
      <alignment horizontal="right" vertical="center"/>
      <protection hidden="1"/>
    </xf>
    <xf numFmtId="38" fontId="2" fillId="33" borderId="10" xfId="48" applyFont="1" applyFill="1" applyBorder="1" applyAlignment="1" applyProtection="1">
      <alignment horizontal="right" vertical="center"/>
      <protection hidden="1"/>
    </xf>
    <xf numFmtId="38" fontId="2" fillId="33" borderId="26" xfId="48" applyFont="1" applyFill="1" applyBorder="1" applyAlignment="1" applyProtection="1">
      <alignment horizontal="right" vertical="center"/>
      <protection hidden="1"/>
    </xf>
    <xf numFmtId="38" fontId="2" fillId="33" borderId="38" xfId="48" applyFont="1" applyFill="1" applyBorder="1" applyAlignment="1" applyProtection="1">
      <alignment horizontal="right" vertical="center"/>
      <protection hidden="1"/>
    </xf>
    <xf numFmtId="38" fontId="7" fillId="33" borderId="51" xfId="48" applyFont="1" applyFill="1" applyBorder="1" applyAlignment="1" applyProtection="1">
      <alignment horizontal="right" vertical="center"/>
      <protection hidden="1"/>
    </xf>
    <xf numFmtId="38" fontId="62" fillId="33" borderId="54" xfId="48" applyFont="1" applyFill="1" applyBorder="1" applyAlignment="1" applyProtection="1">
      <alignment horizontal="right" vertical="center"/>
      <protection hidden="1"/>
    </xf>
    <xf numFmtId="38" fontId="62" fillId="33" borderId="11" xfId="48" applyFont="1" applyFill="1" applyBorder="1" applyAlignment="1" applyProtection="1">
      <alignment horizontal="right" vertical="center"/>
      <protection hidden="1"/>
    </xf>
    <xf numFmtId="38" fontId="2" fillId="0" borderId="27" xfId="48" applyFont="1" applyFill="1" applyBorder="1" applyAlignment="1" applyProtection="1">
      <alignment horizontal="right" vertical="center"/>
      <protection locked="0"/>
    </xf>
    <xf numFmtId="38" fontId="2" fillId="0" borderId="55" xfId="48" applyFont="1" applyFill="1" applyBorder="1" applyAlignment="1" applyProtection="1">
      <alignment horizontal="right" vertical="center"/>
      <protection locked="0"/>
    </xf>
    <xf numFmtId="0" fontId="3" fillId="33" borderId="52" xfId="0" applyFont="1" applyFill="1" applyBorder="1" applyAlignment="1" applyProtection="1">
      <alignment horizontal="center" vertical="center" wrapText="1"/>
      <protection hidden="1"/>
    </xf>
    <xf numFmtId="0" fontId="3" fillId="33" borderId="49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3" fillId="33" borderId="50" xfId="0" applyFont="1" applyFill="1" applyBorder="1" applyAlignment="1" applyProtection="1">
      <alignment horizontal="center" vertical="center" wrapText="1"/>
      <protection hidden="1"/>
    </xf>
    <xf numFmtId="38" fontId="2" fillId="33" borderId="57" xfId="48" applyFont="1" applyFill="1" applyBorder="1" applyAlignment="1" applyProtection="1">
      <alignment horizontal="right" vertical="center"/>
      <protection hidden="1"/>
    </xf>
    <xf numFmtId="38" fontId="2" fillId="33" borderId="58" xfId="48" applyFont="1" applyFill="1" applyBorder="1" applyAlignment="1" applyProtection="1">
      <alignment horizontal="right" vertical="center"/>
      <protection hidden="1"/>
    </xf>
    <xf numFmtId="38" fontId="2" fillId="0" borderId="26" xfId="48" applyFont="1" applyFill="1" applyBorder="1" applyAlignment="1" applyProtection="1">
      <alignment horizontal="right" vertical="center"/>
      <protection locked="0"/>
    </xf>
    <xf numFmtId="38" fontId="7" fillId="0" borderId="44" xfId="48" applyFont="1" applyFill="1" applyBorder="1" applyAlignment="1" applyProtection="1">
      <alignment horizontal="right" vertical="center"/>
      <protection locked="0"/>
    </xf>
    <xf numFmtId="38" fontId="2" fillId="0" borderId="11" xfId="48" applyFont="1" applyFill="1" applyBorder="1" applyAlignment="1" applyProtection="1">
      <alignment horizontal="right" vertical="center"/>
      <protection locked="0"/>
    </xf>
    <xf numFmtId="38" fontId="7" fillId="0" borderId="51" xfId="48" applyFont="1" applyFill="1" applyBorder="1" applyAlignment="1" applyProtection="1">
      <alignment horizontal="right" vertical="center"/>
      <protection locked="0"/>
    </xf>
    <xf numFmtId="0" fontId="3" fillId="33" borderId="59" xfId="0" applyFont="1" applyFill="1" applyBorder="1" applyAlignment="1" applyProtection="1">
      <alignment horizontal="center" vertical="center"/>
      <protection hidden="1"/>
    </xf>
    <xf numFmtId="0" fontId="3" fillId="33" borderId="50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right" vertical="center"/>
      <protection hidden="1"/>
    </xf>
    <xf numFmtId="0" fontId="3" fillId="33" borderId="20" xfId="0" applyFont="1" applyFill="1" applyBorder="1" applyAlignment="1" applyProtection="1">
      <alignment horizontal="right" vertical="center"/>
      <protection hidden="1"/>
    </xf>
    <xf numFmtId="38" fontId="2" fillId="0" borderId="25" xfId="48" applyFont="1" applyFill="1" applyBorder="1" applyAlignment="1" applyProtection="1">
      <alignment horizontal="right" vertical="center"/>
      <protection locked="0"/>
    </xf>
    <xf numFmtId="38" fontId="2" fillId="0" borderId="60" xfId="48" applyFont="1" applyFill="1" applyBorder="1" applyAlignment="1" applyProtection="1">
      <alignment horizontal="right" vertical="center"/>
      <protection locked="0"/>
    </xf>
    <xf numFmtId="38" fontId="62" fillId="33" borderId="60" xfId="48" applyFont="1" applyFill="1" applyBorder="1" applyAlignment="1" applyProtection="1">
      <alignment horizontal="right" vertical="center"/>
      <protection hidden="1"/>
    </xf>
    <xf numFmtId="38" fontId="62" fillId="33" borderId="26" xfId="48" applyFont="1" applyFill="1" applyBorder="1" applyAlignment="1" applyProtection="1">
      <alignment horizontal="right" vertical="center"/>
      <protection hidden="1"/>
    </xf>
    <xf numFmtId="0" fontId="3" fillId="33" borderId="42" xfId="0" applyFont="1" applyFill="1" applyBorder="1" applyAlignment="1" applyProtection="1">
      <alignment horizontal="center" vertical="center" wrapText="1"/>
      <protection hidden="1"/>
    </xf>
    <xf numFmtId="0" fontId="3" fillId="33" borderId="18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3" fillId="33" borderId="46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28" xfId="0" applyFont="1" applyFill="1" applyBorder="1" applyAlignment="1" applyProtection="1">
      <alignment horizontal="center" vertical="center"/>
      <protection hidden="1"/>
    </xf>
    <xf numFmtId="38" fontId="62" fillId="33" borderId="58" xfId="48" applyFont="1" applyFill="1" applyBorder="1" applyAlignment="1" applyProtection="1">
      <alignment horizontal="right" vertical="center"/>
      <protection hidden="1"/>
    </xf>
    <xf numFmtId="38" fontId="62" fillId="33" borderId="40" xfId="48" applyFont="1" applyFill="1" applyBorder="1" applyAlignment="1" applyProtection="1">
      <alignment horizontal="right" vertical="center"/>
      <protection hidden="1"/>
    </xf>
    <xf numFmtId="0" fontId="3" fillId="33" borderId="59" xfId="0" applyNumberFormat="1" applyFont="1" applyFill="1" applyBorder="1" applyAlignment="1" applyProtection="1" quotePrefix="1">
      <alignment horizontal="center" vertical="center"/>
      <protection hidden="1"/>
    </xf>
    <xf numFmtId="0" fontId="3" fillId="33" borderId="59" xfId="0" applyNumberFormat="1" applyFont="1" applyFill="1" applyBorder="1" applyAlignment="1" applyProtection="1">
      <alignment horizontal="center" vertical="center"/>
      <protection hidden="1"/>
    </xf>
    <xf numFmtId="38" fontId="2" fillId="33" borderId="14" xfId="48" applyFont="1" applyFill="1" applyBorder="1" applyAlignment="1" applyProtection="1">
      <alignment horizontal="right" vertical="center"/>
      <protection hidden="1"/>
    </xf>
    <xf numFmtId="38" fontId="2" fillId="33" borderId="47" xfId="48" applyFont="1" applyFill="1" applyBorder="1" applyAlignment="1" applyProtection="1">
      <alignment horizontal="right" vertical="center"/>
      <protection hidden="1"/>
    </xf>
    <xf numFmtId="38" fontId="2" fillId="0" borderId="14" xfId="48" applyFont="1" applyFill="1" applyBorder="1" applyAlignment="1" applyProtection="1">
      <alignment horizontal="right" vertical="center"/>
      <protection locked="0"/>
    </xf>
    <xf numFmtId="38" fontId="7" fillId="0" borderId="48" xfId="48" applyFont="1" applyFill="1" applyBorder="1" applyAlignment="1" applyProtection="1">
      <alignment horizontal="right" vertical="center"/>
      <protection locked="0"/>
    </xf>
    <xf numFmtId="38" fontId="2" fillId="33" borderId="40" xfId="48" applyFont="1" applyFill="1" applyBorder="1" applyAlignment="1" applyProtection="1">
      <alignment horizontal="right" vertical="center"/>
      <protection hidden="1"/>
    </xf>
    <xf numFmtId="38" fontId="2" fillId="33" borderId="22" xfId="48" applyFont="1" applyFill="1" applyBorder="1" applyAlignment="1" applyProtection="1">
      <alignment horizontal="right" vertical="center"/>
      <protection hidden="1"/>
    </xf>
    <xf numFmtId="0" fontId="3" fillId="33" borderId="61" xfId="0" applyFont="1" applyFill="1" applyBorder="1" applyAlignment="1" applyProtection="1">
      <alignment horizontal="right" vertical="center"/>
      <protection hidden="1"/>
    </xf>
    <xf numFmtId="38" fontId="7" fillId="33" borderId="45" xfId="48" applyFont="1" applyFill="1" applyBorder="1" applyAlignment="1" applyProtection="1">
      <alignment horizontal="right" vertical="center"/>
      <protection hidden="1"/>
    </xf>
    <xf numFmtId="0" fontId="3" fillId="33" borderId="53" xfId="0" applyFont="1" applyFill="1" applyBorder="1" applyAlignment="1" applyProtection="1">
      <alignment horizontal="right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3" fillId="33" borderId="21" xfId="0" applyFont="1" applyFill="1" applyBorder="1" applyAlignment="1" applyProtection="1">
      <alignment horizontal="right" vertical="center"/>
      <protection hidden="1"/>
    </xf>
    <xf numFmtId="0" fontId="7" fillId="0" borderId="33" xfId="0" applyFont="1" applyFill="1" applyBorder="1" applyAlignment="1" applyProtection="1">
      <alignment horizontal="left" vertical="center" indent="1"/>
      <protection locked="0"/>
    </xf>
    <xf numFmtId="0" fontId="7" fillId="0" borderId="15" xfId="0" applyFont="1" applyFill="1" applyBorder="1" applyAlignment="1" applyProtection="1">
      <alignment horizontal="left" vertical="center" indent="1"/>
      <protection locked="0"/>
    </xf>
    <xf numFmtId="0" fontId="7" fillId="0" borderId="22" xfId="0" applyFont="1" applyFill="1" applyBorder="1" applyAlignment="1" applyProtection="1">
      <alignment horizontal="left" vertical="center" indent="1"/>
      <protection locked="0"/>
    </xf>
    <xf numFmtId="0" fontId="7" fillId="0" borderId="37" xfId="0" applyFont="1" applyFill="1" applyBorder="1" applyAlignment="1" applyProtection="1">
      <alignment horizontal="left" vertical="center" indent="1"/>
      <protection locked="0"/>
    </xf>
    <xf numFmtId="0" fontId="0" fillId="33" borderId="22" xfId="0" applyFill="1" applyBorder="1" applyAlignment="1" applyProtection="1">
      <alignment horizontal="center" vertical="center"/>
      <protection hidden="1"/>
    </xf>
    <xf numFmtId="0" fontId="2" fillId="33" borderId="33" xfId="0" applyFont="1" applyFill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 vertical="center"/>
      <protection hidden="1"/>
    </xf>
    <xf numFmtId="0" fontId="0" fillId="33" borderId="22" xfId="0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horizontal="center" vertical="center"/>
      <protection hidden="1"/>
    </xf>
    <xf numFmtId="0" fontId="3" fillId="33" borderId="52" xfId="0" applyFont="1" applyFill="1" applyBorder="1" applyAlignment="1" applyProtection="1">
      <alignment horizontal="center" vertical="center"/>
      <protection hidden="1"/>
    </xf>
    <xf numFmtId="0" fontId="3" fillId="33" borderId="28" xfId="0" applyFont="1" applyFill="1" applyBorder="1" applyAlignment="1" applyProtection="1">
      <alignment horizontal="right" vertical="center"/>
      <protection hidden="1"/>
    </xf>
    <xf numFmtId="0" fontId="3" fillId="33" borderId="59" xfId="0" applyFont="1" applyFill="1" applyBorder="1" applyAlignment="1" applyProtection="1">
      <alignment horizontal="right" vertical="center"/>
      <protection hidden="1"/>
    </xf>
    <xf numFmtId="38" fontId="2" fillId="0" borderId="28" xfId="48" applyFont="1" applyFill="1" applyBorder="1" applyAlignment="1" applyProtection="1">
      <alignment horizontal="right" vertical="center"/>
      <protection locked="0"/>
    </xf>
    <xf numFmtId="38" fontId="2" fillId="0" borderId="59" xfId="48" applyFont="1" applyFill="1" applyBorder="1" applyAlignment="1" applyProtection="1">
      <alignment horizontal="right" vertical="center"/>
      <protection locked="0"/>
    </xf>
    <xf numFmtId="38" fontId="2" fillId="33" borderId="59" xfId="48" applyFont="1" applyFill="1" applyBorder="1" applyAlignment="1" applyProtection="1">
      <alignment horizontal="right" vertical="center"/>
      <protection hidden="1"/>
    </xf>
    <xf numFmtId="38" fontId="62" fillId="33" borderId="46" xfId="48" applyFont="1" applyFill="1" applyBorder="1" applyAlignment="1" applyProtection="1">
      <alignment horizontal="right" vertical="center"/>
      <protection hidden="1"/>
    </xf>
    <xf numFmtId="38" fontId="62" fillId="33" borderId="43" xfId="48" applyFont="1" applyFill="1" applyBorder="1" applyAlignment="1" applyProtection="1">
      <alignment horizontal="right" vertical="center"/>
      <protection hidden="1"/>
    </xf>
    <xf numFmtId="0" fontId="3" fillId="33" borderId="12" xfId="0" applyFont="1" applyFill="1" applyBorder="1" applyAlignment="1" applyProtection="1">
      <alignment horizontal="right" vertical="center"/>
      <protection hidden="1"/>
    </xf>
    <xf numFmtId="38" fontId="7" fillId="33" borderId="61" xfId="48" applyFont="1" applyFill="1" applyBorder="1" applyAlignment="1" applyProtection="1">
      <alignment horizontal="right" vertical="center"/>
      <protection hidden="1"/>
    </xf>
    <xf numFmtId="0" fontId="3" fillId="33" borderId="18" xfId="0" applyFont="1" applyFill="1" applyBorder="1" applyAlignment="1" applyProtection="1">
      <alignment horizontal="right" vertical="center"/>
      <protection hidden="1"/>
    </xf>
    <xf numFmtId="38" fontId="2" fillId="33" borderId="12" xfId="48" applyFont="1" applyFill="1" applyBorder="1" applyAlignment="1" applyProtection="1">
      <alignment horizontal="right" vertical="center"/>
      <protection hidden="1"/>
    </xf>
    <xf numFmtId="38" fontId="7" fillId="33" borderId="50" xfId="48" applyFont="1" applyFill="1" applyBorder="1" applyAlignment="1" applyProtection="1">
      <alignment horizontal="right" vertical="center"/>
      <protection hidden="1"/>
    </xf>
    <xf numFmtId="38" fontId="2" fillId="33" borderId="62" xfId="48" applyFont="1" applyFill="1" applyBorder="1" applyAlignment="1" applyProtection="1">
      <alignment horizontal="right" vertical="center"/>
      <protection hidden="1"/>
    </xf>
    <xf numFmtId="38" fontId="2" fillId="33" borderId="21" xfId="48" applyFont="1" applyFill="1" applyBorder="1" applyAlignment="1" applyProtection="1">
      <alignment horizontal="right" vertical="center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176" fontId="2" fillId="0" borderId="20" xfId="0" applyNumberFormat="1" applyFont="1" applyBorder="1" applyAlignment="1" applyProtection="1">
      <alignment horizontal="right" vertical="top"/>
      <protection locked="0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38" fontId="2" fillId="33" borderId="53" xfId="48" applyFont="1" applyFill="1" applyBorder="1" applyAlignment="1" applyProtection="1">
      <alignment horizontal="right" vertical="center"/>
      <protection hidden="1"/>
    </xf>
    <xf numFmtId="0" fontId="60" fillId="33" borderId="38" xfId="0" applyFont="1" applyFill="1" applyBorder="1" applyAlignment="1" applyProtection="1">
      <alignment vertical="center"/>
      <protection hidden="1"/>
    </xf>
    <xf numFmtId="0" fontId="62" fillId="33" borderId="14" xfId="0" applyFont="1" applyFill="1" applyBorder="1" applyAlignment="1" applyProtection="1">
      <alignment horizontal="right" vertical="center"/>
      <protection hidden="1"/>
    </xf>
    <xf numFmtId="0" fontId="60" fillId="33" borderId="47" xfId="0" applyFont="1" applyFill="1" applyBorder="1" applyAlignment="1" applyProtection="1">
      <alignment vertical="center"/>
      <protection hidden="1"/>
    </xf>
    <xf numFmtId="0" fontId="62" fillId="33" borderId="47" xfId="0" applyFont="1" applyFill="1" applyBorder="1" applyAlignment="1" applyProtection="1">
      <alignment horizontal="right" vertical="center"/>
      <protection hidden="1"/>
    </xf>
    <xf numFmtId="0" fontId="62" fillId="33" borderId="39" xfId="0" applyFont="1" applyFill="1" applyBorder="1" applyAlignment="1" applyProtection="1">
      <alignment horizontal="right" vertical="center"/>
      <protection hidden="1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52" xfId="0" applyFont="1" applyBorder="1" applyAlignment="1" applyProtection="1">
      <alignment vertical="center" wrapText="1"/>
      <protection hidden="1"/>
    </xf>
    <xf numFmtId="0" fontId="4" fillId="0" borderId="42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18" xfId="0" applyFont="1" applyBorder="1" applyAlignment="1" applyProtection="1">
      <alignment vertical="center" wrapText="1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38" fontId="13" fillId="33" borderId="53" xfId="48" applyFont="1" applyFill="1" applyBorder="1" applyAlignment="1" applyProtection="1">
      <alignment horizontal="right" vertical="center"/>
      <protection hidden="1"/>
    </xf>
    <xf numFmtId="38" fontId="13" fillId="33" borderId="46" xfId="48" applyFont="1" applyFill="1" applyBorder="1" applyAlignment="1" applyProtection="1">
      <alignment horizontal="right" vertical="center"/>
      <protection hidden="1"/>
    </xf>
    <xf numFmtId="0" fontId="13" fillId="33" borderId="26" xfId="0" applyFont="1" applyFill="1" applyBorder="1" applyAlignment="1" applyProtection="1">
      <alignment horizontal="right" vertical="center"/>
      <protection hidden="1"/>
    </xf>
    <xf numFmtId="0" fontId="0" fillId="33" borderId="38" xfId="0" applyFont="1" applyFill="1" applyBorder="1" applyAlignment="1" applyProtection="1">
      <alignment vertical="center"/>
      <protection hidden="1"/>
    </xf>
    <xf numFmtId="0" fontId="13" fillId="33" borderId="14" xfId="0" applyFont="1" applyFill="1" applyBorder="1" applyAlignment="1" applyProtection="1">
      <alignment horizontal="right" vertical="center"/>
      <protection hidden="1"/>
    </xf>
    <xf numFmtId="0" fontId="0" fillId="33" borderId="47" xfId="0" applyFont="1" applyFill="1" applyBorder="1" applyAlignment="1" applyProtection="1">
      <alignment vertical="center"/>
      <protection hidden="1"/>
    </xf>
    <xf numFmtId="0" fontId="13" fillId="33" borderId="47" xfId="0" applyFont="1" applyFill="1" applyBorder="1" applyAlignment="1" applyProtection="1">
      <alignment horizontal="right" vertical="center"/>
      <protection hidden="1"/>
    </xf>
    <xf numFmtId="0" fontId="13" fillId="33" borderId="11" xfId="0" applyFont="1" applyFill="1" applyBorder="1" applyAlignment="1" applyProtection="1">
      <alignment horizontal="right" vertical="center"/>
      <protection hidden="1"/>
    </xf>
    <xf numFmtId="0" fontId="13" fillId="33" borderId="39" xfId="0" applyFont="1" applyFill="1" applyBorder="1" applyAlignment="1" applyProtection="1">
      <alignment horizontal="right" vertical="center"/>
      <protection hidden="1"/>
    </xf>
    <xf numFmtId="38" fontId="13" fillId="33" borderId="40" xfId="48" applyFont="1" applyFill="1" applyBorder="1" applyAlignment="1" applyProtection="1">
      <alignment horizontal="right" vertical="center"/>
      <protection hidden="1"/>
    </xf>
    <xf numFmtId="38" fontId="0" fillId="33" borderId="45" xfId="48" applyFont="1" applyFill="1" applyBorder="1" applyAlignment="1" applyProtection="1">
      <alignment horizontal="right" vertical="center"/>
      <protection hidden="1"/>
    </xf>
    <xf numFmtId="38" fontId="13" fillId="33" borderId="22" xfId="48" applyFont="1" applyFill="1" applyBorder="1" applyAlignment="1" applyProtection="1">
      <alignment horizontal="right" vertical="center"/>
      <protection hidden="1"/>
    </xf>
    <xf numFmtId="38" fontId="13" fillId="0" borderId="14" xfId="48" applyFont="1" applyFill="1" applyBorder="1" applyAlignment="1" applyProtection="1">
      <alignment horizontal="right" vertical="center"/>
      <protection locked="0"/>
    </xf>
    <xf numFmtId="38" fontId="0" fillId="0" borderId="48" xfId="48" applyFont="1" applyFill="1" applyBorder="1" applyAlignment="1" applyProtection="1">
      <alignment horizontal="right" vertical="center"/>
      <protection locked="0"/>
    </xf>
    <xf numFmtId="38" fontId="13" fillId="33" borderId="14" xfId="48" applyFont="1" applyFill="1" applyBorder="1" applyAlignment="1" applyProtection="1">
      <alignment horizontal="right" vertical="center"/>
      <protection hidden="1"/>
    </xf>
    <xf numFmtId="38" fontId="13" fillId="33" borderId="47" xfId="48" applyFont="1" applyFill="1" applyBorder="1" applyAlignment="1" applyProtection="1">
      <alignment horizontal="right" vertical="center"/>
      <protection hidden="1"/>
    </xf>
    <xf numFmtId="38" fontId="13" fillId="33" borderId="43" xfId="48" applyFont="1" applyFill="1" applyBorder="1" applyAlignment="1" applyProtection="1">
      <alignment horizontal="right" vertical="center"/>
      <protection hidden="1"/>
    </xf>
    <xf numFmtId="38" fontId="0" fillId="33" borderId="61" xfId="48" applyFont="1" applyFill="1" applyBorder="1" applyAlignment="1" applyProtection="1">
      <alignment horizontal="right" vertical="center"/>
      <protection hidden="1"/>
    </xf>
    <xf numFmtId="38" fontId="13" fillId="0" borderId="26" xfId="48" applyFont="1" applyFill="1" applyBorder="1" applyAlignment="1" applyProtection="1">
      <alignment horizontal="right" vertical="center"/>
      <protection locked="0"/>
    </xf>
    <xf numFmtId="38" fontId="0" fillId="0" borderId="44" xfId="48" applyFont="1" applyFill="1" applyBorder="1" applyAlignment="1" applyProtection="1">
      <alignment horizontal="right" vertical="center"/>
      <protection locked="0"/>
    </xf>
    <xf numFmtId="38" fontId="13" fillId="0" borderId="11" xfId="48" applyFont="1" applyFill="1" applyBorder="1" applyAlignment="1" applyProtection="1">
      <alignment horizontal="right" vertical="center"/>
      <protection locked="0"/>
    </xf>
    <xf numFmtId="38" fontId="0" fillId="0" borderId="51" xfId="48" applyFont="1" applyFill="1" applyBorder="1" applyAlignment="1" applyProtection="1">
      <alignment horizontal="right" vertical="center"/>
      <protection locked="0"/>
    </xf>
    <xf numFmtId="38" fontId="13" fillId="33" borderId="56" xfId="48" applyFont="1" applyFill="1" applyBorder="1" applyAlignment="1" applyProtection="1">
      <alignment horizontal="right" vertical="center"/>
      <protection hidden="1"/>
    </xf>
    <xf numFmtId="38" fontId="13" fillId="33" borderId="10" xfId="48" applyFont="1" applyFill="1" applyBorder="1" applyAlignment="1" applyProtection="1">
      <alignment horizontal="right" vertical="center"/>
      <protection hidden="1"/>
    </xf>
    <xf numFmtId="38" fontId="13" fillId="33" borderId="26" xfId="48" applyFont="1" applyFill="1" applyBorder="1" applyAlignment="1" applyProtection="1">
      <alignment horizontal="right" vertical="center"/>
      <protection hidden="1"/>
    </xf>
    <xf numFmtId="38" fontId="13" fillId="33" borderId="38" xfId="48" applyFont="1" applyFill="1" applyBorder="1" applyAlignment="1" applyProtection="1">
      <alignment horizontal="right" vertical="center"/>
      <protection hidden="1"/>
    </xf>
    <xf numFmtId="38" fontId="13" fillId="0" borderId="24" xfId="48" applyFont="1" applyFill="1" applyBorder="1" applyAlignment="1" applyProtection="1">
      <alignment horizontal="right" vertical="center"/>
      <protection locked="0"/>
    </xf>
    <xf numFmtId="38" fontId="13" fillId="0" borderId="54" xfId="48" applyFont="1" applyFill="1" applyBorder="1" applyAlignment="1" applyProtection="1">
      <alignment horizontal="right" vertical="center"/>
      <protection locked="0"/>
    </xf>
    <xf numFmtId="38" fontId="13" fillId="33" borderId="54" xfId="48" applyFont="1" applyFill="1" applyBorder="1" applyAlignment="1" applyProtection="1">
      <alignment horizontal="right" vertical="center"/>
      <protection hidden="1"/>
    </xf>
    <xf numFmtId="38" fontId="13" fillId="33" borderId="11" xfId="48" applyFont="1" applyFill="1" applyBorder="1" applyAlignment="1" applyProtection="1">
      <alignment horizontal="right" vertical="center"/>
      <protection hidden="1"/>
    </xf>
    <xf numFmtId="38" fontId="13" fillId="0" borderId="27" xfId="48" applyFont="1" applyFill="1" applyBorder="1" applyAlignment="1" applyProtection="1">
      <alignment horizontal="right" vertical="center"/>
      <protection locked="0"/>
    </xf>
    <xf numFmtId="38" fontId="13" fillId="0" borderId="55" xfId="48" applyFont="1" applyFill="1" applyBorder="1" applyAlignment="1" applyProtection="1">
      <alignment horizontal="right" vertical="center"/>
      <protection locked="0"/>
    </xf>
    <xf numFmtId="38" fontId="13" fillId="33" borderId="55" xfId="48" applyFont="1" applyFill="1" applyBorder="1" applyAlignment="1" applyProtection="1">
      <alignment horizontal="right" vertical="center"/>
      <protection hidden="1"/>
    </xf>
    <xf numFmtId="38" fontId="13" fillId="0" borderId="28" xfId="48" applyFont="1" applyFill="1" applyBorder="1" applyAlignment="1" applyProtection="1">
      <alignment horizontal="right" vertical="center"/>
      <protection locked="0"/>
    </xf>
    <xf numFmtId="38" fontId="13" fillId="0" borderId="59" xfId="48" applyFont="1" applyFill="1" applyBorder="1" applyAlignment="1" applyProtection="1">
      <alignment horizontal="right" vertical="center"/>
      <protection locked="0"/>
    </xf>
    <xf numFmtId="38" fontId="13" fillId="33" borderId="59" xfId="48" applyFont="1" applyFill="1" applyBorder="1" applyAlignment="1" applyProtection="1">
      <alignment horizontal="right" vertical="center"/>
      <protection hidden="1"/>
    </xf>
    <xf numFmtId="38" fontId="13" fillId="0" borderId="25" xfId="48" applyFont="1" applyFill="1" applyBorder="1" applyAlignment="1" applyProtection="1">
      <alignment horizontal="right" vertical="center"/>
      <protection locked="0"/>
    </xf>
    <xf numFmtId="38" fontId="13" fillId="0" borderId="60" xfId="48" applyFont="1" applyFill="1" applyBorder="1" applyAlignment="1" applyProtection="1">
      <alignment horizontal="right" vertical="center"/>
      <protection locked="0"/>
    </xf>
    <xf numFmtId="38" fontId="13" fillId="33" borderId="60" xfId="48" applyFont="1" applyFill="1" applyBorder="1" applyAlignment="1" applyProtection="1">
      <alignment horizontal="right" vertical="center"/>
      <protection hidden="1"/>
    </xf>
    <xf numFmtId="38" fontId="13" fillId="33" borderId="39" xfId="48" applyFont="1" applyFill="1" applyBorder="1" applyAlignment="1" applyProtection="1">
      <alignment horizontal="right" vertical="center"/>
      <protection hidden="1"/>
    </xf>
    <xf numFmtId="0" fontId="13" fillId="33" borderId="33" xfId="0" applyFont="1" applyFill="1" applyBorder="1" applyAlignment="1" applyProtection="1">
      <alignment vertical="center"/>
      <protection hidden="1"/>
    </xf>
    <xf numFmtId="0" fontId="0" fillId="33" borderId="15" xfId="0" applyFont="1" applyFill="1" applyBorder="1" applyAlignment="1" applyProtection="1">
      <alignment vertical="center"/>
      <protection hidden="1"/>
    </xf>
    <xf numFmtId="0" fontId="0" fillId="33" borderId="22" xfId="0" applyFont="1" applyFill="1" applyBorder="1" applyAlignment="1" applyProtection="1">
      <alignment vertical="center"/>
      <protection hidden="1"/>
    </xf>
    <xf numFmtId="0" fontId="0" fillId="0" borderId="33" xfId="0" applyFont="1" applyFill="1" applyBorder="1" applyAlignment="1" applyProtection="1">
      <alignment horizontal="left" vertical="center" indent="1"/>
      <protection locked="0"/>
    </xf>
    <xf numFmtId="0" fontId="0" fillId="0" borderId="15" xfId="0" applyFont="1" applyFill="1" applyBorder="1" applyAlignment="1" applyProtection="1">
      <alignment horizontal="left" vertical="center" indent="1"/>
      <protection locked="0"/>
    </xf>
    <xf numFmtId="0" fontId="0" fillId="0" borderId="22" xfId="0" applyFont="1" applyFill="1" applyBorder="1" applyAlignment="1" applyProtection="1">
      <alignment horizontal="left" vertical="center" indent="1"/>
      <protection locked="0"/>
    </xf>
    <xf numFmtId="0" fontId="0" fillId="0" borderId="37" xfId="0" applyFont="1" applyFill="1" applyBorder="1" applyAlignment="1" applyProtection="1">
      <alignment horizontal="left" vertical="center" indent="1"/>
      <protection locked="0"/>
    </xf>
    <xf numFmtId="38" fontId="13" fillId="33" borderId="58" xfId="48" applyFont="1" applyFill="1" applyBorder="1" applyAlignment="1" applyProtection="1">
      <alignment horizontal="right" vertical="center"/>
      <protection hidden="1"/>
    </xf>
    <xf numFmtId="38" fontId="13" fillId="0" borderId="11" xfId="48" applyFont="1" applyFill="1" applyBorder="1" applyAlignment="1" applyProtection="1">
      <alignment vertical="center"/>
      <protection locked="0"/>
    </xf>
    <xf numFmtId="38" fontId="0" fillId="0" borderId="39" xfId="48" applyFont="1" applyBorder="1" applyAlignment="1" applyProtection="1">
      <alignment vertical="center"/>
      <protection locked="0"/>
    </xf>
    <xf numFmtId="38" fontId="13" fillId="0" borderId="26" xfId="48" applyFont="1" applyFill="1" applyBorder="1" applyAlignment="1" applyProtection="1">
      <alignment vertical="center"/>
      <protection locked="0"/>
    </xf>
    <xf numFmtId="38" fontId="0" fillId="0" borderId="38" xfId="48" applyFont="1" applyBorder="1" applyAlignment="1" applyProtection="1">
      <alignment vertical="center"/>
      <protection locked="0"/>
    </xf>
    <xf numFmtId="38" fontId="13" fillId="33" borderId="57" xfId="48" applyFont="1" applyFill="1" applyBorder="1" applyAlignment="1" applyProtection="1">
      <alignment horizontal="right" vertical="center"/>
      <protection hidden="1"/>
    </xf>
    <xf numFmtId="38" fontId="13" fillId="0" borderId="31" xfId="48" applyFont="1" applyFill="1" applyBorder="1" applyAlignment="1" applyProtection="1">
      <alignment horizontal="right" vertical="center"/>
      <protection locked="0"/>
    </xf>
    <xf numFmtId="38" fontId="0" fillId="0" borderId="51" xfId="48" applyFont="1" applyFill="1" applyBorder="1" applyAlignment="1" applyProtection="1">
      <alignment vertical="center"/>
      <protection locked="0"/>
    </xf>
    <xf numFmtId="38" fontId="13" fillId="0" borderId="30" xfId="48" applyFont="1" applyFill="1" applyBorder="1" applyAlignment="1" applyProtection="1">
      <alignment horizontal="right" vertical="center"/>
      <protection locked="0"/>
    </xf>
    <xf numFmtId="38" fontId="0" fillId="0" borderId="44" xfId="48" applyFont="1" applyFill="1" applyBorder="1" applyAlignment="1" applyProtection="1">
      <alignment vertical="center"/>
      <protection locked="0"/>
    </xf>
    <xf numFmtId="38" fontId="13" fillId="33" borderId="62" xfId="48" applyFont="1" applyFill="1" applyBorder="1" applyAlignment="1" applyProtection="1">
      <alignment horizontal="right" vertical="center"/>
      <protection hidden="1"/>
    </xf>
    <xf numFmtId="38" fontId="13" fillId="33" borderId="12" xfId="48" applyFont="1" applyFill="1" applyBorder="1" applyAlignment="1" applyProtection="1">
      <alignment horizontal="right" vertical="center"/>
      <protection hidden="1"/>
    </xf>
    <xf numFmtId="38" fontId="0" fillId="33" borderId="50" xfId="48" applyFont="1" applyFill="1" applyBorder="1" applyAlignment="1" applyProtection="1">
      <alignment horizontal="right" vertical="center"/>
      <protection hidden="1"/>
    </xf>
    <xf numFmtId="0" fontId="13" fillId="33" borderId="38" xfId="0" applyFont="1" applyFill="1" applyBorder="1" applyAlignment="1" applyProtection="1">
      <alignment horizontal="right" vertical="center"/>
      <protection hidden="1"/>
    </xf>
    <xf numFmtId="38" fontId="13" fillId="0" borderId="53" xfId="48" applyFont="1" applyFill="1" applyBorder="1" applyAlignment="1" applyProtection="1">
      <alignment horizontal="right" vertical="center"/>
      <protection locked="0"/>
    </xf>
    <xf numFmtId="38" fontId="13" fillId="0" borderId="46" xfId="48" applyFont="1" applyFill="1" applyBorder="1" applyAlignment="1" applyProtection="1">
      <alignment horizontal="right" vertical="center"/>
      <protection locked="0"/>
    </xf>
    <xf numFmtId="0" fontId="21" fillId="33" borderId="0" xfId="0" applyFont="1" applyFill="1" applyAlignment="1" applyProtection="1">
      <alignment horizontal="center" vertical="center"/>
      <protection hidden="1"/>
    </xf>
    <xf numFmtId="0" fontId="21" fillId="33" borderId="18" xfId="0" applyFont="1" applyFill="1" applyBorder="1" applyAlignment="1" applyProtection="1">
      <alignment horizontal="center" vertical="center"/>
      <protection hidden="1"/>
    </xf>
    <xf numFmtId="38" fontId="13" fillId="0" borderId="32" xfId="48" applyFont="1" applyFill="1" applyBorder="1" applyAlignment="1" applyProtection="1">
      <alignment horizontal="right" vertical="center"/>
      <protection locked="0"/>
    </xf>
    <xf numFmtId="38" fontId="0" fillId="0" borderId="48" xfId="48" applyFont="1" applyFill="1" applyBorder="1" applyAlignment="1" applyProtection="1">
      <alignment vertical="center"/>
      <protection locked="0"/>
    </xf>
    <xf numFmtId="38" fontId="13" fillId="33" borderId="33" xfId="48" applyFont="1" applyFill="1" applyBorder="1" applyAlignment="1" applyProtection="1">
      <alignment vertical="center"/>
      <protection hidden="1"/>
    </xf>
    <xf numFmtId="38" fontId="0" fillId="33" borderId="45" xfId="48" applyFont="1" applyFill="1" applyBorder="1" applyAlignment="1" applyProtection="1">
      <alignment vertical="center"/>
      <protection hidden="1"/>
    </xf>
    <xf numFmtId="38" fontId="13" fillId="33" borderId="31" xfId="48" applyFont="1" applyFill="1" applyBorder="1" applyAlignment="1" applyProtection="1">
      <alignment horizontal="right" vertical="center"/>
      <protection hidden="1"/>
    </xf>
    <xf numFmtId="38" fontId="0" fillId="33" borderId="51" xfId="48" applyFont="1" applyFill="1" applyBorder="1" applyAlignment="1" applyProtection="1">
      <alignment vertical="center"/>
      <protection hidden="1"/>
    </xf>
    <xf numFmtId="38" fontId="13" fillId="33" borderId="30" xfId="48" applyFont="1" applyFill="1" applyBorder="1" applyAlignment="1" applyProtection="1">
      <alignment horizontal="right" vertical="center"/>
      <protection hidden="1"/>
    </xf>
    <xf numFmtId="38" fontId="0" fillId="33" borderId="44" xfId="48" applyFont="1" applyFill="1" applyBorder="1" applyAlignment="1" applyProtection="1">
      <alignment vertical="center"/>
      <protection hidden="1"/>
    </xf>
    <xf numFmtId="38" fontId="0" fillId="0" borderId="11" xfId="48" applyFont="1" applyFill="1" applyBorder="1" applyAlignment="1" applyProtection="1">
      <alignment vertical="center"/>
      <protection locked="0"/>
    </xf>
    <xf numFmtId="0" fontId="19" fillId="33" borderId="0" xfId="0" applyFont="1" applyFill="1" applyAlignment="1" applyProtection="1">
      <alignment horizontal="center" vertical="center"/>
      <protection hidden="1"/>
    </xf>
    <xf numFmtId="38" fontId="13" fillId="33" borderId="40" xfId="48" applyFont="1" applyFill="1" applyBorder="1" applyAlignment="1" applyProtection="1">
      <alignment vertical="center"/>
      <protection hidden="1"/>
    </xf>
    <xf numFmtId="38" fontId="0" fillId="0" borderId="22" xfId="48" applyFont="1" applyBorder="1" applyAlignment="1" applyProtection="1">
      <alignment vertical="center"/>
      <protection hidden="1"/>
    </xf>
    <xf numFmtId="0" fontId="0" fillId="33" borderId="39" xfId="0" applyFont="1" applyFill="1" applyBorder="1" applyAlignment="1" applyProtection="1">
      <alignment vertical="center"/>
      <protection hidden="1"/>
    </xf>
    <xf numFmtId="38" fontId="0" fillId="0" borderId="14" xfId="48" applyFont="1" applyFill="1" applyBorder="1" applyAlignment="1" applyProtection="1">
      <alignment vertical="center"/>
      <protection locked="0"/>
    </xf>
    <xf numFmtId="38" fontId="0" fillId="0" borderId="47" xfId="48" applyFont="1" applyBorder="1" applyAlignment="1" applyProtection="1">
      <alignment vertical="center"/>
      <protection locked="0"/>
    </xf>
    <xf numFmtId="38" fontId="13" fillId="33" borderId="21" xfId="48" applyFont="1" applyFill="1" applyBorder="1" applyAlignment="1" applyProtection="1">
      <alignment horizontal="right" vertical="center"/>
      <protection hidden="1"/>
    </xf>
    <xf numFmtId="38" fontId="0" fillId="33" borderId="51" xfId="48" applyFont="1" applyFill="1" applyBorder="1" applyAlignment="1" applyProtection="1">
      <alignment horizontal="right" vertical="center"/>
      <protection hidden="1"/>
    </xf>
    <xf numFmtId="38" fontId="13" fillId="33" borderId="11" xfId="48" applyFont="1" applyFill="1" applyBorder="1" applyAlignment="1" applyProtection="1">
      <alignment vertical="center"/>
      <protection hidden="1"/>
    </xf>
    <xf numFmtId="38" fontId="0" fillId="0" borderId="39" xfId="48" applyFont="1" applyBorder="1" applyAlignment="1" applyProtection="1">
      <alignment vertical="center"/>
      <protection hidden="1"/>
    </xf>
    <xf numFmtId="38" fontId="13" fillId="33" borderId="26" xfId="48" applyFont="1" applyFill="1" applyBorder="1" applyAlignment="1" applyProtection="1">
      <alignment vertical="center"/>
      <protection hidden="1"/>
    </xf>
    <xf numFmtId="38" fontId="0" fillId="0" borderId="38" xfId="48" applyFont="1" applyBorder="1" applyAlignment="1" applyProtection="1">
      <alignment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32</xdr:row>
      <xdr:rowOff>9525</xdr:rowOff>
    </xdr:from>
    <xdr:to>
      <xdr:col>18</xdr:col>
      <xdr:colOff>657225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609850" y="6924675"/>
          <a:ext cx="40005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32</xdr:row>
      <xdr:rowOff>9525</xdr:rowOff>
    </xdr:from>
    <xdr:to>
      <xdr:col>18</xdr:col>
      <xdr:colOff>657225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609850" y="6924675"/>
          <a:ext cx="40005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M55"/>
  <sheetViews>
    <sheetView showGridLines="0" showZeros="0" zoomScale="80" zoomScaleNormal="80" zoomScalePageLayoutView="0" workbookViewId="0" topLeftCell="A31">
      <selection activeCell="Z43" sqref="Z43"/>
    </sheetView>
  </sheetViews>
  <sheetFormatPr defaultColWidth="9.00390625" defaultRowHeight="18" customHeight="1"/>
  <cols>
    <col min="1" max="1" width="1.75390625" style="9" customWidth="1"/>
    <col min="2" max="2" width="3.125" style="9" customWidth="1"/>
    <col min="3" max="3" width="12.875" style="9" customWidth="1"/>
    <col min="4" max="4" width="3.625" style="9" customWidth="1"/>
    <col min="5" max="5" width="5.125" style="9" customWidth="1"/>
    <col min="6" max="6" width="3.625" style="9" customWidth="1"/>
    <col min="7" max="7" width="4.125" style="9" customWidth="1"/>
    <col min="8" max="8" width="3.625" style="9" customWidth="1"/>
    <col min="9" max="9" width="4.25390625" style="9" customWidth="1"/>
    <col min="10" max="11" width="3.625" style="9" customWidth="1"/>
    <col min="12" max="12" width="4.50390625" style="9" customWidth="1"/>
    <col min="13" max="13" width="4.625" style="9" customWidth="1"/>
    <col min="14" max="14" width="3.625" style="9" customWidth="1"/>
    <col min="15" max="15" width="3.125" style="9" customWidth="1"/>
    <col min="16" max="16" width="3.625" style="9" customWidth="1"/>
    <col min="17" max="17" width="5.625" style="9" customWidth="1"/>
    <col min="18" max="18" width="3.625" style="9" customWidth="1"/>
    <col min="19" max="19" width="8.625" style="9" customWidth="1"/>
    <col min="20" max="20" width="3.50390625" style="9" customWidth="1"/>
    <col min="21" max="21" width="6.125" style="9" customWidth="1"/>
    <col min="22" max="22" width="2.00390625" style="9" customWidth="1"/>
    <col min="23" max="23" width="10.625" style="9" customWidth="1"/>
    <col min="24" max="24" width="1.625" style="9" customWidth="1"/>
    <col min="25" max="16384" width="9.00390625" style="9" customWidth="1"/>
  </cols>
  <sheetData>
    <row r="1" spans="1:24" ht="30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2"/>
      <c r="S1" s="22"/>
      <c r="T1" s="22"/>
      <c r="U1" s="24"/>
      <c r="V1" s="24"/>
      <c r="W1" s="22"/>
      <c r="X1" s="22"/>
    </row>
    <row r="2" spans="1:24" ht="18" customHeight="1">
      <c r="A2" s="307" t="s">
        <v>89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</row>
    <row r="3" spans="1:24" ht="16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5"/>
      <c r="R3" s="22"/>
      <c r="S3" s="22"/>
      <c r="T3" s="22"/>
      <c r="U3" s="22"/>
      <c r="V3" s="22"/>
      <c r="W3" s="22"/>
      <c r="X3" s="22"/>
    </row>
    <row r="4" spans="1:24" ht="18" customHeight="1">
      <c r="A4" s="22"/>
      <c r="B4" s="26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22.5" customHeight="1">
      <c r="A5" s="22"/>
      <c r="B5" s="205" t="s">
        <v>2</v>
      </c>
      <c r="C5" s="287"/>
      <c r="D5" s="283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5"/>
      <c r="T5" s="27"/>
      <c r="U5" s="22"/>
      <c r="V5" s="22"/>
      <c r="W5" s="22"/>
      <c r="X5" s="22"/>
    </row>
    <row r="6" spans="1:24" ht="22.5" customHeight="1">
      <c r="A6" s="22"/>
      <c r="B6" s="205" t="s">
        <v>3</v>
      </c>
      <c r="C6" s="287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7"/>
      <c r="U6" s="22"/>
      <c r="V6" s="22"/>
      <c r="W6" s="22"/>
      <c r="X6" s="22"/>
    </row>
    <row r="7" spans="1:24" ht="22.5" customHeight="1">
      <c r="A7" s="22"/>
      <c r="B7" s="22"/>
      <c r="C7" s="22"/>
      <c r="D7" s="28" t="s">
        <v>80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3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3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7.25" customHeight="1">
      <c r="A10" s="22"/>
      <c r="B10" s="26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20.25" customHeight="1">
      <c r="A11" s="22"/>
      <c r="B11" s="288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90"/>
      <c r="T11" s="29"/>
      <c r="U11" s="22"/>
      <c r="V11" s="22"/>
      <c r="W11" s="22"/>
      <c r="X11" s="22"/>
    </row>
    <row r="12" spans="1:24" ht="13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8" customHeight="1">
      <c r="A13" s="22"/>
      <c r="B13" s="26" t="s">
        <v>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8" customHeight="1">
      <c r="A14" s="22"/>
      <c r="B14" s="81"/>
      <c r="C14" s="30" t="s">
        <v>82</v>
      </c>
      <c r="D14" s="83"/>
      <c r="E14" s="84"/>
      <c r="F14" s="31" t="s">
        <v>20</v>
      </c>
      <c r="G14" s="6"/>
      <c r="H14" s="31" t="s">
        <v>83</v>
      </c>
      <c r="I14" s="85"/>
      <c r="J14" s="84"/>
      <c r="K14" s="31" t="s">
        <v>20</v>
      </c>
      <c r="L14" s="6"/>
      <c r="M14" s="31" t="s">
        <v>6</v>
      </c>
      <c r="N14" s="31"/>
      <c r="O14" s="87">
        <f>(J14*12+L14)-(E14*12+G14)+1</f>
        <v>1</v>
      </c>
      <c r="P14" s="31" t="s">
        <v>21</v>
      </c>
      <c r="Q14" s="31"/>
      <c r="R14" s="31"/>
      <c r="S14" s="32"/>
      <c r="T14" s="205" t="s">
        <v>22</v>
      </c>
      <c r="U14" s="206"/>
      <c r="V14" s="206"/>
      <c r="W14" s="207"/>
      <c r="X14" s="22"/>
    </row>
    <row r="15" spans="1:24" s="34" customFormat="1" ht="12.75" customHeight="1">
      <c r="A15" s="33"/>
      <c r="B15" s="291" t="s">
        <v>23</v>
      </c>
      <c r="C15" s="292"/>
      <c r="D15" s="195" t="s">
        <v>0</v>
      </c>
      <c r="E15" s="243"/>
      <c r="F15" s="243"/>
      <c r="G15" s="244"/>
      <c r="H15" s="168" t="s">
        <v>32</v>
      </c>
      <c r="I15" s="243"/>
      <c r="J15" s="243"/>
      <c r="K15" s="244"/>
      <c r="L15" s="168" t="s">
        <v>7</v>
      </c>
      <c r="M15" s="243"/>
      <c r="N15" s="243"/>
      <c r="O15" s="243"/>
      <c r="P15" s="168" t="s">
        <v>67</v>
      </c>
      <c r="Q15" s="244"/>
      <c r="R15" s="168" t="s">
        <v>68</v>
      </c>
      <c r="S15" s="261"/>
      <c r="T15" s="195" t="s">
        <v>64</v>
      </c>
      <c r="U15" s="218"/>
      <c r="V15" s="168" t="s">
        <v>65</v>
      </c>
      <c r="W15" s="169"/>
      <c r="X15" s="33"/>
    </row>
    <row r="16" spans="1:24" s="34" customFormat="1" ht="12.75" customHeight="1">
      <c r="A16" s="33"/>
      <c r="B16" s="201"/>
      <c r="C16" s="202"/>
      <c r="D16" s="199"/>
      <c r="E16" s="245"/>
      <c r="F16" s="245"/>
      <c r="G16" s="246"/>
      <c r="H16" s="174"/>
      <c r="I16" s="245"/>
      <c r="J16" s="245"/>
      <c r="K16" s="246"/>
      <c r="L16" s="174"/>
      <c r="M16" s="245"/>
      <c r="N16" s="245"/>
      <c r="O16" s="266"/>
      <c r="P16" s="174"/>
      <c r="Q16" s="246"/>
      <c r="R16" s="174"/>
      <c r="S16" s="262"/>
      <c r="T16" s="219"/>
      <c r="U16" s="220"/>
      <c r="V16" s="170"/>
      <c r="W16" s="171"/>
      <c r="X16" s="33"/>
    </row>
    <row r="17" spans="1:24" s="38" customFormat="1" ht="12.75" customHeight="1">
      <c r="A17" s="36"/>
      <c r="B17" s="201"/>
      <c r="C17" s="202"/>
      <c r="D17" s="267" t="s">
        <v>8</v>
      </c>
      <c r="E17" s="253"/>
      <c r="F17" s="253"/>
      <c r="G17" s="253"/>
      <c r="H17" s="253" t="s">
        <v>9</v>
      </c>
      <c r="I17" s="253"/>
      <c r="J17" s="253"/>
      <c r="K17" s="253"/>
      <c r="L17" s="253" t="s">
        <v>10</v>
      </c>
      <c r="M17" s="253"/>
      <c r="N17" s="210"/>
      <c r="O17" s="210"/>
      <c r="P17" s="210" t="s">
        <v>11</v>
      </c>
      <c r="Q17" s="254"/>
      <c r="R17" s="210" t="s">
        <v>12</v>
      </c>
      <c r="S17" s="281"/>
      <c r="T17" s="201" t="s">
        <v>33</v>
      </c>
      <c r="U17" s="202"/>
      <c r="V17" s="210" t="s">
        <v>34</v>
      </c>
      <c r="W17" s="211"/>
      <c r="X17" s="37"/>
    </row>
    <row r="18" spans="1:24" s="34" customFormat="1" ht="12.75" customHeight="1">
      <c r="A18" s="33"/>
      <c r="B18" s="255" t="s">
        <v>13</v>
      </c>
      <c r="C18" s="256"/>
      <c r="D18" s="280" t="s">
        <v>14</v>
      </c>
      <c r="E18" s="265"/>
      <c r="F18" s="265"/>
      <c r="G18" s="265"/>
      <c r="H18" s="265" t="s">
        <v>15</v>
      </c>
      <c r="I18" s="265"/>
      <c r="J18" s="265"/>
      <c r="K18" s="265"/>
      <c r="L18" s="265" t="s">
        <v>15</v>
      </c>
      <c r="M18" s="265"/>
      <c r="N18" s="176"/>
      <c r="O18" s="176"/>
      <c r="P18" s="176" t="s">
        <v>16</v>
      </c>
      <c r="Q18" s="278"/>
      <c r="R18" s="176" t="s">
        <v>16</v>
      </c>
      <c r="S18" s="282"/>
      <c r="T18" s="40"/>
      <c r="U18" s="39" t="str">
        <f>L18</f>
        <v>kg ・頭・羽</v>
      </c>
      <c r="V18" s="176" t="s">
        <v>16</v>
      </c>
      <c r="W18" s="177"/>
      <c r="X18" s="33"/>
    </row>
    <row r="19" spans="1:24" ht="18" customHeight="1">
      <c r="A19" s="22"/>
      <c r="B19" s="41">
        <v>1</v>
      </c>
      <c r="C19" s="1"/>
      <c r="D19" s="257"/>
      <c r="E19" s="258"/>
      <c r="F19" s="258"/>
      <c r="G19" s="258"/>
      <c r="H19" s="258"/>
      <c r="I19" s="258"/>
      <c r="J19" s="258"/>
      <c r="K19" s="258"/>
      <c r="L19" s="259" t="e">
        <f>H19/D19</f>
        <v>#DIV/0!</v>
      </c>
      <c r="M19" s="259"/>
      <c r="N19" s="260"/>
      <c r="O19" s="260"/>
      <c r="P19" s="249"/>
      <c r="Q19" s="250"/>
      <c r="R19" s="236">
        <f>P19*H19</f>
        <v>0</v>
      </c>
      <c r="S19" s="237"/>
      <c r="T19" s="216">
        <f>H30-H19</f>
        <v>0</v>
      </c>
      <c r="U19" s="217"/>
      <c r="V19" s="162">
        <f>R30-R19</f>
        <v>0</v>
      </c>
      <c r="W19" s="163"/>
      <c r="X19" s="22"/>
    </row>
    <row r="20" spans="1:24" ht="18" customHeight="1">
      <c r="A20" s="22"/>
      <c r="B20" s="42">
        <v>2</v>
      </c>
      <c r="C20" s="2"/>
      <c r="D20" s="225"/>
      <c r="E20" s="226"/>
      <c r="F20" s="226"/>
      <c r="G20" s="226"/>
      <c r="H20" s="226"/>
      <c r="I20" s="226"/>
      <c r="J20" s="226"/>
      <c r="K20" s="226"/>
      <c r="L20" s="239" t="e">
        <f>H20/D20</f>
        <v>#DIV/0!</v>
      </c>
      <c r="M20" s="239"/>
      <c r="N20" s="240"/>
      <c r="O20" s="240"/>
      <c r="P20" s="251"/>
      <c r="Q20" s="252"/>
      <c r="R20" s="185">
        <f>P20*H20</f>
        <v>0</v>
      </c>
      <c r="S20" s="186"/>
      <c r="T20" s="212">
        <f>H31-H20</f>
        <v>0</v>
      </c>
      <c r="U20" s="213"/>
      <c r="V20" s="164">
        <f>R31-R20</f>
        <v>0</v>
      </c>
      <c r="W20" s="165"/>
      <c r="X20" s="22"/>
    </row>
    <row r="21" spans="1:24" ht="18" customHeight="1">
      <c r="A21" s="22"/>
      <c r="B21" s="42">
        <v>3</v>
      </c>
      <c r="C21" s="2"/>
      <c r="D21" s="241"/>
      <c r="E21" s="242"/>
      <c r="F21" s="242"/>
      <c r="G21" s="242"/>
      <c r="H21" s="242"/>
      <c r="I21" s="242"/>
      <c r="J21" s="242"/>
      <c r="K21" s="242"/>
      <c r="L21" s="230" t="e">
        <f>H21/D21</f>
        <v>#DIV/0!</v>
      </c>
      <c r="M21" s="230"/>
      <c r="N21" s="231"/>
      <c r="O21" s="231"/>
      <c r="P21" s="274"/>
      <c r="Q21" s="275"/>
      <c r="R21" s="272">
        <f>P21*H21</f>
        <v>0</v>
      </c>
      <c r="S21" s="273"/>
      <c r="T21" s="212">
        <f>H32-H21</f>
        <v>0</v>
      </c>
      <c r="U21" s="213"/>
      <c r="V21" s="164">
        <f>R32-R21</f>
        <v>0</v>
      </c>
      <c r="W21" s="165"/>
      <c r="X21" s="22"/>
    </row>
    <row r="22" spans="1:24" ht="18" customHeight="1">
      <c r="A22" s="22"/>
      <c r="B22" s="263" t="s">
        <v>17</v>
      </c>
      <c r="C22" s="264"/>
      <c r="D22" s="247">
        <f>SUM(D19:G21)</f>
        <v>0</v>
      </c>
      <c r="E22" s="248"/>
      <c r="F22" s="248"/>
      <c r="G22" s="248"/>
      <c r="H22" s="248"/>
      <c r="I22" s="248"/>
      <c r="J22" s="248"/>
      <c r="K22" s="248"/>
      <c r="L22" s="268" t="e">
        <f>SUM(L19:O21)</f>
        <v>#DIV/0!</v>
      </c>
      <c r="M22" s="268"/>
      <c r="N22" s="269"/>
      <c r="O22" s="269"/>
      <c r="P22" s="276"/>
      <c r="Q22" s="279"/>
      <c r="R22" s="276">
        <f>SUM(R19:S21)</f>
        <v>0</v>
      </c>
      <c r="S22" s="277"/>
      <c r="T22" s="183">
        <f>SUM(T19:U21)</f>
        <v>0</v>
      </c>
      <c r="U22" s="184"/>
      <c r="V22" s="166">
        <f>SUM(V19:W21)</f>
        <v>0</v>
      </c>
      <c r="W22" s="167"/>
      <c r="X22" s="22"/>
    </row>
    <row r="23" spans="1:24" ht="16.5" customHeight="1">
      <c r="A23" s="2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22"/>
      <c r="V23" s="22"/>
      <c r="W23" s="22"/>
      <c r="X23" s="22"/>
    </row>
    <row r="24" spans="1:24" ht="18" customHeight="1">
      <c r="A24" s="22"/>
      <c r="B24" s="26" t="s">
        <v>18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8" customHeight="1">
      <c r="A25" s="22"/>
      <c r="B25" s="81"/>
      <c r="C25" s="30" t="s">
        <v>84</v>
      </c>
      <c r="D25" s="83"/>
      <c r="E25" s="6"/>
      <c r="F25" s="82" t="s">
        <v>85</v>
      </c>
      <c r="G25" s="86"/>
      <c r="H25" s="6"/>
      <c r="I25" s="44" t="s">
        <v>35</v>
      </c>
      <c r="J25" s="30"/>
      <c r="K25" s="88">
        <f>(H25-E25)+1</f>
        <v>1</v>
      </c>
      <c r="L25" s="31" t="s">
        <v>52</v>
      </c>
      <c r="M25" s="31"/>
      <c r="N25" s="31"/>
      <c r="O25" s="31"/>
      <c r="P25" s="31"/>
      <c r="Q25" s="31"/>
      <c r="R25" s="31"/>
      <c r="S25" s="32"/>
      <c r="T25" s="214" t="s">
        <v>24</v>
      </c>
      <c r="U25" s="215"/>
      <c r="V25" s="89">
        <f>(H25-E25)+1</f>
        <v>1</v>
      </c>
      <c r="W25" s="45" t="s">
        <v>66</v>
      </c>
      <c r="X25" s="22"/>
    </row>
    <row r="26" spans="1:25" s="34" customFormat="1" ht="12.75" customHeight="1">
      <c r="A26" s="33"/>
      <c r="B26" s="195" t="s">
        <v>36</v>
      </c>
      <c r="C26" s="261"/>
      <c r="D26" s="195" t="s">
        <v>0</v>
      </c>
      <c r="E26" s="243"/>
      <c r="F26" s="243"/>
      <c r="G26" s="244"/>
      <c r="H26" s="168" t="s">
        <v>37</v>
      </c>
      <c r="I26" s="243"/>
      <c r="J26" s="243"/>
      <c r="K26" s="244"/>
      <c r="L26" s="168" t="s">
        <v>7</v>
      </c>
      <c r="M26" s="243"/>
      <c r="N26" s="243"/>
      <c r="O26" s="243"/>
      <c r="P26" s="168" t="s">
        <v>69</v>
      </c>
      <c r="Q26" s="244"/>
      <c r="R26" s="168" t="s">
        <v>70</v>
      </c>
      <c r="S26" s="261"/>
      <c r="T26" s="195" t="s">
        <v>25</v>
      </c>
      <c r="U26" s="196"/>
      <c r="V26" s="168" t="s">
        <v>58</v>
      </c>
      <c r="W26" s="169"/>
      <c r="X26" s="35"/>
      <c r="Y26" s="46"/>
    </row>
    <row r="27" spans="1:25" s="34" customFormat="1" ht="12.75" customHeight="1">
      <c r="A27" s="33"/>
      <c r="B27" s="199"/>
      <c r="C27" s="262"/>
      <c r="D27" s="199"/>
      <c r="E27" s="245"/>
      <c r="F27" s="245"/>
      <c r="G27" s="246"/>
      <c r="H27" s="174"/>
      <c r="I27" s="245"/>
      <c r="J27" s="245"/>
      <c r="K27" s="246"/>
      <c r="L27" s="174"/>
      <c r="M27" s="245"/>
      <c r="N27" s="245"/>
      <c r="O27" s="266"/>
      <c r="P27" s="174"/>
      <c r="Q27" s="246"/>
      <c r="R27" s="174"/>
      <c r="S27" s="262"/>
      <c r="T27" s="197"/>
      <c r="U27" s="198"/>
      <c r="V27" s="170"/>
      <c r="W27" s="171"/>
      <c r="X27" s="47"/>
      <c r="Y27" s="48"/>
    </row>
    <row r="28" spans="1:25" s="38" customFormat="1" ht="12.75" customHeight="1">
      <c r="A28" s="36"/>
      <c r="B28" s="199"/>
      <c r="C28" s="262"/>
      <c r="D28" s="267" t="s">
        <v>71</v>
      </c>
      <c r="E28" s="253"/>
      <c r="F28" s="253"/>
      <c r="G28" s="253"/>
      <c r="H28" s="270" t="s">
        <v>72</v>
      </c>
      <c r="I28" s="271"/>
      <c r="J28" s="271"/>
      <c r="K28" s="271"/>
      <c r="L28" s="253" t="s">
        <v>73</v>
      </c>
      <c r="M28" s="253"/>
      <c r="N28" s="210"/>
      <c r="O28" s="210"/>
      <c r="P28" s="210" t="s">
        <v>74</v>
      </c>
      <c r="Q28" s="254"/>
      <c r="R28" s="210" t="s">
        <v>75</v>
      </c>
      <c r="S28" s="281"/>
      <c r="T28" s="199" t="s">
        <v>76</v>
      </c>
      <c r="U28" s="200"/>
      <c r="V28" s="174" t="s">
        <v>77</v>
      </c>
      <c r="W28" s="175"/>
      <c r="X28" s="49"/>
      <c r="Y28" s="50"/>
    </row>
    <row r="29" spans="1:25" s="54" customFormat="1" ht="12.75" customHeight="1">
      <c r="A29" s="51"/>
      <c r="B29" s="232" t="s">
        <v>78</v>
      </c>
      <c r="C29" s="233"/>
      <c r="D29" s="293" t="str">
        <f>D18</f>
        <v>ｱｰﾙ・頭・羽</v>
      </c>
      <c r="E29" s="294"/>
      <c r="F29" s="294"/>
      <c r="G29" s="294"/>
      <c r="H29" s="294" t="str">
        <f>H18</f>
        <v>kg ・頭・羽</v>
      </c>
      <c r="I29" s="294"/>
      <c r="J29" s="294"/>
      <c r="K29" s="294"/>
      <c r="L29" s="294" t="str">
        <f>L18</f>
        <v>kg ・頭・羽</v>
      </c>
      <c r="M29" s="294"/>
      <c r="N29" s="300"/>
      <c r="O29" s="300"/>
      <c r="P29" s="176" t="s">
        <v>16</v>
      </c>
      <c r="Q29" s="278"/>
      <c r="R29" s="300" t="s">
        <v>16</v>
      </c>
      <c r="S29" s="302"/>
      <c r="T29" s="40"/>
      <c r="U29" s="39" t="str">
        <f>L29</f>
        <v>kg ・頭・羽</v>
      </c>
      <c r="V29" s="176" t="s">
        <v>16</v>
      </c>
      <c r="W29" s="177"/>
      <c r="X29" s="40"/>
      <c r="Y29" s="53"/>
    </row>
    <row r="30" spans="1:24" ht="18" customHeight="1">
      <c r="A30" s="22"/>
      <c r="B30" s="55">
        <v>1</v>
      </c>
      <c r="C30" s="56">
        <f>C19</f>
        <v>0</v>
      </c>
      <c r="D30" s="257"/>
      <c r="E30" s="258"/>
      <c r="F30" s="258"/>
      <c r="G30" s="258"/>
      <c r="H30" s="258"/>
      <c r="I30" s="258"/>
      <c r="J30" s="258"/>
      <c r="K30" s="258"/>
      <c r="L30" s="259" t="e">
        <f>H30/D30</f>
        <v>#DIV/0!</v>
      </c>
      <c r="M30" s="259"/>
      <c r="N30" s="260"/>
      <c r="O30" s="260"/>
      <c r="P30" s="249"/>
      <c r="Q30" s="250"/>
      <c r="R30" s="236">
        <f aca="true" t="shared" si="0" ref="R30:R35">P30*H30</f>
        <v>0</v>
      </c>
      <c r="S30" s="237"/>
      <c r="T30" s="178"/>
      <c r="U30" s="179"/>
      <c r="V30" s="208"/>
      <c r="W30" s="209"/>
      <c r="X30" s="22"/>
    </row>
    <row r="31" spans="1:24" ht="18" customHeight="1">
      <c r="A31" s="22"/>
      <c r="B31" s="42">
        <v>2</v>
      </c>
      <c r="C31" s="57">
        <f>C20</f>
        <v>0</v>
      </c>
      <c r="D31" s="225"/>
      <c r="E31" s="226"/>
      <c r="F31" s="226"/>
      <c r="G31" s="226"/>
      <c r="H31" s="226"/>
      <c r="I31" s="226"/>
      <c r="J31" s="226"/>
      <c r="K31" s="226"/>
      <c r="L31" s="239" t="e">
        <f>H31/D31</f>
        <v>#DIV/0!</v>
      </c>
      <c r="M31" s="239"/>
      <c r="N31" s="240"/>
      <c r="O31" s="240"/>
      <c r="P31" s="251"/>
      <c r="Q31" s="252"/>
      <c r="R31" s="185">
        <f t="shared" si="0"/>
        <v>0</v>
      </c>
      <c r="S31" s="186"/>
      <c r="T31" s="203"/>
      <c r="U31" s="204"/>
      <c r="V31" s="172"/>
      <c r="W31" s="173"/>
      <c r="X31" s="22"/>
    </row>
    <row r="32" spans="1:24" ht="18" customHeight="1">
      <c r="A32" s="22"/>
      <c r="B32" s="58">
        <v>3</v>
      </c>
      <c r="C32" s="59">
        <f>C21</f>
        <v>0</v>
      </c>
      <c r="D32" s="241"/>
      <c r="E32" s="242"/>
      <c r="F32" s="242"/>
      <c r="G32" s="242"/>
      <c r="H32" s="242"/>
      <c r="I32" s="242"/>
      <c r="J32" s="242"/>
      <c r="K32" s="242"/>
      <c r="L32" s="230" t="e">
        <f>H32/D32</f>
        <v>#DIV/0!</v>
      </c>
      <c r="M32" s="230"/>
      <c r="N32" s="231"/>
      <c r="O32" s="231"/>
      <c r="P32" s="274"/>
      <c r="Q32" s="275"/>
      <c r="R32" s="272">
        <f t="shared" si="0"/>
        <v>0</v>
      </c>
      <c r="S32" s="273"/>
      <c r="T32" s="203"/>
      <c r="U32" s="204"/>
      <c r="V32" s="172"/>
      <c r="W32" s="173"/>
      <c r="X32" s="22"/>
    </row>
    <row r="33" spans="1:24" ht="18" customHeight="1">
      <c r="A33" s="22"/>
      <c r="B33" s="60">
        <v>4</v>
      </c>
      <c r="C33" s="3"/>
      <c r="D33" s="295"/>
      <c r="E33" s="296"/>
      <c r="F33" s="296"/>
      <c r="G33" s="296"/>
      <c r="H33" s="297"/>
      <c r="I33" s="297"/>
      <c r="J33" s="297"/>
      <c r="K33" s="297"/>
      <c r="L33" s="234"/>
      <c r="M33" s="234"/>
      <c r="N33" s="235"/>
      <c r="O33" s="235"/>
      <c r="P33" s="303"/>
      <c r="Q33" s="304"/>
      <c r="R33" s="235">
        <f t="shared" si="0"/>
        <v>0</v>
      </c>
      <c r="S33" s="305"/>
      <c r="T33" s="178"/>
      <c r="U33" s="179"/>
      <c r="V33" s="208"/>
      <c r="W33" s="209"/>
      <c r="X33" s="22"/>
    </row>
    <row r="34" spans="1:24" ht="18" customHeight="1">
      <c r="A34" s="22"/>
      <c r="B34" s="61">
        <v>5</v>
      </c>
      <c r="C34" s="4"/>
      <c r="D34" s="225"/>
      <c r="E34" s="226"/>
      <c r="F34" s="226"/>
      <c r="G34" s="226"/>
      <c r="H34" s="227"/>
      <c r="I34" s="227"/>
      <c r="J34" s="227"/>
      <c r="K34" s="227"/>
      <c r="L34" s="227">
        <v>0</v>
      </c>
      <c r="M34" s="227"/>
      <c r="N34" s="185"/>
      <c r="O34" s="185"/>
      <c r="P34" s="185"/>
      <c r="Q34" s="238"/>
      <c r="R34" s="185">
        <f t="shared" si="0"/>
        <v>0</v>
      </c>
      <c r="S34" s="186"/>
      <c r="T34" s="203"/>
      <c r="U34" s="204"/>
      <c r="V34" s="180"/>
      <c r="W34" s="173"/>
      <c r="X34" s="22"/>
    </row>
    <row r="35" spans="1:24" ht="18" customHeight="1">
      <c r="A35" s="22"/>
      <c r="B35" s="58">
        <v>6</v>
      </c>
      <c r="C35" s="5"/>
      <c r="D35" s="223"/>
      <c r="E35" s="224"/>
      <c r="F35" s="224"/>
      <c r="G35" s="224"/>
      <c r="H35" s="187"/>
      <c r="I35" s="187"/>
      <c r="J35" s="187"/>
      <c r="K35" s="187"/>
      <c r="L35" s="187">
        <v>0</v>
      </c>
      <c r="M35" s="187"/>
      <c r="N35" s="188"/>
      <c r="O35" s="188"/>
      <c r="P35" s="188"/>
      <c r="Q35" s="301"/>
      <c r="R35" s="188">
        <f t="shared" si="0"/>
        <v>0</v>
      </c>
      <c r="S35" s="306"/>
      <c r="T35" s="193"/>
      <c r="U35" s="194"/>
      <c r="V35" s="191"/>
      <c r="W35" s="192"/>
      <c r="X35" s="22"/>
    </row>
    <row r="36" spans="1:24" ht="18" customHeight="1">
      <c r="A36" s="22"/>
      <c r="B36" s="309" t="s">
        <v>17</v>
      </c>
      <c r="C36" s="310"/>
      <c r="D36" s="311">
        <f>SUM(D30:G35)</f>
        <v>0</v>
      </c>
      <c r="E36" s="187"/>
      <c r="F36" s="187"/>
      <c r="G36" s="187"/>
      <c r="H36" s="187"/>
      <c r="I36" s="187"/>
      <c r="J36" s="187"/>
      <c r="K36" s="187"/>
      <c r="L36" s="298" t="e">
        <f>SUM(L30:O35)</f>
        <v>#DIV/0!</v>
      </c>
      <c r="M36" s="298"/>
      <c r="N36" s="299"/>
      <c r="O36" s="299"/>
      <c r="P36" s="276"/>
      <c r="Q36" s="279"/>
      <c r="R36" s="276">
        <f>SUM(R30:S35)</f>
        <v>0</v>
      </c>
      <c r="S36" s="277"/>
      <c r="T36" s="183">
        <f>SUM(T30:U35)</f>
        <v>0</v>
      </c>
      <c r="U36" s="184"/>
      <c r="V36" s="166">
        <f>SUM(V30:W35)</f>
        <v>0</v>
      </c>
      <c r="W36" s="167"/>
      <c r="X36" s="22"/>
    </row>
    <row r="37" spans="1:24" ht="15" customHeight="1">
      <c r="A37" s="22"/>
      <c r="B37" s="62"/>
      <c r="C37" s="63" t="s">
        <v>28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64"/>
      <c r="S37" s="64"/>
      <c r="T37" s="64"/>
      <c r="U37" s="22"/>
      <c r="V37" s="22"/>
      <c r="W37" s="22"/>
      <c r="X37" s="22"/>
    </row>
    <row r="38" spans="1:24" ht="15" customHeight="1">
      <c r="A38" s="22"/>
      <c r="B38" s="22"/>
      <c r="C38" s="33" t="s">
        <v>29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16.5" customHeight="1">
      <c r="A39" s="22"/>
      <c r="B39" s="62"/>
      <c r="C39" s="63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7"/>
      <c r="R39" s="66"/>
      <c r="S39" s="66"/>
      <c r="T39" s="66"/>
      <c r="U39" s="22"/>
      <c r="V39" s="22"/>
      <c r="W39" s="22"/>
      <c r="X39" s="22"/>
    </row>
    <row r="40" spans="1:24" ht="17.25" customHeight="1">
      <c r="A40" s="22"/>
      <c r="B40" s="26" t="s">
        <v>46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8" customHeight="1">
      <c r="A41" s="22"/>
      <c r="B41" s="22"/>
      <c r="C41" s="68" t="s">
        <v>26</v>
      </c>
      <c r="D41" s="55">
        <v>1</v>
      </c>
      <c r="E41" s="221" t="e">
        <f>ROUNDUP((1-L19/L30)*100,1)&amp;" %減"</f>
        <v>#DIV/0!</v>
      </c>
      <c r="F41" s="222"/>
      <c r="G41" s="22"/>
      <c r="H41" s="228" t="s">
        <v>55</v>
      </c>
      <c r="I41" s="228"/>
      <c r="J41" s="229"/>
      <c r="K41" s="69">
        <v>1</v>
      </c>
      <c r="L41" s="221" t="e">
        <f>ROUNDUP((1-(R19/D19)/(R30/D30))*100,1)&amp;" %減"</f>
        <v>#DIV/0!</v>
      </c>
      <c r="M41" s="312"/>
      <c r="N41" s="22"/>
      <c r="O41" s="70"/>
      <c r="P41" s="71"/>
      <c r="Q41" s="52" t="s">
        <v>60</v>
      </c>
      <c r="R41" s="69">
        <v>1</v>
      </c>
      <c r="S41" s="90" t="e">
        <f>ROUNDUP((T19/T30)*100,1)&amp;" %減"</f>
        <v>#DIV/0!</v>
      </c>
      <c r="T41" s="22"/>
      <c r="U41" s="33" t="s">
        <v>59</v>
      </c>
      <c r="V41" s="33"/>
      <c r="W41" s="72"/>
      <c r="X41" s="22"/>
    </row>
    <row r="42" spans="1:24" ht="18" customHeight="1">
      <c r="A42" s="22"/>
      <c r="B42" s="22"/>
      <c r="C42" s="68" t="s">
        <v>27</v>
      </c>
      <c r="D42" s="42">
        <v>2</v>
      </c>
      <c r="E42" s="189" t="e">
        <f>ROUNDUP((1-L20/L31)*100,1)&amp;" %減"</f>
        <v>#DIV/0!</v>
      </c>
      <c r="F42" s="316"/>
      <c r="G42" s="22"/>
      <c r="H42" s="63" t="s">
        <v>56</v>
      </c>
      <c r="I42" s="22"/>
      <c r="J42" s="63"/>
      <c r="K42" s="73">
        <v>2</v>
      </c>
      <c r="L42" s="189" t="e">
        <f>ROUNDUP((1-(R20/D20)/(R31/D31))*100,1)&amp;" %減"</f>
        <v>#DIV/0!</v>
      </c>
      <c r="M42" s="190"/>
      <c r="N42" s="22"/>
      <c r="O42" s="181" t="s">
        <v>47</v>
      </c>
      <c r="P42" s="182"/>
      <c r="Q42" s="182"/>
      <c r="R42" s="73">
        <v>2</v>
      </c>
      <c r="S42" s="91" t="e">
        <f>ROUNDUP((T20/T31)*100,1)&amp;" %減"</f>
        <v>#DIV/0!</v>
      </c>
      <c r="T42" s="22"/>
      <c r="U42" s="33" t="s">
        <v>53</v>
      </c>
      <c r="V42" s="22"/>
      <c r="W42" s="93" t="e">
        <f>ROUNDUP((V22/V36)*100,1)&amp;" %減"</f>
        <v>#DIV/0!</v>
      </c>
      <c r="X42" s="22"/>
    </row>
    <row r="43" spans="1:24" ht="18" customHeight="1">
      <c r="A43" s="22"/>
      <c r="B43" s="22"/>
      <c r="C43" s="68" t="s">
        <v>48</v>
      </c>
      <c r="D43" s="58">
        <v>3</v>
      </c>
      <c r="E43" s="313" t="e">
        <f>ROUNDUP((1-L21/L32)*100,1)&amp;" %減"</f>
        <v>#DIV/0!</v>
      </c>
      <c r="F43" s="315"/>
      <c r="G43" s="22"/>
      <c r="H43" s="63" t="s">
        <v>79</v>
      </c>
      <c r="I43" s="22"/>
      <c r="J43" s="63"/>
      <c r="K43" s="74">
        <v>3</v>
      </c>
      <c r="L43" s="313" t="e">
        <f>ROUNDUP((1-(R21/D21)/(R32/D32))*100,1)&amp;" %減"</f>
        <v>#DIV/0!</v>
      </c>
      <c r="M43" s="314"/>
      <c r="N43" s="22"/>
      <c r="O43" s="22"/>
      <c r="P43" s="22"/>
      <c r="Q43" s="75"/>
      <c r="R43" s="74">
        <v>3</v>
      </c>
      <c r="S43" s="92" t="e">
        <f>ROUNDUP((T21/T32)*100,1)&amp;" %減"</f>
        <v>#DIV/0!</v>
      </c>
      <c r="T43" s="22"/>
      <c r="U43" s="22"/>
      <c r="V43" s="22"/>
      <c r="W43" s="22"/>
      <c r="X43" s="22"/>
    </row>
    <row r="44" spans="1:24" ht="18" customHeight="1">
      <c r="A44" s="22"/>
      <c r="B44" s="22"/>
      <c r="C44" s="22"/>
      <c r="D44" s="75"/>
      <c r="E44" s="75"/>
      <c r="F44" s="75"/>
      <c r="G44" s="22"/>
      <c r="H44" s="63"/>
      <c r="I44" s="22"/>
      <c r="J44" s="63"/>
      <c r="K44" s="75"/>
      <c r="L44" s="75"/>
      <c r="M44" s="75"/>
      <c r="N44" s="22"/>
      <c r="O44" s="22"/>
      <c r="P44" s="22"/>
      <c r="Q44" s="75"/>
      <c r="R44" s="75"/>
      <c r="S44" s="75"/>
      <c r="T44" s="22"/>
      <c r="U44" s="43"/>
      <c r="V44" s="43"/>
      <c r="W44" s="72"/>
      <c r="X44" s="22"/>
    </row>
    <row r="45" spans="1:24" ht="12" customHeight="1">
      <c r="A45" s="22"/>
      <c r="B45" s="22"/>
      <c r="C45" s="22"/>
      <c r="D45" s="76"/>
      <c r="E45" s="76"/>
      <c r="F45" s="76"/>
      <c r="G45" s="62"/>
      <c r="H45" s="77"/>
      <c r="I45" s="29"/>
      <c r="J45" s="78"/>
      <c r="K45" s="62"/>
      <c r="L45" s="62"/>
      <c r="M45" s="79"/>
      <c r="N45" s="62"/>
      <c r="O45" s="77"/>
      <c r="P45" s="29"/>
      <c r="Q45" s="76"/>
      <c r="R45" s="22"/>
      <c r="S45" s="22"/>
      <c r="T45" s="62"/>
      <c r="U45" s="77"/>
      <c r="V45" s="77"/>
      <c r="W45" s="29"/>
      <c r="X45" s="22"/>
    </row>
    <row r="46" spans="1:24" ht="12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8" customHeight="1">
      <c r="A47" s="22"/>
      <c r="B47" s="7"/>
      <c r="C47" s="318" t="s">
        <v>90</v>
      </c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9"/>
      <c r="X47" s="22"/>
    </row>
    <row r="48" spans="1:24" ht="25.5" customHeight="1">
      <c r="A48" s="22"/>
      <c r="B48" s="8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1"/>
      <c r="X48" s="22"/>
    </row>
    <row r="49" spans="1:24" ht="18" customHeight="1">
      <c r="A49" s="22"/>
      <c r="B49" s="8"/>
      <c r="D49" s="317" t="s">
        <v>86</v>
      </c>
      <c r="E49" s="317"/>
      <c r="F49" s="317"/>
      <c r="G49" s="317"/>
      <c r="H49" s="317"/>
      <c r="I49" s="10"/>
      <c r="J49" s="10"/>
      <c r="K49" s="10"/>
      <c r="L49" s="10"/>
      <c r="M49" s="10"/>
      <c r="N49" s="10"/>
      <c r="O49" s="10"/>
      <c r="P49" s="10"/>
      <c r="Q49" s="10"/>
      <c r="R49" s="11"/>
      <c r="S49" s="11"/>
      <c r="T49" s="12"/>
      <c r="U49" s="12"/>
      <c r="V49" s="12"/>
      <c r="W49" s="13"/>
      <c r="X49" s="22"/>
    </row>
    <row r="50" spans="1:24" ht="18" customHeight="1">
      <c r="A50" s="22"/>
      <c r="B50" s="14"/>
      <c r="C50" s="15"/>
      <c r="D50" s="15"/>
      <c r="E50" s="15"/>
      <c r="F50" s="15"/>
      <c r="G50" s="16"/>
      <c r="H50" s="308" t="s">
        <v>19</v>
      </c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17"/>
      <c r="T50" s="18"/>
      <c r="U50" s="19"/>
      <c r="V50" s="20"/>
      <c r="W50" s="21"/>
      <c r="X50" s="22"/>
    </row>
    <row r="51" spans="1:24" ht="6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39" ht="18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</row>
    <row r="53" spans="1:39" ht="18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</row>
    <row r="54" spans="1:22" ht="18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</row>
    <row r="55" spans="1:22" ht="18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</row>
  </sheetData>
  <sheetProtection/>
  <protectedRanges>
    <protectedRange sqref="T50 P47:Q50 O47:O49 B47:B50 C50:H50 I47:N50 C47:H48 D49 F49" name="範囲1"/>
  </protectedRanges>
  <mergeCells count="142">
    <mergeCell ref="A2:X2"/>
    <mergeCell ref="H50:R50"/>
    <mergeCell ref="B36:C36"/>
    <mergeCell ref="D36:G36"/>
    <mergeCell ref="L41:M41"/>
    <mergeCell ref="L43:M43"/>
    <mergeCell ref="E43:F43"/>
    <mergeCell ref="E42:F42"/>
    <mergeCell ref="D49:H49"/>
    <mergeCell ref="C47:W48"/>
    <mergeCell ref="R36:S36"/>
    <mergeCell ref="P32:Q32"/>
    <mergeCell ref="R32:S32"/>
    <mergeCell ref="P35:Q35"/>
    <mergeCell ref="P29:Q29"/>
    <mergeCell ref="R29:S29"/>
    <mergeCell ref="P33:Q33"/>
    <mergeCell ref="R33:S33"/>
    <mergeCell ref="R35:S35"/>
    <mergeCell ref="D33:G33"/>
    <mergeCell ref="H33:K33"/>
    <mergeCell ref="L36:O36"/>
    <mergeCell ref="H36:K36"/>
    <mergeCell ref="L29:O29"/>
    <mergeCell ref="P36:Q36"/>
    <mergeCell ref="R28:S28"/>
    <mergeCell ref="R26:S27"/>
    <mergeCell ref="D30:G30"/>
    <mergeCell ref="H30:K30"/>
    <mergeCell ref="L30:O30"/>
    <mergeCell ref="L26:O27"/>
    <mergeCell ref="D28:G28"/>
    <mergeCell ref="H26:K27"/>
    <mergeCell ref="D29:G29"/>
    <mergeCell ref="H29:K29"/>
    <mergeCell ref="D5:S5"/>
    <mergeCell ref="D6:S6"/>
    <mergeCell ref="R15:S16"/>
    <mergeCell ref="B5:C5"/>
    <mergeCell ref="B6:C6"/>
    <mergeCell ref="B11:S11"/>
    <mergeCell ref="B15:C17"/>
    <mergeCell ref="R22:S22"/>
    <mergeCell ref="P17:Q17"/>
    <mergeCell ref="P18:Q18"/>
    <mergeCell ref="P22:Q22"/>
    <mergeCell ref="D18:G18"/>
    <mergeCell ref="H15:K16"/>
    <mergeCell ref="R17:S17"/>
    <mergeCell ref="R18:S18"/>
    <mergeCell ref="R19:S19"/>
    <mergeCell ref="R20:S20"/>
    <mergeCell ref="R21:S21"/>
    <mergeCell ref="P15:Q16"/>
    <mergeCell ref="P19:Q19"/>
    <mergeCell ref="P20:Q20"/>
    <mergeCell ref="P21:Q21"/>
    <mergeCell ref="D15:G16"/>
    <mergeCell ref="L17:O17"/>
    <mergeCell ref="L18:O18"/>
    <mergeCell ref="D20:G20"/>
    <mergeCell ref="H17:K17"/>
    <mergeCell ref="B26:C28"/>
    <mergeCell ref="B22:C22"/>
    <mergeCell ref="H18:K18"/>
    <mergeCell ref="L15:O16"/>
    <mergeCell ref="H20:K20"/>
    <mergeCell ref="D17:G17"/>
    <mergeCell ref="H21:K21"/>
    <mergeCell ref="L21:O21"/>
    <mergeCell ref="L22:O22"/>
    <mergeCell ref="H28:K28"/>
    <mergeCell ref="B18:C18"/>
    <mergeCell ref="D19:G19"/>
    <mergeCell ref="L19:O19"/>
    <mergeCell ref="L20:O20"/>
    <mergeCell ref="H19:K19"/>
    <mergeCell ref="D21:G21"/>
    <mergeCell ref="D26:G27"/>
    <mergeCell ref="D22:G22"/>
    <mergeCell ref="P30:Q30"/>
    <mergeCell ref="P31:Q31"/>
    <mergeCell ref="R31:S31"/>
    <mergeCell ref="T31:U31"/>
    <mergeCell ref="L28:O28"/>
    <mergeCell ref="H22:K22"/>
    <mergeCell ref="P28:Q28"/>
    <mergeCell ref="P26:Q27"/>
    <mergeCell ref="B29:C29"/>
    <mergeCell ref="L33:O33"/>
    <mergeCell ref="R30:S30"/>
    <mergeCell ref="D31:G31"/>
    <mergeCell ref="H31:K31"/>
    <mergeCell ref="P34:Q34"/>
    <mergeCell ref="L34:O34"/>
    <mergeCell ref="L31:O31"/>
    <mergeCell ref="D32:G32"/>
    <mergeCell ref="H32:K32"/>
    <mergeCell ref="V32:W32"/>
    <mergeCell ref="V33:W33"/>
    <mergeCell ref="E41:F41"/>
    <mergeCell ref="D35:G35"/>
    <mergeCell ref="H35:K35"/>
    <mergeCell ref="D34:G34"/>
    <mergeCell ref="H34:K34"/>
    <mergeCell ref="H41:J41"/>
    <mergeCell ref="L32:O32"/>
    <mergeCell ref="T34:U34"/>
    <mergeCell ref="T14:W14"/>
    <mergeCell ref="V30:W30"/>
    <mergeCell ref="V15:W16"/>
    <mergeCell ref="V17:W17"/>
    <mergeCell ref="V18:W18"/>
    <mergeCell ref="T21:U21"/>
    <mergeCell ref="T25:U25"/>
    <mergeCell ref="T19:U19"/>
    <mergeCell ref="T20:U20"/>
    <mergeCell ref="T15:U16"/>
    <mergeCell ref="T22:U22"/>
    <mergeCell ref="T26:U27"/>
    <mergeCell ref="T28:U28"/>
    <mergeCell ref="T30:U30"/>
    <mergeCell ref="T17:U17"/>
    <mergeCell ref="T32:U32"/>
    <mergeCell ref="T33:U33"/>
    <mergeCell ref="V34:W34"/>
    <mergeCell ref="O42:Q42"/>
    <mergeCell ref="T36:U36"/>
    <mergeCell ref="R34:S34"/>
    <mergeCell ref="L35:O35"/>
    <mergeCell ref="V36:W36"/>
    <mergeCell ref="L42:M42"/>
    <mergeCell ref="V35:W35"/>
    <mergeCell ref="T35:U35"/>
    <mergeCell ref="V19:W19"/>
    <mergeCell ref="V20:W20"/>
    <mergeCell ref="V21:W21"/>
    <mergeCell ref="V22:W22"/>
    <mergeCell ref="V26:W27"/>
    <mergeCell ref="V31:W31"/>
    <mergeCell ref="V28:W28"/>
    <mergeCell ref="V29:W29"/>
  </mergeCells>
  <dataValidations count="1">
    <dataValidation type="whole" operator="greaterThanOrEqual" allowBlank="1" showInputMessage="1" showErrorMessage="1" imeMode="off" sqref="D30:W36 E14 G14 J14 L14 E25 H25 D19:W22">
      <formula1>0</formula1>
    </dataValidation>
  </dataValidations>
  <printOptions/>
  <pageMargins left="0.3937007874015748" right="0.1968503937007874" top="0.9448818897637796" bottom="0.5118110236220472" header="0.6299212598425197" footer="0.3937007874015748"/>
  <pageSetup horizontalDpi="600" verticalDpi="600" orientation="portrait" paperSize="9" scale="90" r:id="rId2"/>
  <headerFooter alignWithMargins="0">
    <oddHeader>&amp;L&amp;8別記 第１号様式（冷夏&amp;KFF0000等&amp;K000000）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M55"/>
  <sheetViews>
    <sheetView showGridLines="0" showZeros="0" tabSelected="1" zoomScalePageLayoutView="0" workbookViewId="0" topLeftCell="A1">
      <selection activeCell="V8" sqref="V8"/>
    </sheetView>
  </sheetViews>
  <sheetFormatPr defaultColWidth="9.00390625" defaultRowHeight="18" customHeight="1"/>
  <cols>
    <col min="1" max="1" width="1.75390625" style="9" customWidth="1"/>
    <col min="2" max="2" width="3.125" style="9" customWidth="1"/>
    <col min="3" max="3" width="12.875" style="9" customWidth="1"/>
    <col min="4" max="4" width="3.625" style="9" customWidth="1"/>
    <col min="5" max="5" width="5.125" style="9" customWidth="1"/>
    <col min="6" max="6" width="3.625" style="9" customWidth="1"/>
    <col min="7" max="7" width="4.125" style="9" customWidth="1"/>
    <col min="8" max="8" width="3.625" style="9" customWidth="1"/>
    <col min="9" max="9" width="4.25390625" style="9" customWidth="1"/>
    <col min="10" max="11" width="3.625" style="9" customWidth="1"/>
    <col min="12" max="12" width="4.50390625" style="9" customWidth="1"/>
    <col min="13" max="13" width="4.625" style="9" customWidth="1"/>
    <col min="14" max="14" width="3.625" style="9" customWidth="1"/>
    <col min="15" max="15" width="3.125" style="9" customWidth="1"/>
    <col min="16" max="16" width="3.625" style="9" customWidth="1"/>
    <col min="17" max="17" width="5.625" style="9" customWidth="1"/>
    <col min="18" max="18" width="3.625" style="9" customWidth="1"/>
    <col min="19" max="19" width="8.625" style="9" customWidth="1"/>
    <col min="20" max="20" width="3.50390625" style="9" customWidth="1"/>
    <col min="21" max="21" width="6.125" style="9" customWidth="1"/>
    <col min="22" max="22" width="2.00390625" style="9" customWidth="1"/>
    <col min="23" max="23" width="10.625" style="9" customWidth="1"/>
    <col min="24" max="24" width="1.625" style="9" customWidth="1"/>
    <col min="25" max="16384" width="9.00390625" style="9" customWidth="1"/>
  </cols>
  <sheetData>
    <row r="1" spans="1:24" ht="30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  <c r="R1" s="95"/>
      <c r="S1" s="95"/>
      <c r="T1" s="95"/>
      <c r="U1" s="97"/>
      <c r="V1" s="97"/>
      <c r="W1" s="95"/>
      <c r="X1" s="95"/>
    </row>
    <row r="2" spans="1:24" ht="18" customHeight="1">
      <c r="A2" s="322" t="s">
        <v>88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</row>
    <row r="3" spans="1:24" ht="16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8"/>
      <c r="R3" s="95"/>
      <c r="S3" s="95"/>
      <c r="T3" s="95"/>
      <c r="U3" s="95"/>
      <c r="V3" s="95"/>
      <c r="W3" s="95"/>
      <c r="X3" s="95"/>
    </row>
    <row r="4" spans="1:24" ht="18" customHeight="1">
      <c r="A4" s="95"/>
      <c r="B4" s="99" t="s">
        <v>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4" ht="22.5" customHeight="1">
      <c r="A5" s="95"/>
      <c r="B5" s="205" t="s">
        <v>2</v>
      </c>
      <c r="C5" s="207"/>
      <c r="D5" s="366" t="s">
        <v>49</v>
      </c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8"/>
      <c r="T5" s="100"/>
      <c r="U5" s="95"/>
      <c r="V5" s="95"/>
      <c r="W5" s="95"/>
      <c r="X5" s="95"/>
    </row>
    <row r="6" spans="1:24" ht="22.5" customHeight="1">
      <c r="A6" s="95"/>
      <c r="B6" s="205" t="s">
        <v>3</v>
      </c>
      <c r="C6" s="207"/>
      <c r="D6" s="369" t="s">
        <v>50</v>
      </c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100"/>
      <c r="U6" s="95"/>
      <c r="V6" s="95"/>
      <c r="W6" s="95"/>
      <c r="X6" s="95"/>
    </row>
    <row r="7" spans="1:24" ht="22.5" customHeight="1">
      <c r="A7" s="95"/>
      <c r="B7" s="95"/>
      <c r="C7" s="95"/>
      <c r="D7" s="28" t="s">
        <v>80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</row>
    <row r="8" spans="1:24" ht="13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3.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</row>
    <row r="10" spans="1:24" ht="17.25" customHeight="1">
      <c r="A10" s="95"/>
      <c r="B10" s="99" t="s">
        <v>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</row>
    <row r="11" spans="1:24" ht="20.25" customHeight="1">
      <c r="A11" s="95"/>
      <c r="B11" s="363" t="s">
        <v>54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5"/>
      <c r="T11" s="101"/>
      <c r="U11" s="95"/>
      <c r="V11" s="95"/>
      <c r="W11" s="95"/>
      <c r="X11" s="95"/>
    </row>
    <row r="12" spans="1:24" ht="13.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</row>
    <row r="13" spans="1:24" ht="18" customHeight="1">
      <c r="A13" s="95"/>
      <c r="B13" s="99" t="s">
        <v>5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18" customHeight="1">
      <c r="A14" s="95"/>
      <c r="B14" s="81"/>
      <c r="C14" s="30" t="s">
        <v>82</v>
      </c>
      <c r="D14" s="102" t="s">
        <v>87</v>
      </c>
      <c r="E14" s="103">
        <v>17</v>
      </c>
      <c r="F14" s="147" t="s">
        <v>20</v>
      </c>
      <c r="G14" s="103">
        <v>6</v>
      </c>
      <c r="H14" s="31" t="s">
        <v>83</v>
      </c>
      <c r="I14" s="104" t="s">
        <v>87</v>
      </c>
      <c r="J14" s="103">
        <v>17</v>
      </c>
      <c r="K14" s="31" t="s">
        <v>20</v>
      </c>
      <c r="L14" s="103">
        <v>10</v>
      </c>
      <c r="M14" s="31" t="s">
        <v>6</v>
      </c>
      <c r="N14" s="31"/>
      <c r="O14" s="148">
        <f>(J14*12+L14)-(E14*12+G14)+1</f>
        <v>5</v>
      </c>
      <c r="P14" s="31" t="s">
        <v>21</v>
      </c>
      <c r="Q14" s="31"/>
      <c r="R14" s="31"/>
      <c r="S14" s="105"/>
      <c r="T14" s="205" t="s">
        <v>22</v>
      </c>
      <c r="U14" s="206"/>
      <c r="V14" s="206"/>
      <c r="W14" s="207"/>
      <c r="X14" s="95"/>
    </row>
    <row r="15" spans="1:24" s="34" customFormat="1" ht="12.75" customHeight="1">
      <c r="A15" s="106"/>
      <c r="B15" s="291" t="s">
        <v>23</v>
      </c>
      <c r="C15" s="292"/>
      <c r="D15" s="195" t="s">
        <v>0</v>
      </c>
      <c r="E15" s="243"/>
      <c r="F15" s="243"/>
      <c r="G15" s="244"/>
      <c r="H15" s="168" t="s">
        <v>32</v>
      </c>
      <c r="I15" s="243"/>
      <c r="J15" s="243"/>
      <c r="K15" s="244"/>
      <c r="L15" s="168" t="s">
        <v>7</v>
      </c>
      <c r="M15" s="243"/>
      <c r="N15" s="243"/>
      <c r="O15" s="243"/>
      <c r="P15" s="168" t="s">
        <v>62</v>
      </c>
      <c r="Q15" s="244"/>
      <c r="R15" s="168" t="s">
        <v>63</v>
      </c>
      <c r="S15" s="261"/>
      <c r="T15" s="195" t="s">
        <v>64</v>
      </c>
      <c r="U15" s="218"/>
      <c r="V15" s="168" t="s">
        <v>65</v>
      </c>
      <c r="W15" s="169"/>
      <c r="X15" s="106"/>
    </row>
    <row r="16" spans="1:24" s="34" customFormat="1" ht="12.75" customHeight="1">
      <c r="A16" s="106"/>
      <c r="B16" s="201"/>
      <c r="C16" s="202"/>
      <c r="D16" s="199"/>
      <c r="E16" s="245"/>
      <c r="F16" s="245"/>
      <c r="G16" s="246"/>
      <c r="H16" s="174"/>
      <c r="I16" s="245"/>
      <c r="J16" s="245"/>
      <c r="K16" s="246"/>
      <c r="L16" s="174"/>
      <c r="M16" s="245"/>
      <c r="N16" s="245"/>
      <c r="O16" s="266"/>
      <c r="P16" s="174"/>
      <c r="Q16" s="246"/>
      <c r="R16" s="174"/>
      <c r="S16" s="262"/>
      <c r="T16" s="219"/>
      <c r="U16" s="220"/>
      <c r="V16" s="170"/>
      <c r="W16" s="171"/>
      <c r="X16" s="106"/>
    </row>
    <row r="17" spans="1:24" s="38" customFormat="1" ht="12.75" customHeight="1">
      <c r="A17" s="109"/>
      <c r="B17" s="201"/>
      <c r="C17" s="202"/>
      <c r="D17" s="267" t="s">
        <v>8</v>
      </c>
      <c r="E17" s="253"/>
      <c r="F17" s="253"/>
      <c r="G17" s="253"/>
      <c r="H17" s="253" t="s">
        <v>9</v>
      </c>
      <c r="I17" s="253"/>
      <c r="J17" s="253"/>
      <c r="K17" s="253"/>
      <c r="L17" s="253" t="s">
        <v>10</v>
      </c>
      <c r="M17" s="253"/>
      <c r="N17" s="210"/>
      <c r="O17" s="210"/>
      <c r="P17" s="210" t="s">
        <v>11</v>
      </c>
      <c r="Q17" s="254"/>
      <c r="R17" s="210" t="s">
        <v>12</v>
      </c>
      <c r="S17" s="281"/>
      <c r="T17" s="201" t="s">
        <v>33</v>
      </c>
      <c r="U17" s="202"/>
      <c r="V17" s="210" t="s">
        <v>34</v>
      </c>
      <c r="W17" s="211"/>
      <c r="X17" s="107"/>
    </row>
    <row r="18" spans="1:24" s="34" customFormat="1" ht="12.75" customHeight="1">
      <c r="A18" s="106"/>
      <c r="B18" s="255" t="s">
        <v>13</v>
      </c>
      <c r="C18" s="256"/>
      <c r="D18" s="280" t="s">
        <v>14</v>
      </c>
      <c r="E18" s="265"/>
      <c r="F18" s="265"/>
      <c r="G18" s="265"/>
      <c r="H18" s="265" t="s">
        <v>15</v>
      </c>
      <c r="I18" s="265"/>
      <c r="J18" s="265"/>
      <c r="K18" s="265"/>
      <c r="L18" s="265" t="s">
        <v>15</v>
      </c>
      <c r="M18" s="265"/>
      <c r="N18" s="176"/>
      <c r="O18" s="176"/>
      <c r="P18" s="176" t="s">
        <v>16</v>
      </c>
      <c r="Q18" s="278"/>
      <c r="R18" s="176" t="s">
        <v>16</v>
      </c>
      <c r="S18" s="282"/>
      <c r="T18" s="40"/>
      <c r="U18" s="39" t="str">
        <f>L18</f>
        <v>kg ・頭・羽</v>
      </c>
      <c r="V18" s="176" t="s">
        <v>16</v>
      </c>
      <c r="W18" s="177"/>
      <c r="X18" s="106"/>
    </row>
    <row r="19" spans="1:24" ht="18" customHeight="1">
      <c r="A19" s="95"/>
      <c r="B19" s="41">
        <v>1</v>
      </c>
      <c r="C19" s="111" t="s">
        <v>51</v>
      </c>
      <c r="D19" s="359">
        <v>70</v>
      </c>
      <c r="E19" s="360"/>
      <c r="F19" s="360"/>
      <c r="G19" s="360"/>
      <c r="H19" s="360">
        <v>36000</v>
      </c>
      <c r="I19" s="360"/>
      <c r="J19" s="360"/>
      <c r="K19" s="360"/>
      <c r="L19" s="361">
        <f>H19/D19</f>
        <v>514.2857142857143</v>
      </c>
      <c r="M19" s="361"/>
      <c r="N19" s="347"/>
      <c r="O19" s="347"/>
      <c r="P19" s="341">
        <v>240</v>
      </c>
      <c r="Q19" s="342"/>
      <c r="R19" s="347">
        <f>P19*H19</f>
        <v>8640000</v>
      </c>
      <c r="S19" s="348"/>
      <c r="T19" s="394">
        <f>H30-H19</f>
        <v>2000</v>
      </c>
      <c r="U19" s="395"/>
      <c r="V19" s="407">
        <f>R30-R19</f>
        <v>5040000</v>
      </c>
      <c r="W19" s="408"/>
      <c r="X19" s="95"/>
    </row>
    <row r="20" spans="1:24" ht="18" customHeight="1">
      <c r="A20" s="95"/>
      <c r="B20" s="42">
        <v>2</v>
      </c>
      <c r="C20" s="112" t="s">
        <v>31</v>
      </c>
      <c r="D20" s="349">
        <v>1000</v>
      </c>
      <c r="E20" s="350"/>
      <c r="F20" s="350"/>
      <c r="G20" s="350"/>
      <c r="H20" s="350">
        <v>42000</v>
      </c>
      <c r="I20" s="350"/>
      <c r="J20" s="350"/>
      <c r="K20" s="350"/>
      <c r="L20" s="351">
        <f>H20/D20</f>
        <v>42</v>
      </c>
      <c r="M20" s="351"/>
      <c r="N20" s="352"/>
      <c r="O20" s="352"/>
      <c r="P20" s="343">
        <v>310</v>
      </c>
      <c r="Q20" s="344"/>
      <c r="R20" s="352">
        <f>P20*H20</f>
        <v>13020000</v>
      </c>
      <c r="S20" s="362"/>
      <c r="T20" s="392">
        <f>H31-H20</f>
        <v>3000</v>
      </c>
      <c r="U20" s="393"/>
      <c r="V20" s="405">
        <f>R31-R20</f>
        <v>480000</v>
      </c>
      <c r="W20" s="406"/>
      <c r="X20" s="95"/>
    </row>
    <row r="21" spans="1:24" ht="18" customHeight="1">
      <c r="A21" s="95"/>
      <c r="B21" s="42">
        <v>3</v>
      </c>
      <c r="C21" s="112"/>
      <c r="D21" s="353"/>
      <c r="E21" s="354"/>
      <c r="F21" s="354"/>
      <c r="G21" s="354"/>
      <c r="H21" s="354"/>
      <c r="I21" s="354"/>
      <c r="J21" s="354"/>
      <c r="K21" s="354"/>
      <c r="L21" s="355"/>
      <c r="M21" s="355"/>
      <c r="N21" s="337"/>
      <c r="O21" s="337"/>
      <c r="P21" s="335"/>
      <c r="Q21" s="336"/>
      <c r="R21" s="337">
        <f>P21*H21</f>
        <v>0</v>
      </c>
      <c r="S21" s="338"/>
      <c r="T21" s="392">
        <f>H32-H21</f>
        <v>0</v>
      </c>
      <c r="U21" s="393"/>
      <c r="V21" s="405">
        <f>R32-R21</f>
        <v>0</v>
      </c>
      <c r="W21" s="406"/>
      <c r="X21" s="95"/>
    </row>
    <row r="22" spans="1:24" ht="18" customHeight="1">
      <c r="A22" s="95"/>
      <c r="B22" s="263" t="s">
        <v>17</v>
      </c>
      <c r="C22" s="264"/>
      <c r="D22" s="375">
        <f>SUM(D19:G21)</f>
        <v>1070</v>
      </c>
      <c r="E22" s="370"/>
      <c r="F22" s="370"/>
      <c r="G22" s="370"/>
      <c r="H22" s="370"/>
      <c r="I22" s="370"/>
      <c r="J22" s="370"/>
      <c r="K22" s="370"/>
      <c r="L22" s="370">
        <f>SUM(L19:O21)</f>
        <v>556.2857142857143</v>
      </c>
      <c r="M22" s="370"/>
      <c r="N22" s="332"/>
      <c r="O22" s="332"/>
      <c r="P22" s="332"/>
      <c r="Q22" s="333"/>
      <c r="R22" s="332">
        <f>SUM(R19:S21)</f>
        <v>21660000</v>
      </c>
      <c r="S22" s="334"/>
      <c r="T22" s="390">
        <f>SUM(T19:U21)</f>
        <v>5000</v>
      </c>
      <c r="U22" s="391"/>
      <c r="V22" s="398">
        <f>SUM(V19:W21)</f>
        <v>5520000</v>
      </c>
      <c r="W22" s="399"/>
      <c r="X22" s="95"/>
    </row>
    <row r="23" spans="1:24" ht="16.5" customHeight="1">
      <c r="A23" s="95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95"/>
      <c r="V23" s="95"/>
      <c r="W23" s="95"/>
      <c r="X23" s="95"/>
    </row>
    <row r="24" spans="1:24" ht="18" customHeight="1">
      <c r="A24" s="95"/>
      <c r="B24" s="99" t="s">
        <v>18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</row>
    <row r="25" spans="1:24" ht="18" customHeight="1">
      <c r="A25" s="95"/>
      <c r="B25" s="81"/>
      <c r="C25" s="30" t="s">
        <v>84</v>
      </c>
      <c r="D25" s="102" t="s">
        <v>87</v>
      </c>
      <c r="E25" s="103">
        <v>12</v>
      </c>
      <c r="F25" s="82" t="s">
        <v>85</v>
      </c>
      <c r="G25" s="114" t="s">
        <v>87</v>
      </c>
      <c r="H25" s="103">
        <v>16</v>
      </c>
      <c r="I25" s="44" t="s">
        <v>35</v>
      </c>
      <c r="J25" s="30"/>
      <c r="K25" s="149">
        <f>(H25-E25)+1</f>
        <v>5</v>
      </c>
      <c r="L25" s="31" t="s">
        <v>52</v>
      </c>
      <c r="M25" s="31"/>
      <c r="N25" s="31"/>
      <c r="O25" s="31"/>
      <c r="P25" s="31"/>
      <c r="Q25" s="31"/>
      <c r="R25" s="31"/>
      <c r="S25" s="32"/>
      <c r="T25" s="214" t="s">
        <v>24</v>
      </c>
      <c r="U25" s="215"/>
      <c r="V25" s="146">
        <f>(H25-E25)+1</f>
        <v>5</v>
      </c>
      <c r="W25" s="45" t="s">
        <v>66</v>
      </c>
      <c r="X25" s="95"/>
    </row>
    <row r="26" spans="1:25" s="34" customFormat="1" ht="12.75" customHeight="1">
      <c r="A26" s="106"/>
      <c r="B26" s="195" t="s">
        <v>36</v>
      </c>
      <c r="C26" s="261"/>
      <c r="D26" s="195" t="s">
        <v>0</v>
      </c>
      <c r="E26" s="243"/>
      <c r="F26" s="243"/>
      <c r="G26" s="244"/>
      <c r="H26" s="168" t="s">
        <v>37</v>
      </c>
      <c r="I26" s="243"/>
      <c r="J26" s="243"/>
      <c r="K26" s="244"/>
      <c r="L26" s="168" t="s">
        <v>7</v>
      </c>
      <c r="M26" s="243"/>
      <c r="N26" s="243"/>
      <c r="O26" s="243"/>
      <c r="P26" s="168" t="s">
        <v>62</v>
      </c>
      <c r="Q26" s="244"/>
      <c r="R26" s="168" t="s">
        <v>61</v>
      </c>
      <c r="S26" s="261"/>
      <c r="T26" s="195" t="s">
        <v>25</v>
      </c>
      <c r="U26" s="196"/>
      <c r="V26" s="168" t="s">
        <v>58</v>
      </c>
      <c r="W26" s="169"/>
      <c r="X26" s="108"/>
      <c r="Y26" s="46"/>
    </row>
    <row r="27" spans="1:25" s="34" customFormat="1" ht="12.75" customHeight="1">
      <c r="A27" s="106"/>
      <c r="B27" s="199"/>
      <c r="C27" s="262"/>
      <c r="D27" s="199"/>
      <c r="E27" s="245"/>
      <c r="F27" s="245"/>
      <c r="G27" s="246"/>
      <c r="H27" s="174"/>
      <c r="I27" s="245"/>
      <c r="J27" s="245"/>
      <c r="K27" s="246"/>
      <c r="L27" s="174"/>
      <c r="M27" s="245"/>
      <c r="N27" s="245"/>
      <c r="O27" s="266"/>
      <c r="P27" s="174"/>
      <c r="Q27" s="246"/>
      <c r="R27" s="174"/>
      <c r="S27" s="262"/>
      <c r="T27" s="197"/>
      <c r="U27" s="198"/>
      <c r="V27" s="170"/>
      <c r="W27" s="171"/>
      <c r="X27" s="115"/>
      <c r="Y27" s="48"/>
    </row>
    <row r="28" spans="1:25" s="38" customFormat="1" ht="12.75" customHeight="1">
      <c r="A28" s="109"/>
      <c r="B28" s="199"/>
      <c r="C28" s="262"/>
      <c r="D28" s="267" t="s">
        <v>38</v>
      </c>
      <c r="E28" s="253"/>
      <c r="F28" s="253"/>
      <c r="G28" s="253"/>
      <c r="H28" s="270" t="s">
        <v>39</v>
      </c>
      <c r="I28" s="271"/>
      <c r="J28" s="271"/>
      <c r="K28" s="271"/>
      <c r="L28" s="253" t="s">
        <v>40</v>
      </c>
      <c r="M28" s="253"/>
      <c r="N28" s="210"/>
      <c r="O28" s="210"/>
      <c r="P28" s="210" t="s">
        <v>41</v>
      </c>
      <c r="Q28" s="254"/>
      <c r="R28" s="210" t="s">
        <v>42</v>
      </c>
      <c r="S28" s="281"/>
      <c r="T28" s="199" t="s">
        <v>43</v>
      </c>
      <c r="U28" s="200"/>
      <c r="V28" s="174" t="s">
        <v>44</v>
      </c>
      <c r="W28" s="175"/>
      <c r="X28" s="116"/>
      <c r="Y28" s="50"/>
    </row>
    <row r="29" spans="1:25" s="54" customFormat="1" ht="12.75" customHeight="1">
      <c r="A29" s="117"/>
      <c r="B29" s="232" t="s">
        <v>45</v>
      </c>
      <c r="C29" s="233"/>
      <c r="D29" s="293" t="str">
        <f>D18</f>
        <v>ｱｰﾙ・頭・羽</v>
      </c>
      <c r="E29" s="294"/>
      <c r="F29" s="294"/>
      <c r="G29" s="294"/>
      <c r="H29" s="294" t="str">
        <f>H18</f>
        <v>kg ・頭・羽</v>
      </c>
      <c r="I29" s="294"/>
      <c r="J29" s="294"/>
      <c r="K29" s="294"/>
      <c r="L29" s="294" t="str">
        <f>L18</f>
        <v>kg ・頭・羽</v>
      </c>
      <c r="M29" s="294"/>
      <c r="N29" s="300"/>
      <c r="O29" s="300"/>
      <c r="P29" s="176" t="s">
        <v>16</v>
      </c>
      <c r="Q29" s="278"/>
      <c r="R29" s="300" t="s">
        <v>16</v>
      </c>
      <c r="S29" s="302"/>
      <c r="T29" s="40"/>
      <c r="U29" s="39" t="str">
        <f>L29</f>
        <v>kg ・頭・羽</v>
      </c>
      <c r="V29" s="176" t="s">
        <v>16</v>
      </c>
      <c r="W29" s="177"/>
      <c r="X29" s="110"/>
      <c r="Y29" s="53"/>
    </row>
    <row r="30" spans="1:24" ht="18" customHeight="1">
      <c r="A30" s="95"/>
      <c r="B30" s="55">
        <v>1</v>
      </c>
      <c r="C30" s="118" t="str">
        <f>C19</f>
        <v>トマト</v>
      </c>
      <c r="D30" s="359">
        <v>50</v>
      </c>
      <c r="E30" s="360"/>
      <c r="F30" s="360"/>
      <c r="G30" s="360"/>
      <c r="H30" s="360">
        <v>38000</v>
      </c>
      <c r="I30" s="360"/>
      <c r="J30" s="360"/>
      <c r="K30" s="360"/>
      <c r="L30" s="361">
        <f>H30/D30</f>
        <v>760</v>
      </c>
      <c r="M30" s="361"/>
      <c r="N30" s="347"/>
      <c r="O30" s="347"/>
      <c r="P30" s="341">
        <v>360</v>
      </c>
      <c r="Q30" s="342"/>
      <c r="R30" s="347">
        <f aca="true" t="shared" si="0" ref="R30:R35">P30*H30</f>
        <v>13680000</v>
      </c>
      <c r="S30" s="348"/>
      <c r="T30" s="378">
        <v>43000</v>
      </c>
      <c r="U30" s="379"/>
      <c r="V30" s="373">
        <v>15500000</v>
      </c>
      <c r="W30" s="374"/>
      <c r="X30" s="95"/>
    </row>
    <row r="31" spans="1:24" ht="18" customHeight="1">
      <c r="A31" s="95"/>
      <c r="B31" s="42">
        <v>2</v>
      </c>
      <c r="C31" s="119" t="str">
        <f>C20</f>
        <v>水稲</v>
      </c>
      <c r="D31" s="349">
        <v>1000</v>
      </c>
      <c r="E31" s="350"/>
      <c r="F31" s="350"/>
      <c r="G31" s="350"/>
      <c r="H31" s="350">
        <v>45000</v>
      </c>
      <c r="I31" s="350"/>
      <c r="J31" s="350"/>
      <c r="K31" s="350"/>
      <c r="L31" s="351">
        <f>H31/D31</f>
        <v>45</v>
      </c>
      <c r="M31" s="351"/>
      <c r="N31" s="352"/>
      <c r="O31" s="352"/>
      <c r="P31" s="343">
        <v>300</v>
      </c>
      <c r="Q31" s="344"/>
      <c r="R31" s="352">
        <f t="shared" si="0"/>
        <v>13500000</v>
      </c>
      <c r="S31" s="362"/>
      <c r="T31" s="376">
        <v>45000</v>
      </c>
      <c r="U31" s="377"/>
      <c r="V31" s="371">
        <v>13500000</v>
      </c>
      <c r="W31" s="372"/>
      <c r="X31" s="95"/>
    </row>
    <row r="32" spans="1:24" ht="18" customHeight="1">
      <c r="A32" s="95"/>
      <c r="B32" s="58">
        <v>3</v>
      </c>
      <c r="C32" s="120">
        <f>C21</f>
        <v>0</v>
      </c>
      <c r="D32" s="353"/>
      <c r="E32" s="354"/>
      <c r="F32" s="354"/>
      <c r="G32" s="354"/>
      <c r="H32" s="354"/>
      <c r="I32" s="354"/>
      <c r="J32" s="354"/>
      <c r="K32" s="354"/>
      <c r="L32" s="355"/>
      <c r="M32" s="355"/>
      <c r="N32" s="337"/>
      <c r="O32" s="337"/>
      <c r="P32" s="335"/>
      <c r="Q32" s="336"/>
      <c r="R32" s="337">
        <f t="shared" si="0"/>
        <v>0</v>
      </c>
      <c r="S32" s="338"/>
      <c r="T32" s="376"/>
      <c r="U32" s="377"/>
      <c r="V32" s="371"/>
      <c r="W32" s="372"/>
      <c r="X32" s="95"/>
    </row>
    <row r="33" spans="1:24" ht="18" customHeight="1">
      <c r="A33" s="95"/>
      <c r="B33" s="60">
        <v>4</v>
      </c>
      <c r="C33" s="121" t="s">
        <v>30</v>
      </c>
      <c r="D33" s="356">
        <v>55</v>
      </c>
      <c r="E33" s="357"/>
      <c r="F33" s="357"/>
      <c r="G33" s="357"/>
      <c r="H33" s="358"/>
      <c r="I33" s="358"/>
      <c r="J33" s="358"/>
      <c r="K33" s="358"/>
      <c r="L33" s="345"/>
      <c r="M33" s="345"/>
      <c r="N33" s="346"/>
      <c r="O33" s="346"/>
      <c r="P33" s="381"/>
      <c r="Q33" s="382"/>
      <c r="R33" s="346">
        <f t="shared" si="0"/>
        <v>0</v>
      </c>
      <c r="S33" s="380"/>
      <c r="T33" s="378">
        <v>7700</v>
      </c>
      <c r="U33" s="379"/>
      <c r="V33" s="373">
        <v>3080000</v>
      </c>
      <c r="W33" s="374"/>
      <c r="X33" s="95"/>
    </row>
    <row r="34" spans="1:24" ht="18" customHeight="1">
      <c r="A34" s="95"/>
      <c r="B34" s="61">
        <v>5</v>
      </c>
      <c r="C34" s="122"/>
      <c r="D34" s="349"/>
      <c r="E34" s="350"/>
      <c r="F34" s="350"/>
      <c r="G34" s="350"/>
      <c r="H34" s="351"/>
      <c r="I34" s="351"/>
      <c r="J34" s="351"/>
      <c r="K34" s="351"/>
      <c r="L34" s="351">
        <v>0</v>
      </c>
      <c r="M34" s="351"/>
      <c r="N34" s="352"/>
      <c r="O34" s="352"/>
      <c r="P34" s="352"/>
      <c r="Q34" s="404"/>
      <c r="R34" s="352">
        <f t="shared" si="0"/>
        <v>0</v>
      </c>
      <c r="S34" s="362"/>
      <c r="T34" s="376"/>
      <c r="U34" s="377"/>
      <c r="V34" s="396"/>
      <c r="W34" s="372"/>
      <c r="X34" s="95"/>
    </row>
    <row r="35" spans="1:24" ht="18" customHeight="1">
      <c r="A35" s="95"/>
      <c r="B35" s="58">
        <v>6</v>
      </c>
      <c r="C35" s="123"/>
      <c r="D35" s="384"/>
      <c r="E35" s="385"/>
      <c r="F35" s="385"/>
      <c r="G35" s="385"/>
      <c r="H35" s="324"/>
      <c r="I35" s="324"/>
      <c r="J35" s="324"/>
      <c r="K35" s="324"/>
      <c r="L35" s="324">
        <v>0</v>
      </c>
      <c r="M35" s="324"/>
      <c r="N35" s="339"/>
      <c r="O35" s="339"/>
      <c r="P35" s="339"/>
      <c r="Q35" s="340"/>
      <c r="R35" s="339">
        <f t="shared" si="0"/>
        <v>0</v>
      </c>
      <c r="S35" s="403"/>
      <c r="T35" s="388"/>
      <c r="U35" s="389"/>
      <c r="V35" s="401"/>
      <c r="W35" s="402"/>
      <c r="X35" s="95"/>
    </row>
    <row r="36" spans="1:24" ht="18" customHeight="1">
      <c r="A36" s="95"/>
      <c r="B36" s="309" t="s">
        <v>17</v>
      </c>
      <c r="C36" s="310"/>
      <c r="D36" s="323">
        <f>SUM(D30:G35)</f>
        <v>1105</v>
      </c>
      <c r="E36" s="324"/>
      <c r="F36" s="324"/>
      <c r="G36" s="324"/>
      <c r="H36" s="324"/>
      <c r="I36" s="324"/>
      <c r="J36" s="324"/>
      <c r="K36" s="324"/>
      <c r="L36" s="324">
        <f>SUM(L30:O35)</f>
        <v>805</v>
      </c>
      <c r="M36" s="324"/>
      <c r="N36" s="339"/>
      <c r="O36" s="339"/>
      <c r="P36" s="332"/>
      <c r="Q36" s="333"/>
      <c r="R36" s="332">
        <f>SUM(R30:S35)</f>
        <v>27180000</v>
      </c>
      <c r="S36" s="334"/>
      <c r="T36" s="390">
        <f>SUM(T30:U35)</f>
        <v>95700</v>
      </c>
      <c r="U36" s="391"/>
      <c r="V36" s="398">
        <f>SUM(V30:W35)</f>
        <v>32080000</v>
      </c>
      <c r="W36" s="399"/>
      <c r="X36" s="95"/>
    </row>
    <row r="37" spans="1:24" ht="15" customHeight="1">
      <c r="A37" s="95"/>
      <c r="B37" s="124"/>
      <c r="C37" s="125" t="s">
        <v>28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7"/>
      <c r="R37" s="126"/>
      <c r="S37" s="126"/>
      <c r="T37" s="126"/>
      <c r="U37" s="95"/>
      <c r="V37" s="95"/>
      <c r="W37" s="95"/>
      <c r="X37" s="95"/>
    </row>
    <row r="38" spans="1:24" ht="15" customHeight="1">
      <c r="A38" s="95"/>
      <c r="B38" s="95"/>
      <c r="C38" s="106" t="s">
        <v>29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</row>
    <row r="39" spans="1:24" ht="16.5" customHeight="1">
      <c r="A39" s="95"/>
      <c r="B39" s="124"/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7"/>
      <c r="R39" s="126"/>
      <c r="S39" s="126"/>
      <c r="T39" s="126"/>
      <c r="U39" s="95"/>
      <c r="V39" s="95"/>
      <c r="W39" s="95"/>
      <c r="X39" s="95"/>
    </row>
    <row r="40" spans="1:24" ht="17.25" customHeight="1">
      <c r="A40" s="95"/>
      <c r="B40" s="99" t="s">
        <v>46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</row>
    <row r="41" spans="1:24" ht="18" customHeight="1">
      <c r="A41" s="95"/>
      <c r="B41" s="95"/>
      <c r="C41" s="155" t="s">
        <v>26</v>
      </c>
      <c r="D41" s="55">
        <v>1</v>
      </c>
      <c r="E41" s="325" t="str">
        <f>ROUNDUP((1-L19/L30)*100,1)&amp;" %減"</f>
        <v>32.4 %減</v>
      </c>
      <c r="F41" s="383"/>
      <c r="G41" s="95"/>
      <c r="H41" s="386" t="s">
        <v>55</v>
      </c>
      <c r="I41" s="386"/>
      <c r="J41" s="387"/>
      <c r="K41" s="150">
        <v>1</v>
      </c>
      <c r="L41" s="325" t="str">
        <f>ROUNDUP((1-(R19/D19)/(R30/D30))*100,1)&amp;" %減"</f>
        <v>54.9 %減</v>
      </c>
      <c r="M41" s="326"/>
      <c r="N41" s="95"/>
      <c r="O41" s="156"/>
      <c r="P41" s="157"/>
      <c r="Q41" s="158" t="s">
        <v>60</v>
      </c>
      <c r="R41" s="150">
        <v>1</v>
      </c>
      <c r="S41" s="128" t="str">
        <f>ROUNDUP((T19/T30)*100,1)&amp;" %減"</f>
        <v>4.7 %減</v>
      </c>
      <c r="T41" s="95"/>
      <c r="U41" s="160" t="s">
        <v>59</v>
      </c>
      <c r="V41" s="160"/>
      <c r="W41" s="161"/>
      <c r="X41" s="95"/>
    </row>
    <row r="42" spans="1:24" ht="18" customHeight="1">
      <c r="A42" s="95"/>
      <c r="B42" s="95"/>
      <c r="C42" s="155" t="s">
        <v>27</v>
      </c>
      <c r="D42" s="42">
        <v>2</v>
      </c>
      <c r="E42" s="330" t="str">
        <f>ROUNDUP((1-L20/L31)*100,1)&amp;" %減"</f>
        <v>6.7 %減</v>
      </c>
      <c r="F42" s="331"/>
      <c r="G42" s="95"/>
      <c r="H42" s="151" t="s">
        <v>56</v>
      </c>
      <c r="I42" s="152"/>
      <c r="J42" s="151"/>
      <c r="K42" s="153">
        <v>2</v>
      </c>
      <c r="L42" s="330" t="str">
        <f>ROUNDUP((1-(R20/D20)/(R31/D31))*100,1)&amp;" %減"</f>
        <v>3.6 %減</v>
      </c>
      <c r="M42" s="400"/>
      <c r="N42" s="95"/>
      <c r="O42" s="386" t="s">
        <v>47</v>
      </c>
      <c r="P42" s="397"/>
      <c r="Q42" s="397"/>
      <c r="R42" s="153">
        <v>2</v>
      </c>
      <c r="S42" s="129" t="str">
        <f>ROUNDUP((T20/T31)*100,1)&amp;" %減"</f>
        <v>6.7 %減</v>
      </c>
      <c r="T42" s="95"/>
      <c r="U42" s="33" t="s">
        <v>53</v>
      </c>
      <c r="V42" s="95"/>
      <c r="W42" s="130" t="str">
        <f>ROUNDUP((V22/V36)*100,1)&amp;" %減"</f>
        <v>17.3 %減</v>
      </c>
      <c r="X42" s="95"/>
    </row>
    <row r="43" spans="1:24" ht="18" customHeight="1">
      <c r="A43" s="95"/>
      <c r="B43" s="95"/>
      <c r="C43" s="155" t="s">
        <v>48</v>
      </c>
      <c r="D43" s="58">
        <v>3</v>
      </c>
      <c r="E43" s="327"/>
      <c r="F43" s="329"/>
      <c r="G43" s="95"/>
      <c r="H43" s="151" t="s">
        <v>57</v>
      </c>
      <c r="I43" s="152"/>
      <c r="J43" s="151"/>
      <c r="K43" s="154">
        <v>3</v>
      </c>
      <c r="L43" s="327"/>
      <c r="M43" s="328"/>
      <c r="N43" s="95"/>
      <c r="O43" s="152"/>
      <c r="P43" s="152"/>
      <c r="Q43" s="159"/>
      <c r="R43" s="154">
        <v>3</v>
      </c>
      <c r="S43" s="131"/>
      <c r="T43" s="95"/>
      <c r="U43" s="95"/>
      <c r="V43" s="95"/>
      <c r="W43" s="95"/>
      <c r="X43" s="95"/>
    </row>
    <row r="44" spans="1:24" ht="18" customHeight="1">
      <c r="A44" s="95"/>
      <c r="B44" s="95"/>
      <c r="C44" s="95"/>
      <c r="D44" s="99"/>
      <c r="E44" s="99"/>
      <c r="F44" s="99"/>
      <c r="G44" s="95"/>
      <c r="H44" s="125"/>
      <c r="I44" s="95"/>
      <c r="J44" s="125"/>
      <c r="K44" s="99"/>
      <c r="L44" s="99"/>
      <c r="M44" s="99"/>
      <c r="N44" s="95"/>
      <c r="O44" s="95"/>
      <c r="P44" s="95"/>
      <c r="Q44" s="99"/>
      <c r="R44" s="99"/>
      <c r="S44" s="99"/>
      <c r="T44" s="95"/>
      <c r="U44" s="113"/>
      <c r="V44" s="113"/>
      <c r="W44" s="101"/>
      <c r="X44" s="95"/>
    </row>
    <row r="45" spans="1:24" ht="12" customHeight="1">
      <c r="A45" s="95"/>
      <c r="B45" s="95"/>
      <c r="C45" s="95"/>
      <c r="D45" s="99"/>
      <c r="E45" s="99"/>
      <c r="F45" s="99"/>
      <c r="G45" s="124"/>
      <c r="H45" s="132"/>
      <c r="I45" s="101"/>
      <c r="J45" s="133"/>
      <c r="K45" s="124"/>
      <c r="L45" s="124"/>
      <c r="M45" s="134"/>
      <c r="N45" s="124"/>
      <c r="O45" s="132"/>
      <c r="P45" s="101"/>
      <c r="Q45" s="99"/>
      <c r="R45" s="95"/>
      <c r="S45" s="95"/>
      <c r="T45" s="124"/>
      <c r="U45" s="132"/>
      <c r="V45" s="132"/>
      <c r="W45" s="101"/>
      <c r="X45" s="95"/>
    </row>
    <row r="46" spans="1:24" ht="12" customHeight="1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</row>
    <row r="47" spans="1:24" ht="18" customHeight="1">
      <c r="A47" s="95"/>
      <c r="B47" s="135"/>
      <c r="C47" s="318" t="s">
        <v>81</v>
      </c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9"/>
      <c r="X47" s="95"/>
    </row>
    <row r="48" spans="1:24" ht="25.5" customHeight="1">
      <c r="A48" s="95"/>
      <c r="B48" s="136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1"/>
      <c r="X48" s="95"/>
    </row>
    <row r="49" spans="1:24" ht="18" customHeight="1">
      <c r="A49" s="95"/>
      <c r="B49" s="136"/>
      <c r="C49" s="137"/>
      <c r="D49" s="317" t="s">
        <v>86</v>
      </c>
      <c r="E49" s="317"/>
      <c r="F49" s="317"/>
      <c r="G49" s="317"/>
      <c r="H49" s="317"/>
      <c r="I49" s="10"/>
      <c r="J49" s="10"/>
      <c r="K49" s="10"/>
      <c r="L49" s="10"/>
      <c r="M49" s="10"/>
      <c r="N49" s="10"/>
      <c r="O49" s="10"/>
      <c r="P49" s="10"/>
      <c r="Q49" s="10"/>
      <c r="R49" s="11"/>
      <c r="S49" s="11"/>
      <c r="T49" s="138"/>
      <c r="U49" s="138"/>
      <c r="V49" s="138"/>
      <c r="W49" s="139"/>
      <c r="X49" s="95"/>
    </row>
    <row r="50" spans="1:24" ht="18" customHeight="1">
      <c r="A50" s="95"/>
      <c r="B50" s="140"/>
      <c r="C50" s="141"/>
      <c r="D50" s="15"/>
      <c r="E50" s="15"/>
      <c r="F50" s="15"/>
      <c r="G50" s="16"/>
      <c r="H50" s="308" t="s">
        <v>19</v>
      </c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17"/>
      <c r="T50" s="142"/>
      <c r="U50" s="143"/>
      <c r="V50" s="144"/>
      <c r="W50" s="145"/>
      <c r="X50" s="95"/>
    </row>
    <row r="51" spans="1:24" ht="6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39" ht="18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</row>
    <row r="53" spans="1:39" ht="18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</row>
    <row r="54" spans="1:22" ht="18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</row>
    <row r="55" spans="1:22" ht="18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</row>
  </sheetData>
  <sheetProtection/>
  <protectedRanges>
    <protectedRange sqref="T50 P47:Q50 O47:O49 B47:B50 C50:H50 I47:N50 C47:H48" name="範囲1"/>
    <protectedRange sqref="D49 F49" name="範囲1_1"/>
  </protectedRanges>
  <mergeCells count="142">
    <mergeCell ref="V20:W20"/>
    <mergeCell ref="V21:W21"/>
    <mergeCell ref="V22:W22"/>
    <mergeCell ref="V26:W27"/>
    <mergeCell ref="V15:W16"/>
    <mergeCell ref="V17:W17"/>
    <mergeCell ref="V18:W18"/>
    <mergeCell ref="V19:W19"/>
    <mergeCell ref="V34:W34"/>
    <mergeCell ref="O42:Q42"/>
    <mergeCell ref="T36:U36"/>
    <mergeCell ref="R34:S34"/>
    <mergeCell ref="L35:O35"/>
    <mergeCell ref="V36:W36"/>
    <mergeCell ref="L42:M42"/>
    <mergeCell ref="V35:W35"/>
    <mergeCell ref="R35:S35"/>
    <mergeCell ref="P34:Q34"/>
    <mergeCell ref="V28:W28"/>
    <mergeCell ref="V29:W29"/>
    <mergeCell ref="V30:W30"/>
    <mergeCell ref="V31:W31"/>
    <mergeCell ref="T17:U17"/>
    <mergeCell ref="T14:W14"/>
    <mergeCell ref="T21:U21"/>
    <mergeCell ref="T25:U25"/>
    <mergeCell ref="T19:U19"/>
    <mergeCell ref="T20:U20"/>
    <mergeCell ref="T15:U16"/>
    <mergeCell ref="T34:U34"/>
    <mergeCell ref="T35:U35"/>
    <mergeCell ref="T22:U22"/>
    <mergeCell ref="T26:U27"/>
    <mergeCell ref="T28:U28"/>
    <mergeCell ref="T30:U30"/>
    <mergeCell ref="E41:F41"/>
    <mergeCell ref="D35:G35"/>
    <mergeCell ref="H35:K35"/>
    <mergeCell ref="D34:G34"/>
    <mergeCell ref="H34:K34"/>
    <mergeCell ref="L34:O34"/>
    <mergeCell ref="L36:O36"/>
    <mergeCell ref="H36:K36"/>
    <mergeCell ref="H41:J41"/>
    <mergeCell ref="R31:S31"/>
    <mergeCell ref="T31:U31"/>
    <mergeCell ref="T32:U32"/>
    <mergeCell ref="T33:U33"/>
    <mergeCell ref="R33:S33"/>
    <mergeCell ref="P33:Q33"/>
    <mergeCell ref="V32:W32"/>
    <mergeCell ref="V33:W33"/>
    <mergeCell ref="D21:G21"/>
    <mergeCell ref="B29:C29"/>
    <mergeCell ref="B26:C28"/>
    <mergeCell ref="B22:C22"/>
    <mergeCell ref="D26:G27"/>
    <mergeCell ref="D22:G22"/>
    <mergeCell ref="R22:S22"/>
    <mergeCell ref="R28:S28"/>
    <mergeCell ref="B18:C18"/>
    <mergeCell ref="D19:G19"/>
    <mergeCell ref="L19:O19"/>
    <mergeCell ref="L20:O20"/>
    <mergeCell ref="H19:K19"/>
    <mergeCell ref="P22:Q22"/>
    <mergeCell ref="H18:K18"/>
    <mergeCell ref="P18:Q18"/>
    <mergeCell ref="H22:K22"/>
    <mergeCell ref="P26:Q27"/>
    <mergeCell ref="H21:K21"/>
    <mergeCell ref="L21:O21"/>
    <mergeCell ref="L22:O22"/>
    <mergeCell ref="H28:K28"/>
    <mergeCell ref="L28:O28"/>
    <mergeCell ref="R21:S21"/>
    <mergeCell ref="P19:Q19"/>
    <mergeCell ref="P20:Q20"/>
    <mergeCell ref="P21:Q21"/>
    <mergeCell ref="D18:G18"/>
    <mergeCell ref="L15:O16"/>
    <mergeCell ref="H20:K20"/>
    <mergeCell ref="P17:Q17"/>
    <mergeCell ref="L18:O18"/>
    <mergeCell ref="D20:G20"/>
    <mergeCell ref="D5:S5"/>
    <mergeCell ref="D6:S6"/>
    <mergeCell ref="R15:S16"/>
    <mergeCell ref="D17:G17"/>
    <mergeCell ref="R17:S17"/>
    <mergeCell ref="R18:S18"/>
    <mergeCell ref="L17:O17"/>
    <mergeCell ref="R19:S19"/>
    <mergeCell ref="R20:S20"/>
    <mergeCell ref="B5:C5"/>
    <mergeCell ref="B6:C6"/>
    <mergeCell ref="B11:S11"/>
    <mergeCell ref="B15:C17"/>
    <mergeCell ref="P15:Q16"/>
    <mergeCell ref="H17:K17"/>
    <mergeCell ref="H15:K16"/>
    <mergeCell ref="D15:G16"/>
    <mergeCell ref="R26:S27"/>
    <mergeCell ref="D30:G30"/>
    <mergeCell ref="H30:K30"/>
    <mergeCell ref="L30:O30"/>
    <mergeCell ref="L26:O27"/>
    <mergeCell ref="D28:G28"/>
    <mergeCell ref="H26:K27"/>
    <mergeCell ref="D29:G29"/>
    <mergeCell ref="H29:K29"/>
    <mergeCell ref="P28:Q28"/>
    <mergeCell ref="L33:O33"/>
    <mergeCell ref="R30:S30"/>
    <mergeCell ref="D31:G31"/>
    <mergeCell ref="H31:K31"/>
    <mergeCell ref="L31:O31"/>
    <mergeCell ref="D32:G32"/>
    <mergeCell ref="H32:K32"/>
    <mergeCell ref="L32:O32"/>
    <mergeCell ref="D33:G33"/>
    <mergeCell ref="H33:K33"/>
    <mergeCell ref="L29:O29"/>
    <mergeCell ref="P36:Q36"/>
    <mergeCell ref="R36:S36"/>
    <mergeCell ref="P32:Q32"/>
    <mergeCell ref="R32:S32"/>
    <mergeCell ref="P35:Q35"/>
    <mergeCell ref="P29:Q29"/>
    <mergeCell ref="R29:S29"/>
    <mergeCell ref="P30:Q30"/>
    <mergeCell ref="P31:Q31"/>
    <mergeCell ref="A2:X2"/>
    <mergeCell ref="H50:R50"/>
    <mergeCell ref="B36:C36"/>
    <mergeCell ref="D36:G36"/>
    <mergeCell ref="L41:M41"/>
    <mergeCell ref="L43:M43"/>
    <mergeCell ref="E43:F43"/>
    <mergeCell ref="E42:F42"/>
    <mergeCell ref="D49:H49"/>
    <mergeCell ref="C47:W48"/>
  </mergeCells>
  <dataValidations count="1">
    <dataValidation type="whole" operator="greaterThanOrEqual" allowBlank="1" showInputMessage="1" showErrorMessage="1" imeMode="off" sqref="D30:W36 E14 G14 J14 L14 E25 H25 D19:W22">
      <formula1>0</formula1>
    </dataValidation>
  </dataValidations>
  <printOptions/>
  <pageMargins left="0.3937007874015748" right="0.1968503937007874" top="0.9448818897637796" bottom="0.5118110236220472" header="0.6299212598425197" footer="0.3937007874015748"/>
  <pageSetup horizontalDpi="600" verticalDpi="600" orientation="portrait" paperSize="9" scale="90" r:id="rId2"/>
  <headerFooter alignWithMargins="0">
    <oddHeader>&amp;L&amp;8別記 第１号様式（冷夏等）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p27977</dc:creator>
  <cp:keywords/>
  <dc:description/>
  <cp:lastModifiedBy>Gifu</cp:lastModifiedBy>
  <cp:lastPrinted>2021-06-01T07:37:51Z</cp:lastPrinted>
  <dcterms:created xsi:type="dcterms:W3CDTF">2003-10-01T07:57:06Z</dcterms:created>
  <dcterms:modified xsi:type="dcterms:W3CDTF">2021-06-08T23:24:33Z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1435466598</vt:i4>
  </property>
  <property fmtid="{D5CDD505-2E9C-101B-9397-08002B2CF9AE}" pid="3" name="_EmailSubject">
    <vt:lpwstr>償還猶予等について</vt:lpwstr>
  </property>
  <property fmtid="{D5CDD505-2E9C-101B-9397-08002B2CF9AE}" pid="4" name="_AuthorEmail">
    <vt:lpwstr>p38028@govt.pref.gifu.jp</vt:lpwstr>
  </property>
  <property fmtid="{D5CDD505-2E9C-101B-9397-08002B2CF9AE}" pid="5" name="_AuthorEmailDisplayName">
    <vt:lpwstr>小竹 喜也</vt:lpwstr>
  </property>
  <property fmtid="{D5CDD505-2E9C-101B-9397-08002B2CF9AE}" pid="6" name="_PreviousAdHocReviewCycleID">
    <vt:i4>-335749194</vt:i4>
  </property>
  <property fmtid="{D5CDD505-2E9C-101B-9397-08002B2CF9AE}" pid="7" name="_ReviewingToolsShownOnce">
    <vt:lpwstr/>
  </property>
</Properties>
</file>