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9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<sst xmlns="http://schemas.openxmlformats.org/spreadsheetml/2006/main" count="81" uniqueCount="60">
  <si>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r>
      <t>第８９表　血　液　製　剤　供　給　状　況</t>
    </r>
    <r>
      <rPr>
        <sz val="11"/>
        <color theme="1"/>
        <rFont val="Calibri"/>
        <family val="3"/>
      </rPr>
      <t>　　　月　別</t>
    </r>
  </si>
  <si>
    <t>平成２１年度（単位：本）</t>
  </si>
  <si>
    <t>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</si>
  <si>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</si>
  <si>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</si>
  <si>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</si>
  <si>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</si>
  <si>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</si>
  <si>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</si>
  <si>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</si>
  <si>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</si>
  <si>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</si>
  <si>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</si>
  <si>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</si>
  <si>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</si>
  <si>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計</t>
  </si>
  <si>
    <t>薬剤名</t>
  </si>
  <si>
    <t>200               mℓ                     献　　　　血</t>
  </si>
  <si>
    <t>全血</t>
  </si>
  <si>
    <t>人全血液</t>
  </si>
  <si>
    <t>照射人全血</t>
  </si>
  <si>
    <t>小計</t>
  </si>
  <si>
    <t>成分製剤</t>
  </si>
  <si>
    <t>赤血球M・A・P</t>
  </si>
  <si>
    <t>照射赤血球M・A・P</t>
  </si>
  <si>
    <t>洗浄赤血球</t>
  </si>
  <si>
    <t>照射洗浄赤血球</t>
  </si>
  <si>
    <t>白血球除去赤血球</t>
  </si>
  <si>
    <t>照射白血球除去赤血球</t>
  </si>
  <si>
    <t>新鮮凍結血漿</t>
  </si>
  <si>
    <t>濃厚血小板</t>
  </si>
  <si>
    <t>照射濃厚血小板</t>
  </si>
  <si>
    <t>その他</t>
  </si>
  <si>
    <t>計</t>
  </si>
  <si>
    <t>400             mℓ               献            血</t>
  </si>
  <si>
    <t>成分献血</t>
  </si>
  <si>
    <t>新鮮凍結血漿5単位</t>
  </si>
  <si>
    <t>濃厚血小板5単位</t>
  </si>
  <si>
    <t>照射濃厚血小板5単位</t>
  </si>
  <si>
    <t>濃厚血小板10単位</t>
  </si>
  <si>
    <t>照射濃厚血小板10単位</t>
  </si>
  <si>
    <t>濃厚血小板15単位</t>
  </si>
  <si>
    <t>照射濃厚血小板15単位</t>
  </si>
  <si>
    <t>濃厚血小板20単位</t>
  </si>
  <si>
    <t>照射濃厚血小板20単位</t>
  </si>
  <si>
    <t>HLA濃厚血小板10単位</t>
  </si>
  <si>
    <t>照射HLA濃厚血小板10単位</t>
  </si>
  <si>
    <t>HLA濃厚血小板15単位</t>
  </si>
  <si>
    <t>照射HLA濃厚血小板15単位</t>
  </si>
  <si>
    <t>HLA濃厚血小板20単位</t>
  </si>
  <si>
    <t>照射HLA濃厚血小板20単位</t>
  </si>
  <si>
    <t>総供給本数</t>
  </si>
  <si>
    <t>総供給単位数</t>
  </si>
  <si>
    <t>他センター</t>
  </si>
  <si>
    <t>受け入れ本数</t>
  </si>
  <si>
    <t>単位</t>
  </si>
  <si>
    <t>払い出し本数</t>
  </si>
  <si>
    <t/>
  </si>
  <si>
    <t>資料：薬務水道課</t>
  </si>
  <si>
    <t>※新鮮凍結血漿の規格が変更となり、旧１単位は１．５単位、旧２単位は３単位でカウントしている。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</si>
</sst>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  <numFmt numFmtId="178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>
      <alignment vertical="center"/>
    </xf>
    <xf numFmtId="177" fontId="5" fillId="33" borderId="17" xfId="0" applyNumberFormat="1" applyFont="1" applyFill="1" applyBorder="1" applyAlignment="1" applyProtection="1">
      <alignment vertical="center"/>
      <protection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178" fontId="5" fillId="33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distributed" textRotation="255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57421875" style="0" customWidth="1"/>
    <col min="2" max="2" width="4.421875" style="0" customWidth="1"/>
    <col min="5" max="16" width="8.140625" style="0" customWidth="1"/>
    <col min="17" max="17" width="8.57421875" style="0" customWidth="1"/>
  </cols>
  <sheetData>
    <row r="1" spans="1:17" ht="14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ht="32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1</v>
      </c>
    </row>
    <row r="4" spans="1:17" ht="4.5" customHeight="1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1:17" ht="13.5">
      <c r="A5" s="6"/>
      <c r="B5" s="6"/>
      <c r="C5" s="6"/>
      <c r="D5" s="7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2" t="s">
        <v>15</v>
      </c>
    </row>
    <row r="6" spans="1:17" ht="13.5">
      <c r="A6" s="8" t="s">
        <v>16</v>
      </c>
      <c r="B6" s="8"/>
      <c r="C6" s="8"/>
      <c r="D6" s="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3"/>
    </row>
    <row r="7" spans="1:17" ht="13.5">
      <c r="A7" s="27" t="s">
        <v>17</v>
      </c>
      <c r="B7" s="28" t="s">
        <v>18</v>
      </c>
      <c r="C7" s="21" t="s">
        <v>19</v>
      </c>
      <c r="D7" s="2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>
        <f aca="true" t="shared" si="0" ref="Q7:Q58">SUM(E7:P7)</f>
        <v>0</v>
      </c>
    </row>
    <row r="8" spans="1:17" ht="13.5">
      <c r="A8" s="27"/>
      <c r="B8" s="28"/>
      <c r="C8" s="21" t="s">
        <v>20</v>
      </c>
      <c r="D8" s="2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>
        <f t="shared" si="0"/>
        <v>0</v>
      </c>
    </row>
    <row r="9" spans="1:17" ht="13.5">
      <c r="A9" s="27"/>
      <c r="B9" s="28"/>
      <c r="C9" s="21" t="s">
        <v>21</v>
      </c>
      <c r="D9" s="21"/>
      <c r="E9" s="10">
        <f aca="true" t="shared" si="1" ref="E9:P9">SUM(E7:E8)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1">
        <f t="shared" si="0"/>
        <v>0</v>
      </c>
    </row>
    <row r="10" spans="1:17" ht="13.5">
      <c r="A10" s="27"/>
      <c r="B10" s="29" t="s">
        <v>22</v>
      </c>
      <c r="C10" s="21" t="s">
        <v>23</v>
      </c>
      <c r="D10" s="2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1">
        <f t="shared" si="0"/>
        <v>0</v>
      </c>
    </row>
    <row r="11" spans="1:17" ht="13.5">
      <c r="A11" s="27"/>
      <c r="B11" s="29"/>
      <c r="C11" s="21" t="s">
        <v>24</v>
      </c>
      <c r="D11" s="21"/>
      <c r="E11" s="12">
        <v>657</v>
      </c>
      <c r="F11" s="12">
        <v>586</v>
      </c>
      <c r="G11" s="12">
        <v>785</v>
      </c>
      <c r="H11" s="12">
        <v>636</v>
      </c>
      <c r="I11" s="12">
        <v>612</v>
      </c>
      <c r="J11" s="12">
        <v>635</v>
      </c>
      <c r="K11" s="12">
        <v>675</v>
      </c>
      <c r="L11" s="12">
        <v>751</v>
      </c>
      <c r="M11" s="12">
        <v>763</v>
      </c>
      <c r="N11" s="12">
        <v>870</v>
      </c>
      <c r="O11" s="12">
        <v>752</v>
      </c>
      <c r="P11" s="12">
        <v>757</v>
      </c>
      <c r="Q11" s="11">
        <f t="shared" si="0"/>
        <v>8479</v>
      </c>
    </row>
    <row r="12" spans="1:17" ht="13.5">
      <c r="A12" s="27"/>
      <c r="B12" s="29"/>
      <c r="C12" s="21" t="s">
        <v>25</v>
      </c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 t="shared" si="0"/>
        <v>0</v>
      </c>
    </row>
    <row r="13" spans="1:17" ht="13.5">
      <c r="A13" s="27"/>
      <c r="B13" s="29"/>
      <c r="C13" s="21" t="s">
        <v>26</v>
      </c>
      <c r="D13" s="21"/>
      <c r="E13" s="12"/>
      <c r="F13" s="12"/>
      <c r="G13" s="12"/>
      <c r="H13" s="12">
        <v>1</v>
      </c>
      <c r="I13" s="12">
        <v>2</v>
      </c>
      <c r="J13" s="12"/>
      <c r="K13" s="12"/>
      <c r="L13" s="12"/>
      <c r="M13" s="12"/>
      <c r="N13" s="12"/>
      <c r="O13" s="12"/>
      <c r="P13" s="12"/>
      <c r="Q13" s="11">
        <f t="shared" si="0"/>
        <v>3</v>
      </c>
    </row>
    <row r="14" spans="1:17" ht="13.5">
      <c r="A14" s="27"/>
      <c r="B14" s="29"/>
      <c r="C14" s="21" t="s">
        <v>27</v>
      </c>
      <c r="D14" s="21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f t="shared" si="0"/>
        <v>0</v>
      </c>
    </row>
    <row r="15" spans="1:17" ht="13.5">
      <c r="A15" s="27"/>
      <c r="B15" s="29"/>
      <c r="C15" s="21" t="s">
        <v>28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0</v>
      </c>
    </row>
    <row r="16" spans="1:17" ht="13.5">
      <c r="A16" s="27"/>
      <c r="B16" s="29"/>
      <c r="C16" s="21" t="s">
        <v>29</v>
      </c>
      <c r="D16" s="21"/>
      <c r="E16" s="12">
        <v>12</v>
      </c>
      <c r="F16" s="12">
        <v>29</v>
      </c>
      <c r="G16" s="12">
        <v>10</v>
      </c>
      <c r="H16" s="12">
        <v>14</v>
      </c>
      <c r="I16" s="12">
        <v>18</v>
      </c>
      <c r="J16" s="12">
        <v>28</v>
      </c>
      <c r="K16" s="12">
        <v>25</v>
      </c>
      <c r="L16" s="12">
        <v>30</v>
      </c>
      <c r="M16" s="12">
        <v>7</v>
      </c>
      <c r="N16" s="12">
        <v>30</v>
      </c>
      <c r="O16" s="12">
        <v>25</v>
      </c>
      <c r="P16" s="12">
        <v>38</v>
      </c>
      <c r="Q16" s="11">
        <f t="shared" si="0"/>
        <v>266</v>
      </c>
    </row>
    <row r="17" spans="1:17" ht="13.5">
      <c r="A17" s="27"/>
      <c r="B17" s="29"/>
      <c r="C17" s="21" t="s">
        <v>30</v>
      </c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f t="shared" si="0"/>
        <v>0</v>
      </c>
    </row>
    <row r="18" spans="1:17" ht="13.5">
      <c r="A18" s="27"/>
      <c r="B18" s="29"/>
      <c r="C18" s="21" t="s">
        <v>31</v>
      </c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f t="shared" si="0"/>
        <v>0</v>
      </c>
    </row>
    <row r="19" spans="1:17" ht="13.5">
      <c r="A19" s="27"/>
      <c r="B19" s="29"/>
      <c r="C19" s="21" t="s">
        <v>32</v>
      </c>
      <c r="D19" s="21"/>
      <c r="E19" s="10"/>
      <c r="F19" s="10"/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/>
      <c r="Q19" s="11">
        <f t="shared" si="0"/>
        <v>1</v>
      </c>
    </row>
    <row r="20" spans="1:17" ht="13.5">
      <c r="A20" s="27"/>
      <c r="B20" s="29"/>
      <c r="C20" s="21" t="s">
        <v>21</v>
      </c>
      <c r="D20" s="21"/>
      <c r="E20" s="10">
        <f aca="true" t="shared" si="2" ref="E20:P20">SUM(E10:E19)</f>
        <v>669</v>
      </c>
      <c r="F20" s="10">
        <f t="shared" si="2"/>
        <v>615</v>
      </c>
      <c r="G20" s="10">
        <f t="shared" si="2"/>
        <v>795</v>
      </c>
      <c r="H20" s="10">
        <f t="shared" si="2"/>
        <v>652</v>
      </c>
      <c r="I20" s="10">
        <f t="shared" si="2"/>
        <v>632</v>
      </c>
      <c r="J20" s="10">
        <f t="shared" si="2"/>
        <v>663</v>
      </c>
      <c r="K20" s="10">
        <f t="shared" si="2"/>
        <v>700</v>
      </c>
      <c r="L20" s="10">
        <f t="shared" si="2"/>
        <v>781</v>
      </c>
      <c r="M20" s="10">
        <f t="shared" si="2"/>
        <v>770</v>
      </c>
      <c r="N20" s="10">
        <f t="shared" si="2"/>
        <v>900</v>
      </c>
      <c r="O20" s="10">
        <f t="shared" si="2"/>
        <v>777</v>
      </c>
      <c r="P20" s="10">
        <f t="shared" si="2"/>
        <v>795</v>
      </c>
      <c r="Q20" s="11">
        <f t="shared" si="0"/>
        <v>8749</v>
      </c>
    </row>
    <row r="21" spans="1:17" ht="13.5">
      <c r="A21" s="27"/>
      <c r="B21" s="22" t="s">
        <v>33</v>
      </c>
      <c r="C21" s="22"/>
      <c r="D21" s="22"/>
      <c r="E21" s="10">
        <f aca="true" t="shared" si="3" ref="E21:P21">E9+E20</f>
        <v>669</v>
      </c>
      <c r="F21" s="10">
        <f t="shared" si="3"/>
        <v>615</v>
      </c>
      <c r="G21" s="10">
        <f t="shared" si="3"/>
        <v>795</v>
      </c>
      <c r="H21" s="10">
        <f t="shared" si="3"/>
        <v>652</v>
      </c>
      <c r="I21" s="10">
        <f t="shared" si="3"/>
        <v>632</v>
      </c>
      <c r="J21" s="10">
        <f t="shared" si="3"/>
        <v>663</v>
      </c>
      <c r="K21" s="10">
        <f t="shared" si="3"/>
        <v>700</v>
      </c>
      <c r="L21" s="10">
        <f t="shared" si="3"/>
        <v>781</v>
      </c>
      <c r="M21" s="10">
        <f t="shared" si="3"/>
        <v>770</v>
      </c>
      <c r="N21" s="10">
        <f t="shared" si="3"/>
        <v>900</v>
      </c>
      <c r="O21" s="10">
        <f t="shared" si="3"/>
        <v>777</v>
      </c>
      <c r="P21" s="10">
        <f t="shared" si="3"/>
        <v>795</v>
      </c>
      <c r="Q21" s="11">
        <f t="shared" si="0"/>
        <v>8749</v>
      </c>
    </row>
    <row r="22" spans="1:17" ht="13.5">
      <c r="A22" s="27" t="s">
        <v>34</v>
      </c>
      <c r="B22" s="28" t="s">
        <v>18</v>
      </c>
      <c r="C22" s="21" t="s">
        <v>19</v>
      </c>
      <c r="D22" s="2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1">
        <f t="shared" si="0"/>
        <v>0</v>
      </c>
    </row>
    <row r="23" spans="1:17" ht="13.5">
      <c r="A23" s="27"/>
      <c r="B23" s="28"/>
      <c r="C23" s="21" t="s">
        <v>20</v>
      </c>
      <c r="D23" s="21"/>
      <c r="E23" s="12"/>
      <c r="F23" s="12"/>
      <c r="G23" s="12">
        <v>1</v>
      </c>
      <c r="H23" s="12"/>
      <c r="I23" s="12"/>
      <c r="J23" s="12"/>
      <c r="K23" s="12"/>
      <c r="L23" s="12"/>
      <c r="M23" s="12"/>
      <c r="N23" s="12"/>
      <c r="O23" s="12"/>
      <c r="P23" s="12"/>
      <c r="Q23" s="11">
        <f t="shared" si="0"/>
        <v>1</v>
      </c>
    </row>
    <row r="24" spans="1:17" ht="13.5">
      <c r="A24" s="27"/>
      <c r="B24" s="28"/>
      <c r="C24" s="21" t="s">
        <v>21</v>
      </c>
      <c r="D24" s="21"/>
      <c r="E24" s="10">
        <f aca="true" t="shared" si="4" ref="E24:P24">SUM(E22:E23)</f>
        <v>0</v>
      </c>
      <c r="F24" s="10">
        <f t="shared" si="4"/>
        <v>0</v>
      </c>
      <c r="G24" s="10">
        <f t="shared" si="4"/>
        <v>1</v>
      </c>
      <c r="H24" s="10">
        <f t="shared" si="4"/>
        <v>0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0">
        <f t="shared" si="4"/>
        <v>0</v>
      </c>
      <c r="P24" s="10">
        <f t="shared" si="4"/>
        <v>0</v>
      </c>
      <c r="Q24" s="11">
        <f t="shared" si="0"/>
        <v>1</v>
      </c>
    </row>
    <row r="25" spans="1:17" ht="13.5">
      <c r="A25" s="27"/>
      <c r="B25" s="29" t="s">
        <v>22</v>
      </c>
      <c r="C25" s="21" t="s">
        <v>23</v>
      </c>
      <c r="D25" s="21"/>
      <c r="E25" s="12">
        <v>322</v>
      </c>
      <c r="F25" s="12">
        <v>213</v>
      </c>
      <c r="G25" s="12">
        <v>295</v>
      </c>
      <c r="H25" s="12">
        <v>273</v>
      </c>
      <c r="I25" s="12">
        <v>216</v>
      </c>
      <c r="J25" s="12">
        <v>228</v>
      </c>
      <c r="K25" s="12">
        <v>218</v>
      </c>
      <c r="L25" s="12">
        <v>180</v>
      </c>
      <c r="M25" s="12">
        <v>185</v>
      </c>
      <c r="N25" s="12">
        <v>177</v>
      </c>
      <c r="O25" s="12">
        <v>201</v>
      </c>
      <c r="P25" s="12">
        <v>233</v>
      </c>
      <c r="Q25" s="11">
        <f t="shared" si="0"/>
        <v>2741</v>
      </c>
    </row>
    <row r="26" spans="1:17" ht="13.5">
      <c r="A26" s="27"/>
      <c r="B26" s="29"/>
      <c r="C26" s="21" t="s">
        <v>24</v>
      </c>
      <c r="D26" s="21"/>
      <c r="E26" s="12">
        <v>3098</v>
      </c>
      <c r="F26" s="12">
        <v>3066</v>
      </c>
      <c r="G26" s="12">
        <v>3286</v>
      </c>
      <c r="H26" s="12">
        <v>3008</v>
      </c>
      <c r="I26" s="12">
        <v>3073</v>
      </c>
      <c r="J26" s="12">
        <v>3007</v>
      </c>
      <c r="K26" s="12">
        <v>3212</v>
      </c>
      <c r="L26" s="12">
        <v>3060</v>
      </c>
      <c r="M26" s="12">
        <v>3434</v>
      </c>
      <c r="N26" s="12">
        <v>3171</v>
      </c>
      <c r="O26" s="12">
        <v>2921</v>
      </c>
      <c r="P26" s="12">
        <v>3293</v>
      </c>
      <c r="Q26" s="11">
        <f t="shared" si="0"/>
        <v>37629</v>
      </c>
    </row>
    <row r="27" spans="1:17" ht="13.5">
      <c r="A27" s="27"/>
      <c r="B27" s="29"/>
      <c r="C27" s="21" t="s">
        <v>25</v>
      </c>
      <c r="D27" s="21"/>
      <c r="E27" s="12">
        <v>1</v>
      </c>
      <c r="F27" s="12"/>
      <c r="G27" s="12"/>
      <c r="H27" s="12"/>
      <c r="I27" s="12"/>
      <c r="J27" s="12"/>
      <c r="K27" s="12"/>
      <c r="L27" s="12"/>
      <c r="M27" s="12">
        <v>2</v>
      </c>
      <c r="N27" s="12"/>
      <c r="O27" s="12"/>
      <c r="P27" s="12">
        <v>1</v>
      </c>
      <c r="Q27" s="11">
        <f t="shared" si="0"/>
        <v>4</v>
      </c>
    </row>
    <row r="28" spans="1:17" ht="13.5">
      <c r="A28" s="27"/>
      <c r="B28" s="29"/>
      <c r="C28" s="21" t="s">
        <v>26</v>
      </c>
      <c r="D28" s="21"/>
      <c r="E28" s="12">
        <v>8</v>
      </c>
      <c r="F28" s="12">
        <v>9</v>
      </c>
      <c r="G28" s="12">
        <v>9</v>
      </c>
      <c r="H28" s="12">
        <v>9</v>
      </c>
      <c r="I28" s="12">
        <v>6</v>
      </c>
      <c r="J28" s="12">
        <v>6</v>
      </c>
      <c r="K28" s="12">
        <v>5</v>
      </c>
      <c r="L28" s="12">
        <v>6</v>
      </c>
      <c r="M28" s="12">
        <v>5</v>
      </c>
      <c r="N28" s="12">
        <v>2</v>
      </c>
      <c r="O28" s="12">
        <v>1</v>
      </c>
      <c r="P28" s="12">
        <v>5</v>
      </c>
      <c r="Q28" s="11">
        <f t="shared" si="0"/>
        <v>71</v>
      </c>
    </row>
    <row r="29" spans="1:17" ht="13.5">
      <c r="A29" s="27"/>
      <c r="B29" s="29"/>
      <c r="C29" s="21" t="s">
        <v>27</v>
      </c>
      <c r="D29" s="2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>
        <f t="shared" si="0"/>
        <v>0</v>
      </c>
    </row>
    <row r="30" spans="1:17" ht="13.5">
      <c r="A30" s="27"/>
      <c r="B30" s="29"/>
      <c r="C30" s="21" t="s">
        <v>28</v>
      </c>
      <c r="D30" s="2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>
        <f t="shared" si="0"/>
        <v>0</v>
      </c>
    </row>
    <row r="31" spans="1:17" ht="13.5">
      <c r="A31" s="27"/>
      <c r="B31" s="29"/>
      <c r="C31" s="21" t="s">
        <v>29</v>
      </c>
      <c r="D31" s="21"/>
      <c r="E31" s="12">
        <v>702</v>
      </c>
      <c r="F31" s="12">
        <v>606</v>
      </c>
      <c r="G31" s="12">
        <v>621</v>
      </c>
      <c r="H31" s="12">
        <v>556</v>
      </c>
      <c r="I31" s="12">
        <v>497</v>
      </c>
      <c r="J31" s="12">
        <v>522</v>
      </c>
      <c r="K31" s="12">
        <v>469</v>
      </c>
      <c r="L31" s="12">
        <v>513</v>
      </c>
      <c r="M31" s="12">
        <v>653</v>
      </c>
      <c r="N31" s="12">
        <v>401</v>
      </c>
      <c r="O31" s="12">
        <v>450</v>
      </c>
      <c r="P31" s="12">
        <v>554</v>
      </c>
      <c r="Q31" s="11">
        <f t="shared" si="0"/>
        <v>6544</v>
      </c>
    </row>
    <row r="32" spans="1:17" ht="13.5">
      <c r="A32" s="27"/>
      <c r="B32" s="29"/>
      <c r="C32" s="21" t="s">
        <v>30</v>
      </c>
      <c r="D32" s="21"/>
      <c r="E32" s="12"/>
      <c r="F32" s="12"/>
      <c r="G32" s="12"/>
      <c r="H32" s="12"/>
      <c r="I32" s="12"/>
      <c r="J32" s="12"/>
      <c r="K32" s="12"/>
      <c r="L32" s="12">
        <v>2</v>
      </c>
      <c r="M32" s="12"/>
      <c r="N32" s="12"/>
      <c r="O32" s="12"/>
      <c r="P32" s="12"/>
      <c r="Q32" s="11">
        <f t="shared" si="0"/>
        <v>2</v>
      </c>
    </row>
    <row r="33" spans="1:17" ht="13.5">
      <c r="A33" s="27"/>
      <c r="B33" s="29"/>
      <c r="C33" s="21" t="s">
        <v>31</v>
      </c>
      <c r="D33" s="2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>
        <f t="shared" si="0"/>
        <v>0</v>
      </c>
    </row>
    <row r="34" spans="1:17" ht="13.5">
      <c r="A34" s="27"/>
      <c r="B34" s="29"/>
      <c r="C34" s="21" t="s">
        <v>32</v>
      </c>
      <c r="D34" s="21"/>
      <c r="E34" s="12"/>
      <c r="F34" s="12"/>
      <c r="G34" s="12"/>
      <c r="H34" s="12">
        <v>2</v>
      </c>
      <c r="I34" s="12">
        <v>1</v>
      </c>
      <c r="J34" s="12"/>
      <c r="K34" s="12"/>
      <c r="L34" s="12"/>
      <c r="M34" s="12"/>
      <c r="N34" s="12"/>
      <c r="O34" s="12"/>
      <c r="P34" s="12">
        <v>2</v>
      </c>
      <c r="Q34" s="11">
        <f t="shared" si="0"/>
        <v>5</v>
      </c>
    </row>
    <row r="35" spans="1:17" ht="13.5">
      <c r="A35" s="27"/>
      <c r="B35" s="29"/>
      <c r="C35" s="21" t="s">
        <v>21</v>
      </c>
      <c r="D35" s="21"/>
      <c r="E35" s="10">
        <f aca="true" t="shared" si="5" ref="E35:P35">SUM(E25:E34)</f>
        <v>4131</v>
      </c>
      <c r="F35" s="10">
        <f t="shared" si="5"/>
        <v>3894</v>
      </c>
      <c r="G35" s="10">
        <f t="shared" si="5"/>
        <v>4211</v>
      </c>
      <c r="H35" s="10">
        <f t="shared" si="5"/>
        <v>3848</v>
      </c>
      <c r="I35" s="10">
        <f t="shared" si="5"/>
        <v>3793</v>
      </c>
      <c r="J35" s="10">
        <f t="shared" si="5"/>
        <v>3763</v>
      </c>
      <c r="K35" s="10">
        <f t="shared" si="5"/>
        <v>3904</v>
      </c>
      <c r="L35" s="10">
        <f t="shared" si="5"/>
        <v>3761</v>
      </c>
      <c r="M35" s="10">
        <f t="shared" si="5"/>
        <v>4279</v>
      </c>
      <c r="N35" s="10">
        <f t="shared" si="5"/>
        <v>3751</v>
      </c>
      <c r="O35" s="10">
        <f t="shared" si="5"/>
        <v>3573</v>
      </c>
      <c r="P35" s="10">
        <f t="shared" si="5"/>
        <v>4088</v>
      </c>
      <c r="Q35" s="11">
        <f t="shared" si="0"/>
        <v>46996</v>
      </c>
    </row>
    <row r="36" spans="1:17" ht="13.5">
      <c r="A36" s="27"/>
      <c r="B36" s="22" t="s">
        <v>33</v>
      </c>
      <c r="C36" s="22"/>
      <c r="D36" s="22"/>
      <c r="E36" s="10">
        <f aca="true" t="shared" si="6" ref="E36:P36">E24+E35</f>
        <v>4131</v>
      </c>
      <c r="F36" s="10">
        <f t="shared" si="6"/>
        <v>3894</v>
      </c>
      <c r="G36" s="10">
        <f t="shared" si="6"/>
        <v>4212</v>
      </c>
      <c r="H36" s="10">
        <f t="shared" si="6"/>
        <v>3848</v>
      </c>
      <c r="I36" s="10">
        <f t="shared" si="6"/>
        <v>3793</v>
      </c>
      <c r="J36" s="10">
        <f t="shared" si="6"/>
        <v>3763</v>
      </c>
      <c r="K36" s="10">
        <f t="shared" si="6"/>
        <v>3904</v>
      </c>
      <c r="L36" s="10">
        <f t="shared" si="6"/>
        <v>3761</v>
      </c>
      <c r="M36" s="10">
        <f t="shared" si="6"/>
        <v>4279</v>
      </c>
      <c r="N36" s="10">
        <f t="shared" si="6"/>
        <v>3751</v>
      </c>
      <c r="O36" s="10">
        <f t="shared" si="6"/>
        <v>3573</v>
      </c>
      <c r="P36" s="10">
        <f t="shared" si="6"/>
        <v>4088</v>
      </c>
      <c r="Q36" s="11">
        <f t="shared" si="0"/>
        <v>46997</v>
      </c>
    </row>
    <row r="37" spans="1:17" ht="13.5">
      <c r="A37" s="26" t="s">
        <v>35</v>
      </c>
      <c r="B37" s="21" t="s">
        <v>36</v>
      </c>
      <c r="C37" s="21"/>
      <c r="D37" s="21"/>
      <c r="E37" s="12">
        <v>265</v>
      </c>
      <c r="F37" s="12">
        <v>211</v>
      </c>
      <c r="G37" s="12">
        <v>305</v>
      </c>
      <c r="H37" s="12">
        <v>147</v>
      </c>
      <c r="I37" s="12">
        <v>226</v>
      </c>
      <c r="J37" s="12">
        <v>238</v>
      </c>
      <c r="K37" s="12">
        <v>246</v>
      </c>
      <c r="L37" s="12">
        <v>283</v>
      </c>
      <c r="M37" s="12">
        <v>210</v>
      </c>
      <c r="N37" s="12">
        <v>225</v>
      </c>
      <c r="O37" s="12">
        <v>329</v>
      </c>
      <c r="P37" s="12">
        <v>299</v>
      </c>
      <c r="Q37" s="11">
        <f t="shared" si="0"/>
        <v>2984</v>
      </c>
    </row>
    <row r="38" spans="1:17" ht="13.5">
      <c r="A38" s="26"/>
      <c r="B38" s="21" t="s">
        <v>37</v>
      </c>
      <c r="C38" s="21"/>
      <c r="D38" s="2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">
        <f t="shared" si="0"/>
        <v>0</v>
      </c>
    </row>
    <row r="39" spans="1:17" ht="13.5">
      <c r="A39" s="26"/>
      <c r="B39" s="21" t="s">
        <v>38</v>
      </c>
      <c r="C39" s="21"/>
      <c r="D39" s="21"/>
      <c r="E39" s="12">
        <v>8</v>
      </c>
      <c r="F39" s="12">
        <v>10</v>
      </c>
      <c r="G39" s="12">
        <v>12</v>
      </c>
      <c r="H39" s="12">
        <v>14</v>
      </c>
      <c r="I39" s="12">
        <v>10</v>
      </c>
      <c r="J39" s="12">
        <v>10</v>
      </c>
      <c r="K39" s="12">
        <v>17</v>
      </c>
      <c r="L39" s="12">
        <v>8</v>
      </c>
      <c r="M39" s="12">
        <v>6</v>
      </c>
      <c r="N39" s="12">
        <v>10</v>
      </c>
      <c r="O39" s="12">
        <v>9</v>
      </c>
      <c r="P39" s="12">
        <v>9</v>
      </c>
      <c r="Q39" s="11">
        <f t="shared" si="0"/>
        <v>123</v>
      </c>
    </row>
    <row r="40" spans="1:17" ht="13.5">
      <c r="A40" s="26"/>
      <c r="B40" s="21" t="s">
        <v>39</v>
      </c>
      <c r="C40" s="21"/>
      <c r="D40" s="21"/>
      <c r="E40" s="12">
        <v>65</v>
      </c>
      <c r="F40" s="12">
        <v>34</v>
      </c>
      <c r="G40" s="12">
        <v>46</v>
      </c>
      <c r="H40" s="12">
        <v>29</v>
      </c>
      <c r="I40" s="12">
        <v>22</v>
      </c>
      <c r="J40" s="12">
        <v>25</v>
      </c>
      <c r="K40" s="12">
        <v>21</v>
      </c>
      <c r="L40" s="12">
        <v>20</v>
      </c>
      <c r="M40" s="12">
        <v>21</v>
      </c>
      <c r="N40" s="12">
        <v>22</v>
      </c>
      <c r="O40" s="12">
        <v>37</v>
      </c>
      <c r="P40" s="12">
        <v>38</v>
      </c>
      <c r="Q40" s="11">
        <f t="shared" si="0"/>
        <v>380</v>
      </c>
    </row>
    <row r="41" spans="1:17" ht="13.5">
      <c r="A41" s="26"/>
      <c r="B41" s="21" t="s">
        <v>40</v>
      </c>
      <c r="C41" s="21"/>
      <c r="D41" s="21"/>
      <c r="E41" s="12">
        <v>606</v>
      </c>
      <c r="F41" s="12">
        <v>725</v>
      </c>
      <c r="G41" s="12">
        <v>679</v>
      </c>
      <c r="H41" s="12">
        <v>687</v>
      </c>
      <c r="I41" s="12">
        <v>669</v>
      </c>
      <c r="J41" s="12">
        <v>649</v>
      </c>
      <c r="K41" s="12">
        <v>698</v>
      </c>
      <c r="L41" s="12">
        <v>745</v>
      </c>
      <c r="M41" s="12">
        <v>759</v>
      </c>
      <c r="N41" s="12">
        <v>709</v>
      </c>
      <c r="O41" s="12">
        <v>771</v>
      </c>
      <c r="P41" s="12">
        <v>776</v>
      </c>
      <c r="Q41" s="11">
        <f t="shared" si="0"/>
        <v>8473</v>
      </c>
    </row>
    <row r="42" spans="1:17" ht="13.5">
      <c r="A42" s="26"/>
      <c r="B42" s="21" t="s">
        <v>41</v>
      </c>
      <c r="C42" s="21"/>
      <c r="D42" s="21"/>
      <c r="E42" s="12">
        <v>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1">
        <f t="shared" si="0"/>
        <v>2</v>
      </c>
    </row>
    <row r="43" spans="1:17" ht="13.5">
      <c r="A43" s="26"/>
      <c r="B43" s="21" t="s">
        <v>42</v>
      </c>
      <c r="C43" s="21"/>
      <c r="D43" s="21"/>
      <c r="E43" s="12">
        <v>19</v>
      </c>
      <c r="F43" s="12">
        <v>15</v>
      </c>
      <c r="G43" s="12">
        <v>15</v>
      </c>
      <c r="H43" s="12">
        <v>13</v>
      </c>
      <c r="I43" s="12">
        <v>13</v>
      </c>
      <c r="J43" s="12">
        <v>16</v>
      </c>
      <c r="K43" s="12">
        <v>23</v>
      </c>
      <c r="L43" s="12">
        <v>17</v>
      </c>
      <c r="M43" s="12">
        <v>16</v>
      </c>
      <c r="N43" s="12">
        <v>9</v>
      </c>
      <c r="O43" s="12">
        <v>11</v>
      </c>
      <c r="P43" s="12">
        <v>15</v>
      </c>
      <c r="Q43" s="11">
        <f t="shared" si="0"/>
        <v>182</v>
      </c>
    </row>
    <row r="44" spans="1:17" ht="13.5">
      <c r="A44" s="26"/>
      <c r="B44" s="21" t="s">
        <v>43</v>
      </c>
      <c r="C44" s="21"/>
      <c r="D44" s="21"/>
      <c r="E44" s="12">
        <v>1</v>
      </c>
      <c r="F44" s="12"/>
      <c r="G44" s="12">
        <v>1</v>
      </c>
      <c r="H44" s="12"/>
      <c r="I44" s="12">
        <v>1</v>
      </c>
      <c r="J44" s="12"/>
      <c r="K44" s="12"/>
      <c r="L44" s="12"/>
      <c r="M44" s="12"/>
      <c r="N44" s="12"/>
      <c r="O44" s="12"/>
      <c r="P44" s="12"/>
      <c r="Q44" s="11">
        <f t="shared" si="0"/>
        <v>3</v>
      </c>
    </row>
    <row r="45" spans="1:17" ht="13.5">
      <c r="A45" s="26"/>
      <c r="B45" s="21" t="s">
        <v>44</v>
      </c>
      <c r="C45" s="21"/>
      <c r="D45" s="21"/>
      <c r="E45" s="12">
        <v>12</v>
      </c>
      <c r="F45" s="12">
        <v>11</v>
      </c>
      <c r="G45" s="12">
        <v>17</v>
      </c>
      <c r="H45" s="12">
        <v>6</v>
      </c>
      <c r="I45" s="12">
        <v>7</v>
      </c>
      <c r="J45" s="12">
        <v>10</v>
      </c>
      <c r="K45" s="12">
        <v>21</v>
      </c>
      <c r="L45" s="12">
        <v>14</v>
      </c>
      <c r="M45" s="12">
        <v>16</v>
      </c>
      <c r="N45" s="12">
        <v>8</v>
      </c>
      <c r="O45" s="12">
        <v>12</v>
      </c>
      <c r="P45" s="12">
        <v>20</v>
      </c>
      <c r="Q45" s="11">
        <f t="shared" si="0"/>
        <v>154</v>
      </c>
    </row>
    <row r="46" spans="1:17" ht="13.5">
      <c r="A46" s="26"/>
      <c r="B46" s="21" t="s">
        <v>45</v>
      </c>
      <c r="C46" s="21"/>
      <c r="D46" s="21"/>
      <c r="E46" s="12"/>
      <c r="F46" s="12"/>
      <c r="G46" s="12"/>
      <c r="H46" s="12"/>
      <c r="I46" s="12">
        <v>1</v>
      </c>
      <c r="J46" s="12">
        <v>2</v>
      </c>
      <c r="K46" s="12">
        <v>5</v>
      </c>
      <c r="L46" s="12">
        <v>1</v>
      </c>
      <c r="M46" s="12">
        <v>5</v>
      </c>
      <c r="N46" s="12"/>
      <c r="O46" s="12"/>
      <c r="P46" s="12"/>
      <c r="Q46" s="11">
        <f t="shared" si="0"/>
        <v>14</v>
      </c>
    </row>
    <row r="47" spans="1:17" ht="13.5">
      <c r="A47" s="26"/>
      <c r="B47" s="21" t="s">
        <v>46</v>
      </c>
      <c r="C47" s="21"/>
      <c r="D47" s="21"/>
      <c r="E47" s="12"/>
      <c r="F47" s="12"/>
      <c r="G47" s="12">
        <v>4</v>
      </c>
      <c r="H47" s="12">
        <v>4</v>
      </c>
      <c r="I47" s="12">
        <v>6</v>
      </c>
      <c r="J47" s="12">
        <v>5</v>
      </c>
      <c r="K47" s="12">
        <v>6</v>
      </c>
      <c r="L47" s="12">
        <v>4</v>
      </c>
      <c r="M47" s="12">
        <v>6</v>
      </c>
      <c r="N47" s="12">
        <v>4</v>
      </c>
      <c r="O47" s="12">
        <v>4</v>
      </c>
      <c r="P47" s="12">
        <v>8</v>
      </c>
      <c r="Q47" s="11">
        <f t="shared" si="0"/>
        <v>51</v>
      </c>
    </row>
    <row r="48" spans="1:17" ht="13.5">
      <c r="A48" s="26"/>
      <c r="B48" s="21" t="s">
        <v>47</v>
      </c>
      <c r="C48" s="21"/>
      <c r="D48" s="21"/>
      <c r="E48" s="12"/>
      <c r="F48" s="12"/>
      <c r="G48" s="12"/>
      <c r="H48" s="12"/>
      <c r="I48" s="12"/>
      <c r="J48" s="12">
        <v>1</v>
      </c>
      <c r="K48" s="12"/>
      <c r="L48" s="12"/>
      <c r="M48" s="12"/>
      <c r="N48" s="12"/>
      <c r="O48" s="12"/>
      <c r="P48" s="12"/>
      <c r="Q48" s="11">
        <f t="shared" si="0"/>
        <v>1</v>
      </c>
    </row>
    <row r="49" spans="1:17" ht="13.5">
      <c r="A49" s="26"/>
      <c r="B49" s="21" t="s">
        <v>48</v>
      </c>
      <c r="C49" s="21"/>
      <c r="D49" s="21"/>
      <c r="E49" s="12">
        <v>2</v>
      </c>
      <c r="F49" s="12"/>
      <c r="G49" s="12"/>
      <c r="H49" s="12"/>
      <c r="I49" s="12">
        <v>1</v>
      </c>
      <c r="J49" s="12"/>
      <c r="K49" s="12">
        <v>1</v>
      </c>
      <c r="L49" s="12">
        <v>2</v>
      </c>
      <c r="M49" s="12"/>
      <c r="N49" s="12"/>
      <c r="O49" s="12"/>
      <c r="P49" s="12"/>
      <c r="Q49" s="11">
        <f t="shared" si="0"/>
        <v>6</v>
      </c>
    </row>
    <row r="50" spans="1:17" ht="13.5">
      <c r="A50" s="26"/>
      <c r="B50" s="21" t="s">
        <v>49</v>
      </c>
      <c r="C50" s="21"/>
      <c r="D50" s="2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>
        <f t="shared" si="0"/>
        <v>0</v>
      </c>
    </row>
    <row r="51" spans="1:17" ht="13.5">
      <c r="A51" s="26"/>
      <c r="B51" s="21" t="s">
        <v>50</v>
      </c>
      <c r="C51" s="21"/>
      <c r="D51" s="21"/>
      <c r="E51" s="12">
        <v>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>
        <f t="shared" si="0"/>
        <v>1</v>
      </c>
    </row>
    <row r="52" spans="1:17" ht="13.5">
      <c r="A52" s="26"/>
      <c r="B52" s="22" t="s">
        <v>33</v>
      </c>
      <c r="C52" s="22"/>
      <c r="D52" s="22"/>
      <c r="E52" s="10">
        <f aca="true" t="shared" si="7" ref="E52:P52">SUM(E37:E51)</f>
        <v>981</v>
      </c>
      <c r="F52" s="10">
        <f t="shared" si="7"/>
        <v>1006</v>
      </c>
      <c r="G52" s="10">
        <f t="shared" si="7"/>
        <v>1079</v>
      </c>
      <c r="H52" s="10">
        <f t="shared" si="7"/>
        <v>900</v>
      </c>
      <c r="I52" s="10">
        <f t="shared" si="7"/>
        <v>956</v>
      </c>
      <c r="J52" s="10">
        <f t="shared" si="7"/>
        <v>956</v>
      </c>
      <c r="K52" s="10">
        <f t="shared" si="7"/>
        <v>1038</v>
      </c>
      <c r="L52" s="10">
        <f t="shared" si="7"/>
        <v>1094</v>
      </c>
      <c r="M52" s="10">
        <f t="shared" si="7"/>
        <v>1039</v>
      </c>
      <c r="N52" s="10">
        <f t="shared" si="7"/>
        <v>987</v>
      </c>
      <c r="O52" s="10">
        <f t="shared" si="7"/>
        <v>1173</v>
      </c>
      <c r="P52" s="10">
        <f t="shared" si="7"/>
        <v>1165</v>
      </c>
      <c r="Q52" s="11">
        <f t="shared" si="0"/>
        <v>12374</v>
      </c>
    </row>
    <row r="53" spans="1:17" ht="13.5">
      <c r="A53" s="23" t="s">
        <v>51</v>
      </c>
      <c r="B53" s="21"/>
      <c r="C53" s="21"/>
      <c r="D53" s="21"/>
      <c r="E53" s="14">
        <f aca="true" t="shared" si="8" ref="E53:P53">IF(SUM(E21,E36,E52)&gt;=1,SUM(E21,E36,E52),"")</f>
        <v>5781</v>
      </c>
      <c r="F53" s="14">
        <f t="shared" si="8"/>
        <v>5515</v>
      </c>
      <c r="G53" s="14">
        <f t="shared" si="8"/>
        <v>6086</v>
      </c>
      <c r="H53" s="14">
        <f t="shared" si="8"/>
        <v>5400</v>
      </c>
      <c r="I53" s="14">
        <f t="shared" si="8"/>
        <v>5381</v>
      </c>
      <c r="J53" s="14">
        <f t="shared" si="8"/>
        <v>5382</v>
      </c>
      <c r="K53" s="14">
        <f t="shared" si="8"/>
        <v>5642</v>
      </c>
      <c r="L53" s="14">
        <f t="shared" si="8"/>
        <v>5636</v>
      </c>
      <c r="M53" s="14">
        <f t="shared" si="8"/>
        <v>6088</v>
      </c>
      <c r="N53" s="14">
        <f t="shared" si="8"/>
        <v>5638</v>
      </c>
      <c r="O53" s="14">
        <f t="shared" si="8"/>
        <v>5523</v>
      </c>
      <c r="P53" s="14">
        <f t="shared" si="8"/>
        <v>6048</v>
      </c>
      <c r="Q53" s="11">
        <f t="shared" si="0"/>
        <v>68120</v>
      </c>
    </row>
    <row r="54" spans="1:17" ht="13.5">
      <c r="A54" s="23" t="s">
        <v>52</v>
      </c>
      <c r="B54" s="21"/>
      <c r="C54" s="21"/>
      <c r="D54" s="21"/>
      <c r="E54" s="14">
        <f aca="true" t="shared" si="9" ref="E54:P54">IF(SUM(E52,E36,E21)&gt;=1,E36*2+E37*5+E38*5+E39*5+E40*10+E41*10+E42*15+E43*15+E44*20+E45*20+E46*10+E47*10+E48*15+E49*15+E50*20+E51*20+E21+E16*0.5+E31,"")</f>
        <v>18339</v>
      </c>
      <c r="F54" s="14">
        <f t="shared" si="9"/>
        <v>18163.5</v>
      </c>
      <c r="G54" s="14">
        <f t="shared" si="9"/>
        <v>19305</v>
      </c>
      <c r="H54" s="14">
        <f t="shared" si="9"/>
        <v>17231</v>
      </c>
      <c r="I54" s="14">
        <f t="shared" si="9"/>
        <v>17254</v>
      </c>
      <c r="J54" s="14">
        <f t="shared" si="9"/>
        <v>17230</v>
      </c>
      <c r="K54" s="14">
        <f t="shared" si="9"/>
        <v>18384.5</v>
      </c>
      <c r="L54" s="14">
        <f t="shared" si="9"/>
        <v>18551</v>
      </c>
      <c r="M54" s="14">
        <f t="shared" si="9"/>
        <v>19534.5</v>
      </c>
      <c r="N54" s="14">
        <f t="shared" si="9"/>
        <v>17638</v>
      </c>
      <c r="O54" s="14">
        <f t="shared" si="9"/>
        <v>18600.5</v>
      </c>
      <c r="P54" s="14">
        <f t="shared" si="9"/>
        <v>19929</v>
      </c>
      <c r="Q54" s="11">
        <f t="shared" si="0"/>
        <v>220160</v>
      </c>
    </row>
    <row r="55" spans="1:17" ht="13.5">
      <c r="A55" s="23" t="s">
        <v>53</v>
      </c>
      <c r="B55" s="21"/>
      <c r="C55" s="21" t="s">
        <v>54</v>
      </c>
      <c r="D55" s="21"/>
      <c r="E55" s="15">
        <v>5935</v>
      </c>
      <c r="F55" s="15">
        <v>5568</v>
      </c>
      <c r="G55" s="15">
        <v>6183</v>
      </c>
      <c r="H55" s="15">
        <v>5324</v>
      </c>
      <c r="I55" s="15">
        <v>5477</v>
      </c>
      <c r="J55" s="15">
        <v>5411</v>
      </c>
      <c r="K55" s="15">
        <v>5761</v>
      </c>
      <c r="L55" s="15">
        <v>5704</v>
      </c>
      <c r="M55" s="15">
        <v>6109</v>
      </c>
      <c r="N55" s="15">
        <v>5714</v>
      </c>
      <c r="O55" s="15">
        <v>5640</v>
      </c>
      <c r="P55" s="15">
        <v>6008</v>
      </c>
      <c r="Q55" s="11">
        <f t="shared" si="0"/>
        <v>68834</v>
      </c>
    </row>
    <row r="56" spans="1:17" ht="13.5">
      <c r="A56" s="23"/>
      <c r="B56" s="21"/>
      <c r="C56" s="21" t="s">
        <v>55</v>
      </c>
      <c r="D56" s="21"/>
      <c r="E56" s="15">
        <v>18775.5</v>
      </c>
      <c r="F56" s="15">
        <v>18167</v>
      </c>
      <c r="G56" s="15">
        <v>19369</v>
      </c>
      <c r="H56" s="15">
        <v>16972</v>
      </c>
      <c r="I56" s="12">
        <v>17460</v>
      </c>
      <c r="J56" s="15">
        <v>17316</v>
      </c>
      <c r="K56" s="15">
        <v>18690.5</v>
      </c>
      <c r="L56" s="15">
        <v>18606.5</v>
      </c>
      <c r="M56" s="15">
        <v>19624</v>
      </c>
      <c r="N56" s="15">
        <v>17751</v>
      </c>
      <c r="O56" s="15">
        <v>18933</v>
      </c>
      <c r="P56" s="15">
        <v>19742.5</v>
      </c>
      <c r="Q56" s="11">
        <f t="shared" si="0"/>
        <v>221407</v>
      </c>
    </row>
    <row r="57" spans="1:17" ht="13.5">
      <c r="A57" s="23"/>
      <c r="B57" s="21"/>
      <c r="C57" s="21" t="s">
        <v>56</v>
      </c>
      <c r="D57" s="21"/>
      <c r="E57" s="15">
        <v>14</v>
      </c>
      <c r="F57" s="15">
        <v>4</v>
      </c>
      <c r="G57" s="15">
        <v>4</v>
      </c>
      <c r="H57" s="15" t="s">
        <v>57</v>
      </c>
      <c r="I57" s="15">
        <v>5</v>
      </c>
      <c r="J57" s="15">
        <v>4</v>
      </c>
      <c r="K57" s="15">
        <v>7</v>
      </c>
      <c r="L57" s="15">
        <v>6</v>
      </c>
      <c r="M57" s="15">
        <v>8</v>
      </c>
      <c r="N57" s="15">
        <v>7</v>
      </c>
      <c r="O57" s="15">
        <v>6</v>
      </c>
      <c r="P57" s="15">
        <v>12</v>
      </c>
      <c r="Q57" s="11">
        <f t="shared" si="0"/>
        <v>77</v>
      </c>
    </row>
    <row r="58" spans="1:17" ht="14.25" thickBot="1">
      <c r="A58" s="24"/>
      <c r="B58" s="25"/>
      <c r="C58" s="25" t="s">
        <v>55</v>
      </c>
      <c r="D58" s="25"/>
      <c r="E58" s="16">
        <v>25</v>
      </c>
      <c r="F58" s="16">
        <v>6</v>
      </c>
      <c r="G58" s="16">
        <v>8</v>
      </c>
      <c r="H58" s="16" t="s">
        <v>57</v>
      </c>
      <c r="I58" s="17">
        <v>9</v>
      </c>
      <c r="J58" s="16">
        <v>8</v>
      </c>
      <c r="K58" s="16">
        <v>12</v>
      </c>
      <c r="L58" s="16">
        <v>10</v>
      </c>
      <c r="M58" s="16">
        <v>11</v>
      </c>
      <c r="N58" s="16">
        <v>11</v>
      </c>
      <c r="O58" s="16">
        <v>11</v>
      </c>
      <c r="P58" s="16">
        <v>22</v>
      </c>
      <c r="Q58" s="18">
        <f t="shared" si="0"/>
        <v>133</v>
      </c>
    </row>
    <row r="59" spans="1:15" ht="13.5">
      <c r="A59" s="19" t="s">
        <v>58</v>
      </c>
      <c r="E59" s="20" t="s">
        <v>59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</row>
  </sheetData>
  <sheetProtection/>
  <mergeCells count="74">
    <mergeCell ref="A1:Q1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7:A21"/>
    <mergeCell ref="B7:B9"/>
    <mergeCell ref="C7:D7"/>
    <mergeCell ref="C8:D8"/>
    <mergeCell ref="C9:D9"/>
    <mergeCell ref="B10:B20"/>
    <mergeCell ref="B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4:D34"/>
    <mergeCell ref="A22:A36"/>
    <mergeCell ref="B22:B24"/>
    <mergeCell ref="C22:D22"/>
    <mergeCell ref="C23:D23"/>
    <mergeCell ref="C24:D24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49:D49"/>
    <mergeCell ref="C35:D35"/>
    <mergeCell ref="B36:D36"/>
    <mergeCell ref="A37:A52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A55:B58"/>
    <mergeCell ref="C55:D55"/>
    <mergeCell ref="C56:D56"/>
    <mergeCell ref="C57:D57"/>
    <mergeCell ref="C58:D58"/>
    <mergeCell ref="B50:D50"/>
    <mergeCell ref="B51:D51"/>
    <mergeCell ref="B52:D52"/>
    <mergeCell ref="A53:D53"/>
    <mergeCell ref="A54:D5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2011-02-14T23:50:05Z</dcterms:created>
  <dcterms:modified xsi:type="dcterms:W3CDTF">2011-02-14T23:56:36Z</dcterms:modified>
  <cp:category/>
  <cp:version/>
  <cp:contentType/>
  <cp:contentStatus/>
</cp:coreProperties>
</file>