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640" windowHeight="7845" firstSheet="11" activeTab="13"/>
  </bookViews>
  <sheets>
    <sheet name="別紙１　栄養士配置加算" sheetId="1" r:id="rId1"/>
    <sheet name="別紙２　強度行動障害加算体制整備" sheetId="2" r:id="rId2"/>
    <sheet name="別紙３　福祉専門職員等配置加算・特別支援加算" sheetId="3" r:id="rId3"/>
    <sheet name="別紙４　延長支援加算" sheetId="4" r:id="rId4"/>
    <sheet name="別紙５　開所時間減算" sheetId="5" r:id="rId5"/>
    <sheet name="別紙６児童指導員等加配加算及び専門的支援加算" sheetId="6" r:id="rId6"/>
    <sheet name="別紙６【記載例】 (2)" sheetId="7" r:id="rId7"/>
    <sheet name="別紙７　送迎加算" sheetId="8" r:id="rId8"/>
    <sheet name="別紙８　共生型サービス体制強化" sheetId="9" r:id="rId9"/>
    <sheet name="別紙９　看護職員加配体制（重度）" sheetId="10" r:id="rId10"/>
    <sheet name="別紙１０　児童発達支援（報酬算定区分）" sheetId="11" r:id="rId11"/>
    <sheet name="別紙１０（別添）" sheetId="12" r:id="rId12"/>
    <sheet name="別紙１１　医療型児童発達" sheetId="13" r:id="rId13"/>
    <sheet name="別紙１２　報酬算定区分（放デイ）　" sheetId="14" r:id="rId14"/>
    <sheet name="別紙１２（別添）" sheetId="15" r:id="rId15"/>
    <sheet name="別紙１３　居宅訪問型児発・保育所等訪問" sheetId="16" r:id="rId16"/>
    <sheet name="別紙１４　福祉型入所" sheetId="17" r:id="rId17"/>
    <sheet name="別紙１５　看護職員配置加算（福祉型入所）" sheetId="18" r:id="rId18"/>
    <sheet name="別紙１６　心理担当職員配置加算（児入所）" sheetId="19" r:id="rId19"/>
    <sheet name="別紙１７（小規模グループケア加算（本体等））" sheetId="20" r:id="rId20"/>
    <sheet name="別紙１７（小規模グループケア加算（サテライト型）福祉型のみ）" sheetId="21" r:id="rId21"/>
    <sheet name="別紙１８　強度行動障害児特別支援加算（福祉型入所）" sheetId="22" r:id="rId22"/>
    <sheet name="別紙１９　児童指導員等加配加算（福祉型入所）" sheetId="23" r:id="rId23"/>
    <sheet name="別紙２０　医療型入所" sheetId="24" r:id="rId24"/>
    <sheet name="別紙２１　保育職員加配加算（医療型入所）" sheetId="25" r:id="rId25"/>
    <sheet name="別紙２２　ソーシャルワーカー配置加算" sheetId="26" r:id="rId26"/>
    <sheet name="別紙２３　強度行動障害児特別支援加算（医療型入所）" sheetId="27" r:id="rId27"/>
  </sheets>
  <definedNames>
    <definedName name="_xlnm.Print_Area" localSheetId="10">'別紙１０　児童発達支援（報酬算定区分）'!$A$1:$H$48</definedName>
    <definedName name="_xlnm.Print_Area" localSheetId="12">'別紙１１　医療型児童発達'!$A$1:$Y$57</definedName>
    <definedName name="_xlnm.Print_Area" localSheetId="15">'別紙１３　居宅訪問型児発・保育所等訪問'!$A$1:$Y$34</definedName>
    <definedName name="_xlnm.Print_Area" localSheetId="17">'別紙１５　看護職員配置加算（福祉型入所）'!$A$1:$I$29</definedName>
    <definedName name="_xlnm.Print_Area" localSheetId="20">'別紙１７（小規模グループケア加算（サテライト型）福祉型のみ）'!$A$1:$L$35</definedName>
    <definedName name="_xlnm.Print_Area" localSheetId="19">'別紙１７（小規模グループケア加算（本体等））'!$A$1:$L$57</definedName>
    <definedName name="_xlnm.Print_Area" localSheetId="22">'別紙１９　児童指導員等加配加算（福祉型入所）'!$A$1:$H$26</definedName>
    <definedName name="_xlnm.Print_Area" localSheetId="23">'別紙２０　医療型入所'!$A$1:$Y$35</definedName>
    <definedName name="_xlnm.Print_Area" localSheetId="24">'別紙２１　保育職員加配加算（医療型入所）'!$A$1:$H$20</definedName>
    <definedName name="_xlnm.Print_Area" localSheetId="2">'別紙３　福祉専門職員等配置加算・特別支援加算'!$A$1:$Y$40</definedName>
    <definedName name="_xlnm.Print_Area" localSheetId="4">'別紙５　開所時間減算'!$A$1:$T$50</definedName>
    <definedName name="_xlnm.Print_Area" localSheetId="6">'別紙６【記載例】 (2)'!$A$1:$M$35</definedName>
    <definedName name="_xlnm.Print_Area" localSheetId="5">'別紙６児童指導員等加配加算及び専門的支援加算'!$A$1:$M$34</definedName>
    <definedName name="_xlnm.Print_Area" localSheetId="9">'別紙９　看護職員加配体制（重度）'!$A$1:$J$54</definedName>
  </definedNames>
  <calcPr fullCalcOnLoad="1"/>
</workbook>
</file>

<file path=xl/sharedStrings.xml><?xml version="1.0" encoding="utf-8"?>
<sst xmlns="http://schemas.openxmlformats.org/spreadsheetml/2006/main" count="1209" uniqueCount="565">
  <si>
    <t>　</t>
  </si>
  <si>
    <t>配置数</t>
  </si>
  <si>
    <t>人員配置の状況</t>
  </si>
  <si>
    <t>実施するサービスの種別</t>
  </si>
  <si>
    <t>概要</t>
  </si>
  <si>
    <t>　　理学療法士、作業療法士、言語聴覚士又は心理指導担当職員の数（実数）</t>
  </si>
  <si>
    <t>配置職員</t>
  </si>
  <si>
    <t>加算の有無</t>
  </si>
  <si>
    <t>(3)理学療法士、作業療法士、言語聴覚士又は心理指導担当職員の資格証の写し</t>
  </si>
  <si>
    <t>・機能訓練又は心理指導を行うにあたっては、児童発達支援計画を踏まえ、障害児ごとに自立生活に必要な日常生活動作、運動機能等に係る訓練又は心理指導のための計画（特別支援計画）を作成し、実施している。</t>
  </si>
  <si>
    <t>開所時間の状況</t>
  </si>
  <si>
    <t>減算の有無</t>
  </si>
  <si>
    <t>サービス提供時間数
合計（時間）</t>
  </si>
  <si>
    <t>医療型児童発達支援に係る体制等</t>
  </si>
  <si>
    <t>施設等の区分</t>
  </si>
  <si>
    <t>１　医療型児童発達支援センター</t>
  </si>
  <si>
    <t>対象とする障害種別</t>
  </si>
  <si>
    <t>２　指定医療機関</t>
  </si>
  <si>
    <t>利用定員</t>
  </si>
  <si>
    <t>１　肢体不自由児</t>
  </si>
  <si>
    <t>１　該当</t>
  </si>
  <si>
    <t>２　重症心身障害児</t>
  </si>
  <si>
    <t>２　非該当</t>
  </si>
  <si>
    <t>言語聴覚士</t>
  </si>
  <si>
    <t>心理指導担当職員</t>
  </si>
  <si>
    <t>（Ⅰ）</t>
  </si>
  <si>
    <t>（Ⅱ）</t>
  </si>
  <si>
    <t>　　児童指導員若しくは保育士又は指定医療機関の職員（保育士又は指導員に限る。）として配置される従業者
　のうち、常勤で配置される従業者の割合が100分の75以上　　（※（Ⅰ）が算定されない場合に限る。）</t>
  </si>
  <si>
    <t>（Ⅲ）</t>
  </si>
  <si>
    <t>　　児童指導員若しくは保育士又は指定医療機関の職員（保育士又は指導員に限る。）として常勤で配置される
　従業者のうち、３年以上従事している従業者の割合が100分の30以上　　（※（Ⅰ）が算定されない場合に限る。）</t>
  </si>
  <si>
    <t>　　児童指導員・保育士の数（常勤換算）　</t>
  </si>
  <si>
    <t>　うち常勤の児童指導員又は保育士の数（実数）</t>
  </si>
  <si>
    <t>　うち常勤の児童指導員の数（実数）</t>
  </si>
  <si>
    <t>　うち常勤の児童指導員又は保育士で、３年以上従事している者の数（実数）
※　当該事業所での勤務経験に加え、同一法人の経営する他の事業所・施設等における直接支援の
　経験を含むこと。</t>
  </si>
  <si>
    <t>(2)常勤の児童指導員又は保育士で、３年以上従事している従業者の経歴書及び実務経験証明</t>
  </si>
  <si>
    <t>(4)算定開始月の勤務形態一覧表（指定の参考様式10）　※上記配置数の根拠が分かるもの</t>
  </si>
  <si>
    <t>該当する欄に○</t>
  </si>
  <si>
    <t>サービス提供時間
（各単位ごとの状況）</t>
  </si>
  <si>
    <t>：</t>
  </si>
  <si>
    <t>～</t>
  </si>
  <si>
    <t>１　保育所等訪問支援（単独型）</t>
  </si>
  <si>
    <t>２　保育所等訪問支援（多機能型）</t>
  </si>
  <si>
    <t>　　訪問支援員の数（実数）　</t>
  </si>
  <si>
    <t>１　区分なし</t>
  </si>
  <si>
    <t>訪問支援員の配置状況</t>
  </si>
  <si>
    <t>氏名</t>
  </si>
  <si>
    <t>職種（資格）</t>
  </si>
  <si>
    <t>資格取得日</t>
  </si>
  <si>
    <t>資格取得後の障害児支援経験年数</t>
  </si>
  <si>
    <t>対象の可否</t>
  </si>
  <si>
    <t>１　理学療法士</t>
  </si>
  <si>
    <t>１　　5年未満</t>
  </si>
  <si>
    <t>２　作業療法士</t>
  </si>
  <si>
    <t>２　　5年以上</t>
  </si>
  <si>
    <t>３　言語聴覚士</t>
  </si>
  <si>
    <t>３　　10年以上</t>
  </si>
  <si>
    <t>４　保育士</t>
  </si>
  <si>
    <t>５　児童指導員</t>
  </si>
  <si>
    <t>６　児童発達支援管理責任者</t>
  </si>
  <si>
    <t>７　サービス管理責任者</t>
  </si>
  <si>
    <t>８　心理指導担当職員</t>
  </si>
  <si>
    <t>９　資格等なし</t>
  </si>
  <si>
    <t>備考　１　事業所に配置されている訪問支援員について記載すること。</t>
  </si>
  <si>
    <t>　　　　３　次の（一）又は（二）のいずれかの職員が配置されている場合加算の対象となること。</t>
  </si>
  <si>
    <t>　　　　　（二） 障害児に対する直接支援の業務、相談支援の業務又はこれに準ずる業務に10年以上従事した者</t>
  </si>
  <si>
    <t>(体制様式　別紙４）</t>
  </si>
  <si>
    <t>延長支援加算体制届出書</t>
  </si>
  <si>
    <t>サービス種別</t>
  </si>
  <si>
    <t>定員</t>
  </si>
  <si>
    <t>　　○○時○○分　　～　○○時○○分</t>
  </si>
  <si>
    <t>年齢</t>
  </si>
  <si>
    <t>利用時間</t>
  </si>
  <si>
    <t>備考</t>
  </si>
  <si>
    <t>（体制様式　別紙８）</t>
  </si>
  <si>
    <t>職種</t>
  </si>
  <si>
    <t>喀痰吸引等の
実施可否</t>
  </si>
  <si>
    <t>計</t>
  </si>
  <si>
    <t>人</t>
  </si>
  <si>
    <t>　　　　　２　「喀痰吸引等の実施可否」については、送迎同乗者が実施可能な医療的ケアについて記載すること。</t>
  </si>
  <si>
    <t>１　児童発達支援事業（センター以外）</t>
  </si>
  <si>
    <t>２　児童発達支援センター</t>
  </si>
  <si>
    <t>３　放課後等デイサービス事業</t>
  </si>
  <si>
    <t>：</t>
  </si>
  <si>
    <t>～</t>
  </si>
  <si>
    <t>合計</t>
  </si>
  <si>
    <t>　　児童指導員、保育士及び障害福祉サービス経験者の数（常勤換算）　</t>
  </si>
  <si>
    <t>　うち常勤の児童指導員、保育士及び障害福祉サービス経験者の数（実数）</t>
  </si>
  <si>
    <t>　うち常勤の児童指導員、障害福祉サービス経験者の数（実数）</t>
  </si>
  <si>
    <t>　うち常勤の児童指導員、保育士又は障害福祉サービス経験者で、３年以上従事している者の数（実数）
※　当該事業所での勤務経験に加え、同一法人の経営する他の事業所・施設等における直接支援の経験を
　含むこと。</t>
  </si>
  <si>
    <t>状況</t>
  </si>
  <si>
    <t>事業所・施設の名称</t>
  </si>
  <si>
    <t>月</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</si>
  <si>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</si>
  <si>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</si>
  <si>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</si>
  <si>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</si>
  <si>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</si>
  <si>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</si>
  <si>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</si>
  <si>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</si>
  <si>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</si>
  <si>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</si>
  <si>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</si>
  <si>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</si>
  <si>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</si>
  <si>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</si>
  <si>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</si>
  <si>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※①に占める②の割合が70％以上の場合は、障害児通所報酬告示第１の二の（１）「主に未就学児に対し指定児童発達支援を行う場合」の区分で請求すること。</t>
  </si>
  <si>
    <t>　　　</t>
  </si>
  <si>
    <t>サービスの種別</t>
  </si>
  <si>
    <t>児童発達支援</t>
  </si>
  <si>
    <t>放課後等デイサービス</t>
  </si>
  <si>
    <t>①・②の多機能</t>
  </si>
  <si>
    <t>単位①</t>
  </si>
  <si>
    <t>単位②</t>
  </si>
  <si>
    <t>基準人数 A</t>
  </si>
  <si>
    <t>人　</t>
  </si>
  <si>
    <t>従業者の総数 B
（常勤換算）</t>
  </si>
  <si>
    <t>うち理学療法士等の員数</t>
  </si>
  <si>
    <t>うち児童指導員等の員数</t>
  </si>
  <si>
    <t>加配人数
（B－A）</t>
  </si>
  <si>
    <t>注１　放課後等デイサービスにおいては、運営規程に定める「休業日」のサービス提供時間を記載してください。</t>
  </si>
  <si>
    <t>～</t>
  </si>
  <si>
    <t>：</t>
  </si>
  <si>
    <t>開所時間減算区分</t>
  </si>
  <si>
    <t xml:space="preserve">  児童発達支援</t>
  </si>
  <si>
    <t xml:space="preserve"> 放課後等デイサービス</t>
  </si>
  <si>
    <t xml:space="preserve">    ①・②の多機能</t>
  </si>
  <si>
    <t>②開所日数</t>
  </si>
  <si>
    <t>【施設基準】</t>
  </si>
  <si>
    <t>開所時間減算の有無に関する届出書</t>
  </si>
  <si>
    <t>注１</t>
  </si>
  <si>
    <t>放課後等デイサービス従業者が含まれます。</t>
  </si>
  <si>
    <t>　うち常勤の児童指導員、障害福祉サービス経験者で、かつ社会福祉士、介護福祉士、精神保健福祉士又は公認心理師の資格を有する者の数（実数）</t>
  </si>
  <si>
    <t>(1)社会福祉士、介護福祉士、精神保健福祉士又は公認心理師の資格を有する者の資格証の写し</t>
  </si>
  <si>
    <t>(2)３年以上従事している従業者について経歴書及び実務経験証明</t>
  </si>
  <si>
    <t>注２：次の書類を添付してください。（写しには、原本証明を行ってください。）</t>
  </si>
  <si>
    <t>　常勤で配置される児童指導員又は障害福祉サービス経験者のうち、社会福祉士、介護福祉士、精神保健福祉士又は公認心理師の資格を有する従業者の割合が100分の25以上</t>
  </si>
  <si>
    <t>　常勤で配置される児童指導員又は障害福祉サービス経験者のうち、社会福祉士、介護福祉士、精神保健福祉士又は公認心理師の資格を有する従業者の割合が100分の35以上</t>
  </si>
  <si>
    <t>注１：</t>
  </si>
  <si>
    <t>注２：</t>
  </si>
  <si>
    <t>・理学療法士、作業療法士、言語聴覚士、心理指導担当職員、看護職員等（注２）を配置して、機能訓練又は心理指導を実施している。</t>
  </si>
  <si>
    <t>　　児童指導員、保育士又は障害福祉サービス経験者として配置される従業者のうち、常勤で配置される従業者の割合が
100分の75以上　　（※（Ⅰ）又は（Ⅱ）が算定されない場合に限る。）</t>
  </si>
  <si>
    <t>　　児童指導員、保育士又は障害福祉サービス経験者として常勤で配置される従業者のうち、３年以上従事している
従業者の割合が100分の30以上　　（※（Ⅰ）又は（Ⅱ）が算定されない場合に限る。）</t>
  </si>
  <si>
    <t>　　理学療法士、作業療法士、言語聴覚士、心理指導担当職員の数（実数）</t>
  </si>
  <si>
    <t>国立障害者リハビリテーションセンターの学院におかれる視覚障害学科の教科を履修した者若しくはこれに準ずる視覚障害者の生活訓練を専門とする</t>
  </si>
  <si>
    <t>①</t>
  </si>
  <si>
    <t>②</t>
  </si>
  <si>
    <t>③</t>
  </si>
  <si>
    <t>強度行動障害支援者養成研修（基礎研修）修了者　配置
（重度訪問介護従業者養成研修行動障害支援課程修了者又は行動援護従業者養成研修修了者を配置した場合を含む）</t>
  </si>
  <si>
    <t>人</t>
  </si>
  <si>
    <t>運営規程上の営業時間</t>
  </si>
  <si>
    <t>共生型サービス体制強化加算に関する届出書</t>
  </si>
  <si>
    <t>児童発達支援管理責任者</t>
  </si>
  <si>
    <t>保育士又は児童指導員</t>
  </si>
  <si>
    <t>　　　</t>
  </si>
  <si>
    <t>（体制様式　別紙２）</t>
  </si>
  <si>
    <t>児童指導員等配置加算により理学療法士等（保育士を除く。）を配置した場合については、本加算は算定の対象となりません。</t>
  </si>
  <si>
    <t>管理栄養士</t>
  </si>
  <si>
    <t>栄養士</t>
  </si>
  <si>
    <t>常勤</t>
  </si>
  <si>
    <t>他施設との兼務</t>
  </si>
  <si>
    <t>他施設名</t>
  </si>
  <si>
    <t>他職種との兼務</t>
  </si>
  <si>
    <t>１あり　 ２なし</t>
  </si>
  <si>
    <t>他職種名</t>
  </si>
  <si>
    <t>非常勤</t>
  </si>
  <si>
    <t>　　　</t>
  </si>
  <si>
    <t>　１. あり　 
　２. あり（専従扱い）
　３. なし</t>
  </si>
  <si>
    <t>技術者の養成を行う研修を修了した者を含みます。</t>
  </si>
  <si>
    <t>なお、児童発達支援給付費において、児童発達支援センターにおいて難聴児に対し指定児童発達支援を行う場合にあっては言語聴覚士を、児童発達</t>
  </si>
  <si>
    <t>　 　　支援センター又は児童発達支援センター以外の施設において重症心身障害児に対し指定児童発達支援を行う場合にあっては理学療法士、作業療法</t>
  </si>
  <si>
    <t>　　 　士、言語聴覚士及び看護職員を除きます。</t>
  </si>
  <si>
    <t>注３：特別支援計画を添付してください。</t>
  </si>
  <si>
    <r>
      <t>　　児童指導員として常勤で配置される従業者又は指定医療機関の職員（看護職員及び保育士を除く。）のうち、
　社会福祉士、介護福祉士、精神保健福祉士又は公認心理師の資格を有する従業者の割合が100分の</t>
    </r>
    <r>
      <rPr>
        <sz val="11"/>
        <rFont val="ＭＳ Ｐゴシック"/>
        <family val="3"/>
      </rPr>
      <t>3</t>
    </r>
    <r>
      <rPr>
        <sz val="11"/>
        <rFont val="ＭＳ Ｐゴシック"/>
        <family val="3"/>
      </rPr>
      <t>5以上　</t>
    </r>
  </si>
  <si>
    <r>
      <t>　　児童指導員として常勤で配置される従業者又は指定医療機関の職員（看護職員及び保育士を除く。）のうち、
　社会福祉士、介護福祉士、精神保健福祉士又は公認心理師の資格を有する従業者の割合が100分の2</t>
    </r>
    <r>
      <rPr>
        <sz val="11"/>
        <rFont val="ＭＳ Ｐゴシック"/>
        <family val="3"/>
      </rPr>
      <t>5</t>
    </r>
    <r>
      <rPr>
        <sz val="11"/>
        <rFont val="ＭＳ Ｐゴシック"/>
        <family val="3"/>
      </rPr>
      <t>以上　</t>
    </r>
  </si>
  <si>
    <t>　うち常勤の児童指導員で、かつ社会福祉士、介護福祉士、精神保健福祉士又は公認心理師の資格を有する者の数（実数）</t>
  </si>
  <si>
    <t>(1)常勤の児童指導員で、かつ社会福祉士、介護福祉士、精神保健福祉士又は公認心理師の資格を有する者の資格証の写し（要：原本証明）</t>
  </si>
  <si>
    <t>(3)理学療法士、作業療法士、言語聴覚士又は心理指導担当職員の資格証の写し（要：原本証明）</t>
  </si>
  <si>
    <t>(1)加配されている児童指導員又は保育士の資格証の写し（要：原本証明）</t>
  </si>
  <si>
    <t>　　必要とされる員数に加え、児童指導員又は保育士を１名以上配置している。（常勤換算による算定）</t>
  </si>
  <si>
    <t>　　必要とされる員数に加え、児童指導員又は保育士を２名以上配置している。（常勤換算による算定）
　　※　定員２１人以上の事業所が対象。</t>
  </si>
  <si>
    <t>言語聴覚士又は心理指導担当職員を配置して、機能訓練又は心理指導を実施している。</t>
  </si>
  <si>
    <t>機能訓練又は心理指導を行うにあたっては、医療型児童発達支援計画を踏まえ、障害児ごとに自立生活に必要な日常生活動作等に係る訓練又は心理指導のための計画（特別支援計画）を作成し、実施している。</t>
  </si>
  <si>
    <t>注３：重症心身障害児及び肢体不自由児に理学療法士又は作業療法士を配置して機能訓練等を行う場合は、算定対象とはなりません。</t>
  </si>
  <si>
    <t>注１：加算を算定する場合、次の書類を添付してください。</t>
  </si>
  <si>
    <t>注２：次の書類を添付してください。</t>
  </si>
  <si>
    <t>注６　運営規程の写しを添付してください。</t>
  </si>
  <si>
    <t>　</t>
  </si>
  <si>
    <t>居宅訪問型児童発達支援・保育所等訪問支援に係る体制等</t>
  </si>
  <si>
    <t>　　　　２　障害児支援経験年数には、資格取得後の障害児支援事業所等又は任用資格取得後に初めて障害児支援事業所等に
　　　　　採用されてからの実務経験年数を記載すること。</t>
  </si>
  <si>
    <t>　　　　　（一） 理学療法士、作業療法士、言語聴覚士若しくは保育士の資格を取得後又は児童指導員、児童発達支援管理責任者、
　　　　　　　　サービス管理責任者若しくは心理指導担当職員として配置された日以後、障害児に対する直接支援の業務、相談支援
　　　　　　　　の業務又はこれに準ずる業務に５年以上従事した者</t>
  </si>
  <si>
    <t>　　　　４　必要とされる資格の証明書・研修の修了証の写し（要：原本証明）、経歴書及び実務経験証明を添付すること。</t>
  </si>
  <si>
    <t>（体制様式　別紙１）</t>
  </si>
  <si>
    <t>（対象：児童発達支援センター）</t>
  </si>
  <si>
    <t>（主として重症心身障害児に対する支援を行う事業所を除く。）</t>
  </si>
  <si>
    <t>強度行動障害加算体制整備に関する状況（強度行動障害児特別支援加算）</t>
  </si>
  <si>
    <t>栄養士配置加算に関する状況</t>
  </si>
  <si>
    <t>（体制様式　別紙３）</t>
  </si>
  <si>
    <t>福祉専門職員配置等加算・特別支援加算に関する届出書</t>
  </si>
  <si>
    <t>１　福祉専門職員配置等加算の区分</t>
  </si>
  <si>
    <t>２　特別支援加算の有無の状況</t>
  </si>
  <si>
    <t>（体制様式　別紙５）</t>
  </si>
  <si>
    <t>（体制様式　別紙６）</t>
  </si>
  <si>
    <t>　　　送迎の体制
　　　　（運転手以外）</t>
  </si>
  <si>
    <t>送迎加算（重度）に関する体制状況</t>
  </si>
  <si>
    <t>備考　　１　重症心身障害児に対して支援を提供する児童発達支援センター、児童発達支援事業所、医療型
　　　　　　　児童発達支援センター、放課後等デイサービス事業所において作成すること。</t>
  </si>
  <si>
    <t>（体制様式　別紙７）</t>
  </si>
  <si>
    <t>≪事業種別等≫</t>
  </si>
  <si>
    <t>１　保育職員加配加算</t>
  </si>
  <si>
    <t>２　福祉専門職員配置等加算の区分</t>
  </si>
  <si>
    <t>≪事業所の状況≫</t>
  </si>
  <si>
    <t>３　特別支援加算の有無の状況</t>
  </si>
  <si>
    <t>４　開所時間減算の有無の状況</t>
  </si>
  <si>
    <t>注５　運営規程に定めるサービス提供時間を記載してください。</t>
  </si>
  <si>
    <t>（体制様式　別紙１２）</t>
  </si>
  <si>
    <t>◆　訪問支援員特別加算</t>
  </si>
  <si>
    <t>（体制様式　別紙１３）</t>
  </si>
  <si>
    <t>：共生型児童発達支援事業所又は共生型放課後等デイサービス事業所については、対象となる従業者に共生型児童発達支援従業者又は共生型</t>
  </si>
  <si>
    <t>注 ： 共生型児童発達支援事業所又は共生型放課後等デイサービス事業所については、対象となる従業者に共生型児童発達支援従業者又は共生型放課後
　　　等デイサービス従業者が含まれます。</t>
  </si>
  <si>
    <t>(4)算定開始月の勤務形態一覧表　※上記配置数の根拠が分かるもの</t>
  </si>
  <si>
    <t>※　運営規程の営業時間が８時間（送迎の時間は含まない）であって、それを超えて支援を
　　行う場合が加算算定の対象となります。</t>
  </si>
  <si>
    <t>※　延長時間帯においても、指定基準上置くべき従業者（直接支援職員に限る。）を１名以上
　　配置することが必要です。</t>
  </si>
  <si>
    <t>注２　運営規程の写しを添付してください。</t>
  </si>
  <si>
    <t>注３　平日、休日等でサービス提供単位が変わる場合は、それぞれ別葉で作成してください。</t>
  </si>
  <si>
    <t>報酬算定区分（未就学児等支援区分）に関する状況</t>
  </si>
  <si>
    <t>（体制様式　別紙９）</t>
  </si>
  <si>
    <t>【対象外】　児童発達支援センター、主たる対象が重症心身障害児である事業所、共生型事業所</t>
  </si>
  <si>
    <t>(2)算定開始月の勤務形態一覧表　※上記配置数の根拠が分かるもの</t>
  </si>
  <si>
    <t>※　延長支援加算を算定する障害児に係る障害児支援利用計画書を添付してください。</t>
  </si>
  <si>
    <t>注４　開所時間減算区分の項において「4時間未満」又は「4時間以上6時間未満」と表示された場合のみ、総括表の
　　　　「開所時間減算区分」の欄を記入してください。</t>
  </si>
  <si>
    <t>１　加算の基準</t>
  </si>
  <si>
    <t>２　栄養士配置の状況</t>
  </si>
  <si>
    <t>配置人数</t>
  </si>
  <si>
    <t>従業者の状況</t>
  </si>
  <si>
    <t>未就学児等支援区分</t>
  </si>
  <si>
    <t>利用児童の状況</t>
  </si>
  <si>
    <t>児童発達支援管理責任者等の配置の状況</t>
  </si>
  <si>
    <t>（体制様式　別紙１０）</t>
  </si>
  <si>
    <t>（体制様式　別紙１１）</t>
  </si>
  <si>
    <t>１　知的障害児</t>
  </si>
  <si>
    <t>２　自閉症児</t>
  </si>
  <si>
    <t>２　自活訓練加算（Ⅰ）</t>
  </si>
  <si>
    <t>重度障害児支援加算を算定する施設（重度障害児入所棟）の設備基準の該当</t>
  </si>
  <si>
    <t>３　盲児</t>
  </si>
  <si>
    <t>３　自活訓練加算（Ⅱ）</t>
  </si>
  <si>
    <t>重度障害児支援加算を算定する施設（重度肢体不自由児入所棟）の設備基準の該当</t>
  </si>
  <si>
    <t>４　ろうあ児</t>
  </si>
  <si>
    <t>重度障害児支援加算を算定する施設において強度行動障害者養成研修修了者を評価する加算の該当</t>
  </si>
  <si>
    <t>５　肢体不自由児</t>
  </si>
  <si>
    <t>配置基準①
（実践研修修了者）</t>
  </si>
  <si>
    <t>１　強度行動障害支援者養成研修（実践研修）修了者　配置</t>
  </si>
  <si>
    <t>配置基準②
（基礎研修修了者）</t>
  </si>
  <si>
    <t>２　配置なし</t>
  </si>
  <si>
    <t>強度行動障害児特別加算を算定する施設の設備基準の該当</t>
  </si>
  <si>
    <t>１　強度行動障害支援者養成研修（基礎研修）修了者　配置</t>
  </si>
  <si>
    <t>自活訓練加算を算定する施設の設備基準の該当</t>
  </si>
  <si>
    <t>※上表中の加算を算定する施設の設備基準に「該当」と回答した場合、別途、厚生労働大臣の定める施設基準に適合することを示す書類を提出すること。
※実践研修・基礎研修共に、研修修了者については修了証の写しを、受講予定者については研修受講計画の写しを別途添付すること。</t>
  </si>
  <si>
    <t>※「強度行動障害支援者養成研修（実践研修）修了者」、「強度行動障害支援者養成研修（基礎研修）修了者」には、重度訪問介護従業者養成研修行動障害支援課程修了者又は行動援護従業者養成研修修了者を含む。</t>
  </si>
  <si>
    <t>◆加配加算関係</t>
  </si>
  <si>
    <t>◆福祉専門職配置加算の区分</t>
  </si>
  <si>
    <t>◆事業所の状況</t>
  </si>
  <si>
    <t>　　児童指導員または保育士の数（常勤換算）　</t>
  </si>
  <si>
    <t>　うち常勤の児童指導員で、かつ社会福祉士、介護福祉士、精神保健福祉士、公認心理師の資格を有する者の数（実数）</t>
  </si>
  <si>
    <t>　うち常勤の児童指導員または保育士で、３年以上従事している従業者の数（実数）</t>
  </si>
  <si>
    <t>　　職業指導員の数（実数）</t>
  </si>
  <si>
    <t>　　看護職員の数（実数）</t>
  </si>
  <si>
    <t>(1)常勤の児童指導員で、かつ社会福祉士、介護福祉士、精神保健福祉士、公認心理師の資格を有する者の資格証の写し</t>
  </si>
  <si>
    <t>(3)職業指導員の経歴書</t>
  </si>
  <si>
    <t>(5)心理担当職員の経歴書及び資格証の写し</t>
  </si>
  <si>
    <t>総括表の区分</t>
  </si>
  <si>
    <t>加算の区分</t>
  </si>
  <si>
    <t>加算の
有無</t>
  </si>
  <si>
    <t>・常勤の管理栄養士１名以上配置している。
・利用者の日常生活状況、嗜好等を把握し、安全で衛生に留意し適切な食事管理を行っている。</t>
  </si>
  <si>
    <t>４　常勤管理栄養士</t>
  </si>
  <si>
    <t>栄養管理体制加算（Ⅰ）</t>
  </si>
  <si>
    <t>・常勤の栄養士を１名以上配置している。
・利用者の日常生活状況、嗜好等を把握し、安全で衛生に留意し適切な食事管理を行っている。</t>
  </si>
  <si>
    <t>３　常勤栄養士</t>
  </si>
  <si>
    <t>・管理栄養士又は栄養士を１名以上配置している。
・利用者の日常生活状況、嗜好等を把握し、安全で衛生に留意し適切な食事管理を行っている。</t>
  </si>
  <si>
    <t>２　その他栄養士</t>
  </si>
  <si>
    <t>◆栄養マネジメント加算の有無の状況</t>
  </si>
  <si>
    <r>
      <t>・常勤の管理栄養士</t>
    </r>
    <r>
      <rPr>
        <sz val="10"/>
        <rFont val="ＭＳ Ｐゴシック"/>
        <family val="3"/>
      </rPr>
      <t>を１名以上配置している。</t>
    </r>
  </si>
  <si>
    <t>・障害児の栄養状態を施設入所時に把握し、医師、管理栄養士、看護師その他の職種の者が共同して、入所者ごとに摂食・嚥下機能及び食形態に配慮した栄養ケア計画を作成している。</t>
  </si>
  <si>
    <t>・障害児ごとの栄養ケア計画に従い栄養管理を行い、障害児の栄養状態を定期的に記録している。</t>
  </si>
  <si>
    <t>・障害児ごとの栄養ケア計画の進捗状況を定期定期に評価し、必要に応じて計画を見直している。</t>
  </si>
  <si>
    <t>栄養マネジメント加算の該当の有無</t>
  </si>
  <si>
    <t>医療型障害児入所支援に係る体制等</t>
  </si>
  <si>
    <t>◆施設種別等について</t>
  </si>
  <si>
    <t>施設種別</t>
  </si>
  <si>
    <t>重度障害児支援加算を算定する施設（重度障害児病棟）の設備基準の該当</t>
  </si>
  <si>
    <t>重度障害児支援加算を算定する施設（重度肢体不自由児病棟）の設備基準の該当</t>
  </si>
  <si>
    <t>自活訓練加算施設の設備基準の該当</t>
  </si>
  <si>
    <t>※上表中の加算を算定する施設の設備基準に「該当」と回答した場合、別途、厚生労働大臣の定める施設基準に適合することを示す書類を提出すること。
※「強度行動障害支援者養成研修（実践研修）修了者」、「強度行動障害支援者養成研修（基礎研修）修了者」には、重度訪問介護従業者養成研修行動障害支援課程修了者又は行動援護従業者養成研修修了者を含む。
※実践研修・基礎研修共に、研修修了者については修了証の写しを別途添付すること。</t>
  </si>
  <si>
    <t>（Ⅲ）</t>
  </si>
  <si>
    <t>(1)常勤の児童指導員で、かつ社会福祉士、介護福祉士又は精神保健福祉士、公認心理師の資格を有する者の資格証の写し</t>
  </si>
  <si>
    <t>(3)心理担当職員の経歴書及び資格証の写し</t>
  </si>
  <si>
    <t>理学療法士</t>
  </si>
  <si>
    <t>１　非該当</t>
  </si>
  <si>
    <t>作業療法士</t>
  </si>
  <si>
    <t>２　該当</t>
  </si>
  <si>
    <t>言語聴覚士</t>
  </si>
  <si>
    <t>心理指導担当職員</t>
  </si>
  <si>
    <t>（Ⅰ）</t>
  </si>
  <si>
    <t>（Ⅱ）</t>
  </si>
  <si>
    <t>（Ⅲ）</t>
  </si>
  <si>
    <t>　うち常勤の児童指導員の数（実数）</t>
  </si>
  <si>
    <t>　　心理担当職員の数（実数）</t>
  </si>
  <si>
    <t>次の書類を添付すること。</t>
  </si>
  <si>
    <t>該当する欄に○</t>
  </si>
  <si>
    <t>栄養管理体制加算（Ⅱ）</t>
  </si>
  <si>
    <t>（体制様式　別紙１４）</t>
  </si>
  <si>
    <t>１　医療型障害児入所施設</t>
  </si>
  <si>
    <t>強度行動障害児特別支援加算届出書</t>
  </si>
  <si>
    <t>（１）医師の勤務体制</t>
  </si>
  <si>
    <t>員数</t>
  </si>
  <si>
    <t>1月あたりの勤務日数</t>
  </si>
  <si>
    <t>医師</t>
  </si>
  <si>
    <t>　※　経歴が分かる書類を添付すること</t>
  </si>
  <si>
    <t>（２）生活支援員の員数</t>
  </si>
  <si>
    <t>員数（常勤換算）</t>
  </si>
  <si>
    <t>基準上必要な数（常勤換算）</t>
  </si>
  <si>
    <t>児童指導員</t>
  </si>
  <si>
    <t>（３）心理療法を担当する職員</t>
  </si>
  <si>
    <t xml:space="preserve">  ※  加算を開始しようとする月の勤務割表を添付すること</t>
  </si>
  <si>
    <t>（４）実践研修修了者（いずれかに○）</t>
  </si>
  <si>
    <t>　１　強度行動障害支援者養成研修（実践研修）修了者　配置
　　　　（行動援護従業者養成研修修了者を配置した場合を含む）
　２　強度行動障害支援者養成研修（実践研修）受講予定者　配置
　　　　（研修受講計画作成済み）</t>
  </si>
  <si>
    <t>（５）基礎研修修了者（いずれかに○）</t>
  </si>
  <si>
    <t>イ　指定福祉型障害児入所施設（主として知的障がい児又は自閉症児を入所させるものに限る。以下同じ。）の職務に
　月に１回以上従事する知的障がい児又は自閉症児の診療に相当の経験を有する医師を１以上配置すること。</t>
  </si>
  <si>
    <t>ロ　指定入所基準第４条第１項第１号、第３号のイ、第３号のイの及び第４号から第６号までに定める従業者の員数に
　加えて、常勤の児童指導員の員数が、次のいずれかに該当すること。</t>
  </si>
  <si>
    <t>　①　加算の対象となる障害児（以下「加算対象児」という。）の数が４人以下の指定福祉型障害児入所施設にあっては、
　　 ２以上。</t>
  </si>
  <si>
    <t>　②　加算対象児の数が５人以上の指定福祉型障害児入所施設にあっては、２に、障害児の数が４を超えてその端数を
    増すごとに１を加えて得た数以上。</t>
  </si>
  <si>
    <t>ハ　福祉型障害児入所施設の従業者のうち強度行動障害支援者養成研修（実践研修）の課程を修了し、当該研修の
   事業を行った者から当該研修の課程を修了した旨の証明書の交付を受けた者を１以上配置し、支援計画シート等を
   作成すること。</t>
  </si>
  <si>
    <t>（体制様式　別紙１６）</t>
  </si>
  <si>
    <t>職員の勤務体制</t>
  </si>
  <si>
    <t>看護職員の配置状況</t>
  </si>
  <si>
    <t>保健師</t>
  </si>
  <si>
    <t>常勤換算</t>
  </si>
  <si>
    <t>助産師</t>
  </si>
  <si>
    <t>看護師</t>
  </si>
  <si>
    <t>准看護師</t>
  </si>
  <si>
    <t>注２　看護職員の資格を証する書類の写しを添付して下さい。</t>
  </si>
  <si>
    <t>施設名</t>
  </si>
  <si>
    <t>公認心理師資格の有無</t>
  </si>
  <si>
    <t>①　有　　　　　　　　　②　無</t>
  </si>
  <si>
    <t>入所日</t>
  </si>
  <si>
    <t>注１　備考欄には、「契約による入所」等を記入する。</t>
  </si>
  <si>
    <t>注２　心理担当職員配置加算を算定する場合に作成し、都道府県知事に届け出ること。</t>
  </si>
  <si>
    <t>（体制様式　別紙１８）</t>
  </si>
  <si>
    <r>
      <t>　　</t>
    </r>
    <r>
      <rPr>
        <sz val="11"/>
        <rFont val="ＭＳ Ｐゴシック"/>
        <family val="3"/>
      </rPr>
      <t>　４　　重度訪問介護従業者養成研修行動障害支援課程修了者又は行動援護従業者養成研修
　　　 　修了者を配置した場合には、強度行動障害支援者養成研修（基礎研修）修了者と同等の
　　　 　扱いとする。</t>
    </r>
  </si>
  <si>
    <r>
      <t>　　　</t>
    </r>
    <r>
      <rPr>
        <sz val="11"/>
        <rFont val="ＭＳ Ｐゴシック"/>
        <family val="3"/>
      </rPr>
      <t>３　　「うち児童指導員等の員数」には、サービス毎に配置されている児童指導員又は強度行動
　　　 　障害支援者養成研修（基礎研修）を修了した指導員の数を単位別に記載してください。</t>
    </r>
  </si>
  <si>
    <r>
      <t>　　　</t>
    </r>
    <r>
      <rPr>
        <sz val="11"/>
        <rFont val="ＭＳ Ｐゴシック"/>
        <family val="3"/>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</si>
  <si>
    <t>人数等</t>
  </si>
  <si>
    <t>（体制様式　別紙１９）</t>
  </si>
  <si>
    <t>２　福祉専門職配置加算の区分</t>
  </si>
  <si>
    <r>
      <t>　　</t>
    </r>
    <r>
      <rPr>
        <b/>
        <sz val="11"/>
        <rFont val="ＭＳ Ｐゴシック"/>
        <family val="3"/>
      </rPr>
      <t xml:space="preserve">職業指導員配置加算
</t>
    </r>
    <r>
      <rPr>
        <sz val="11"/>
        <rFont val="ＭＳ Ｐゴシック"/>
        <family val="3"/>
      </rPr>
      <t>　　※職業指導員が専任で配置されているもの。該当する職員の経歴書を添付すること。</t>
    </r>
  </si>
  <si>
    <t>看護職員配置加算に係る状況</t>
  </si>
  <si>
    <t>看護職員配置加算の区分</t>
  </si>
  <si>
    <t>看護職員配置加算の区分においてⅡを算定する場合は、次表を記入すること。</t>
  </si>
  <si>
    <t>児童の状況（注３）</t>
  </si>
  <si>
    <t>１　配置加算関係</t>
  </si>
  <si>
    <t>　　児童指導員又は保育士の数（常勤換算）　</t>
  </si>
  <si>
    <t>　うち常勤の児童指導員で、かつ社会福祉士、介護福祉士、精神保健福祉士又は公認心理師の資格を有する者の数（実数）</t>
  </si>
  <si>
    <t>　うち常勤の児童指導員又は保育士で、３年以上従事している従業者の数（実数）</t>
  </si>
  <si>
    <t>次の書類を添付すること。なお、資格証等の写しには、事業所運営法人による原本証明を行うこと。</t>
  </si>
  <si>
    <t>(4)看護職員の経歴書及び資格証の写し</t>
  </si>
  <si>
    <t>３　栄養士配置加算の有無の状況</t>
  </si>
  <si>
    <t>（体制様式　別紙１５）</t>
  </si>
  <si>
    <t>※実践研修・基礎研修共に、研修修了者については修了証の写し（要：原本証明）を別途添付すること。</t>
  </si>
  <si>
    <t>　児童指導員又は保育士として配置される従業者のうち、常勤で配置される従業者の割合が100分の75以上（※（Ⅰ）又は（Ⅱ）が算定されない場合に限る。）</t>
  </si>
  <si>
    <t>　児童指導員は保育士として常勤で配置される従業者のうち、３年以上従事している従業者の割合が100分の30以上（※（Ⅰ）又は（Ⅱ）が算定されない場合に限る。）</t>
  </si>
  <si>
    <t>注：管理栄養士又は栄養士の資格証の写し（要：原本証明）を添付すること。</t>
  </si>
  <si>
    <t>　　　５　資格証又は研修修了証の写しには、原本証明を行ってください。</t>
  </si>
  <si>
    <t>福祉型障害児入所支援に係る体制等</t>
  </si>
  <si>
    <r>
      <t>　常勤で配置される児童指導員のうち、社会福祉士、介護福祉士、精神保健福祉士又は公認心理師の資格を有する従業者の割合が100分の35</t>
    </r>
    <r>
      <rPr>
        <sz val="11"/>
        <rFont val="ＭＳ Ｐゴシック"/>
        <family val="3"/>
      </rPr>
      <t>以上　</t>
    </r>
  </si>
  <si>
    <t>　常勤で配置される児童指導員のうち、社会福祉士、介護福祉士、精神保健福祉士又は公認心理師の資格を有する従業者の割合が100分の25以上　</t>
  </si>
  <si>
    <t>（Ⅱ）</t>
  </si>
  <si>
    <t>　児童指導員又は保育士として配置される従業者のうち、常勤で配置される従業者の割合が100分の75以上　　（※（Ⅰ）又は（Ⅱ）が算定されない場合に限る）</t>
  </si>
  <si>
    <t>　　児童指導員は保育士として常勤で配置される従業者のうち、３年以上従事している従業者の割合が100分の30以上（※（Ⅰ）又は（Ⅱ）が算定されない場合に限る）</t>
  </si>
  <si>
    <r>
      <t>　　常勤で配置される児童指導員のうち、社会福祉士、介護福祉士、精神保健福祉士又は公認心理師の資格を有する従業者の割合が100分の35</t>
    </r>
    <r>
      <rPr>
        <sz val="11"/>
        <rFont val="ＭＳ Ｐゴシック"/>
        <family val="3"/>
      </rPr>
      <t>以上　</t>
    </r>
  </si>
  <si>
    <t>心理担当職員配置加算に関する状況</t>
  </si>
  <si>
    <t>（心的外傷のため心理療法を必要とする障害児）</t>
  </si>
  <si>
    <t>保育職員加配加算に関する状況</t>
  </si>
  <si>
    <t>児童指導員等加配加算に関する状況</t>
  </si>
  <si>
    <t>加算状況</t>
  </si>
  <si>
    <t>保育職員の状況</t>
  </si>
  <si>
    <t>うち児童指導員の員数</t>
  </si>
  <si>
    <t>うち保育士の員数</t>
  </si>
  <si>
    <t>　　　２　資格証の写しには、原本証明を行ってください。</t>
  </si>
  <si>
    <t>小規模グループケア加算体制届出書</t>
  </si>
  <si>
    <t>福祉型</t>
  </si>
  <si>
    <t>医療型</t>
  </si>
  <si>
    <t>単位１</t>
  </si>
  <si>
    <t>一単位当たりの定員</t>
  </si>
  <si>
    <t>専任職員の配置</t>
  </si>
  <si>
    <t>人（職種：　　　　　　　　　　）</t>
  </si>
  <si>
    <t>設備</t>
  </si>
  <si>
    <t>専用・共用の別</t>
  </si>
  <si>
    <t>居室</t>
  </si>
  <si>
    <t>児童一人当たりの面積（　　　　　㎡）</t>
  </si>
  <si>
    <t>台所</t>
  </si>
  <si>
    <t>食堂</t>
  </si>
  <si>
    <t>浴室</t>
  </si>
  <si>
    <t>便所</t>
  </si>
  <si>
    <t>玄関</t>
  </si>
  <si>
    <t>その他</t>
  </si>
  <si>
    <t>単位２</t>
  </si>
  <si>
    <t>対象児童の状況</t>
  </si>
  <si>
    <t>児童氏名</t>
  </si>
  <si>
    <t>性別</t>
  </si>
  <si>
    <t>本体施設での入所期間</t>
  </si>
  <si>
    <t>グループケア実施期間</t>
  </si>
  <si>
    <t>（体制様式　別紙２０）</t>
  </si>
  <si>
    <t>（体制様式　別紙２１）</t>
  </si>
  <si>
    <t>注４：勤務形態一覧表を添付してください。</t>
  </si>
  <si>
    <t>※　運営規程及び勤務形態一覧表を添付してください。</t>
  </si>
  <si>
    <t>注４：特別支援計画及び勤務形態一覧表を添付してください。</t>
  </si>
  <si>
    <t>　　　　５　勤務形態一覧表を添付すること。</t>
  </si>
  <si>
    <t>(体制様式　別紙１７）</t>
  </si>
  <si>
    <t>（注：加算適用月の勤務形態一覧表を添付すること。）</t>
  </si>
  <si>
    <t>　　　６　加算適用月の勤務形態一覧表を添付してください。</t>
  </si>
  <si>
    <t>（注：加算適用月の勤務形態一覧表を添付すること。）</t>
  </si>
  <si>
    <t>　　　３　加算算定月の勤務形態一覧表を添付してください。</t>
  </si>
  <si>
    <r>
      <t>※</t>
    </r>
    <r>
      <rPr>
        <u val="single"/>
        <sz val="11"/>
        <color indexed="8"/>
        <rFont val="ＭＳ Ｐゴシック"/>
        <family val="3"/>
      </rPr>
      <t>強度行動障害児特別支援加算を算定する場合は、別紙１８を併せて提出</t>
    </r>
    <r>
      <rPr>
        <sz val="11"/>
        <color indexed="8"/>
        <rFont val="ＭＳ Ｐゴシック"/>
        <family val="3"/>
      </rPr>
      <t>すること。</t>
    </r>
  </si>
  <si>
    <r>
      <t>　　</t>
    </r>
    <r>
      <rPr>
        <b/>
        <sz val="11"/>
        <rFont val="ＭＳ Ｐゴシック"/>
        <family val="3"/>
      </rPr>
      <t>看護職員配置加算</t>
    </r>
    <r>
      <rPr>
        <sz val="11"/>
        <rFont val="ＭＳ Ｐゴシック"/>
        <family val="3"/>
      </rPr>
      <t xml:space="preserve">
　　※１　看護職員が配置されているもの。該当する職員の経歴書及び資格証（要：原本証明）を添付すること。
　　</t>
    </r>
    <r>
      <rPr>
        <sz val="11"/>
        <color indexed="10"/>
        <rFont val="ＭＳ Ｐゴシック"/>
        <family val="3"/>
      </rPr>
      <t>※２　本加算を算定する場合は、</t>
    </r>
    <r>
      <rPr>
        <u val="single"/>
        <sz val="11"/>
        <color indexed="10"/>
        <rFont val="ＭＳ Ｐゴシック"/>
        <family val="3"/>
      </rPr>
      <t>別紙１５を併せて提出</t>
    </r>
    <r>
      <rPr>
        <sz val="11"/>
        <color indexed="10"/>
        <rFont val="ＭＳ Ｐゴシック"/>
        <family val="3"/>
      </rPr>
      <t>すること。</t>
    </r>
  </si>
  <si>
    <r>
      <t>　　</t>
    </r>
    <r>
      <rPr>
        <b/>
        <sz val="11"/>
        <rFont val="ＭＳ Ｐゴシック"/>
        <family val="3"/>
      </rPr>
      <t>心理担当職員配置加算</t>
    </r>
    <r>
      <rPr>
        <sz val="11"/>
        <rFont val="ＭＳ Ｐゴシック"/>
        <family val="3"/>
      </rPr>
      <t xml:space="preserve">
　　※１　心理担当職員が配置されているもの。該当する職員の経歴書及び資格証（要：原本証明）を添付すること。
　</t>
    </r>
    <r>
      <rPr>
        <sz val="11"/>
        <color indexed="10"/>
        <rFont val="ＭＳ Ｐゴシック"/>
        <family val="3"/>
      </rPr>
      <t>　※２　配置した心理担当職員が公認心理士の資格を有している場合は、別紙１６を併せて提出すること。また、
　　　　　 総括表については、「３. Ⅱ」を選択すること。</t>
    </r>
  </si>
  <si>
    <r>
      <t>　　</t>
    </r>
    <r>
      <rPr>
        <b/>
        <sz val="11"/>
        <rFont val="ＭＳ Ｐゴシック"/>
        <family val="3"/>
      </rPr>
      <t>心理担当職員配置加算</t>
    </r>
    <r>
      <rPr>
        <sz val="11"/>
        <rFont val="ＭＳ Ｐゴシック"/>
        <family val="3"/>
      </rPr>
      <t xml:space="preserve">
　　※１　心理担当職員が配置されているもの。該当する職員の経歴書及び資格証（要：原本証明）を添付すること。
　　※２　配置した心理担当職員が公認心理士の資格を有している場合は、別紙１６を併せて提出すること。また、
　　　　　総括表の「３. Ⅱ」を選択</t>
    </r>
  </si>
  <si>
    <t>備考１　　「加算の区分」については、プルダウンで区分を選択してください。</t>
  </si>
  <si>
    <t>　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</si>
  <si>
    <t>二　心理指導担当職員を１以上配置すること。</t>
  </si>
  <si>
    <t>ホ　加算対象児の居室は、原則として個室とすること。ただし、指導及び訓練上の必要がある場合には、２人用居室
   として差し支えないものとすること。</t>
  </si>
  <si>
    <t>ヘ　行動改善室、観察室等の行動障害の軽減のための各種の指導、訓練等を行うために必要な設備を設けること。</t>
  </si>
  <si>
    <t>備考１　　「加算状況」については、プルダウンから区分を選択してください。</t>
  </si>
  <si>
    <t>注１　「看護職員加配加算の区分」については、プルダウンで該当する区分を選択してください。</t>
  </si>
  <si>
    <t>備考１ ： 小数点第２以下を切り上げてください。</t>
  </si>
  <si>
    <t>備考２ ： 多機能型事業所における報酬区分については、障害児の数を合算するのではなく、児童発達支援の
　　　　　 報酬を算定している障害児の延べ利用人数により算出してください。</t>
  </si>
  <si>
    <t>備考１　児童発達支援管理責任者、保育士、児童指導員を証する書類を添付してください。</t>
  </si>
  <si>
    <t>　備考１　研修修了証の写し（要：原本証明）を添付してください。</t>
  </si>
  <si>
    <t>　 　　２　主として重症心身障害児に対する支援を行う事業所は算定対象外となります。</t>
  </si>
  <si>
    <r>
      <t>　 　　３　</t>
    </r>
    <r>
      <rPr>
        <u val="single"/>
        <sz val="11"/>
        <rFont val="ＭＳ Ｐゴシック"/>
        <family val="3"/>
      </rPr>
      <t>勤務形態一覧表</t>
    </r>
    <r>
      <rPr>
        <sz val="11"/>
        <rFont val="ＭＳ Ｐゴシック"/>
        <family val="3"/>
      </rPr>
      <t>を添付してください。</t>
    </r>
  </si>
  <si>
    <t>　　　備考１　資格を有するものについては、「免許証の写し」、「実務経験証明書等」等を添付してください。</t>
  </si>
  <si>
    <r>
      <t>　　　備考２　</t>
    </r>
    <r>
      <rPr>
        <u val="single"/>
        <sz val="11"/>
        <rFont val="ＭＳ Ｐゴシック"/>
        <family val="3"/>
      </rPr>
      <t>勤務形態一覧表</t>
    </r>
    <r>
      <rPr>
        <sz val="11"/>
        <rFont val="ＭＳ Ｐゴシック"/>
        <family val="3"/>
      </rPr>
      <t>を添付してください。</t>
    </r>
  </si>
  <si>
    <t>備考３：医療的ケア区分に応じた基本報酬に関する届出を行う場合は別添も添付してください。</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</si>
  <si>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</si>
  <si>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</si>
  <si>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</si>
  <si>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</si>
  <si>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日</t>
  </si>
  <si>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</si>
  <si>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</si>
  <si>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</si>
  <si>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</si>
  <si>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</si>
  <si>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</si>
  <si>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</si>
  <si>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</si>
  <si>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</si>
  <si>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備考　　「異動区分」欄については、該当する番号に○を付してください。</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</si>
  <si>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</si>
  <si>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</si>
  <si>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</si>
  <si>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</si>
  <si>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</si>
  <si>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</si>
  <si>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</si>
  <si>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</si>
  <si>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</si>
  <si>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</si>
  <si>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</si>
  <si>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</si>
  <si>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</si>
  <si>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</si>
  <si>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【記載例】</t>
  </si>
  <si>
    <t>児童指導員等加配加算及び専門的支援加算に関する届出書</t>
  </si>
  <si>
    <t>① 児童発達支援　　　　② 放課後等デイサービス　　　　③ ①・②の多機能</t>
  </si>
  <si>
    <t>　１　異動区分</t>
  </si>
  <si>
    <t>①　新規　　　　　　　　　　　　②　変更　　　　　　　　　　　　　③　終了</t>
  </si>
  <si>
    <t>　２　従業者の状況</t>
  </si>
  <si>
    <t>従業者の総数 B（常勤換算）</t>
  </si>
  <si>
    <t>うち理学療法士等の員数
（常勤換算）</t>
  </si>
  <si>
    <t>うち保育士の員数
（常勤換算）</t>
  </si>
  <si>
    <t>うち５年以上保育士の員数
（常勤換算）</t>
  </si>
  <si>
    <t>うち児童指導員等の員数
（常勤換算）</t>
  </si>
  <si>
    <t>うち５年以上児童指導員の員数
（常勤換算）</t>
  </si>
  <si>
    <t>うちその他の従業者の員数
（常勤換算）</t>
  </si>
  <si>
    <t>加配人数（B－A）</t>
  </si>
  <si>
    <t>児童指導員等加配加算
算定対象者</t>
  </si>
  <si>
    <t>ア　理学療法士等
イ　児童指導員等
ウ　その他の従業者</t>
  </si>
  <si>
    <r>
      <t>専門的支援加算
算定対象者</t>
    </r>
    <r>
      <rPr>
        <sz val="8"/>
        <rFont val="ＭＳ Ｐゴシック"/>
        <family val="3"/>
      </rPr>
      <t xml:space="preserve">
（注）イ、ウは、児童発達支援の場合のみ選択可能。</t>
    </r>
  </si>
  <si>
    <t>ア　理学療法士等（保育士を除く。）
イ　５年以上保育士
ウ　５年以上児童指導員</t>
  </si>
  <si>
    <t>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</si>
  <si>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</si>
  <si>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</si>
  <si>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</si>
  <si>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</si>
  <si>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</si>
  <si>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</si>
  <si>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</si>
  <si>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５</t>
  </si>
  <si>
    <t>　「うち保育士の員数（常勤換算）」には、理学療法士等の員数のうち、保育士の数を単位別に記載してください。</t>
  </si>
  <si>
    <t>６</t>
  </si>
  <si>
    <t>　「うち５年以上保育士の員数（常勤換算）」には、保育士の資格を得てから５年以上児童福祉事業に従事した経験を有する保育士の数を単位別に記載してください。</t>
  </si>
  <si>
    <t>７</t>
  </si>
  <si>
    <t>　「うち児童指導員等の員数（常勤換算）」には、サービス毎に配置されている児童指導員、手話通訳士、手話通訳者、強度行動障害支援者養成研修（基礎研修）を修了した指導員の数を単位別に記載してください。</t>
  </si>
  <si>
    <t>８</t>
  </si>
  <si>
    <t>　「うち５年以上児童指導員の員数（常勤換算）」には、児童指導員の資格を得てから５年以上児童福祉事業に従事した経験を有する児童指導員の数を単位別に記載してください。</t>
  </si>
  <si>
    <t>９</t>
  </si>
  <si>
    <t>　重度訪問介護従業者養成研修行動障害支援課程修了者又は行動援護従業者養成研修修了者を配置した場合には、強度行動障害支援者養成研修（基礎研修）修了者と同等の扱いとします。</t>
  </si>
  <si>
    <t>１０</t>
  </si>
  <si>
    <t>　算定対象者については、該当項目に○を付してください。</t>
  </si>
  <si>
    <t>注１　理学療法士等、児童指導員等については資格を証する書類（資格証、実務経験証明書等）の写しを、研修修了者については研修修了証の写しを必ず添付し、写しには法人による原本証明を行ってください。（写しは、届出の都度添付してください。）
注２　算定適用月の勤務形態一覧表を必ず添付してください。</t>
  </si>
  <si>
    <t xml:space="preserve">  ③</t>
  </si>
  <si>
    <t>　２　看護職員の状況</t>
  </si>
  <si>
    <t>医療的ケア区分に伴う基本報酬を算定する上で配置する看護職員の人数　Ｂ</t>
  </si>
  <si>
    <t>看護職員の総数 Ｃ
（常勤換算）</t>
  </si>
  <si>
    <t>うち保健師の員数
（常勤換算）</t>
  </si>
  <si>
    <t>うち助産師の員数
（常勤換算）</t>
  </si>
  <si>
    <t>うち看護師の員数
（常勤換算）</t>
  </si>
  <si>
    <t>うち准看護師の員数
（常勤換算）</t>
  </si>
  <si>
    <t>加配人数
（Ｃ－Ｂ－A）</t>
  </si>
  <si>
    <t>　３　医療的ケア児の
　　　医療的ケアスコ
　　　ア</t>
  </si>
  <si>
    <t>①利用した医療的ケア児のスコア（※）</t>
  </si>
  <si>
    <t>③医療的ケアスコアの
合計の点数
（①÷②）</t>
  </si>
  <si>
    <t>備考１　　「サービスの種別」、「異動区分」欄については、該当する番号に○を付してください。</t>
  </si>
  <si>
    <t>　　　２　　「看護職員の状況」には、サービス毎に単位を分けている場合は、看護職員の数を単位別に記載してください。</t>
  </si>
  <si>
    <r>
      <t>　　</t>
    </r>
    <r>
      <rPr>
        <sz val="10.5"/>
        <rFont val="ＭＳ Ｐゴシック"/>
        <family val="3"/>
      </rPr>
      <t>　４　　「うち保健師の員数（常勤換算）」等には、サービス毎に配置されている看護職員の数を単位別に記載してください。</t>
    </r>
  </si>
  <si>
    <t>【報酬告示（抜粋）】</t>
  </si>
  <si>
    <t>ア　次の①及び②に該当すること。（看護職員加配加算（Ⅰ））</t>
  </si>
  <si>
    <t>イ　次の①及び②に該当すること。（看護職員加配加算（Ⅱ））</t>
  </si>
  <si>
    <t>① 主として重症心身障害児を通わせる児童発達支援センター又は主として重症心身障害児を通わせる児童福祉法第６条の２の２第２項に規定する厚生労働省令で定める施設にあっては、指定通所基準に定める員数に加え、看護職員を１名以上配置（常勤換算による算定）し、医療的ケア児のそれぞれの医療的ケアスコアを合計した数が40 点以上であるものとして都道府県知事に届け出た事業所について加算するものであること。
② 医療的ケアが必要な障害児に対して支援を提供することができる旨を公表していること。なお、公表方法については、インターネットの利用その他の方法により広く公表するものであること。</t>
  </si>
  <si>
    <t>① 主として重症心身障害児を通わせる児童発達支援センター又は主として重症心身障害児を通わせる児童福祉法第６条の２の２第２項に規定する厚生労働省令で定める施設にあっては、指定通所基準に定める員数に加え、看護職員を２名以上配置（常勤換算による算定）し、医療的ケア児のそれぞれの医療的ケアスコアを合計した数が72 点以上であるものとして都道府県知事に届け出た事業所について加算するものであること。
② 医療的ケアが必要な障害児に対して支援を提供することができる旨を公表していること。なお、公表方法については、インターネットの利用その他の方法により広く公表するものであること。</t>
  </si>
  <si>
    <t>看護職員加配加算（主として重症心身障がい児を通わせる事業所のみ）に関する届出書</t>
  </si>
  <si>
    <t>区分１</t>
  </si>
  <si>
    <t>区分２</t>
  </si>
  <si>
    <t>報酬算定区分に関する届出書（放課後等デイサービス）</t>
  </si>
  <si>
    <t>　　　　　医療的ケア区分に応じた基本報酬に関する届出を行う場合は別添も添付してください。</t>
  </si>
  <si>
    <t>運営規程等に定める標準的なサービス提供時間（授業終了後）が３時間以上</t>
  </si>
  <si>
    <t>運営規程等に定める標準的なサービス提供時間（授業終了後）が３時間未満</t>
  </si>
  <si>
    <t>　　　　　　　　人</t>
  </si>
  <si>
    <t>専　・　共</t>
  </si>
  <si>
    <t>居間</t>
  </si>
  <si>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</si>
  <si>
    <t>小規模グループケア加算（サテライト型）体制申請書（届出書）</t>
  </si>
  <si>
    <t>本体施設との距離及び交通経路及び移動に係る所要時間</t>
  </si>
  <si>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</si>
  <si>
    <t>ソーシャルワーカー配置加算に係る届出書</t>
  </si>
  <si>
    <t>① 福祉型障害児入所施設　　　　　② 医療型障害児入所施設</t>
  </si>
  <si>
    <t>　２　配置するＳＷの
　　　状況</t>
  </si>
  <si>
    <t>配置するＳＷの資格等
（①か②を記入）</t>
  </si>
  <si>
    <t>専従・兼任の別</t>
  </si>
  <si>
    <t>１人目</t>
  </si>
  <si>
    <t>①専従　　・　　②兼任</t>
  </si>
  <si>
    <t>２人目</t>
  </si>
  <si>
    <t>備考１　「施設種別」、「異動区分」欄については、該当する番号に○を付けること。</t>
  </si>
  <si>
    <t>　　　２　「配置するＳＷの資格等」は、以下の選択肢のいずれかを記入すること（両方に該当する場合、
　　　　①を選択すること）。</t>
  </si>
  <si>
    <t>　　　３　「専従・兼任の別」欄は、該当する番号に○を付けること。なお、「①専従」に○が付かない場合、
　　　　加算の対象にならないので注意すること。</t>
  </si>
  <si>
    <t>　　　４　ＳＷとして専従で配置した従業者は、基準人員としては数えられないことに注意すること。</t>
  </si>
  <si>
    <t>　　　５　ＳＷを２人以上配置した場合も加算の単位は変わらないことに注意すること。</t>
  </si>
  <si>
    <t>　　　６　ＳＷを３人以上配置する場合は適宜欄を追加すること。</t>
  </si>
  <si>
    <t>（体制様式　別紙２２）</t>
  </si>
  <si>
    <t>（体制様式　別紙２３）</t>
  </si>
  <si>
    <t>　　　３　多機能型（人員配置特例の利用あり）の場合、は、「看護職員の状況」単位①・②欄にそれぞれ児童発達支援と放課後等
           デイサービスの「基準人員」等をそれぞれ記載してください。</t>
  </si>
  <si>
    <r>
      <t>専門的支援体制加算
算定対象者</t>
    </r>
    <r>
      <rPr>
        <sz val="8"/>
        <rFont val="ＭＳ Ｐゴシック"/>
        <family val="3"/>
      </rPr>
      <t xml:space="preserve">
</t>
    </r>
    <r>
      <rPr>
        <u val="single"/>
        <sz val="8"/>
        <rFont val="ＭＳ Ｐゴシック"/>
        <family val="3"/>
      </rPr>
      <t>（注）イ、ウは、児童発達支援の場合のみ選択可能。</t>
    </r>
  </si>
  <si>
    <t>うちその他の従業者の員数（常勤換算）</t>
  </si>
  <si>
    <t>　　　　　「提供時間区分」欄は、運営規程等に定める標準的なサービス提供時間に１日に設定される
　　　　　単位の数を乗じた数をもとに選択してください。</t>
  </si>
  <si>
    <t>　２　提供時間区分 
　　(旧：障害児状態区分)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</si>
</sst>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_);[Red]\(0\)"/>
    <numFmt numFmtId="181" formatCode="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0_ "/>
    <numFmt numFmtId="188" formatCode="0.00_ "/>
  </numFmts>
  <fonts count="76">
    <font>
      <sz val="11"/>
      <name val="ＭＳ Ｐゴシック"/>
      <family val="3"/>
    </font>
    <font>
      <sz val="11"/>
      <color indexed="8"/>
      <name val="ＭＳ Ｐゴシック"/>
      <family val="3"/>
    </font>
    <font>
      <sz val="12"/>
      <name val="ＭＳ ゴシック"/>
      <family val="3"/>
    </font>
    <font>
      <sz val="6"/>
      <name val="ＭＳ Ｐゴシック"/>
      <family val="3"/>
    </font>
    <font>
      <b/>
      <sz val="14"/>
      <name val="ＭＳ Ｐゴシック"/>
      <family val="3"/>
    </font>
    <font>
      <sz val="8"/>
      <name val="ＭＳ Ｐゴシック"/>
      <family val="3"/>
    </font>
    <font>
      <sz val="9"/>
      <name val="ＭＳ Ｐゴシック"/>
      <family val="3"/>
    </font>
    <font>
      <sz val="10"/>
      <name val="ＭＳ Ｐゴシック"/>
      <family val="3"/>
    </font>
    <font>
      <b/>
      <sz val="11"/>
      <name val="ＭＳ Ｐゴシック"/>
      <family val="3"/>
    </font>
    <font>
      <b/>
      <sz val="14"/>
      <name val="ＭＳ ゴシック"/>
      <family val="3"/>
    </font>
    <font>
      <sz val="10"/>
      <name val="ＭＳ ゴシック"/>
      <family val="3"/>
    </font>
    <font>
      <b/>
      <sz val="12"/>
      <name val="ＭＳ Ｐゴシック"/>
      <family val="3"/>
    </font>
    <font>
      <b/>
      <sz val="12"/>
      <name val="ＭＳ ゴシック"/>
      <family val="3"/>
    </font>
    <font>
      <sz val="12"/>
      <name val="ＭＳ Ｐゴシック"/>
      <family val="3"/>
    </font>
    <font>
      <b/>
      <sz val="10"/>
      <name val="ＭＳ Ｐゴシック"/>
      <family val="3"/>
    </font>
    <font>
      <sz val="11"/>
      <name val="ＭＳ ゴシック"/>
      <family val="3"/>
    </font>
    <font>
      <sz val="14"/>
      <name val="ＭＳ Ｐゴシック"/>
      <family val="3"/>
    </font>
    <font>
      <sz val="11"/>
      <color indexed="10"/>
      <name val="ＭＳ Ｐゴシック"/>
      <family val="3"/>
    </font>
    <font>
      <u val="single"/>
      <sz val="11"/>
      <name val="ＭＳ Ｐゴシック"/>
      <family val="3"/>
    </font>
    <font>
      <sz val="9"/>
      <name val="ＭＳ ゴシック"/>
      <family val="3"/>
    </font>
    <font>
      <u val="single"/>
      <sz val="11"/>
      <color indexed="10"/>
      <name val="ＭＳ Ｐゴシック"/>
      <family val="3"/>
    </font>
    <font>
      <u val="single"/>
      <sz val="11"/>
      <color indexed="8"/>
      <name val="ＭＳ Ｐゴシック"/>
      <family val="3"/>
    </font>
    <font>
      <u val="single"/>
      <sz val="11"/>
      <color indexed="12"/>
      <name val="ＭＳ Ｐゴシック"/>
      <family val="3"/>
    </font>
    <font>
      <u val="single"/>
      <sz val="11"/>
      <color indexed="20"/>
      <name val="ＭＳ Ｐゴシック"/>
      <family val="3"/>
    </font>
    <font>
      <u val="single"/>
      <sz val="10"/>
      <color indexed="8"/>
      <name val="ＭＳ Ｐゴシック"/>
      <family val="3"/>
    </font>
    <font>
      <sz val="10"/>
      <color indexed="8"/>
      <name val="ＭＳ Ｐゴシック"/>
      <family val="3"/>
    </font>
    <font>
      <sz val="10.5"/>
      <name val="ＭＳ Ｐゴシック"/>
      <family val="3"/>
    </font>
    <font>
      <sz val="16"/>
      <name val="ＭＳ Ｐゴシック"/>
      <family val="3"/>
    </font>
    <font>
      <u val="single"/>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2"/>
      <name val="ＭＳ ゴシック"/>
      <family val="3"/>
    </font>
    <font>
      <sz val="10.5"/>
      <color indexed="10"/>
      <name val="ＭＳ Ｐゴシック"/>
      <family val="3"/>
    </font>
    <font>
      <b/>
      <sz val="14"/>
      <color indexed="8"/>
      <name val="ＭＳ Ｐゴシック"/>
      <family val="3"/>
    </font>
    <font>
      <sz val="14"/>
      <color indexed="8"/>
      <name val="ＭＳ Ｐゴシック"/>
      <family val="3"/>
    </font>
    <font>
      <sz val="9"/>
      <name val="Meiryo UI"/>
      <family val="3"/>
    </font>
    <font>
      <sz val="11"/>
      <color indexed="8"/>
      <name val="Calibri"/>
      <family val="2"/>
    </font>
    <font>
      <sz val="9"/>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tint="-0.14993000030517578"/>
      <name val="ＭＳ ゴシック"/>
      <family val="3"/>
    </font>
    <font>
      <sz val="11"/>
      <name val="Calibri"/>
      <family val="3"/>
    </font>
    <font>
      <sz val="10"/>
      <color theme="1"/>
      <name val="ＭＳ Ｐゴシック"/>
      <family val="3"/>
    </font>
    <font>
      <b/>
      <sz val="14"/>
      <name val="Calibri"/>
      <family val="3"/>
    </font>
    <font>
      <sz val="10.5"/>
      <color rgb="FFFF0000"/>
      <name val="ＭＳ Ｐゴシック"/>
      <family val="3"/>
    </font>
    <font>
      <b/>
      <sz val="11"/>
      <name val="Calibri"/>
      <family val="3"/>
    </font>
    <font>
      <b/>
      <sz val="14"/>
      <color indexed="8"/>
      <name val="Calibri"/>
      <family val="3"/>
    </font>
    <font>
      <sz val="14"/>
      <color theme="1"/>
      <name val="Calibri"/>
      <family val="3"/>
    </font>
    <font>
      <sz val="11"/>
      <color theme="1"/>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rgb="FFCCECFF"/>
        <bgColor indexed="64"/>
      </patternFill>
    </fill>
    <fill>
      <patternFill patternType="solid">
        <fgColor rgb="FFFFFF99"/>
        <bgColor indexed="64"/>
      </patternFill>
    </fill>
    <fill>
      <patternFill patternType="solid">
        <fgColor indexed="42"/>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medium"/>
      <right style="thin"/>
      <top style="medium"/>
      <bottom style="thin"/>
    </border>
    <border>
      <left style="medium"/>
      <right style="thin"/>
      <top style="thin"/>
      <bottom style="thin"/>
    </border>
    <border>
      <left style="double"/>
      <right>
        <color indexed="63"/>
      </right>
      <top style="medium"/>
      <bottom style="medium"/>
    </border>
    <border>
      <left style="medium"/>
      <right>
        <color indexed="63"/>
      </right>
      <top>
        <color indexed="63"/>
      </top>
      <bottom>
        <color indexed="63"/>
      </bottom>
    </border>
    <border>
      <left style="hair"/>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style="thin"/>
      <right style="thin"/>
      <top style="dashed"/>
      <bottom style="dashed"/>
    </border>
    <border>
      <left style="thin"/>
      <right style="thin"/>
      <top>
        <color indexed="63"/>
      </top>
      <bottom style="thin"/>
    </border>
    <border>
      <left style="thin"/>
      <right style="thin"/>
      <top style="dashed"/>
      <bottom style="double"/>
    </border>
    <border>
      <left style="thin"/>
      <right style="thin"/>
      <top style="double"/>
      <bottom style="thin"/>
    </border>
    <border>
      <left style="medium"/>
      <right style="thin"/>
      <top style="thin"/>
      <bottom style="medium"/>
    </border>
    <border>
      <left style="thin"/>
      <right style="thin"/>
      <top style="thin"/>
      <bottom style="double"/>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medium"/>
      <top style="medium"/>
      <bottom style="medium"/>
    </border>
    <border>
      <left style="thin"/>
      <right style="thin"/>
      <top style="hair"/>
      <bottom style="thin"/>
    </border>
    <border>
      <left style="thin"/>
      <right style="thin"/>
      <top style="medium"/>
      <bottom style="thin"/>
    </border>
    <border>
      <left>
        <color indexed="63"/>
      </left>
      <right style="thin"/>
      <top style="medium"/>
      <bottom style="thin"/>
    </border>
    <border>
      <left>
        <color indexed="63"/>
      </left>
      <right style="thin"/>
      <top style="thin"/>
      <bottom style="thin"/>
    </border>
    <border>
      <left style="thin"/>
      <right style="thin"/>
      <top>
        <color indexed="63"/>
      </top>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hair"/>
    </border>
    <border diagonalUp="1">
      <left style="thin"/>
      <right style="thin"/>
      <top style="thin"/>
      <bottom style="hair"/>
      <diagonal style="thin"/>
    </border>
    <border>
      <left style="thin"/>
      <right style="thin"/>
      <top style="hair"/>
      <bottom style="hair"/>
    </border>
    <border diagonalUp="1">
      <left style="thin"/>
      <right style="thin"/>
      <top style="hair"/>
      <bottom style="hair"/>
      <diagonal style="thin"/>
    </border>
    <border>
      <left style="thin"/>
      <right style="thin"/>
      <top style="hair"/>
      <bottom>
        <color indexed="63"/>
      </bottom>
    </border>
    <border diagonalUp="1">
      <left style="thin"/>
      <right style="thin"/>
      <top style="hair"/>
      <bottom/>
      <diagonal style="thin"/>
    </border>
    <border>
      <left style="thin"/>
      <right>
        <color indexed="63"/>
      </right>
      <top style="hair"/>
      <bottom style="thin"/>
    </border>
    <border>
      <left style="thin"/>
      <right style="thin"/>
      <top>
        <color indexed="63"/>
      </top>
      <bottom>
        <color indexed="63"/>
      </bottom>
    </border>
    <border>
      <left style="thin"/>
      <right style="thin"/>
      <top>
        <color indexed="63"/>
      </top>
      <bottom style="hair"/>
    </border>
    <border diagonalDown="1">
      <left style="thin"/>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thin"/>
      <right>
        <color indexed="63"/>
      </right>
      <top style="medium"/>
      <bottom style="thin"/>
    </border>
    <border>
      <left style="thin"/>
      <right>
        <color indexed="63"/>
      </right>
      <top>
        <color indexed="63"/>
      </top>
      <bottom style="medium"/>
    </border>
    <border>
      <left>
        <color indexed="63"/>
      </left>
      <right style="thin"/>
      <top style="medium"/>
      <bottom style="medium"/>
    </border>
    <border>
      <left style="thin"/>
      <right>
        <color indexed="63"/>
      </right>
      <top style="hair"/>
      <bottom style="hair"/>
    </border>
    <border>
      <left>
        <color indexed="63"/>
      </left>
      <right style="thin"/>
      <top style="hair"/>
      <bottom style="hair"/>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bottom style="double"/>
      <diagonal style="thin"/>
    </border>
    <border diagonalUp="1">
      <left/>
      <right style="thin"/>
      <top/>
      <bottom style="double"/>
      <diagonal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color indexed="63"/>
      </right>
      <top>
        <color indexed="63"/>
      </top>
      <bottom>
        <color indexed="63"/>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color indexed="63"/>
      </right>
      <top style="thin"/>
      <bottom style="hair"/>
    </border>
    <border>
      <left>
        <color indexed="63"/>
      </left>
      <right style="thin"/>
      <top style="thin"/>
      <bottom style="hair"/>
    </border>
    <border>
      <left>
        <color indexed="63"/>
      </left>
      <right style="thin"/>
      <top style="hair"/>
      <bottom style="thin"/>
    </border>
    <border>
      <left style="medium"/>
      <right>
        <color indexed="63"/>
      </right>
      <top style="thin"/>
      <bottom>
        <color indexed="63"/>
      </bottom>
    </border>
    <border>
      <left style="double"/>
      <right>
        <color indexed="63"/>
      </right>
      <top style="thin"/>
      <bottom style="thin"/>
    </border>
    <border>
      <left style="medium"/>
      <right style="thin"/>
      <top>
        <color indexed="63"/>
      </top>
      <bottom style="thin"/>
    </border>
    <border>
      <left style="double"/>
      <right>
        <color indexed="63"/>
      </right>
      <top style="medium"/>
      <bottom style="thin"/>
    </border>
    <border>
      <left style="double"/>
      <right>
        <color indexed="63"/>
      </right>
      <top style="thin"/>
      <bottom style="medium"/>
    </border>
    <border>
      <left style="thin"/>
      <right>
        <color indexed="63"/>
      </right>
      <top style="thin"/>
      <bottom style="medium"/>
    </border>
    <border>
      <left style="medium"/>
      <right>
        <color indexed="63"/>
      </right>
      <top style="hair"/>
      <bottom>
        <color indexed="63"/>
      </bottom>
    </border>
    <border>
      <left style="hair"/>
      <right>
        <color indexed="63"/>
      </right>
      <top style="hair"/>
      <bottom style="dashed"/>
    </border>
    <border>
      <left>
        <color indexed="63"/>
      </left>
      <right>
        <color indexed="63"/>
      </right>
      <top style="hair"/>
      <bottom style="dashed"/>
    </border>
    <border>
      <left>
        <color indexed="63"/>
      </left>
      <right style="medium"/>
      <top style="hair"/>
      <bottom style="dashed"/>
    </border>
    <border>
      <left style="medium"/>
      <right>
        <color indexed="63"/>
      </right>
      <top style="hair"/>
      <bottom style="dotted"/>
    </border>
    <border>
      <left>
        <color indexed="63"/>
      </left>
      <right>
        <color indexed="63"/>
      </right>
      <top style="hair"/>
      <bottom style="dotted"/>
    </border>
    <border>
      <left>
        <color indexed="63"/>
      </left>
      <right style="medium"/>
      <top style="hair"/>
      <bottom style="dott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hair"/>
      <bottom style="thin"/>
    </border>
    <border>
      <left style="medium"/>
      <right style="medium"/>
      <top style="medium"/>
      <bottom>
        <color indexed="63"/>
      </bottom>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diagonalDown="1">
      <left style="thin"/>
      <right>
        <color indexed="63"/>
      </right>
      <top style="medium"/>
      <bottom>
        <color indexed="63"/>
      </bottom>
      <diagonal style="thin"/>
    </border>
    <border diagonalDown="1">
      <left>
        <color indexed="63"/>
      </left>
      <right style="medium"/>
      <top style="medium"/>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medium"/>
      <diagonal style="thin"/>
    </border>
    <border diagonalDown="1">
      <left>
        <color indexed="63"/>
      </left>
      <right style="medium"/>
      <top>
        <color indexed="63"/>
      </top>
      <bottom style="medium"/>
      <diagonal style="thin"/>
    </border>
    <border>
      <left style="medium"/>
      <right style="thin"/>
      <top>
        <color indexed="63"/>
      </top>
      <bottom>
        <color indexed="63"/>
      </bottom>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s>
  <cellStyleXfs count="78">
    <xf numFmtId="0" fontId="0"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49" fillId="0" borderId="0" applyFill="0" applyBorder="0" applyAlignment="0" applyProtection="0"/>
    <xf numFmtId="0" fontId="22" fillId="0" borderId="0" applyNumberFormat="0" applyFill="0" applyBorder="0" applyAlignment="0" applyProtection="0"/>
    <xf numFmtId="0" fontId="49" fillId="28" borderId="2" applyNumberForma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49" fillId="0" borderId="0" applyFill="0" applyBorder="0" applyAlignment="0" applyProtection="0"/>
    <xf numFmtId="40" fontId="49" fillId="0" borderId="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49" fillId="0" borderId="0" applyFill="0" applyBorder="0" applyAlignment="0" applyProtection="0"/>
    <xf numFmtId="8" fontId="49" fillId="0" borderId="0" applyFill="0" applyBorder="0" applyAlignment="0" applyProtection="0"/>
    <xf numFmtId="0" fontId="65" fillId="31" borderId="4" applyNumberFormat="0" applyAlignment="0" applyProtection="0"/>
    <xf numFmtId="0" fontId="4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66" fillId="32" borderId="0" applyNumberFormat="0" applyBorder="0" applyAlignment="0" applyProtection="0"/>
  </cellStyleXfs>
  <cellXfs count="1135">
    <xf numFmtId="0" fontId="0" fillId="0" borderId="0" xfId="0" applyAlignment="1">
      <alignment vertical="center"/>
    </xf>
    <xf numFmtId="0" fontId="0" fillId="0" borderId="0" xfId="68" applyFont="1" applyProtection="1">
      <alignment/>
      <protection/>
    </xf>
    <xf numFmtId="0" fontId="2" fillId="0" borderId="0" xfId="73" applyFont="1" applyAlignment="1" applyProtection="1">
      <alignment horizontal="left" vertical="center"/>
      <protection/>
    </xf>
    <xf numFmtId="0" fontId="13" fillId="0" borderId="0" xfId="68" applyFont="1" applyProtection="1">
      <alignment/>
      <protection/>
    </xf>
    <xf numFmtId="0" fontId="4" fillId="0" borderId="0" xfId="68" applyFont="1" applyAlignment="1" applyProtection="1">
      <alignment vertical="center"/>
      <protection/>
    </xf>
    <xf numFmtId="0" fontId="11" fillId="0" borderId="0" xfId="68" applyFont="1" applyBorder="1" applyAlignment="1" applyProtection="1">
      <alignment vertical="center"/>
      <protection/>
    </xf>
    <xf numFmtId="0" fontId="8" fillId="0" borderId="0" xfId="68" applyFont="1" applyBorder="1" applyAlignment="1" applyProtection="1">
      <alignment vertical="center"/>
      <protection/>
    </xf>
    <xf numFmtId="0" fontId="0" fillId="0" borderId="0" xfId="68" applyFont="1" applyAlignment="1" applyProtection="1">
      <alignment vertical="center"/>
      <protection/>
    </xf>
    <xf numFmtId="0" fontId="0" fillId="0" borderId="0" xfId="68" applyFont="1" applyBorder="1" applyAlignment="1" applyProtection="1">
      <alignment vertical="center"/>
      <protection/>
    </xf>
    <xf numFmtId="0" fontId="13" fillId="0" borderId="0" xfId="68" applyFont="1" applyAlignment="1" applyProtection="1">
      <alignment vertical="center"/>
      <protection/>
    </xf>
    <xf numFmtId="0" fontId="2" fillId="0" borderId="0" xfId="73" applyFont="1" applyProtection="1">
      <alignment vertical="center"/>
      <protection/>
    </xf>
    <xf numFmtId="0" fontId="0" fillId="0" borderId="0" xfId="62" applyFont="1" applyBorder="1" applyAlignment="1" applyProtection="1">
      <alignment vertical="center"/>
      <protection/>
    </xf>
    <xf numFmtId="0" fontId="2" fillId="0" borderId="0" xfId="73" applyFont="1" applyBorder="1" applyProtection="1">
      <alignment vertical="center"/>
      <protection/>
    </xf>
    <xf numFmtId="0" fontId="0" fillId="0" borderId="0" xfId="68" applyFont="1" applyAlignment="1" applyProtection="1">
      <alignment vertical="top"/>
      <protection/>
    </xf>
    <xf numFmtId="0" fontId="12" fillId="0" borderId="0" xfId="73" applyFont="1" applyProtection="1">
      <alignment vertical="center"/>
      <protection/>
    </xf>
    <xf numFmtId="0" fontId="9" fillId="0" borderId="0" xfId="73" applyFont="1" applyProtection="1">
      <alignment vertical="center"/>
      <protection/>
    </xf>
    <xf numFmtId="0" fontId="2" fillId="0" borderId="0" xfId="73" applyFont="1" applyBorder="1" applyAlignment="1" applyProtection="1">
      <alignment vertical="center"/>
      <protection/>
    </xf>
    <xf numFmtId="0" fontId="0" fillId="0" borderId="0" xfId="63" applyFont="1" applyAlignment="1" applyProtection="1">
      <alignment horizontal="distributed"/>
      <protection/>
    </xf>
    <xf numFmtId="0" fontId="0" fillId="0" borderId="0" xfId="63" applyFont="1" applyProtection="1">
      <alignment/>
      <protection/>
    </xf>
    <xf numFmtId="0" fontId="2" fillId="0" borderId="0" xfId="73" applyFont="1" applyFill="1" applyProtection="1">
      <alignment vertical="center"/>
      <protection/>
    </xf>
    <xf numFmtId="0" fontId="0" fillId="0" borderId="10" xfId="62" applyFont="1" applyFill="1" applyBorder="1" applyAlignment="1" applyProtection="1">
      <alignment vertical="center" wrapText="1"/>
      <protection/>
    </xf>
    <xf numFmtId="0" fontId="0" fillId="0" borderId="10" xfId="0" applyFill="1" applyBorder="1" applyAlignment="1" applyProtection="1">
      <alignment vertical="center" wrapText="1"/>
      <protection/>
    </xf>
    <xf numFmtId="0" fontId="0" fillId="0" borderId="10" xfId="0" applyFill="1" applyBorder="1" applyAlignment="1" applyProtection="1">
      <alignment vertical="center"/>
      <protection/>
    </xf>
    <xf numFmtId="0" fontId="2" fillId="0" borderId="10" xfId="73"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1" xfId="0" applyFill="1" applyBorder="1" applyAlignment="1" applyProtection="1">
      <alignment vertical="center" wrapText="1"/>
      <protection/>
    </xf>
    <xf numFmtId="0" fontId="0" fillId="0" borderId="11" xfId="0" applyFill="1" applyBorder="1" applyAlignment="1" applyProtection="1">
      <alignment vertical="center"/>
      <protection/>
    </xf>
    <xf numFmtId="0" fontId="2" fillId="0" borderId="11" xfId="73"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1" fillId="0" borderId="0" xfId="63" applyFont="1" applyBorder="1" applyAlignment="1" applyProtection="1">
      <alignment vertical="center"/>
      <protection/>
    </xf>
    <xf numFmtId="0" fontId="8" fillId="0" borderId="0" xfId="63" applyFont="1" applyBorder="1" applyAlignment="1" applyProtection="1">
      <alignment vertical="center"/>
      <protection/>
    </xf>
    <xf numFmtId="0" fontId="0" fillId="0" borderId="0" xfId="63" applyFont="1" applyBorder="1" applyProtection="1">
      <alignment/>
      <protection/>
    </xf>
    <xf numFmtId="0" fontId="0" fillId="0" borderId="0" xfId="0" applyFill="1" applyBorder="1" applyAlignment="1" applyProtection="1">
      <alignment vertical="center"/>
      <protection/>
    </xf>
    <xf numFmtId="0" fontId="2" fillId="0" borderId="0" xfId="73" applyFont="1" applyFill="1" applyBorder="1" applyAlignment="1" applyProtection="1">
      <alignment horizontal="center" vertical="center"/>
      <protection/>
    </xf>
    <xf numFmtId="0" fontId="0" fillId="0" borderId="0" xfId="0" applyFill="1" applyBorder="1" applyAlignment="1" applyProtection="1">
      <alignment vertical="center" wrapText="1"/>
      <protection/>
    </xf>
    <xf numFmtId="0" fontId="14" fillId="0" borderId="0" xfId="0" applyFont="1" applyFill="1" applyBorder="1" applyAlignment="1" applyProtection="1">
      <alignment vertical="center"/>
      <protection/>
    </xf>
    <xf numFmtId="0" fontId="14" fillId="0" borderId="0" xfId="0" applyFont="1" applyAlignment="1" applyProtection="1">
      <alignment vertical="center"/>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protection/>
    </xf>
    <xf numFmtId="0" fontId="7" fillId="0" borderId="0" xfId="62" applyFont="1" applyFill="1" applyBorder="1" applyAlignment="1" applyProtection="1">
      <alignment horizontal="center" vertical="center"/>
      <protection/>
    </xf>
    <xf numFmtId="0" fontId="7" fillId="0" borderId="0" xfId="62" applyFont="1" applyFill="1" applyProtection="1">
      <alignment/>
      <protection/>
    </xf>
    <xf numFmtId="0" fontId="10" fillId="0" borderId="0" xfId="73" applyFont="1" applyProtection="1">
      <alignment vertical="center"/>
      <protection/>
    </xf>
    <xf numFmtId="0" fontId="7" fillId="0" borderId="0" xfId="68" applyFont="1" applyProtection="1">
      <alignment/>
      <protection/>
    </xf>
    <xf numFmtId="0" fontId="7" fillId="0" borderId="0" xfId="68" applyFont="1" applyBorder="1" applyProtection="1">
      <alignment/>
      <protection/>
    </xf>
    <xf numFmtId="0" fontId="10" fillId="0" borderId="0" xfId="73"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62" applyFont="1" applyFill="1" applyBorder="1" applyAlignment="1" applyProtection="1">
      <alignment vertical="center"/>
      <protection/>
    </xf>
    <xf numFmtId="0" fontId="2" fillId="0" borderId="0" xfId="63" applyFont="1" applyAlignment="1" applyProtection="1">
      <alignment vertical="center"/>
      <protection/>
    </xf>
    <xf numFmtId="0" fontId="2" fillId="0" borderId="0" xfId="68" applyFont="1" applyAlignment="1" applyProtection="1">
      <alignment vertical="center"/>
      <protection/>
    </xf>
    <xf numFmtId="0" fontId="13" fillId="0" borderId="0" xfId="68" applyFont="1" applyAlignment="1" applyProtection="1">
      <alignment horizontal="left" vertical="center"/>
      <protection/>
    </xf>
    <xf numFmtId="0" fontId="0" fillId="0" borderId="0" xfId="68" applyFont="1" applyFill="1" applyProtection="1">
      <alignment/>
      <protection/>
    </xf>
    <xf numFmtId="0" fontId="2" fillId="0" borderId="0" xfId="68" applyFont="1" applyFill="1" applyAlignment="1" applyProtection="1">
      <alignment vertical="center"/>
      <protection/>
    </xf>
    <xf numFmtId="0" fontId="2" fillId="0" borderId="0" xfId="68" applyFont="1" applyProtection="1">
      <alignment/>
      <protection/>
    </xf>
    <xf numFmtId="0" fontId="0" fillId="0" borderId="0" xfId="62" applyFont="1" applyFill="1" applyBorder="1" applyAlignment="1" applyProtection="1">
      <alignment vertical="center" wrapText="1"/>
      <protection/>
    </xf>
    <xf numFmtId="0" fontId="16" fillId="0" borderId="0" xfId="64" applyFont="1">
      <alignment vertical="center"/>
      <protection/>
    </xf>
    <xf numFmtId="0" fontId="0" fillId="0" borderId="0" xfId="64">
      <alignment vertical="center"/>
      <protection/>
    </xf>
    <xf numFmtId="0" fontId="16" fillId="0" borderId="0" xfId="64" applyFont="1" applyBorder="1" applyAlignment="1">
      <alignment horizontal="center" vertical="center"/>
      <protection/>
    </xf>
    <xf numFmtId="0" fontId="0" fillId="0" borderId="12" xfId="64" applyBorder="1" applyAlignment="1">
      <alignment horizontal="center" vertical="center"/>
      <protection/>
    </xf>
    <xf numFmtId="0" fontId="0" fillId="0" borderId="12" xfId="64" applyBorder="1" applyAlignment="1">
      <alignment horizontal="center" vertical="center" wrapText="1"/>
      <protection/>
    </xf>
    <xf numFmtId="0" fontId="0" fillId="0" borderId="13" xfId="68" applyFont="1" applyBorder="1" applyAlignment="1" applyProtection="1">
      <alignment horizontal="center" vertical="center"/>
      <protection/>
    </xf>
    <xf numFmtId="0" fontId="0" fillId="0" borderId="14" xfId="68" applyFont="1" applyBorder="1" applyAlignment="1" applyProtection="1">
      <alignment horizontal="center" vertical="center"/>
      <protection/>
    </xf>
    <xf numFmtId="0" fontId="0" fillId="0" borderId="15" xfId="68" applyFont="1" applyBorder="1" applyAlignment="1" applyProtection="1">
      <alignment horizontal="center" vertical="center"/>
      <protection/>
    </xf>
    <xf numFmtId="0" fontId="0" fillId="0" borderId="0" xfId="75" applyFont="1" applyProtection="1">
      <alignment vertical="center"/>
      <protection/>
    </xf>
    <xf numFmtId="0" fontId="0" fillId="0" borderId="0" xfId="75" applyFont="1" applyAlignment="1" applyProtection="1">
      <alignment vertical="center"/>
      <protection/>
    </xf>
    <xf numFmtId="0" fontId="0" fillId="0" borderId="0" xfId="75" applyFont="1" applyAlignment="1" applyProtection="1">
      <alignment horizontal="left" vertical="center" wrapText="1"/>
      <protection/>
    </xf>
    <xf numFmtId="0" fontId="0" fillId="0" borderId="12" xfId="64" applyBorder="1" applyAlignment="1" applyProtection="1">
      <alignment vertical="center" wrapText="1"/>
      <protection locked="0"/>
    </xf>
    <xf numFmtId="0" fontId="0" fillId="0" borderId="12" xfId="64" applyBorder="1" applyAlignment="1" applyProtection="1">
      <alignment horizontal="center" vertical="center" wrapText="1"/>
      <protection locked="0"/>
    </xf>
    <xf numFmtId="0" fontId="2" fillId="0" borderId="0" xfId="73" applyFont="1" applyAlignment="1" applyProtection="1">
      <alignment vertical="center"/>
      <protection/>
    </xf>
    <xf numFmtId="0" fontId="0" fillId="0" borderId="0" xfId="64" applyAlignment="1">
      <alignment horizontal="right" vertical="center"/>
      <protection/>
    </xf>
    <xf numFmtId="0" fontId="16" fillId="0" borderId="0" xfId="64" applyFont="1" applyBorder="1" applyAlignment="1">
      <alignment vertical="center"/>
      <protection/>
    </xf>
    <xf numFmtId="0" fontId="0" fillId="0" borderId="16" xfId="64" applyBorder="1">
      <alignment vertical="center"/>
      <protection/>
    </xf>
    <xf numFmtId="0" fontId="0" fillId="0" borderId="17" xfId="64" applyBorder="1">
      <alignment vertical="center"/>
      <protection/>
    </xf>
    <xf numFmtId="0" fontId="0" fillId="0" borderId="18" xfId="64" applyBorder="1">
      <alignment vertical="center"/>
      <protection/>
    </xf>
    <xf numFmtId="0" fontId="0" fillId="0" borderId="0" xfId="64" applyBorder="1">
      <alignment vertical="center"/>
      <protection/>
    </xf>
    <xf numFmtId="0" fontId="0" fillId="0" borderId="19" xfId="64" applyBorder="1">
      <alignment vertical="center"/>
      <protection/>
    </xf>
    <xf numFmtId="0" fontId="0" fillId="0" borderId="20" xfId="64" applyBorder="1">
      <alignment vertical="center"/>
      <protection/>
    </xf>
    <xf numFmtId="0" fontId="0" fillId="0" borderId="21" xfId="64" applyBorder="1">
      <alignment vertical="center"/>
      <protection/>
    </xf>
    <xf numFmtId="0" fontId="0" fillId="0" borderId="22" xfId="64" applyBorder="1">
      <alignment vertical="center"/>
      <protection/>
    </xf>
    <xf numFmtId="0" fontId="0" fillId="0" borderId="0" xfId="64" applyFont="1">
      <alignment vertical="center"/>
      <protection/>
    </xf>
    <xf numFmtId="0" fontId="0" fillId="0" borderId="23" xfId="64" applyBorder="1">
      <alignment vertical="center"/>
      <protection/>
    </xf>
    <xf numFmtId="0" fontId="16" fillId="0" borderId="24" xfId="64" applyFont="1" applyBorder="1" applyAlignment="1">
      <alignment horizontal="center" vertical="center" shrinkToFit="1"/>
      <protection/>
    </xf>
    <xf numFmtId="0" fontId="16" fillId="0" borderId="13" xfId="64" applyFont="1" applyBorder="1" applyAlignment="1">
      <alignment horizontal="center" vertical="center" shrinkToFit="1"/>
      <protection/>
    </xf>
    <xf numFmtId="0" fontId="16" fillId="0" borderId="0" xfId="68" applyFont="1" applyAlignment="1" applyProtection="1">
      <alignment vertical="center"/>
      <protection/>
    </xf>
    <xf numFmtId="0" fontId="7" fillId="0" borderId="0" xfId="64" applyFont="1" applyAlignment="1">
      <alignment vertical="top" wrapText="1"/>
      <protection/>
    </xf>
    <xf numFmtId="0" fontId="7" fillId="0" borderId="16" xfId="64" applyFont="1" applyBorder="1" applyAlignment="1">
      <alignment vertical="top" wrapText="1"/>
      <protection/>
    </xf>
    <xf numFmtId="0" fontId="7" fillId="0" borderId="17" xfId="64" applyFont="1" applyBorder="1" applyAlignment="1">
      <alignment vertical="top" wrapText="1"/>
      <protection/>
    </xf>
    <xf numFmtId="0" fontId="7" fillId="0" borderId="18" xfId="64" applyFont="1" applyBorder="1" applyAlignment="1">
      <alignment vertical="top" wrapText="1"/>
      <protection/>
    </xf>
    <xf numFmtId="0" fontId="10" fillId="0" borderId="0" xfId="64" applyFont="1" applyAlignment="1">
      <alignment vertical="top" wrapText="1"/>
      <protection/>
    </xf>
    <xf numFmtId="0" fontId="0" fillId="0" borderId="17" xfId="64" applyFont="1" applyBorder="1">
      <alignment vertical="center"/>
      <protection/>
    </xf>
    <xf numFmtId="0" fontId="0" fillId="0" borderId="18" xfId="64" applyFont="1" applyBorder="1">
      <alignment vertical="center"/>
      <protection/>
    </xf>
    <xf numFmtId="0" fontId="0" fillId="0" borderId="20" xfId="64" applyFont="1" applyBorder="1">
      <alignment vertical="center"/>
      <protection/>
    </xf>
    <xf numFmtId="0" fontId="0" fillId="0" borderId="0" xfId="64" applyFont="1" applyBorder="1">
      <alignment vertical="center"/>
      <protection/>
    </xf>
    <xf numFmtId="0" fontId="0" fillId="0" borderId="11" xfId="0" applyFont="1" applyFill="1" applyBorder="1" applyAlignment="1" applyProtection="1">
      <alignment vertical="center" wrapText="1"/>
      <protection/>
    </xf>
    <xf numFmtId="0" fontId="0" fillId="0" borderId="11"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protection/>
    </xf>
    <xf numFmtId="0" fontId="10" fillId="0" borderId="0" xfId="73" applyFont="1" applyBorder="1" applyAlignment="1" applyProtection="1">
      <alignment horizontal="left" vertical="center" wrapText="1"/>
      <protection/>
    </xf>
    <xf numFmtId="0" fontId="13" fillId="0" borderId="0" xfId="64" applyFont="1">
      <alignment vertical="center"/>
      <protection/>
    </xf>
    <xf numFmtId="0" fontId="7" fillId="0" borderId="24"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0" xfId="64" applyFont="1" applyBorder="1" applyAlignment="1">
      <alignment horizontal="left" vertical="center" wrapText="1"/>
      <protection/>
    </xf>
    <xf numFmtId="0" fontId="0" fillId="0" borderId="20" xfId="64" applyBorder="1" applyAlignment="1">
      <alignment horizontal="right" vertical="center"/>
      <protection/>
    </xf>
    <xf numFmtId="0" fontId="0" fillId="0" borderId="0" xfId="64" applyBorder="1" applyAlignment="1">
      <alignment horizontal="right" vertical="center" indent="1"/>
      <protection/>
    </xf>
    <xf numFmtId="0" fontId="0" fillId="0" borderId="23" xfId="64" applyFont="1" applyBorder="1" applyAlignment="1">
      <alignment horizontal="left" vertical="center" wrapText="1"/>
      <protection/>
    </xf>
    <xf numFmtId="0" fontId="0" fillId="0" borderId="23" xfId="64" applyBorder="1" applyAlignment="1">
      <alignment horizontal="right" vertical="center" indent="1"/>
      <protection/>
    </xf>
    <xf numFmtId="0" fontId="0" fillId="0" borderId="22" xfId="64" applyBorder="1" applyAlignment="1">
      <alignment horizontal="right" vertical="center"/>
      <protection/>
    </xf>
    <xf numFmtId="0" fontId="15" fillId="0" borderId="0" xfId="64" applyFont="1">
      <alignment vertical="center"/>
      <protection/>
    </xf>
    <xf numFmtId="0" fontId="16" fillId="0" borderId="18" xfId="64" applyFont="1" applyBorder="1" applyAlignment="1">
      <alignment horizontal="center" vertical="center" shrinkToFit="1"/>
      <protection/>
    </xf>
    <xf numFmtId="0" fontId="16" fillId="0" borderId="0" xfId="72" applyFont="1">
      <alignment vertical="center"/>
      <protection/>
    </xf>
    <xf numFmtId="0" fontId="0" fillId="0" borderId="0" xfId="72">
      <alignment vertical="center"/>
      <protection/>
    </xf>
    <xf numFmtId="0" fontId="16" fillId="0" borderId="0" xfId="72" applyFont="1" applyBorder="1" applyAlignment="1">
      <alignment horizontal="center" vertical="center"/>
      <protection/>
    </xf>
    <xf numFmtId="0" fontId="0" fillId="0" borderId="24" xfId="72" applyFont="1" applyBorder="1" applyAlignment="1">
      <alignment horizontal="center" vertical="center"/>
      <protection/>
    </xf>
    <xf numFmtId="0" fontId="0" fillId="0" borderId="16" xfId="72" applyBorder="1">
      <alignment vertical="center"/>
      <protection/>
    </xf>
    <xf numFmtId="0" fontId="0" fillId="0" borderId="17" xfId="72" applyBorder="1">
      <alignment vertical="center"/>
      <protection/>
    </xf>
    <xf numFmtId="0" fontId="0" fillId="0" borderId="18" xfId="72" applyBorder="1">
      <alignment vertical="center"/>
      <protection/>
    </xf>
    <xf numFmtId="0" fontId="0" fillId="0" borderId="19" xfId="72" applyBorder="1">
      <alignment vertical="center"/>
      <protection/>
    </xf>
    <xf numFmtId="0" fontId="0" fillId="0" borderId="23" xfId="72" applyBorder="1">
      <alignment vertical="center"/>
      <protection/>
    </xf>
    <xf numFmtId="0" fontId="0" fillId="0" borderId="23" xfId="72" applyBorder="1" applyAlignment="1">
      <alignment horizontal="center" vertical="center"/>
      <protection/>
    </xf>
    <xf numFmtId="0" fontId="0" fillId="0" borderId="0" xfId="72" applyBorder="1" applyAlignment="1">
      <alignment horizontal="center" vertical="center"/>
      <protection/>
    </xf>
    <xf numFmtId="0" fontId="0" fillId="0" borderId="20" xfId="72" applyBorder="1">
      <alignment vertical="center"/>
      <protection/>
    </xf>
    <xf numFmtId="0" fontId="0" fillId="0" borderId="21" xfId="72" applyBorder="1">
      <alignment vertical="center"/>
      <protection/>
    </xf>
    <xf numFmtId="0" fontId="0" fillId="0" borderId="22" xfId="72" applyBorder="1">
      <alignment vertical="center"/>
      <protection/>
    </xf>
    <xf numFmtId="0" fontId="0" fillId="0" borderId="0" xfId="72" applyAlignment="1">
      <alignment horizontal="left" vertical="center" indent="3"/>
      <protection/>
    </xf>
    <xf numFmtId="0" fontId="0" fillId="0" borderId="0" xfId="72" applyFont="1">
      <alignment vertical="center"/>
      <protection/>
    </xf>
    <xf numFmtId="0" fontId="67" fillId="0" borderId="0" xfId="73" applyFont="1" applyAlignment="1" applyProtection="1">
      <alignment horizontal="left" vertical="center"/>
      <protection/>
    </xf>
    <xf numFmtId="0" fontId="67" fillId="0" borderId="0" xfId="68" applyFont="1" applyAlignment="1" applyProtection="1">
      <alignment horizontal="left" vertical="center"/>
      <protection/>
    </xf>
    <xf numFmtId="0" fontId="67" fillId="0" borderId="0" xfId="73" applyFont="1" applyProtection="1">
      <alignment vertical="center"/>
      <protection/>
    </xf>
    <xf numFmtId="0" fontId="0" fillId="0" borderId="0" xfId="63" applyFont="1" applyFill="1" applyProtection="1">
      <alignment/>
      <protection/>
    </xf>
    <xf numFmtId="0" fontId="0" fillId="0" borderId="25" xfId="68" applyFont="1" applyFill="1" applyBorder="1" applyAlignment="1" applyProtection="1">
      <alignment horizontal="distributed" vertical="center" wrapText="1"/>
      <protection/>
    </xf>
    <xf numFmtId="0" fontId="0" fillId="0" borderId="26" xfId="68" applyFont="1" applyFill="1" applyBorder="1" applyAlignment="1" applyProtection="1">
      <alignment horizontal="distributed" vertical="center" wrapText="1"/>
      <protection/>
    </xf>
    <xf numFmtId="0" fontId="7" fillId="0" borderId="0" xfId="68" applyFont="1" applyFill="1" applyProtection="1">
      <alignment/>
      <protection/>
    </xf>
    <xf numFmtId="0" fontId="7" fillId="0" borderId="0" xfId="68" applyFont="1" applyFill="1" applyBorder="1" applyProtection="1">
      <alignment/>
      <protection/>
    </xf>
    <xf numFmtId="0" fontId="2" fillId="0" borderId="27" xfId="73" applyFont="1" applyFill="1" applyBorder="1" applyAlignment="1" applyProtection="1">
      <alignment horizontal="center" vertical="center"/>
      <protection/>
    </xf>
    <xf numFmtId="0" fontId="0" fillId="0" borderId="28" xfId="62" applyFont="1" applyFill="1" applyBorder="1" applyAlignment="1" applyProtection="1">
      <alignment vertical="center"/>
      <protection/>
    </xf>
    <xf numFmtId="0" fontId="0" fillId="0" borderId="28" xfId="62" applyFont="1" applyFill="1" applyBorder="1" applyAlignment="1" applyProtection="1">
      <alignment horizontal="center" vertical="center"/>
      <protection/>
    </xf>
    <xf numFmtId="0" fontId="0" fillId="0" borderId="19" xfId="62" applyFont="1" applyFill="1" applyBorder="1" applyAlignment="1" applyProtection="1">
      <alignment vertical="center"/>
      <protection/>
    </xf>
    <xf numFmtId="0" fontId="0" fillId="0" borderId="19" xfId="62" applyFont="1" applyFill="1" applyBorder="1" applyAlignment="1" applyProtection="1">
      <alignment horizontal="center"/>
      <protection/>
    </xf>
    <xf numFmtId="0" fontId="0" fillId="0" borderId="29" xfId="62" applyFont="1" applyFill="1" applyBorder="1" applyAlignment="1" applyProtection="1">
      <alignment vertical="center" wrapText="1"/>
      <protection/>
    </xf>
    <xf numFmtId="0" fontId="0" fillId="0" borderId="30" xfId="62" applyFont="1" applyFill="1" applyBorder="1" applyAlignment="1" applyProtection="1">
      <alignment horizontal="center" vertical="center"/>
      <protection/>
    </xf>
    <xf numFmtId="0" fontId="0" fillId="0" borderId="21" xfId="62" applyFont="1" applyFill="1" applyBorder="1" applyAlignment="1" applyProtection="1">
      <alignment vertical="center" wrapText="1"/>
      <protection/>
    </xf>
    <xf numFmtId="0" fontId="68" fillId="0" borderId="0" xfId="75" applyFont="1" applyFill="1">
      <alignment vertical="center"/>
      <protection/>
    </xf>
    <xf numFmtId="0" fontId="68" fillId="0" borderId="0" xfId="75" applyFont="1" applyFill="1" applyAlignment="1">
      <alignment horizontal="center" vertical="center"/>
      <protection/>
    </xf>
    <xf numFmtId="0" fontId="68" fillId="0" borderId="12" xfId="75" applyFont="1" applyFill="1" applyBorder="1" applyAlignment="1">
      <alignment horizontal="center" vertical="center"/>
      <protection/>
    </xf>
    <xf numFmtId="0" fontId="68" fillId="0" borderId="12" xfId="75" applyFont="1" applyFill="1" applyBorder="1" applyAlignment="1" applyProtection="1">
      <alignment horizontal="center" vertical="center"/>
      <protection locked="0"/>
    </xf>
    <xf numFmtId="0" fontId="68" fillId="0" borderId="0" xfId="75" applyFont="1" applyFill="1" applyAlignment="1">
      <alignment vertical="center" wrapText="1"/>
      <protection/>
    </xf>
    <xf numFmtId="0" fontId="68" fillId="0" borderId="0" xfId="75" applyFont="1" applyFill="1" applyAlignment="1">
      <alignment vertical="center"/>
      <protection/>
    </xf>
    <xf numFmtId="0" fontId="16" fillId="0" borderId="0" xfId="74" applyFont="1">
      <alignment vertical="center"/>
      <protection/>
    </xf>
    <xf numFmtId="0" fontId="0" fillId="0" borderId="0" xfId="74" applyFont="1">
      <alignment vertical="center"/>
      <protection/>
    </xf>
    <xf numFmtId="0" fontId="16" fillId="0" borderId="0" xfId="74" applyFont="1" applyBorder="1" applyAlignment="1">
      <alignment horizontal="center" vertical="center"/>
      <protection/>
    </xf>
    <xf numFmtId="0" fontId="0" fillId="0" borderId="16" xfId="74" applyFont="1" applyBorder="1">
      <alignment vertical="center"/>
      <protection/>
    </xf>
    <xf numFmtId="0" fontId="0" fillId="0" borderId="17" xfId="74" applyFont="1" applyBorder="1">
      <alignment vertical="center"/>
      <protection/>
    </xf>
    <xf numFmtId="0" fontId="0" fillId="0" borderId="18" xfId="74" applyFont="1" applyBorder="1">
      <alignment vertical="center"/>
      <protection/>
    </xf>
    <xf numFmtId="0" fontId="0" fillId="0" borderId="19" xfId="74" applyFont="1" applyBorder="1">
      <alignment vertical="center"/>
      <protection/>
    </xf>
    <xf numFmtId="0" fontId="0" fillId="0" borderId="23" xfId="74" applyFont="1" applyBorder="1">
      <alignment vertical="center"/>
      <protection/>
    </xf>
    <xf numFmtId="0" fontId="0" fillId="0" borderId="12" xfId="74" applyFont="1" applyBorder="1" applyAlignment="1">
      <alignment horizontal="distributed" vertical="center"/>
      <protection/>
    </xf>
    <xf numFmtId="0" fontId="0" fillId="0" borderId="20" xfId="74" applyFont="1" applyBorder="1">
      <alignment vertical="center"/>
      <protection/>
    </xf>
    <xf numFmtId="0" fontId="0" fillId="0" borderId="31" xfId="74" applyFont="1" applyBorder="1" applyAlignment="1">
      <alignment horizontal="center" vertical="center"/>
      <protection/>
    </xf>
    <xf numFmtId="0" fontId="0" fillId="0" borderId="32" xfId="74" applyFont="1" applyBorder="1" applyAlignment="1">
      <alignment horizontal="center" vertical="center"/>
      <protection/>
    </xf>
    <xf numFmtId="0" fontId="6" fillId="0" borderId="32" xfId="74" applyFont="1" applyBorder="1" applyAlignment="1">
      <alignment horizontal="center" vertical="center"/>
      <protection/>
    </xf>
    <xf numFmtId="0" fontId="0" fillId="0" borderId="33" xfId="74" applyFont="1" applyBorder="1" applyAlignment="1">
      <alignment horizontal="center" vertical="center"/>
      <protection/>
    </xf>
    <xf numFmtId="0" fontId="0" fillId="0" borderId="34" xfId="74" applyFont="1" applyBorder="1" applyAlignment="1">
      <alignment horizontal="center" vertical="center"/>
      <protection/>
    </xf>
    <xf numFmtId="0" fontId="0" fillId="0" borderId="35" xfId="74" applyFont="1" applyBorder="1" applyAlignment="1">
      <alignment horizontal="center" vertical="center"/>
      <protection/>
    </xf>
    <xf numFmtId="0" fontId="0" fillId="0" borderId="21" xfId="74" applyFont="1" applyBorder="1">
      <alignment vertical="center"/>
      <protection/>
    </xf>
    <xf numFmtId="0" fontId="0" fillId="0" borderId="22" xfId="74" applyFont="1" applyBorder="1">
      <alignment vertical="center"/>
      <protection/>
    </xf>
    <xf numFmtId="0" fontId="13" fillId="0" borderId="17" xfId="74" applyFont="1" applyBorder="1" applyAlignment="1">
      <alignment horizontal="center" vertical="center"/>
      <protection/>
    </xf>
    <xf numFmtId="0" fontId="13" fillId="0" borderId="24" xfId="74" applyFont="1" applyBorder="1" applyAlignment="1">
      <alignment horizontal="center" vertical="center" shrinkToFit="1"/>
      <protection/>
    </xf>
    <xf numFmtId="0" fontId="6" fillId="0" borderId="32" xfId="74" applyFont="1" applyBorder="1" applyAlignment="1">
      <alignment horizontal="left" vertical="center" wrapText="1"/>
      <protection/>
    </xf>
    <xf numFmtId="0" fontId="2" fillId="0" borderId="0" xfId="73" applyFont="1" applyFill="1" applyAlignment="1" applyProtection="1">
      <alignment horizontal="left" vertical="center"/>
      <protection/>
    </xf>
    <xf numFmtId="0" fontId="13" fillId="0" borderId="0" xfId="68" applyFont="1" applyFill="1" applyProtection="1">
      <alignment/>
      <protection/>
    </xf>
    <xf numFmtId="0" fontId="4" fillId="0" borderId="0" xfId="68" applyFont="1" applyFill="1" applyAlignment="1" applyProtection="1">
      <alignment vertical="center"/>
      <protection/>
    </xf>
    <xf numFmtId="0" fontId="11" fillId="0" borderId="0" xfId="68" applyFont="1" applyFill="1" applyBorder="1" applyAlignment="1" applyProtection="1">
      <alignment vertical="center"/>
      <protection/>
    </xf>
    <xf numFmtId="0" fontId="8" fillId="0" borderId="0" xfId="68" applyFont="1" applyFill="1" applyBorder="1" applyAlignment="1" applyProtection="1">
      <alignment vertical="center"/>
      <protection/>
    </xf>
    <xf numFmtId="0" fontId="0" fillId="0" borderId="0" xfId="68" applyFont="1" applyFill="1" applyAlignment="1" applyProtection="1">
      <alignment vertical="center"/>
      <protection/>
    </xf>
    <xf numFmtId="0" fontId="0" fillId="0" borderId="0" xfId="68" applyFont="1" applyFill="1" applyBorder="1" applyAlignment="1" applyProtection="1">
      <alignment vertical="center"/>
      <protection/>
    </xf>
    <xf numFmtId="0" fontId="13" fillId="0" borderId="0" xfId="68" applyFont="1" applyFill="1" applyAlignment="1" applyProtection="1">
      <alignment vertical="center"/>
      <protection/>
    </xf>
    <xf numFmtId="0" fontId="13" fillId="0" borderId="0" xfId="68" applyFont="1" applyFill="1" applyAlignment="1" applyProtection="1">
      <alignment horizontal="left" vertical="center"/>
      <protection/>
    </xf>
    <xf numFmtId="0" fontId="0" fillId="0" borderId="0" xfId="62" applyFont="1" applyFill="1" applyBorder="1" applyAlignment="1" applyProtection="1">
      <alignment vertical="center"/>
      <protection/>
    </xf>
    <xf numFmtId="0" fontId="2" fillId="0" borderId="0" xfId="73" applyFont="1" applyFill="1" applyBorder="1" applyProtection="1">
      <alignment vertical="center"/>
      <protection/>
    </xf>
    <xf numFmtId="0" fontId="0" fillId="0" borderId="0" xfId="68" applyFont="1" applyFill="1" applyAlignment="1" applyProtection="1">
      <alignment vertical="top"/>
      <protection/>
    </xf>
    <xf numFmtId="0" fontId="0" fillId="0" borderId="0" xfId="63" applyFont="1" applyFill="1" applyAlignment="1" applyProtection="1">
      <alignment horizontal="distributed"/>
      <protection/>
    </xf>
    <xf numFmtId="0" fontId="12" fillId="0" borderId="0" xfId="73" applyFont="1" applyFill="1" applyProtection="1">
      <alignment vertical="center"/>
      <protection/>
    </xf>
    <xf numFmtId="0" fontId="9" fillId="0" borderId="0" xfId="73" applyFont="1" applyFill="1" applyProtection="1">
      <alignment vertical="center"/>
      <protection/>
    </xf>
    <xf numFmtId="0" fontId="2" fillId="0" borderId="0" xfId="73" applyFont="1" applyFill="1" applyBorder="1" applyAlignment="1" applyProtection="1">
      <alignment vertical="center"/>
      <protection/>
    </xf>
    <xf numFmtId="0" fontId="0" fillId="0" borderId="0" xfId="63" applyFont="1" applyFill="1" applyBorder="1" applyAlignment="1" applyProtection="1">
      <alignment horizontal="left"/>
      <protection/>
    </xf>
    <xf numFmtId="0" fontId="13" fillId="0" borderId="0" xfId="63" applyFont="1" applyFill="1" applyProtection="1">
      <alignment/>
      <protection/>
    </xf>
    <xf numFmtId="0" fontId="14" fillId="0" borderId="0" xfId="0" applyFont="1" applyFill="1" applyAlignment="1" applyProtection="1">
      <alignment vertical="center"/>
      <protection/>
    </xf>
    <xf numFmtId="0" fontId="10" fillId="0" borderId="0" xfId="73" applyFont="1" applyFill="1" applyProtection="1">
      <alignment vertical="center"/>
      <protection/>
    </xf>
    <xf numFmtId="0" fontId="11" fillId="0" borderId="0" xfId="63" applyFont="1" applyFill="1" applyBorder="1" applyAlignment="1" applyProtection="1">
      <alignment vertical="center"/>
      <protection/>
    </xf>
    <xf numFmtId="0" fontId="8" fillId="0" borderId="0" xfId="63" applyFont="1" applyFill="1" applyBorder="1" applyAlignment="1" applyProtection="1">
      <alignment vertical="center"/>
      <protection/>
    </xf>
    <xf numFmtId="0" fontId="0" fillId="0" borderId="0" xfId="63" applyFont="1" applyFill="1" applyBorder="1" applyProtection="1">
      <alignment/>
      <protection/>
    </xf>
    <xf numFmtId="0" fontId="0" fillId="0" borderId="14" xfId="68" applyFont="1" applyFill="1" applyBorder="1" applyAlignment="1" applyProtection="1">
      <alignment horizontal="center" vertical="center"/>
      <protection/>
    </xf>
    <xf numFmtId="0" fontId="0" fillId="0" borderId="13" xfId="68" applyFont="1" applyFill="1" applyBorder="1" applyAlignment="1" applyProtection="1">
      <alignment horizontal="center" vertical="center"/>
      <protection/>
    </xf>
    <xf numFmtId="0" fontId="0" fillId="0" borderId="36" xfId="68" applyFont="1" applyFill="1" applyBorder="1" applyAlignment="1" applyProtection="1">
      <alignment horizontal="distributed" vertical="center" wrapText="1"/>
      <protection/>
    </xf>
    <xf numFmtId="0" fontId="0" fillId="0" borderId="15" xfId="68" applyFont="1" applyFill="1" applyBorder="1" applyAlignment="1" applyProtection="1">
      <alignment horizontal="center" vertical="center"/>
      <protection/>
    </xf>
    <xf numFmtId="0" fontId="13" fillId="0" borderId="0" xfId="74" applyFont="1" applyBorder="1" applyAlignment="1">
      <alignment horizontal="center" vertical="center"/>
      <protection/>
    </xf>
    <xf numFmtId="0" fontId="13" fillId="0" borderId="0" xfId="74" applyFont="1">
      <alignment vertical="center"/>
      <protection/>
    </xf>
    <xf numFmtId="0" fontId="0" fillId="0" borderId="12" xfId="74" applyFont="1" applyBorder="1" applyAlignment="1">
      <alignment horizontal="left" vertical="center" shrinkToFit="1"/>
      <protection/>
    </xf>
    <xf numFmtId="0" fontId="0" fillId="0" borderId="0" xfId="64" applyFont="1" applyAlignment="1">
      <alignment horizontal="right" vertical="center"/>
      <protection/>
    </xf>
    <xf numFmtId="0" fontId="0" fillId="0" borderId="12" xfId="64" applyFont="1" applyBorder="1" applyAlignment="1">
      <alignment horizontal="center" vertical="center"/>
      <protection/>
    </xf>
    <xf numFmtId="0" fontId="4" fillId="0" borderId="0" xfId="68" applyFont="1" applyAlignment="1" applyProtection="1">
      <alignment horizontal="distributed" vertical="center"/>
      <protection/>
    </xf>
    <xf numFmtId="0" fontId="0" fillId="0" borderId="0" xfId="63" applyFont="1" applyBorder="1" applyAlignment="1" applyProtection="1">
      <alignment vertical="center"/>
      <protection/>
    </xf>
    <xf numFmtId="0" fontId="0" fillId="0" borderId="23" xfId="64" applyFont="1" applyBorder="1">
      <alignment vertical="center"/>
      <protection/>
    </xf>
    <xf numFmtId="0" fontId="0" fillId="0" borderId="22" xfId="64" applyFont="1" applyBorder="1">
      <alignment vertical="center"/>
      <protection/>
    </xf>
    <xf numFmtId="0" fontId="0" fillId="0" borderId="0" xfId="64" applyFill="1">
      <alignment vertical="center"/>
      <protection/>
    </xf>
    <xf numFmtId="0" fontId="0" fillId="0" borderId="0" xfId="64" applyFont="1" applyFill="1">
      <alignment vertical="center"/>
      <protection/>
    </xf>
    <xf numFmtId="0" fontId="16" fillId="0" borderId="0" xfId="64" applyFont="1" applyFill="1">
      <alignment vertical="center"/>
      <protection/>
    </xf>
    <xf numFmtId="0" fontId="0" fillId="0" borderId="0" xfId="64" applyFill="1" applyAlignment="1">
      <alignment horizontal="right" vertical="center"/>
      <protection/>
    </xf>
    <xf numFmtId="0" fontId="16" fillId="0" borderId="0" xfId="64" applyFont="1" applyFill="1" applyBorder="1" applyAlignment="1">
      <alignment horizontal="center" vertical="center"/>
      <protection/>
    </xf>
    <xf numFmtId="0" fontId="16" fillId="0" borderId="0" xfId="64" applyFont="1" applyFill="1" applyBorder="1" applyAlignment="1">
      <alignment vertical="center"/>
      <protection/>
    </xf>
    <xf numFmtId="0" fontId="13" fillId="0" borderId="24" xfId="64" applyFont="1" applyFill="1" applyBorder="1" applyAlignment="1">
      <alignment horizontal="center" vertical="center"/>
      <protection/>
    </xf>
    <xf numFmtId="0" fontId="0" fillId="0" borderId="0" xfId="64" applyFill="1" applyBorder="1" applyAlignment="1">
      <alignment vertical="center"/>
      <protection/>
    </xf>
    <xf numFmtId="0" fontId="0" fillId="0" borderId="16" xfId="64" applyFill="1" applyBorder="1">
      <alignment vertical="center"/>
      <protection/>
    </xf>
    <xf numFmtId="0" fontId="0" fillId="0" borderId="17" xfId="64" applyFill="1" applyBorder="1">
      <alignment vertical="center"/>
      <protection/>
    </xf>
    <xf numFmtId="0" fontId="0" fillId="0" borderId="18" xfId="64" applyFill="1" applyBorder="1">
      <alignment vertical="center"/>
      <protection/>
    </xf>
    <xf numFmtId="0" fontId="0" fillId="0" borderId="0" xfId="64" applyFill="1" applyBorder="1">
      <alignment vertical="center"/>
      <protection/>
    </xf>
    <xf numFmtId="0" fontId="0" fillId="0" borderId="19" xfId="64" applyFill="1" applyBorder="1">
      <alignment vertical="center"/>
      <protection/>
    </xf>
    <xf numFmtId="0" fontId="0" fillId="0" borderId="12" xfId="64" applyFill="1" applyBorder="1" applyAlignment="1">
      <alignment horizontal="center" vertical="center"/>
      <protection/>
    </xf>
    <xf numFmtId="0" fontId="0" fillId="0" borderId="12" xfId="64" applyFill="1" applyBorder="1" applyAlignment="1">
      <alignment horizontal="center" vertical="center" wrapText="1"/>
      <protection/>
    </xf>
    <xf numFmtId="0" fontId="0" fillId="0" borderId="20" xfId="64" applyFill="1" applyBorder="1">
      <alignment vertical="center"/>
      <protection/>
    </xf>
    <xf numFmtId="0" fontId="0" fillId="0" borderId="37" xfId="64" applyFill="1" applyBorder="1" applyAlignment="1">
      <alignment horizontal="center" vertical="center"/>
      <protection/>
    </xf>
    <xf numFmtId="0" fontId="0" fillId="0" borderId="33" xfId="64" applyFill="1" applyBorder="1" applyAlignment="1">
      <alignment horizontal="center" vertical="center"/>
      <protection/>
    </xf>
    <xf numFmtId="0" fontId="0" fillId="0" borderId="0" xfId="64" applyFill="1" applyBorder="1" applyAlignment="1">
      <alignment horizontal="center" vertical="center"/>
      <protection/>
    </xf>
    <xf numFmtId="0" fontId="0" fillId="0" borderId="21" xfId="64" applyFill="1" applyBorder="1">
      <alignment vertical="center"/>
      <protection/>
    </xf>
    <xf numFmtId="0" fontId="0" fillId="0" borderId="22" xfId="64" applyFill="1" applyBorder="1">
      <alignment vertical="center"/>
      <protection/>
    </xf>
    <xf numFmtId="0" fontId="7" fillId="0" borderId="0" xfId="64" applyFont="1" applyFill="1">
      <alignment vertical="center"/>
      <protection/>
    </xf>
    <xf numFmtId="0" fontId="0" fillId="0" borderId="12" xfId="64" applyFont="1" applyFill="1" applyBorder="1" applyAlignment="1">
      <alignment horizontal="center" vertical="center" shrinkToFit="1"/>
      <protection/>
    </xf>
    <xf numFmtId="0" fontId="49" fillId="0" borderId="0" xfId="68" applyFont="1" applyProtection="1">
      <alignment/>
      <protection/>
    </xf>
    <xf numFmtId="0" fontId="49" fillId="0" borderId="0" xfId="68" applyFont="1" applyAlignment="1" applyProtection="1">
      <alignment vertical="center"/>
      <protection/>
    </xf>
    <xf numFmtId="0" fontId="49" fillId="0" borderId="0" xfId="68" applyFont="1" applyBorder="1" applyAlignment="1" applyProtection="1">
      <alignment vertical="center"/>
      <protection/>
    </xf>
    <xf numFmtId="0" fontId="0" fillId="0" borderId="0" xfId="64" applyFont="1" applyBorder="1" applyProtection="1">
      <alignment vertical="center"/>
      <protection/>
    </xf>
    <xf numFmtId="0" fontId="49" fillId="0" borderId="0" xfId="62" applyFont="1" applyBorder="1" applyAlignment="1" applyProtection="1">
      <alignment vertical="center"/>
      <protection/>
    </xf>
    <xf numFmtId="0" fontId="0" fillId="0" borderId="0" xfId="64" applyFill="1" applyBorder="1" applyProtection="1">
      <alignment vertical="center"/>
      <protection/>
    </xf>
    <xf numFmtId="0" fontId="0" fillId="0" borderId="0" xfId="64" applyFont="1" applyFill="1" applyBorder="1" applyProtection="1">
      <alignment vertical="center"/>
      <protection/>
    </xf>
    <xf numFmtId="0" fontId="49" fillId="33" borderId="38" xfId="62" applyFont="1" applyFill="1" applyBorder="1" applyAlignment="1" applyProtection="1">
      <alignment horizontal="left" vertical="center" wrapText="1"/>
      <protection/>
    </xf>
    <xf numFmtId="0" fontId="49" fillId="33" borderId="39" xfId="62" applyFont="1" applyFill="1" applyBorder="1" applyAlignment="1" applyProtection="1">
      <alignment horizontal="left" vertical="center" wrapText="1"/>
      <protection/>
    </xf>
    <xf numFmtId="0" fontId="2" fillId="33" borderId="27" xfId="73" applyFont="1" applyFill="1" applyBorder="1" applyAlignment="1" applyProtection="1">
      <alignment horizontal="center" vertical="center"/>
      <protection/>
    </xf>
    <xf numFmtId="0" fontId="0" fillId="0" borderId="0" xfId="64" applyFill="1" applyBorder="1" applyAlignment="1" applyProtection="1">
      <alignment vertical="center" wrapText="1"/>
      <protection/>
    </xf>
    <xf numFmtId="0" fontId="0" fillId="0" borderId="0" xfId="64" applyFill="1" applyBorder="1" applyAlignment="1" applyProtection="1">
      <alignment vertical="center"/>
      <protection/>
    </xf>
    <xf numFmtId="0" fontId="0" fillId="0" borderId="0" xfId="64" applyFill="1" applyBorder="1" applyAlignment="1" applyProtection="1">
      <alignment horizontal="center" vertical="center"/>
      <protection/>
    </xf>
    <xf numFmtId="0" fontId="0" fillId="0" borderId="11" xfId="64" applyFill="1" applyBorder="1" applyAlignment="1" applyProtection="1">
      <alignment vertical="center" wrapText="1"/>
      <protection/>
    </xf>
    <xf numFmtId="0" fontId="0" fillId="0" borderId="11" xfId="64" applyFill="1" applyBorder="1" applyAlignment="1" applyProtection="1">
      <alignment vertical="center"/>
      <protection/>
    </xf>
    <xf numFmtId="0" fontId="0" fillId="33" borderId="28" xfId="62" applyFont="1" applyFill="1" applyBorder="1" applyAlignment="1" applyProtection="1">
      <alignment horizontal="center" vertical="center"/>
      <protection/>
    </xf>
    <xf numFmtId="0" fontId="0" fillId="33" borderId="28" xfId="62" applyFont="1" applyFill="1" applyBorder="1" applyAlignment="1" applyProtection="1">
      <alignment vertical="center"/>
      <protection/>
    </xf>
    <xf numFmtId="0" fontId="0" fillId="33" borderId="19" xfId="62" applyFont="1" applyFill="1" applyBorder="1" applyAlignment="1" applyProtection="1">
      <alignment vertical="center"/>
      <protection/>
    </xf>
    <xf numFmtId="0" fontId="0" fillId="33" borderId="30" xfId="62" applyFont="1" applyFill="1" applyBorder="1" applyAlignment="1" applyProtection="1">
      <alignment horizontal="center" vertical="center"/>
      <protection/>
    </xf>
    <xf numFmtId="0" fontId="14" fillId="0" borderId="0" xfId="64" applyFont="1" applyFill="1" applyBorder="1" applyAlignment="1" applyProtection="1">
      <alignment vertical="center"/>
      <protection/>
    </xf>
    <xf numFmtId="0" fontId="14" fillId="0" borderId="0" xfId="64" applyFont="1" applyAlignment="1" applyProtection="1">
      <alignment vertical="center"/>
      <protection/>
    </xf>
    <xf numFmtId="0" fontId="7" fillId="0" borderId="0" xfId="64" applyFont="1" applyFill="1" applyBorder="1" applyAlignment="1" applyProtection="1">
      <alignment vertical="center"/>
      <protection/>
    </xf>
    <xf numFmtId="0" fontId="7" fillId="0" borderId="0" xfId="64" applyFont="1" applyFill="1" applyBorder="1" applyAlignment="1" applyProtection="1">
      <alignment vertical="center" wrapText="1"/>
      <protection/>
    </xf>
    <xf numFmtId="0" fontId="0" fillId="33" borderId="40" xfId="62" applyFont="1" applyFill="1" applyBorder="1" applyAlignment="1" applyProtection="1">
      <alignment horizontal="center" vertical="center"/>
      <protection/>
    </xf>
    <xf numFmtId="0" fontId="13" fillId="0" borderId="0" xfId="65" applyFont="1" applyProtection="1">
      <alignment/>
      <protection/>
    </xf>
    <xf numFmtId="0" fontId="49" fillId="0" borderId="0" xfId="65" applyFont="1" applyAlignment="1" applyProtection="1">
      <alignment horizontal="distributed"/>
      <protection/>
    </xf>
    <xf numFmtId="0" fontId="49" fillId="0" borderId="0" xfId="65" applyFont="1" applyProtection="1">
      <alignment/>
      <protection/>
    </xf>
    <xf numFmtId="0" fontId="11" fillId="0" borderId="0" xfId="65" applyFont="1" applyBorder="1" applyAlignment="1" applyProtection="1">
      <alignment vertical="center"/>
      <protection/>
    </xf>
    <xf numFmtId="0" fontId="8" fillId="0" borderId="0" xfId="65" applyFont="1" applyBorder="1" applyAlignment="1" applyProtection="1">
      <alignment vertical="center"/>
      <protection/>
    </xf>
    <xf numFmtId="0" fontId="0" fillId="0" borderId="0" xfId="65" applyFont="1" applyBorder="1" applyProtection="1">
      <alignment/>
      <protection/>
    </xf>
    <xf numFmtId="0" fontId="6" fillId="33" borderId="41"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protection/>
    </xf>
    <xf numFmtId="0" fontId="49" fillId="0" borderId="0" xfId="65" applyFont="1" applyBorder="1" applyProtection="1">
      <alignment/>
      <protection/>
    </xf>
    <xf numFmtId="0" fontId="0" fillId="0" borderId="0" xfId="64" applyBorder="1" applyAlignment="1">
      <alignment horizontal="center" vertical="center"/>
      <protection/>
    </xf>
    <xf numFmtId="0" fontId="7" fillId="0" borderId="12" xfId="64" applyFont="1" applyBorder="1" applyAlignment="1">
      <alignment horizontal="center" vertical="center" shrinkToFit="1"/>
      <protection/>
    </xf>
    <xf numFmtId="0" fontId="0" fillId="0" borderId="0" xfId="64" applyFont="1" applyBorder="1" applyAlignment="1">
      <alignment vertical="center"/>
      <protection/>
    </xf>
    <xf numFmtId="0" fontId="11" fillId="0" borderId="0" xfId="64" applyFont="1" applyAlignment="1">
      <alignment horizontal="center" vertical="center"/>
      <protection/>
    </xf>
    <xf numFmtId="0" fontId="0" fillId="0" borderId="0" xfId="64" applyFont="1" applyBorder="1" applyAlignment="1">
      <alignment vertical="center" textRotation="255" wrapText="1"/>
      <protection/>
    </xf>
    <xf numFmtId="0" fontId="19" fillId="0" borderId="0" xfId="64" applyFont="1">
      <alignment vertical="center"/>
      <protection/>
    </xf>
    <xf numFmtId="0" fontId="68" fillId="0" borderId="0" xfId="75" applyFont="1">
      <alignment vertical="center"/>
      <protection/>
    </xf>
    <xf numFmtId="0" fontId="68" fillId="0" borderId="0" xfId="75" applyFont="1" applyAlignment="1">
      <alignment horizontal="center" vertical="center"/>
      <protection/>
    </xf>
    <xf numFmtId="0" fontId="68" fillId="0" borderId="12" xfId="75" applyFont="1" applyBorder="1" applyAlignment="1">
      <alignment horizontal="center" vertical="center"/>
      <protection/>
    </xf>
    <xf numFmtId="0" fontId="17" fillId="0" borderId="0" xfId="64" applyFont="1" applyAlignment="1">
      <alignment horizontal="left" vertical="center" wrapText="1"/>
      <protection/>
    </xf>
    <xf numFmtId="0" fontId="17" fillId="0" borderId="0" xfId="64" applyFont="1" applyAlignment="1">
      <alignment vertical="center" wrapText="1"/>
      <protection/>
    </xf>
    <xf numFmtId="0" fontId="0" fillId="0" borderId="42" xfId="64" applyFont="1" applyBorder="1" applyAlignment="1">
      <alignment horizontal="left" vertical="center" wrapText="1"/>
      <protection/>
    </xf>
    <xf numFmtId="0" fontId="0" fillId="0" borderId="31" xfId="64" applyFont="1" applyBorder="1" applyAlignment="1">
      <alignment horizontal="left" vertical="center" wrapText="1"/>
      <protection/>
    </xf>
    <xf numFmtId="0" fontId="0" fillId="0" borderId="43" xfId="64" applyFont="1" applyBorder="1" applyAlignment="1">
      <alignment horizontal="center" vertical="center"/>
      <protection/>
    </xf>
    <xf numFmtId="0" fontId="0" fillId="0" borderId="14" xfId="64" applyFont="1" applyBorder="1" applyAlignment="1">
      <alignment vertical="center"/>
      <protection/>
    </xf>
    <xf numFmtId="0" fontId="0" fillId="0" borderId="44" xfId="64" applyFont="1" applyBorder="1" applyAlignment="1">
      <alignment vertical="center"/>
      <protection/>
    </xf>
    <xf numFmtId="0" fontId="0" fillId="0" borderId="13" xfId="64" applyFont="1" applyBorder="1" applyAlignment="1">
      <alignment vertical="center"/>
      <protection/>
    </xf>
    <xf numFmtId="0" fontId="0" fillId="0" borderId="45" xfId="64" applyFont="1" applyBorder="1" applyAlignment="1">
      <alignment vertical="center"/>
      <protection/>
    </xf>
    <xf numFmtId="0" fontId="0" fillId="0" borderId="46" xfId="64" applyFont="1" applyBorder="1" applyAlignment="1">
      <alignment horizontal="center" vertical="center"/>
      <protection/>
    </xf>
    <xf numFmtId="0" fontId="0" fillId="0" borderId="15" xfId="64" applyFont="1" applyBorder="1" applyAlignment="1">
      <alignment vertical="center"/>
      <protection/>
    </xf>
    <xf numFmtId="0" fontId="0" fillId="0" borderId="47" xfId="64" applyFont="1" applyBorder="1" applyAlignment="1">
      <alignment vertical="center"/>
      <protection/>
    </xf>
    <xf numFmtId="0" fontId="0" fillId="0" borderId="10" xfId="64" applyFont="1" applyBorder="1">
      <alignment vertical="center"/>
      <protection/>
    </xf>
    <xf numFmtId="0" fontId="0" fillId="0" borderId="48" xfId="64" applyFont="1" applyBorder="1">
      <alignment vertical="center"/>
      <protection/>
    </xf>
    <xf numFmtId="0" fontId="0" fillId="0" borderId="49" xfId="64" applyFont="1" applyBorder="1">
      <alignment vertical="center"/>
      <protection/>
    </xf>
    <xf numFmtId="0" fontId="0" fillId="0" borderId="11" xfId="64" applyFont="1" applyBorder="1">
      <alignment vertical="center"/>
      <protection/>
    </xf>
    <xf numFmtId="0" fontId="0" fillId="0" borderId="50" xfId="64" applyFont="1" applyBorder="1">
      <alignment vertical="center"/>
      <protection/>
    </xf>
    <xf numFmtId="0" fontId="0" fillId="0" borderId="16" xfId="64" applyFont="1" applyBorder="1" applyAlignment="1">
      <alignment horizontal="center" vertical="center"/>
      <protection/>
    </xf>
    <xf numFmtId="0" fontId="0" fillId="0" borderId="31" xfId="64" applyFont="1" applyBorder="1" applyAlignment="1">
      <alignment horizontal="center" vertical="center" wrapText="1"/>
      <protection/>
    </xf>
    <xf numFmtId="0" fontId="0" fillId="0" borderId="42" xfId="64" applyFont="1" applyBorder="1" applyAlignment="1">
      <alignment horizontal="center" vertical="center" wrapText="1"/>
      <protection/>
    </xf>
    <xf numFmtId="0" fontId="68" fillId="0" borderId="0" xfId="75" applyFont="1" applyProtection="1">
      <alignment vertical="center"/>
      <protection/>
    </xf>
    <xf numFmtId="0" fontId="49" fillId="0" borderId="0" xfId="61" applyFont="1" applyBorder="1" applyProtection="1">
      <alignment vertical="center"/>
      <protection/>
    </xf>
    <xf numFmtId="0" fontId="49" fillId="0" borderId="0" xfId="61" applyFont="1" applyBorder="1" applyAlignment="1" applyProtection="1">
      <alignment horizontal="right" vertical="center"/>
      <protection/>
    </xf>
    <xf numFmtId="0" fontId="49" fillId="0" borderId="0" xfId="61" applyFont="1" applyBorder="1" applyAlignment="1" applyProtection="1">
      <alignment horizontal="center" vertical="center"/>
      <protection/>
    </xf>
    <xf numFmtId="0" fontId="0" fillId="0" borderId="0" xfId="64" applyFont="1" applyBorder="1" applyAlignment="1">
      <alignment horizontal="center" vertical="center"/>
      <protection/>
    </xf>
    <xf numFmtId="0" fontId="0" fillId="0" borderId="0" xfId="64" applyFont="1" applyBorder="1" applyAlignment="1">
      <alignment vertical="top" wrapText="1"/>
      <protection/>
    </xf>
    <xf numFmtId="0" fontId="68" fillId="0" borderId="12" xfId="75" applyFont="1" applyBorder="1" applyAlignment="1" applyProtection="1">
      <alignment horizontal="center" vertical="center"/>
      <protection locked="0"/>
    </xf>
    <xf numFmtId="0" fontId="68" fillId="0" borderId="0" xfId="68" applyFont="1" applyProtection="1">
      <alignment/>
      <protection/>
    </xf>
    <xf numFmtId="0" fontId="68" fillId="0" borderId="0" xfId="68" applyFont="1" applyAlignment="1" applyProtection="1">
      <alignment vertical="center"/>
      <protection/>
    </xf>
    <xf numFmtId="0" fontId="68" fillId="0" borderId="0" xfId="68" applyFont="1" applyBorder="1" applyAlignment="1" applyProtection="1">
      <alignment vertical="center"/>
      <protection/>
    </xf>
    <xf numFmtId="0" fontId="68" fillId="0" borderId="0" xfId="62" applyFont="1" applyBorder="1" applyAlignment="1" applyProtection="1">
      <alignment vertical="center"/>
      <protection/>
    </xf>
    <xf numFmtId="0" fontId="68" fillId="33" borderId="38" xfId="62" applyFont="1" applyFill="1" applyBorder="1" applyAlignment="1" applyProtection="1">
      <alignment horizontal="left" vertical="center" wrapText="1"/>
      <protection/>
    </xf>
    <xf numFmtId="0" fontId="68" fillId="33" borderId="39" xfId="62" applyFont="1" applyFill="1" applyBorder="1" applyAlignment="1" applyProtection="1">
      <alignment horizontal="left" vertical="center" wrapText="1"/>
      <protection/>
    </xf>
    <xf numFmtId="0" fontId="68" fillId="0" borderId="0" xfId="65" applyFont="1" applyAlignment="1" applyProtection="1">
      <alignment horizontal="distributed"/>
      <protection/>
    </xf>
    <xf numFmtId="0" fontId="68" fillId="0" borderId="0" xfId="65" applyFont="1" applyProtection="1">
      <alignment/>
      <protection/>
    </xf>
    <xf numFmtId="0" fontId="0" fillId="0" borderId="10" xfId="64" applyFont="1" applyFill="1" applyBorder="1" applyAlignment="1" applyProtection="1">
      <alignment vertical="center" wrapText="1"/>
      <protection/>
    </xf>
    <xf numFmtId="0" fontId="0" fillId="0" borderId="10" xfId="64" applyFont="1" applyFill="1" applyBorder="1" applyAlignment="1" applyProtection="1">
      <alignment vertical="center"/>
      <protection/>
    </xf>
    <xf numFmtId="0" fontId="0" fillId="0" borderId="10" xfId="64" applyFont="1" applyFill="1" applyBorder="1" applyAlignment="1" applyProtection="1">
      <alignment horizontal="center" vertical="center"/>
      <protection/>
    </xf>
    <xf numFmtId="0" fontId="0" fillId="0" borderId="11" xfId="64" applyFont="1" applyFill="1" applyBorder="1" applyAlignment="1" applyProtection="1">
      <alignment vertical="center" wrapText="1"/>
      <protection/>
    </xf>
    <xf numFmtId="0" fontId="0" fillId="0" borderId="11" xfId="64" applyFont="1" applyFill="1" applyBorder="1" applyAlignment="1" applyProtection="1">
      <alignment vertical="center"/>
      <protection/>
    </xf>
    <xf numFmtId="0" fontId="0" fillId="0" borderId="0" xfId="64" applyFont="1" applyFill="1" applyBorder="1" applyAlignment="1" applyProtection="1">
      <alignment horizontal="center" vertical="center"/>
      <protection/>
    </xf>
    <xf numFmtId="0" fontId="0" fillId="0" borderId="23" xfId="64" applyFont="1" applyBorder="1" applyAlignment="1">
      <alignment vertical="center"/>
      <protection/>
    </xf>
    <xf numFmtId="0" fontId="0" fillId="0" borderId="23" xfId="64" applyFont="1" applyBorder="1" applyAlignment="1">
      <alignment horizontal="center" vertical="center"/>
      <protection/>
    </xf>
    <xf numFmtId="0" fontId="0" fillId="0" borderId="0" xfId="64" applyFont="1" applyBorder="1" applyAlignment="1">
      <alignment horizontal="right" vertical="center" indent="1"/>
      <protection/>
    </xf>
    <xf numFmtId="0" fontId="0" fillId="0" borderId="0" xfId="64" applyFont="1" applyBorder="1" applyAlignment="1">
      <alignment horizontal="right" vertical="center"/>
      <protection/>
    </xf>
    <xf numFmtId="0" fontId="0" fillId="0" borderId="14" xfId="64" applyFont="1" applyBorder="1" applyAlignment="1" applyProtection="1">
      <alignment vertical="center"/>
      <protection locked="0"/>
    </xf>
    <xf numFmtId="0" fontId="0" fillId="0" borderId="13" xfId="64" applyFont="1" applyBorder="1" applyAlignment="1" applyProtection="1">
      <alignment vertical="center"/>
      <protection locked="0"/>
    </xf>
    <xf numFmtId="0" fontId="0" fillId="0" borderId="15" xfId="64" applyFont="1" applyBorder="1" applyAlignment="1" applyProtection="1">
      <alignment vertical="center"/>
      <protection locked="0"/>
    </xf>
    <xf numFmtId="0" fontId="0" fillId="0" borderId="12" xfId="64" applyFont="1" applyBorder="1" applyAlignment="1" applyProtection="1">
      <alignment horizontal="center" vertical="center"/>
      <protection locked="0"/>
    </xf>
    <xf numFmtId="0" fontId="0" fillId="0" borderId="33" xfId="74" applyFont="1" applyBorder="1" applyAlignment="1" applyProtection="1">
      <alignment horizontal="right" vertical="center" indent="1"/>
      <protection locked="0"/>
    </xf>
    <xf numFmtId="0" fontId="0" fillId="0" borderId="34" xfId="74" applyFont="1" applyBorder="1" applyAlignment="1" applyProtection="1">
      <alignment horizontal="right" vertical="center" indent="1"/>
      <protection locked="0"/>
    </xf>
    <xf numFmtId="0" fontId="0" fillId="0" borderId="31" xfId="74" applyFont="1" applyBorder="1" applyAlignment="1" applyProtection="1">
      <alignment horizontal="right" vertical="center" indent="1"/>
      <protection locked="0"/>
    </xf>
    <xf numFmtId="0" fontId="0" fillId="0" borderId="35" xfId="74" applyFont="1" applyBorder="1" applyAlignment="1" applyProtection="1">
      <alignment horizontal="right" vertical="center" indent="1"/>
      <protection locked="0"/>
    </xf>
    <xf numFmtId="0" fontId="16" fillId="0" borderId="24" xfId="64" applyFont="1" applyBorder="1" applyAlignment="1" applyProtection="1">
      <alignment horizontal="center" vertical="center"/>
      <protection locked="0"/>
    </xf>
    <xf numFmtId="0" fontId="16" fillId="0" borderId="13" xfId="64" applyFont="1" applyBorder="1" applyAlignment="1" applyProtection="1">
      <alignment horizontal="center" vertical="center"/>
      <protection locked="0"/>
    </xf>
    <xf numFmtId="0" fontId="16" fillId="0" borderId="45" xfId="64" applyFont="1" applyBorder="1" applyAlignment="1" applyProtection="1">
      <alignment horizontal="center" vertical="center"/>
      <protection locked="0"/>
    </xf>
    <xf numFmtId="0" fontId="16" fillId="0" borderId="24" xfId="72" applyFont="1" applyBorder="1" applyAlignment="1" applyProtection="1">
      <alignment horizontal="center" vertical="center"/>
      <protection locked="0"/>
    </xf>
    <xf numFmtId="0" fontId="16" fillId="0" borderId="13" xfId="72" applyFont="1" applyBorder="1" applyAlignment="1" applyProtection="1">
      <alignment horizontal="center" vertical="center"/>
      <protection locked="0"/>
    </xf>
    <xf numFmtId="0" fontId="16" fillId="0" borderId="45" xfId="72" applyFont="1" applyBorder="1" applyAlignment="1" applyProtection="1">
      <alignment horizontal="center" vertical="center"/>
      <protection locked="0"/>
    </xf>
    <xf numFmtId="0" fontId="0" fillId="0" borderId="12" xfId="72" applyBorder="1" applyAlignment="1" applyProtection="1">
      <alignment horizontal="right" vertical="center" indent="1"/>
      <protection locked="0"/>
    </xf>
    <xf numFmtId="0" fontId="0" fillId="0" borderId="12" xfId="64" applyFont="1" applyBorder="1" applyAlignment="1" applyProtection="1">
      <alignment horizontal="right" vertical="center"/>
      <protection locked="0"/>
    </xf>
    <xf numFmtId="0" fontId="0" fillId="0" borderId="12" xfId="64" applyFill="1" applyBorder="1" applyAlignment="1" applyProtection="1">
      <alignment vertical="center"/>
      <protection locked="0"/>
    </xf>
    <xf numFmtId="0" fontId="0" fillId="0" borderId="37" xfId="64" applyFill="1" applyBorder="1" applyAlignment="1" applyProtection="1">
      <alignment vertical="center"/>
      <protection locked="0"/>
    </xf>
    <xf numFmtId="0" fontId="0" fillId="0" borderId="33" xfId="64" applyFill="1" applyBorder="1" applyAlignment="1" applyProtection="1">
      <alignment vertical="center"/>
      <protection locked="0"/>
    </xf>
    <xf numFmtId="0" fontId="0" fillId="0" borderId="12" xfId="64" applyFont="1" applyBorder="1" applyProtection="1">
      <alignment vertical="center"/>
      <protection locked="0"/>
    </xf>
    <xf numFmtId="0" fontId="0" fillId="0" borderId="12" xfId="64" applyFont="1" applyBorder="1" applyAlignment="1" applyProtection="1">
      <alignment horizontal="right" vertical="center" indent="1"/>
      <protection locked="0"/>
    </xf>
    <xf numFmtId="0" fontId="0" fillId="0" borderId="0" xfId="64" applyBorder="1" applyAlignment="1">
      <alignment horizontal="right" vertical="center"/>
      <protection/>
    </xf>
    <xf numFmtId="0" fontId="13" fillId="0" borderId="0" xfId="64" applyFont="1" applyAlignment="1">
      <alignment horizontal="right" vertical="center"/>
      <protection/>
    </xf>
    <xf numFmtId="0" fontId="69" fillId="0" borderId="12" xfId="62" applyFont="1" applyBorder="1" applyAlignment="1">
      <alignment horizontal="right" vertical="center"/>
      <protection/>
    </xf>
    <xf numFmtId="0" fontId="69" fillId="0" borderId="12" xfId="62" applyFont="1" applyBorder="1" applyAlignment="1">
      <alignment horizontal="center" vertical="center" shrinkToFit="1"/>
      <protection/>
    </xf>
    <xf numFmtId="0" fontId="69" fillId="0" borderId="31" xfId="62" applyFont="1" applyBorder="1" applyAlignment="1">
      <alignment horizontal="center" vertical="center" shrinkToFit="1"/>
      <protection/>
    </xf>
    <xf numFmtId="0" fontId="69" fillId="0" borderId="51" xfId="62" applyFont="1" applyBorder="1" applyAlignment="1">
      <alignment horizontal="center" vertical="center" shrinkToFit="1"/>
      <protection/>
    </xf>
    <xf numFmtId="0" fontId="69" fillId="0" borderId="52" xfId="62" applyFont="1" applyBorder="1" applyAlignment="1">
      <alignment horizontal="center" vertical="center" shrinkToFit="1"/>
      <protection/>
    </xf>
    <xf numFmtId="0" fontId="69" fillId="0" borderId="53" xfId="62" applyFont="1" applyBorder="1" applyAlignment="1">
      <alignment horizontal="center" vertical="center" shrinkToFit="1"/>
      <protection/>
    </xf>
    <xf numFmtId="0" fontId="69" fillId="0" borderId="54" xfId="62" applyFont="1" applyBorder="1" applyAlignment="1">
      <alignment horizontal="center" vertical="center" shrinkToFit="1"/>
      <protection/>
    </xf>
    <xf numFmtId="0" fontId="69" fillId="0" borderId="55" xfId="62" applyFont="1" applyBorder="1" applyAlignment="1">
      <alignment horizontal="center" vertical="center" shrinkToFit="1"/>
      <protection/>
    </xf>
    <xf numFmtId="0" fontId="69" fillId="0" borderId="56" xfId="62" applyFont="1" applyBorder="1" applyAlignment="1">
      <alignment horizontal="center" vertical="center" shrinkToFit="1"/>
      <protection/>
    </xf>
    <xf numFmtId="0" fontId="69" fillId="0" borderId="42" xfId="62" applyFont="1" applyBorder="1" applyAlignment="1">
      <alignment horizontal="center" vertical="center" shrinkToFit="1"/>
      <protection/>
    </xf>
    <xf numFmtId="187" fontId="69" fillId="0" borderId="42" xfId="62" applyNumberFormat="1" applyFont="1" applyBorder="1" applyAlignment="1">
      <alignment horizontal="center" vertical="center" shrinkToFit="1"/>
      <protection/>
    </xf>
    <xf numFmtId="0" fontId="69" fillId="0" borderId="56" xfId="62" applyFont="1" applyFill="1" applyBorder="1" applyAlignment="1">
      <alignment horizontal="center" vertical="center" shrinkToFit="1"/>
      <protection/>
    </xf>
    <xf numFmtId="0" fontId="69" fillId="0" borderId="57" xfId="62" applyFont="1" applyBorder="1" applyAlignment="1">
      <alignment horizontal="center" vertical="center" shrinkToFit="1"/>
      <protection/>
    </xf>
    <xf numFmtId="188" fontId="69" fillId="0" borderId="55" xfId="62" applyNumberFormat="1" applyFont="1" applyBorder="1" applyAlignment="1">
      <alignment horizontal="center" vertical="center" shrinkToFit="1"/>
      <protection/>
    </xf>
    <xf numFmtId="0" fontId="69" fillId="0" borderId="24" xfId="62" applyFont="1" applyBorder="1" applyAlignment="1">
      <alignment horizontal="center" vertical="center" shrinkToFit="1"/>
      <protection/>
    </xf>
    <xf numFmtId="0" fontId="69" fillId="0" borderId="12" xfId="62" applyFont="1" applyFill="1" applyBorder="1" applyAlignment="1">
      <alignment horizontal="center" vertical="center" shrinkToFit="1"/>
      <protection/>
    </xf>
    <xf numFmtId="0" fontId="0" fillId="0" borderId="0" xfId="64" applyFont="1" applyBorder="1" applyAlignment="1">
      <alignment vertical="center"/>
      <protection/>
    </xf>
    <xf numFmtId="0" fontId="69" fillId="0" borderId="31" xfId="62" applyFont="1" applyBorder="1" applyAlignment="1" applyProtection="1">
      <alignment horizontal="center" vertical="center" shrinkToFit="1"/>
      <protection locked="0"/>
    </xf>
    <xf numFmtId="0" fontId="69" fillId="0" borderId="51" xfId="62" applyFont="1" applyBorder="1" applyAlignment="1" applyProtection="1">
      <alignment horizontal="center" vertical="center" shrinkToFit="1"/>
      <protection locked="0"/>
    </xf>
    <xf numFmtId="0" fontId="69" fillId="0" borderId="53" xfId="62" applyFont="1" applyBorder="1" applyAlignment="1" applyProtection="1">
      <alignment horizontal="center" vertical="center" shrinkToFit="1"/>
      <protection locked="0"/>
    </xf>
    <xf numFmtId="0" fontId="69" fillId="0" borderId="55" xfId="62" applyFont="1" applyBorder="1" applyAlignment="1" applyProtection="1">
      <alignment horizontal="center" vertical="center" shrinkToFit="1"/>
      <protection locked="0"/>
    </xf>
    <xf numFmtId="0" fontId="69" fillId="0" borderId="12" xfId="62" applyFont="1" applyBorder="1" applyAlignment="1" applyProtection="1">
      <alignment horizontal="center" vertical="center" shrinkToFit="1"/>
      <protection locked="0"/>
    </xf>
    <xf numFmtId="0" fontId="69" fillId="0" borderId="24" xfId="62" applyFont="1" applyBorder="1" applyAlignment="1" applyProtection="1">
      <alignment horizontal="center" vertical="center" shrinkToFit="1"/>
      <protection locked="0"/>
    </xf>
    <xf numFmtId="0" fontId="16" fillId="0" borderId="0" xfId="64" applyFont="1" applyBorder="1" applyAlignment="1">
      <alignment horizontal="left" vertical="center"/>
      <protection/>
    </xf>
    <xf numFmtId="0" fontId="13" fillId="0" borderId="0" xfId="64" applyFont="1" applyAlignment="1">
      <alignment horizontal="left" vertical="center"/>
      <protection/>
    </xf>
    <xf numFmtId="0" fontId="0" fillId="0" borderId="0" xfId="64" applyFont="1">
      <alignment vertical="center"/>
      <protection/>
    </xf>
    <xf numFmtId="0" fontId="0" fillId="0" borderId="16" xfId="64" applyFont="1" applyBorder="1">
      <alignment vertical="center"/>
      <protection/>
    </xf>
    <xf numFmtId="0" fontId="0" fillId="0" borderId="17" xfId="64" applyFont="1" applyBorder="1">
      <alignment vertical="center"/>
      <protection/>
    </xf>
    <xf numFmtId="0" fontId="0" fillId="0" borderId="18" xfId="64" applyFont="1" applyBorder="1">
      <alignment vertical="center"/>
      <protection/>
    </xf>
    <xf numFmtId="0" fontId="0" fillId="0" borderId="19" xfId="64" applyFont="1" applyBorder="1">
      <alignment vertical="center"/>
      <protection/>
    </xf>
    <xf numFmtId="0" fontId="0" fillId="0" borderId="24" xfId="64" applyFont="1" applyBorder="1" applyAlignment="1">
      <alignment horizontal="center" vertical="center"/>
      <protection/>
    </xf>
    <xf numFmtId="0" fontId="0" fillId="0" borderId="20" xfId="64" applyFont="1" applyBorder="1">
      <alignment vertical="center"/>
      <protection/>
    </xf>
    <xf numFmtId="0" fontId="0" fillId="0" borderId="17" xfId="64" applyFont="1" applyBorder="1" applyAlignment="1">
      <alignment vertical="center" wrapText="1"/>
      <protection/>
    </xf>
    <xf numFmtId="0" fontId="0" fillId="0" borderId="58" xfId="64" applyFont="1" applyBorder="1" applyAlignment="1">
      <alignment horizontal="center" vertical="center" wrapText="1"/>
      <protection/>
    </xf>
    <xf numFmtId="0" fontId="0" fillId="0" borderId="12" xfId="64" applyFont="1" applyBorder="1" applyAlignment="1">
      <alignment horizontal="left" vertical="center" wrapText="1"/>
      <protection/>
    </xf>
    <xf numFmtId="0" fontId="0" fillId="0" borderId="58" xfId="64" applyFont="1" applyBorder="1" applyAlignment="1">
      <alignment horizontal="left" vertical="center" wrapText="1"/>
      <protection/>
    </xf>
    <xf numFmtId="0" fontId="0" fillId="0" borderId="58" xfId="64" applyFont="1" applyBorder="1">
      <alignment vertical="center"/>
      <protection/>
    </xf>
    <xf numFmtId="0" fontId="0" fillId="0" borderId="33" xfId="64" applyFont="1" applyBorder="1" applyAlignment="1">
      <alignment horizontal="left" vertical="center" wrapText="1"/>
      <protection/>
    </xf>
    <xf numFmtId="0" fontId="0" fillId="0" borderId="33" xfId="64" applyFont="1" applyBorder="1">
      <alignment vertical="center"/>
      <protection/>
    </xf>
    <xf numFmtId="0" fontId="0" fillId="0" borderId="21" xfId="64" applyFont="1" applyBorder="1">
      <alignment vertical="center"/>
      <protection/>
    </xf>
    <xf numFmtId="0" fontId="0" fillId="0" borderId="23" xfId="64" applyFont="1" applyBorder="1">
      <alignment vertical="center"/>
      <protection/>
    </xf>
    <xf numFmtId="0" fontId="0" fillId="0" borderId="22" xfId="64" applyFont="1" applyBorder="1">
      <alignment vertical="center"/>
      <protection/>
    </xf>
    <xf numFmtId="0" fontId="0" fillId="0" borderId="0" xfId="64" applyFont="1" applyAlignment="1">
      <alignment horizontal="center" vertical="top"/>
      <protection/>
    </xf>
    <xf numFmtId="0" fontId="0" fillId="0" borderId="0" xfId="64" applyFont="1" applyAlignment="1">
      <alignment horizontal="left" vertical="center"/>
      <protection/>
    </xf>
    <xf numFmtId="0" fontId="0" fillId="0" borderId="0" xfId="64" applyFont="1" applyAlignment="1" quotePrefix="1">
      <alignment horizontal="right" vertical="top"/>
      <protection/>
    </xf>
    <xf numFmtId="0" fontId="0" fillId="0" borderId="0" xfId="64" applyFont="1" applyAlignment="1">
      <alignment vertical="top" wrapText="1"/>
      <protection/>
    </xf>
    <xf numFmtId="0" fontId="0" fillId="0" borderId="17" xfId="64" applyFont="1" applyBorder="1" applyAlignment="1">
      <alignment horizontal="right" vertical="center"/>
      <protection/>
    </xf>
    <xf numFmtId="0" fontId="0" fillId="0" borderId="0" xfId="64" applyFont="1" applyBorder="1" applyAlignment="1">
      <alignment vertical="center" wrapText="1"/>
      <protection/>
    </xf>
    <xf numFmtId="0" fontId="6" fillId="0" borderId="0" xfId="64" applyFont="1" applyBorder="1" applyAlignment="1">
      <alignment horizontal="left" vertical="center" wrapText="1"/>
      <protection/>
    </xf>
    <xf numFmtId="0" fontId="6" fillId="0" borderId="0" xfId="64" applyFont="1" applyBorder="1" applyAlignment="1">
      <alignment horizontal="left" vertical="center"/>
      <protection/>
    </xf>
    <xf numFmtId="0" fontId="0" fillId="0" borderId="12" xfId="64" applyFont="1" applyBorder="1" applyAlignment="1">
      <alignment horizontal="center" vertical="center"/>
      <protection/>
    </xf>
    <xf numFmtId="0" fontId="0" fillId="0" borderId="12" xfId="64" applyFont="1" applyBorder="1" applyAlignment="1">
      <alignment horizontal="left" vertical="center"/>
      <protection/>
    </xf>
    <xf numFmtId="0" fontId="0" fillId="0" borderId="19" xfId="64" applyFont="1" applyBorder="1" applyAlignment="1">
      <alignment horizontal="center" vertical="center" wrapText="1"/>
      <protection/>
    </xf>
    <xf numFmtId="0" fontId="0" fillId="0" borderId="51" xfId="64" applyFont="1" applyBorder="1" applyAlignment="1">
      <alignment horizontal="left" vertical="center" wrapText="1"/>
      <protection/>
    </xf>
    <xf numFmtId="0" fontId="0" fillId="0" borderId="59" xfId="64" applyFont="1" applyBorder="1" applyAlignment="1">
      <alignment horizontal="left" vertical="center" wrapText="1"/>
      <protection/>
    </xf>
    <xf numFmtId="0" fontId="0" fillId="0" borderId="53" xfId="64" applyFont="1" applyBorder="1" applyAlignment="1">
      <alignment horizontal="left" vertical="center" wrapText="1"/>
      <protection/>
    </xf>
    <xf numFmtId="0" fontId="0" fillId="0" borderId="42" xfId="64" applyFont="1" applyBorder="1" applyAlignment="1">
      <alignment horizontal="left" vertical="center" wrapText="1"/>
      <protection/>
    </xf>
    <xf numFmtId="0" fontId="0" fillId="0" borderId="12" xfId="64" applyFont="1" applyBorder="1" applyAlignment="1">
      <alignment horizontal="center" vertical="center" wrapText="1"/>
      <protection/>
    </xf>
    <xf numFmtId="0" fontId="0" fillId="0" borderId="0" xfId="64" applyFont="1" applyBorder="1">
      <alignment vertical="center"/>
      <protection/>
    </xf>
    <xf numFmtId="0" fontId="0" fillId="0" borderId="37" xfId="64" applyFont="1" applyBorder="1" applyAlignment="1">
      <alignment horizontal="center" vertical="center"/>
      <protection/>
    </xf>
    <xf numFmtId="0" fontId="0" fillId="0" borderId="33"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0" xfId="64" applyFont="1" applyBorder="1" applyAlignment="1">
      <alignment vertical="center"/>
      <protection/>
    </xf>
    <xf numFmtId="0" fontId="0" fillId="0" borderId="0" xfId="64" applyAlignment="1">
      <alignment vertical="top"/>
      <protection/>
    </xf>
    <xf numFmtId="0" fontId="0" fillId="0" borderId="0" xfId="64" applyFont="1" applyBorder="1" applyAlignment="1">
      <alignment vertical="top"/>
      <protection/>
    </xf>
    <xf numFmtId="0" fontId="0" fillId="0" borderId="0" xfId="64" applyFont="1" applyBorder="1" applyAlignment="1">
      <alignment horizontal="left" vertical="top"/>
      <protection/>
    </xf>
    <xf numFmtId="0" fontId="0" fillId="0" borderId="0" xfId="64" applyFont="1" applyBorder="1" applyAlignment="1">
      <alignment horizontal="center" vertical="top"/>
      <protection/>
    </xf>
    <xf numFmtId="0" fontId="0" fillId="0" borderId="0" xfId="64" applyFont="1" applyBorder="1" applyAlignment="1">
      <alignment vertical="top"/>
      <protection/>
    </xf>
    <xf numFmtId="0" fontId="0" fillId="0" borderId="20" xfId="64" applyFont="1" applyBorder="1" applyAlignment="1">
      <alignment vertical="top"/>
      <protection/>
    </xf>
    <xf numFmtId="0" fontId="0" fillId="0" borderId="0" xfId="64" applyFont="1" applyBorder="1" applyAlignment="1">
      <alignment horizontal="right" vertical="top"/>
      <protection/>
    </xf>
    <xf numFmtId="0" fontId="0" fillId="0" borderId="20" xfId="64" applyFont="1" applyBorder="1" applyAlignment="1">
      <alignment vertical="top" wrapText="1"/>
      <protection/>
    </xf>
    <xf numFmtId="0" fontId="0" fillId="0" borderId="23" xfId="64" applyFont="1" applyBorder="1" applyAlignment="1">
      <alignment horizontal="right" vertical="center"/>
      <protection/>
    </xf>
    <xf numFmtId="0" fontId="0" fillId="0" borderId="23" xfId="64" applyFont="1" applyBorder="1" applyAlignment="1">
      <alignment vertical="center"/>
      <protection/>
    </xf>
    <xf numFmtId="0" fontId="0" fillId="0" borderId="23" xfId="64" applyFont="1" applyBorder="1" applyAlignment="1">
      <alignment horizontal="center" vertical="center"/>
      <protection/>
    </xf>
    <xf numFmtId="0" fontId="0" fillId="0" borderId="23" xfId="64" applyFont="1" applyBorder="1" applyAlignment="1">
      <alignment vertical="center"/>
      <protection/>
    </xf>
    <xf numFmtId="0" fontId="0" fillId="0" borderId="24" xfId="64" applyFont="1" applyBorder="1" applyAlignment="1" applyProtection="1">
      <alignment horizontal="center" vertical="center"/>
      <protection locked="0"/>
    </xf>
    <xf numFmtId="0" fontId="0" fillId="0" borderId="13" xfId="64" applyFont="1" applyBorder="1" applyAlignment="1" applyProtection="1">
      <alignment horizontal="left" vertical="center"/>
      <protection locked="0"/>
    </xf>
    <xf numFmtId="0" fontId="0" fillId="0" borderId="13" xfId="64" applyFont="1" applyBorder="1" applyAlignment="1" applyProtection="1">
      <alignment horizontal="center" vertical="center"/>
      <protection locked="0"/>
    </xf>
    <xf numFmtId="0" fontId="0" fillId="0" borderId="45" xfId="64" applyFont="1" applyBorder="1" applyAlignment="1" applyProtection="1">
      <alignment horizontal="center" vertical="center"/>
      <protection locked="0"/>
    </xf>
    <xf numFmtId="0" fontId="0" fillId="0" borderId="12" xfId="64" applyFont="1" applyBorder="1" applyAlignment="1" applyProtection="1">
      <alignment vertical="center"/>
      <protection locked="0"/>
    </xf>
    <xf numFmtId="0" fontId="0" fillId="0" borderId="37" xfId="64" applyFont="1" applyBorder="1" applyAlignment="1" applyProtection="1">
      <alignment vertical="center"/>
      <protection locked="0"/>
    </xf>
    <xf numFmtId="0" fontId="0" fillId="0" borderId="33" xfId="64" applyFont="1" applyBorder="1" applyAlignment="1" applyProtection="1">
      <alignment vertical="center"/>
      <protection locked="0"/>
    </xf>
    <xf numFmtId="0" fontId="13" fillId="0" borderId="24" xfId="64" applyFont="1" applyBorder="1" applyAlignment="1">
      <alignment horizontal="center" vertical="center"/>
      <protection/>
    </xf>
    <xf numFmtId="0" fontId="0" fillId="0" borderId="12" xfId="64" applyBorder="1" applyAlignment="1">
      <alignment horizontal="left" vertical="center"/>
      <protection/>
    </xf>
    <xf numFmtId="0" fontId="0" fillId="0" borderId="23" xfId="64" applyBorder="1" applyAlignment="1">
      <alignment horizontal="center" vertical="center"/>
      <protection/>
    </xf>
    <xf numFmtId="0" fontId="0" fillId="0" borderId="23" xfId="64" applyFill="1" applyBorder="1" applyAlignment="1">
      <alignment vertical="center"/>
      <protection/>
    </xf>
    <xf numFmtId="0" fontId="0" fillId="0" borderId="0" xfId="62" applyBorder="1" applyAlignment="1">
      <alignment vertical="center"/>
      <protection/>
    </xf>
    <xf numFmtId="0" fontId="0" fillId="0" borderId="0" xfId="62" applyBorder="1" applyAlignment="1">
      <alignment horizontal="right" vertical="center"/>
      <protection/>
    </xf>
    <xf numFmtId="0" fontId="0" fillId="0" borderId="0" xfId="62" applyBorder="1" applyAlignment="1">
      <alignment horizontal="center" vertical="center"/>
      <protection/>
    </xf>
    <xf numFmtId="0" fontId="0" fillId="0" borderId="13" xfId="62" applyBorder="1" applyAlignment="1">
      <alignment horizontal="center" vertical="center"/>
      <protection/>
    </xf>
    <xf numFmtId="0" fontId="0" fillId="0" borderId="13" xfId="62" applyBorder="1" applyAlignment="1">
      <alignment horizontal="left" vertical="center"/>
      <protection/>
    </xf>
    <xf numFmtId="0" fontId="0" fillId="0" borderId="0" xfId="62" applyFill="1" applyBorder="1" applyAlignment="1">
      <alignment vertical="center"/>
      <protection/>
    </xf>
    <xf numFmtId="0" fontId="0" fillId="35" borderId="12" xfId="62" applyFill="1" applyBorder="1" applyAlignment="1">
      <alignment horizontal="center" vertical="center"/>
      <protection/>
    </xf>
    <xf numFmtId="0" fontId="0" fillId="35" borderId="12" xfId="62" applyFill="1" applyBorder="1" applyAlignment="1">
      <alignment vertical="center"/>
      <protection/>
    </xf>
    <xf numFmtId="0" fontId="0" fillId="0" borderId="12" xfId="62" applyBorder="1" applyAlignment="1" applyProtection="1">
      <alignment vertical="center"/>
      <protection locked="0"/>
    </xf>
    <xf numFmtId="0" fontId="16" fillId="0" borderId="0" xfId="64" applyFont="1" applyAlignment="1">
      <alignment horizontal="right" vertical="center"/>
      <protection/>
    </xf>
    <xf numFmtId="0" fontId="13" fillId="0" borderId="60" xfId="64" applyFont="1" applyBorder="1" applyAlignment="1">
      <alignment horizontal="center" vertical="center"/>
      <protection/>
    </xf>
    <xf numFmtId="0" fontId="13" fillId="0" borderId="12" xfId="64" applyFont="1" applyBorder="1" applyAlignment="1">
      <alignment horizontal="center" vertical="center" wrapText="1"/>
      <protection/>
    </xf>
    <xf numFmtId="0" fontId="13" fillId="0" borderId="12" xfId="64" applyFont="1" applyBorder="1" applyAlignment="1">
      <alignment horizontal="center" vertical="center"/>
      <protection/>
    </xf>
    <xf numFmtId="0" fontId="16" fillId="0" borderId="0" xfId="64" applyFont="1" applyBorder="1">
      <alignment vertical="center"/>
      <protection/>
    </xf>
    <xf numFmtId="0" fontId="0" fillId="0" borderId="0" xfId="64" applyFont="1" applyAlignment="1">
      <alignment horizontal="right" vertical="top"/>
      <protection/>
    </xf>
    <xf numFmtId="0" fontId="13" fillId="0" borderId="12" xfId="64" applyFont="1" applyBorder="1" applyAlignment="1" applyProtection="1">
      <alignment horizontal="center" vertical="center"/>
      <protection locked="0"/>
    </xf>
    <xf numFmtId="0" fontId="0" fillId="0" borderId="0" xfId="74" applyFont="1" applyAlignment="1">
      <alignment horizontal="right" vertical="center"/>
      <protection/>
    </xf>
    <xf numFmtId="0" fontId="16" fillId="0" borderId="0" xfId="74" applyFont="1" applyBorder="1" applyAlignment="1">
      <alignment horizontal="center" vertical="center"/>
      <protection/>
    </xf>
    <xf numFmtId="0" fontId="0" fillId="0" borderId="17" xfId="74" applyFont="1" applyBorder="1" applyAlignment="1" applyProtection="1">
      <alignment horizontal="center" vertical="center"/>
      <protection locked="0"/>
    </xf>
    <xf numFmtId="0" fontId="0" fillId="0" borderId="18" xfId="74" applyFont="1" applyBorder="1" applyAlignment="1" applyProtection="1">
      <alignment horizontal="center" vertical="center"/>
      <protection locked="0"/>
    </xf>
    <xf numFmtId="0" fontId="0" fillId="0" borderId="31" xfId="74" applyFont="1" applyBorder="1" applyAlignment="1">
      <alignment horizontal="left" vertical="center" shrinkToFit="1"/>
      <protection/>
    </xf>
    <xf numFmtId="0" fontId="0" fillId="0" borderId="58" xfId="74" applyFont="1" applyBorder="1" applyAlignment="1">
      <alignment horizontal="left" vertical="center" shrinkToFit="1"/>
      <protection/>
    </xf>
    <xf numFmtId="0" fontId="0" fillId="0" borderId="33" xfId="74" applyFont="1" applyBorder="1" applyAlignment="1">
      <alignment horizontal="left" vertical="center" shrinkToFit="1"/>
      <protection/>
    </xf>
    <xf numFmtId="0" fontId="13" fillId="0" borderId="0" xfId="74" applyFont="1" applyBorder="1" applyAlignment="1">
      <alignment horizontal="center" vertical="center"/>
      <protection/>
    </xf>
    <xf numFmtId="0" fontId="16" fillId="0" borderId="24" xfId="74" applyFont="1" applyBorder="1" applyAlignment="1" applyProtection="1">
      <alignment horizontal="center" vertical="center"/>
      <protection locked="0"/>
    </xf>
    <xf numFmtId="0" fontId="16" fillId="0" borderId="13" xfId="74" applyFont="1" applyBorder="1" applyAlignment="1" applyProtection="1">
      <alignment horizontal="center" vertical="center"/>
      <protection locked="0"/>
    </xf>
    <xf numFmtId="0" fontId="16" fillId="0" borderId="45" xfId="74" applyFont="1" applyBorder="1" applyAlignment="1" applyProtection="1">
      <alignment horizontal="center" vertical="center"/>
      <protection locked="0"/>
    </xf>
    <xf numFmtId="0" fontId="16" fillId="0" borderId="0" xfId="64" applyFont="1" applyBorder="1" applyAlignment="1">
      <alignment horizontal="center" vertical="center"/>
      <protection/>
    </xf>
    <xf numFmtId="0" fontId="16" fillId="0" borderId="24" xfId="64" applyFont="1" applyBorder="1" applyAlignment="1" applyProtection="1">
      <alignment horizontal="center" vertical="center"/>
      <protection locked="0"/>
    </xf>
    <xf numFmtId="0" fontId="16" fillId="0" borderId="13" xfId="64" applyFont="1" applyBorder="1" applyAlignment="1" applyProtection="1">
      <alignment horizontal="center" vertical="center"/>
      <protection locked="0"/>
    </xf>
    <xf numFmtId="0" fontId="16" fillId="0" borderId="45" xfId="64" applyFont="1" applyBorder="1" applyAlignment="1" applyProtection="1">
      <alignment horizontal="center" vertical="center"/>
      <protection locked="0"/>
    </xf>
    <xf numFmtId="0" fontId="0" fillId="0" borderId="31" xfId="64" applyFont="1" applyBorder="1" applyAlignment="1">
      <alignment horizontal="center" vertical="center"/>
      <protection/>
    </xf>
    <xf numFmtId="0" fontId="0" fillId="0" borderId="58" xfId="64" applyBorder="1" applyAlignment="1">
      <alignment horizontal="center" vertical="center"/>
      <protection/>
    </xf>
    <xf numFmtId="0" fontId="0" fillId="0" borderId="33" xfId="64" applyBorder="1" applyAlignment="1">
      <alignment horizontal="center" vertical="center"/>
      <protection/>
    </xf>
    <xf numFmtId="0" fontId="0" fillId="0" borderId="16" xfId="64" applyFont="1" applyBorder="1" applyAlignment="1">
      <alignment horizontal="left" vertical="center" wrapText="1"/>
      <protection/>
    </xf>
    <xf numFmtId="0" fontId="0" fillId="0" borderId="17" xfId="64" applyFont="1" applyBorder="1" applyAlignment="1">
      <alignment horizontal="left" vertical="center" wrapText="1"/>
      <protection/>
    </xf>
    <xf numFmtId="0" fontId="0" fillId="0" borderId="18" xfId="64" applyFont="1" applyBorder="1" applyAlignment="1">
      <alignment horizontal="left" vertical="center" wrapText="1"/>
      <protection/>
    </xf>
    <xf numFmtId="0" fontId="0" fillId="0" borderId="24" xfId="64" applyBorder="1" applyAlignment="1" applyProtection="1">
      <alignment horizontal="right" vertical="center"/>
      <protection locked="0"/>
    </xf>
    <xf numFmtId="0" fontId="0" fillId="0" borderId="45" xfId="64" applyBorder="1" applyAlignment="1" applyProtection="1">
      <alignment horizontal="right" vertical="center"/>
      <protection locked="0"/>
    </xf>
    <xf numFmtId="0" fontId="13" fillId="0" borderId="0" xfId="64" applyFont="1" applyBorder="1" applyAlignment="1">
      <alignment horizontal="center" vertical="center"/>
      <protection/>
    </xf>
    <xf numFmtId="0" fontId="10" fillId="0" borderId="0" xfId="73" applyFont="1" applyBorder="1" applyAlignment="1" applyProtection="1">
      <alignment horizontal="left" vertical="center" wrapText="1"/>
      <protection/>
    </xf>
    <xf numFmtId="0" fontId="4" fillId="0" borderId="0" xfId="68" applyFont="1" applyAlignment="1" applyProtection="1">
      <alignment horizontal="distributed" vertical="center"/>
      <protection/>
    </xf>
    <xf numFmtId="0" fontId="0" fillId="0" borderId="61" xfId="62" applyFont="1" applyFill="1" applyBorder="1" applyAlignment="1" applyProtection="1">
      <alignment vertical="center" wrapText="1"/>
      <protection/>
    </xf>
    <xf numFmtId="0" fontId="0" fillId="0" borderId="62" xfId="0" applyFont="1" applyFill="1" applyBorder="1" applyAlignment="1" applyProtection="1">
      <alignment vertical="center" wrapText="1"/>
      <protection/>
    </xf>
    <xf numFmtId="0" fontId="0" fillId="0" borderId="62" xfId="0" applyFont="1" applyFill="1" applyBorder="1" applyAlignment="1" applyProtection="1">
      <alignment vertical="center"/>
      <protection/>
    </xf>
    <xf numFmtId="0" fontId="0" fillId="0" borderId="63" xfId="0" applyFont="1" applyFill="1" applyBorder="1" applyAlignment="1" applyProtection="1">
      <alignment vertical="center"/>
      <protection/>
    </xf>
    <xf numFmtId="0" fontId="2" fillId="36" borderId="64" xfId="73" applyFont="1" applyFill="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10" fillId="0" borderId="66" xfId="73"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67"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67" xfId="0" applyFont="1" applyFill="1" applyBorder="1" applyAlignment="1" applyProtection="1">
      <alignment horizontal="center" vertical="center"/>
      <protection/>
    </xf>
    <xf numFmtId="0" fontId="0" fillId="0" borderId="28" xfId="62"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49" xfId="0" applyFont="1" applyFill="1" applyBorder="1" applyAlignment="1" applyProtection="1">
      <alignment vertical="center"/>
      <protection/>
    </xf>
    <xf numFmtId="179" fontId="2" fillId="0" borderId="68" xfId="73" applyNumberFormat="1" applyFont="1" applyBorder="1" applyAlignment="1" applyProtection="1">
      <alignment horizontal="center" vertical="center"/>
      <protection locked="0"/>
    </xf>
    <xf numFmtId="179" fontId="2" fillId="0" borderId="13" xfId="73" applyNumberFormat="1" applyFont="1" applyBorder="1" applyAlignment="1" applyProtection="1">
      <alignment horizontal="center" vertical="center"/>
      <protection locked="0"/>
    </xf>
    <xf numFmtId="179" fontId="2" fillId="0" borderId="69" xfId="73" applyNumberFormat="1" applyFont="1" applyBorder="1" applyAlignment="1" applyProtection="1">
      <alignment horizontal="center" vertical="center"/>
      <protection locked="0"/>
    </xf>
    <xf numFmtId="0" fontId="7" fillId="0" borderId="10" xfId="62" applyFont="1" applyFill="1" applyBorder="1" applyAlignment="1" applyProtection="1">
      <alignment horizontal="left" vertical="center" wrapText="1"/>
      <protection/>
    </xf>
    <xf numFmtId="0" fontId="0" fillId="0" borderId="16" xfId="62" applyFont="1" applyFill="1" applyBorder="1" applyAlignment="1" applyProtection="1">
      <alignment vertical="center" wrapText="1"/>
      <protection/>
    </xf>
    <xf numFmtId="0" fontId="0" fillId="0" borderId="17" xfId="0" applyFont="1" applyFill="1" applyBorder="1" applyAlignment="1" applyProtection="1">
      <alignment vertical="center"/>
      <protection/>
    </xf>
    <xf numFmtId="0" fontId="0" fillId="0" borderId="70" xfId="0" applyFont="1" applyFill="1" applyBorder="1" applyAlignment="1" applyProtection="1">
      <alignment vertical="center"/>
      <protection/>
    </xf>
    <xf numFmtId="179" fontId="2" fillId="0" borderId="71" xfId="73" applyNumberFormat="1" applyFont="1" applyBorder="1" applyAlignment="1" applyProtection="1">
      <alignment horizontal="center" vertical="center"/>
      <protection locked="0"/>
    </xf>
    <xf numFmtId="179" fontId="2" fillId="0" borderId="72" xfId="73" applyNumberFormat="1" applyFont="1" applyBorder="1" applyAlignment="1" applyProtection="1">
      <alignment horizontal="center" vertical="center"/>
      <protection locked="0"/>
    </xf>
    <xf numFmtId="179" fontId="2" fillId="0" borderId="73" xfId="73" applyNumberFormat="1" applyFont="1" applyBorder="1" applyAlignment="1" applyProtection="1">
      <alignment horizontal="center" vertical="center"/>
      <protection locked="0"/>
    </xf>
    <xf numFmtId="0" fontId="0" fillId="0" borderId="74" xfId="62" applyFont="1" applyFill="1" applyBorder="1" applyAlignment="1" applyProtection="1">
      <alignment vertical="center"/>
      <protection/>
    </xf>
    <xf numFmtId="0" fontId="0" fillId="0" borderId="75" xfId="0" applyFont="1" applyFill="1" applyBorder="1" applyAlignment="1" applyProtection="1">
      <alignment vertical="center"/>
      <protection/>
    </xf>
    <xf numFmtId="0" fontId="0" fillId="0" borderId="76" xfId="0" applyFont="1" applyFill="1" applyBorder="1" applyAlignment="1" applyProtection="1">
      <alignment vertical="center"/>
      <protection/>
    </xf>
    <xf numFmtId="179" fontId="2" fillId="0" borderId="77" xfId="73" applyNumberFormat="1" applyFont="1" applyBorder="1" applyAlignment="1" applyProtection="1">
      <alignment horizontal="center" vertical="center"/>
      <protection locked="0"/>
    </xf>
    <xf numFmtId="179" fontId="2" fillId="0" borderId="78" xfId="73" applyNumberFormat="1" applyFont="1" applyBorder="1" applyAlignment="1" applyProtection="1">
      <alignment horizontal="center" vertical="center"/>
      <protection locked="0"/>
    </xf>
    <xf numFmtId="179" fontId="2" fillId="0" borderId="79" xfId="73" applyNumberFormat="1" applyFont="1" applyBorder="1" applyAlignment="1" applyProtection="1">
      <alignment horizontal="center" vertical="center"/>
      <protection locked="0"/>
    </xf>
    <xf numFmtId="0" fontId="0" fillId="0" borderId="80" xfId="62" applyFont="1" applyFill="1" applyBorder="1" applyAlignment="1" applyProtection="1">
      <alignment vertical="center" wrapText="1"/>
      <protection/>
    </xf>
    <xf numFmtId="0" fontId="0" fillId="0" borderId="81" xfId="0" applyFont="1" applyFill="1" applyBorder="1" applyAlignment="1" applyProtection="1">
      <alignment vertical="center"/>
      <protection/>
    </xf>
    <xf numFmtId="0" fontId="0" fillId="0" borderId="82" xfId="0" applyFont="1" applyFill="1" applyBorder="1" applyAlignment="1" applyProtection="1">
      <alignment vertical="center"/>
      <protection/>
    </xf>
    <xf numFmtId="0" fontId="0" fillId="0" borderId="83" xfId="62" applyFont="1" applyFill="1" applyBorder="1" applyAlignment="1" applyProtection="1">
      <alignment vertical="center" wrapText="1"/>
      <protection/>
    </xf>
    <xf numFmtId="0" fontId="0" fillId="0" borderId="84" xfId="0" applyFont="1" applyFill="1" applyBorder="1" applyAlignment="1" applyProtection="1">
      <alignment vertical="center"/>
      <protection/>
    </xf>
    <xf numFmtId="0" fontId="0" fillId="0" borderId="85" xfId="0" applyFont="1" applyFill="1" applyBorder="1" applyAlignment="1" applyProtection="1">
      <alignment vertical="center"/>
      <protection/>
    </xf>
    <xf numFmtId="179" fontId="2" fillId="0" borderId="30" xfId="73" applyNumberFormat="1" applyFont="1" applyBorder="1" applyAlignment="1" applyProtection="1">
      <alignment horizontal="center" vertical="center"/>
      <protection locked="0"/>
    </xf>
    <xf numFmtId="179" fontId="2" fillId="0" borderId="23" xfId="73" applyNumberFormat="1" applyFont="1" applyBorder="1" applyAlignment="1" applyProtection="1">
      <alignment horizontal="center" vertical="center"/>
      <protection locked="0"/>
    </xf>
    <xf numFmtId="179" fontId="2" fillId="0" borderId="86" xfId="73" applyNumberFormat="1" applyFont="1" applyBorder="1" applyAlignment="1" applyProtection="1">
      <alignment horizontal="center" vertical="center"/>
      <protection locked="0"/>
    </xf>
    <xf numFmtId="0" fontId="0" fillId="0" borderId="40" xfId="62" applyFont="1" applyFill="1" applyBorder="1" applyAlignment="1" applyProtection="1">
      <alignment vertical="center" wrapText="1"/>
      <protection/>
    </xf>
    <xf numFmtId="0" fontId="0" fillId="0" borderId="11" xfId="0" applyFont="1" applyFill="1" applyBorder="1" applyAlignment="1" applyProtection="1">
      <alignment vertical="center"/>
      <protection/>
    </xf>
    <xf numFmtId="0" fontId="0" fillId="0" borderId="50" xfId="0" applyFont="1" applyFill="1" applyBorder="1" applyAlignment="1" applyProtection="1">
      <alignment vertical="center"/>
      <protection/>
    </xf>
    <xf numFmtId="179" fontId="2" fillId="0" borderId="87" xfId="73" applyNumberFormat="1" applyFont="1" applyBorder="1" applyAlignment="1" applyProtection="1">
      <alignment horizontal="center" vertical="center"/>
      <protection locked="0"/>
    </xf>
    <xf numFmtId="179" fontId="2" fillId="0" borderId="15" xfId="73" applyNumberFormat="1" applyFont="1" applyBorder="1" applyAlignment="1" applyProtection="1">
      <alignment horizontal="center" vertical="center"/>
      <protection locked="0"/>
    </xf>
    <xf numFmtId="179" fontId="2" fillId="0" borderId="88" xfId="73" applyNumberFormat="1" applyFont="1" applyBorder="1" applyAlignment="1" applyProtection="1">
      <alignment horizontal="center" vertical="center"/>
      <protection locked="0"/>
    </xf>
    <xf numFmtId="0" fontId="7" fillId="0" borderId="61" xfId="63" applyFont="1" applyFill="1" applyBorder="1" applyAlignment="1" applyProtection="1">
      <alignment horizontal="center" vertical="center" wrapText="1"/>
      <protection/>
    </xf>
    <xf numFmtId="0" fontId="7" fillId="0" borderId="62" xfId="63" applyFont="1" applyFill="1" applyBorder="1" applyAlignment="1" applyProtection="1">
      <alignment horizontal="center" vertical="center" wrapText="1"/>
      <protection/>
    </xf>
    <xf numFmtId="0" fontId="7" fillId="0" borderId="65" xfId="63" applyFont="1" applyFill="1" applyBorder="1" applyAlignment="1" applyProtection="1">
      <alignment horizontal="center" vertical="center" wrapText="1"/>
      <protection/>
    </xf>
    <xf numFmtId="0" fontId="5" fillId="0" borderId="61" xfId="63" applyFont="1" applyFill="1" applyBorder="1" applyAlignment="1" applyProtection="1">
      <alignment horizontal="center" vertical="center" wrapText="1"/>
      <protection/>
    </xf>
    <xf numFmtId="0" fontId="5" fillId="0" borderId="65" xfId="63" applyFont="1" applyFill="1" applyBorder="1" applyAlignment="1" applyProtection="1">
      <alignment horizontal="center" vertical="center" wrapText="1"/>
      <protection/>
    </xf>
    <xf numFmtId="0" fontId="7" fillId="0" borderId="61" xfId="63" applyFont="1" applyFill="1" applyBorder="1" applyAlignment="1" applyProtection="1">
      <alignment horizontal="center" vertical="center"/>
      <protection/>
    </xf>
    <xf numFmtId="0" fontId="7" fillId="0" borderId="62" xfId="63" applyFont="1" applyFill="1" applyBorder="1" applyAlignment="1" applyProtection="1">
      <alignment horizontal="center" vertical="center"/>
      <protection/>
    </xf>
    <xf numFmtId="0" fontId="7" fillId="0" borderId="65" xfId="63" applyFont="1" applyFill="1" applyBorder="1" applyAlignment="1" applyProtection="1">
      <alignment horizontal="center" vertical="center"/>
      <protection/>
    </xf>
    <xf numFmtId="0" fontId="7" fillId="0" borderId="65" xfId="0" applyFont="1" applyFill="1" applyBorder="1" applyAlignment="1" applyProtection="1">
      <alignment horizontal="center" vertical="center"/>
      <protection/>
    </xf>
    <xf numFmtId="0" fontId="7" fillId="0" borderId="28" xfId="63" applyFont="1" applyFill="1" applyBorder="1" applyAlignment="1" applyProtection="1">
      <alignment horizontal="left" vertical="center" wrapText="1"/>
      <protection/>
    </xf>
    <xf numFmtId="0" fontId="7" fillId="0" borderId="0" xfId="63" applyFont="1" applyFill="1" applyBorder="1" applyAlignment="1" applyProtection="1">
      <alignment horizontal="left" vertical="center" wrapText="1"/>
      <protection/>
    </xf>
    <xf numFmtId="0" fontId="7" fillId="0" borderId="49" xfId="63" applyFont="1" applyFill="1" applyBorder="1" applyAlignment="1" applyProtection="1">
      <alignment horizontal="left" vertical="center" wrapText="1"/>
      <protection/>
    </xf>
    <xf numFmtId="0" fontId="7" fillId="0" borderId="62" xfId="63" applyFont="1" applyBorder="1" applyAlignment="1" applyProtection="1">
      <alignment horizontal="center" vertical="center"/>
      <protection locked="0"/>
    </xf>
    <xf numFmtId="0" fontId="7" fillId="0" borderId="65" xfId="63" applyFont="1" applyBorder="1" applyAlignment="1" applyProtection="1">
      <alignment horizontal="center" vertical="center"/>
      <protection locked="0"/>
    </xf>
    <xf numFmtId="0" fontId="7" fillId="0" borderId="89" xfId="63" applyFont="1" applyFill="1" applyBorder="1" applyAlignment="1" applyProtection="1">
      <alignment horizontal="center" vertical="center" shrinkToFit="1"/>
      <protection locked="0"/>
    </xf>
    <xf numFmtId="0" fontId="7" fillId="0" borderId="10" xfId="63" applyFont="1" applyFill="1" applyBorder="1" applyAlignment="1" applyProtection="1">
      <alignment horizontal="center" vertical="center" shrinkToFit="1"/>
      <protection locked="0"/>
    </xf>
    <xf numFmtId="0" fontId="7" fillId="0" borderId="48" xfId="63" applyFont="1" applyFill="1" applyBorder="1" applyAlignment="1" applyProtection="1">
      <alignment horizontal="center" vertical="center" shrinkToFit="1"/>
      <protection locked="0"/>
    </xf>
    <xf numFmtId="0" fontId="7" fillId="0" borderId="40" xfId="63" applyFont="1" applyFill="1" applyBorder="1" applyAlignment="1" applyProtection="1">
      <alignment horizontal="center" vertical="center" shrinkToFit="1"/>
      <protection locked="0"/>
    </xf>
    <xf numFmtId="0" fontId="7" fillId="0" borderId="11" xfId="63" applyFont="1" applyFill="1" applyBorder="1" applyAlignment="1" applyProtection="1">
      <alignment horizontal="center" vertical="center" shrinkToFit="1"/>
      <protection locked="0"/>
    </xf>
    <xf numFmtId="0" fontId="7" fillId="0" borderId="50" xfId="63" applyFont="1" applyFill="1" applyBorder="1" applyAlignment="1" applyProtection="1">
      <alignment horizontal="center" vertical="center" shrinkToFit="1"/>
      <protection locked="0"/>
    </xf>
    <xf numFmtId="0" fontId="7" fillId="0" borderId="89" xfId="63"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protection locked="0"/>
    </xf>
    <xf numFmtId="0" fontId="0" fillId="0" borderId="40" xfId="63"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protection locked="0"/>
    </xf>
    <xf numFmtId="0" fontId="7" fillId="0" borderId="61" xfId="63" applyFont="1" applyFill="1" applyBorder="1" applyAlignment="1" applyProtection="1">
      <alignment horizontal="left" vertical="center" wrapText="1"/>
      <protection/>
    </xf>
    <xf numFmtId="0" fontId="7" fillId="0" borderId="62" xfId="63" applyFont="1" applyFill="1" applyBorder="1" applyAlignment="1" applyProtection="1">
      <alignment horizontal="left" vertical="center" wrapText="1"/>
      <protection/>
    </xf>
    <xf numFmtId="0" fontId="7" fillId="0" borderId="65" xfId="63" applyFont="1" applyFill="1" applyBorder="1" applyAlignment="1" applyProtection="1">
      <alignment horizontal="left" vertical="center" wrapText="1"/>
      <protection/>
    </xf>
    <xf numFmtId="0" fontId="70" fillId="0" borderId="0" xfId="75" applyFont="1" applyFill="1" applyAlignment="1">
      <alignment horizontal="center" vertical="center"/>
      <protection/>
    </xf>
    <xf numFmtId="0" fontId="68" fillId="0" borderId="12" xfId="75" applyFont="1" applyFill="1" applyBorder="1" applyAlignment="1">
      <alignment horizontal="center" vertical="center"/>
      <protection/>
    </xf>
    <xf numFmtId="0" fontId="68" fillId="0" borderId="24" xfId="75" applyFont="1" applyFill="1" applyBorder="1" applyAlignment="1" applyProtection="1">
      <alignment horizontal="center" vertical="center"/>
      <protection locked="0"/>
    </xf>
    <xf numFmtId="0" fontId="68" fillId="0" borderId="13" xfId="75" applyFont="1" applyFill="1" applyBorder="1" applyAlignment="1" applyProtection="1">
      <alignment horizontal="center" vertical="center"/>
      <protection locked="0"/>
    </xf>
    <xf numFmtId="0" fontId="68" fillId="0" borderId="45" xfId="75" applyFont="1" applyFill="1" applyBorder="1" applyAlignment="1" applyProtection="1">
      <alignment horizontal="center" vertical="center"/>
      <protection locked="0"/>
    </xf>
    <xf numFmtId="0" fontId="68" fillId="0" borderId="24" xfId="75" applyFont="1" applyFill="1" applyBorder="1" applyAlignment="1">
      <alignment horizontal="center" vertical="center" shrinkToFit="1"/>
      <protection/>
    </xf>
    <xf numFmtId="0" fontId="68" fillId="0" borderId="45" xfId="75" applyFont="1" applyFill="1" applyBorder="1" applyAlignment="1">
      <alignment horizontal="center" vertical="center" shrinkToFit="1"/>
      <protection/>
    </xf>
    <xf numFmtId="0" fontId="68" fillId="0" borderId="24" xfId="75" applyFont="1" applyFill="1" applyBorder="1" applyAlignment="1" applyProtection="1">
      <alignment horizontal="center" vertical="center" wrapText="1"/>
      <protection locked="0"/>
    </xf>
    <xf numFmtId="0" fontId="68" fillId="0" borderId="12" xfId="75" applyFont="1" applyFill="1" applyBorder="1" applyAlignment="1" applyProtection="1">
      <alignment horizontal="center" vertical="center"/>
      <protection locked="0"/>
    </xf>
    <xf numFmtId="0" fontId="68" fillId="0" borderId="0" xfId="75" applyFont="1" applyFill="1" applyAlignment="1">
      <alignment horizontal="left" vertical="center" wrapText="1"/>
      <protection/>
    </xf>
    <xf numFmtId="0" fontId="68" fillId="0" borderId="0" xfId="75" applyFont="1" applyFill="1" applyAlignment="1">
      <alignment horizontal="left" vertical="center"/>
      <protection/>
    </xf>
    <xf numFmtId="0" fontId="13" fillId="0" borderId="89" xfId="63" applyFont="1" applyFill="1" applyBorder="1" applyAlignment="1" applyProtection="1">
      <alignment horizontal="center" vertical="center" wrapText="1"/>
      <protection locked="0"/>
    </xf>
    <xf numFmtId="0" fontId="13" fillId="0" borderId="10" xfId="63" applyFont="1" applyFill="1" applyBorder="1" applyAlignment="1" applyProtection="1">
      <alignment horizontal="center" vertical="center" wrapText="1"/>
      <protection locked="0"/>
    </xf>
    <xf numFmtId="0" fontId="13" fillId="0" borderId="48" xfId="63" applyFont="1" applyFill="1" applyBorder="1" applyAlignment="1" applyProtection="1">
      <alignment horizontal="center" vertical="center" wrapText="1"/>
      <protection locked="0"/>
    </xf>
    <xf numFmtId="0" fontId="13" fillId="0" borderId="28" xfId="63" applyFont="1" applyFill="1" applyBorder="1" applyAlignment="1" applyProtection="1">
      <alignment horizontal="center" vertical="center" wrapText="1"/>
      <protection locked="0"/>
    </xf>
    <xf numFmtId="0" fontId="13" fillId="0" borderId="0" xfId="63" applyFont="1" applyFill="1" applyBorder="1" applyAlignment="1" applyProtection="1">
      <alignment horizontal="center" vertical="center" wrapText="1"/>
      <protection locked="0"/>
    </xf>
    <xf numFmtId="0" fontId="13" fillId="0" borderId="49" xfId="63" applyFont="1" applyFill="1" applyBorder="1" applyAlignment="1" applyProtection="1">
      <alignment horizontal="center" vertical="center" wrapText="1"/>
      <protection locked="0"/>
    </xf>
    <xf numFmtId="0" fontId="13" fillId="0" borderId="40" xfId="63" applyFont="1" applyFill="1" applyBorder="1" applyAlignment="1" applyProtection="1">
      <alignment horizontal="center" vertical="center" wrapText="1"/>
      <protection locked="0"/>
    </xf>
    <xf numFmtId="0" fontId="13" fillId="0" borderId="11" xfId="63" applyFont="1" applyFill="1" applyBorder="1" applyAlignment="1" applyProtection="1">
      <alignment horizontal="center" vertical="center" wrapText="1"/>
      <protection locked="0"/>
    </xf>
    <xf numFmtId="0" fontId="13" fillId="0" borderId="50" xfId="63" applyFont="1" applyFill="1" applyBorder="1" applyAlignment="1" applyProtection="1">
      <alignment horizontal="center" vertical="center" wrapText="1"/>
      <protection locked="0"/>
    </xf>
    <xf numFmtId="0" fontId="7" fillId="36" borderId="61" xfId="63" applyFont="1" applyFill="1" applyBorder="1" applyAlignment="1" applyProtection="1">
      <alignment horizontal="center" vertical="center" wrapText="1"/>
      <protection/>
    </xf>
    <xf numFmtId="0" fontId="7" fillId="36" borderId="62" xfId="63" applyFont="1" applyFill="1" applyBorder="1" applyAlignment="1" applyProtection="1">
      <alignment horizontal="center" vertical="center" wrapText="1"/>
      <protection/>
    </xf>
    <xf numFmtId="0" fontId="7" fillId="36" borderId="65" xfId="63" applyFont="1" applyFill="1" applyBorder="1" applyAlignment="1" applyProtection="1">
      <alignment horizontal="center" vertical="center" wrapText="1"/>
      <protection/>
    </xf>
    <xf numFmtId="0" fontId="0" fillId="0" borderId="21" xfId="68" applyFont="1" applyBorder="1" applyAlignment="1" applyProtection="1">
      <alignment horizontal="center" vertical="center"/>
      <protection locked="0"/>
    </xf>
    <xf numFmtId="0" fontId="0" fillId="0" borderId="23" xfId="68" applyFont="1" applyBorder="1" applyAlignment="1" applyProtection="1">
      <alignment horizontal="center" vertical="center"/>
      <protection locked="0"/>
    </xf>
    <xf numFmtId="0" fontId="0" fillId="0" borderId="86" xfId="68" applyFont="1" applyBorder="1" applyAlignment="1" applyProtection="1">
      <alignment horizontal="center" vertical="center"/>
      <protection locked="0"/>
    </xf>
    <xf numFmtId="0" fontId="16" fillId="0" borderId="0" xfId="68" applyFont="1" applyAlignment="1" applyProtection="1">
      <alignment horizontal="center" vertical="center"/>
      <protection/>
    </xf>
    <xf numFmtId="0" fontId="0" fillId="0" borderId="0" xfId="68" applyFont="1" applyAlignment="1" applyProtection="1">
      <alignment horizontal="left" vertical="center" wrapText="1"/>
      <protection/>
    </xf>
    <xf numFmtId="0" fontId="16" fillId="0" borderId="89" xfId="63" applyFont="1" applyFill="1" applyBorder="1" applyAlignment="1" applyProtection="1">
      <alignment horizontal="center" vertical="center" wrapText="1"/>
      <protection/>
    </xf>
    <xf numFmtId="0" fontId="16" fillId="0" borderId="10" xfId="63" applyFont="1" applyFill="1" applyBorder="1" applyAlignment="1" applyProtection="1">
      <alignment horizontal="center" vertical="center" wrapText="1"/>
      <protection/>
    </xf>
    <xf numFmtId="0" fontId="16" fillId="0" borderId="48" xfId="63" applyFont="1" applyFill="1" applyBorder="1" applyAlignment="1" applyProtection="1">
      <alignment horizontal="center" vertical="center" wrapText="1"/>
      <protection/>
    </xf>
    <xf numFmtId="0" fontId="16" fillId="0" borderId="28" xfId="63" applyFont="1" applyFill="1" applyBorder="1" applyAlignment="1" applyProtection="1">
      <alignment horizontal="center" vertical="center" wrapText="1"/>
      <protection/>
    </xf>
    <xf numFmtId="0" fontId="16" fillId="0" borderId="0" xfId="63" applyFont="1" applyFill="1" applyBorder="1" applyAlignment="1" applyProtection="1">
      <alignment horizontal="center" vertical="center" wrapText="1"/>
      <protection/>
    </xf>
    <xf numFmtId="0" fontId="16" fillId="0" borderId="49" xfId="63" applyFont="1" applyFill="1" applyBorder="1" applyAlignment="1" applyProtection="1">
      <alignment horizontal="center" vertical="center" wrapText="1"/>
      <protection/>
    </xf>
    <xf numFmtId="0" fontId="16" fillId="0" borderId="40" xfId="63" applyFont="1" applyFill="1" applyBorder="1" applyAlignment="1" applyProtection="1">
      <alignment horizontal="center" vertical="center" wrapText="1"/>
      <protection/>
    </xf>
    <xf numFmtId="0" fontId="16" fillId="0" borderId="11" xfId="63" applyFont="1" applyFill="1" applyBorder="1" applyAlignment="1" applyProtection="1">
      <alignment horizontal="center" vertical="center" wrapText="1"/>
      <protection/>
    </xf>
    <xf numFmtId="0" fontId="16" fillId="0" borderId="50" xfId="63" applyFont="1" applyFill="1" applyBorder="1" applyAlignment="1" applyProtection="1">
      <alignment horizontal="center" vertical="center" wrapText="1"/>
      <protection/>
    </xf>
    <xf numFmtId="20" fontId="0" fillId="0" borderId="90" xfId="68" applyNumberFormat="1" applyFont="1" applyBorder="1" applyAlignment="1" applyProtection="1">
      <alignment horizontal="center" vertical="center"/>
      <protection locked="0"/>
    </xf>
    <xf numFmtId="0" fontId="0" fillId="0" borderId="14" xfId="68" applyFont="1" applyBorder="1" applyAlignment="1" applyProtection="1">
      <alignment horizontal="center" vertical="center"/>
      <protection locked="0"/>
    </xf>
    <xf numFmtId="20" fontId="0" fillId="0" borderId="14" xfId="68" applyNumberFormat="1" applyFont="1" applyBorder="1" applyAlignment="1" applyProtection="1">
      <alignment horizontal="center" vertical="center"/>
      <protection locked="0"/>
    </xf>
    <xf numFmtId="0" fontId="0" fillId="0" borderId="67" xfId="68" applyFont="1" applyBorder="1" applyAlignment="1" applyProtection="1">
      <alignment horizontal="center" vertical="center"/>
      <protection locked="0"/>
    </xf>
    <xf numFmtId="0" fontId="0" fillId="0" borderId="24" xfId="68" applyFont="1" applyBorder="1" applyAlignment="1" applyProtection="1">
      <alignment horizontal="center" vertical="center"/>
      <protection locked="0"/>
    </xf>
    <xf numFmtId="0" fontId="0" fillId="0" borderId="13" xfId="68" applyFont="1" applyBorder="1" applyAlignment="1" applyProtection="1">
      <alignment horizontal="center" vertical="center"/>
      <protection locked="0"/>
    </xf>
    <xf numFmtId="0" fontId="0" fillId="0" borderId="69" xfId="68" applyFont="1" applyBorder="1" applyAlignment="1" applyProtection="1">
      <alignment horizontal="center" vertical="center"/>
      <protection locked="0"/>
    </xf>
    <xf numFmtId="0" fontId="0" fillId="0" borderId="91" xfId="68" applyFont="1" applyBorder="1" applyAlignment="1" applyProtection="1">
      <alignment horizontal="center" vertical="center"/>
      <protection locked="0"/>
    </xf>
    <xf numFmtId="0" fontId="0" fillId="0" borderId="11" xfId="68" applyFont="1" applyBorder="1" applyAlignment="1" applyProtection="1">
      <alignment horizontal="center" vertical="center"/>
      <protection locked="0"/>
    </xf>
    <xf numFmtId="0" fontId="0" fillId="0" borderId="50" xfId="68" applyFont="1" applyBorder="1" applyAlignment="1" applyProtection="1">
      <alignment horizontal="center" vertical="center"/>
      <protection locked="0"/>
    </xf>
    <xf numFmtId="0" fontId="0" fillId="0" borderId="12" xfId="64" applyFont="1" applyBorder="1" applyAlignment="1">
      <alignment horizontal="center" vertical="center"/>
      <protection/>
    </xf>
    <xf numFmtId="0" fontId="0" fillId="0" borderId="24" xfId="64" applyFont="1" applyBorder="1" applyAlignment="1">
      <alignment vertical="center"/>
      <protection/>
    </xf>
    <xf numFmtId="0" fontId="0" fillId="0" borderId="13" xfId="64" applyFont="1" applyBorder="1" applyAlignment="1">
      <alignment vertical="center"/>
      <protection/>
    </xf>
    <xf numFmtId="0" fontId="0" fillId="0" borderId="45" xfId="64" applyFont="1" applyBorder="1" applyAlignment="1">
      <alignment vertical="center"/>
      <protection/>
    </xf>
    <xf numFmtId="0" fontId="0" fillId="0" borderId="31" xfId="64" applyFont="1" applyBorder="1" applyAlignment="1">
      <alignment horizontal="left" vertical="center" wrapText="1"/>
      <protection/>
    </xf>
    <xf numFmtId="0" fontId="0" fillId="0" borderId="12" xfId="64" applyFont="1" applyBorder="1" applyAlignment="1">
      <alignment horizontal="left" vertical="center" wrapText="1"/>
      <protection/>
    </xf>
    <xf numFmtId="0" fontId="0" fillId="0" borderId="12" xfId="64" applyFont="1" applyBorder="1" applyAlignment="1" applyProtection="1">
      <alignment horizontal="right" vertical="center"/>
      <protection locked="0"/>
    </xf>
    <xf numFmtId="0" fontId="0" fillId="0" borderId="24" xfId="64" applyFont="1" applyBorder="1" applyAlignment="1">
      <alignment vertical="center"/>
      <protection/>
    </xf>
    <xf numFmtId="0" fontId="0" fillId="0" borderId="45" xfId="64" applyFont="1" applyBorder="1" applyAlignment="1">
      <alignment vertical="center"/>
      <protection/>
    </xf>
    <xf numFmtId="0" fontId="16" fillId="0" borderId="12" xfId="64" applyFont="1" applyBorder="1" applyAlignment="1" applyProtection="1">
      <alignment horizontal="center" vertical="center"/>
      <protection locked="0"/>
    </xf>
    <xf numFmtId="0" fontId="16" fillId="0" borderId="24" xfId="64" applyFont="1" applyBorder="1" applyAlignment="1" applyProtection="1">
      <alignment horizontal="center" vertical="center" wrapText="1"/>
      <protection locked="0"/>
    </xf>
    <xf numFmtId="0" fontId="0" fillId="0" borderId="16" xfId="64" applyFont="1" applyBorder="1" applyAlignment="1">
      <alignment vertical="center"/>
      <protection/>
    </xf>
    <xf numFmtId="0" fontId="0" fillId="0" borderId="18" xfId="64" applyFont="1" applyBorder="1" applyAlignment="1">
      <alignment vertical="center"/>
      <protection/>
    </xf>
    <xf numFmtId="0" fontId="0" fillId="0" borderId="19" xfId="64" applyFont="1" applyBorder="1" applyAlignment="1">
      <alignment vertical="center"/>
      <protection/>
    </xf>
    <xf numFmtId="0" fontId="0" fillId="0" borderId="20" xfId="64" applyFont="1" applyBorder="1" applyAlignment="1">
      <alignment vertical="center"/>
      <protection/>
    </xf>
    <xf numFmtId="0" fontId="0" fillId="0" borderId="21" xfId="64" applyFont="1" applyBorder="1" applyAlignment="1">
      <alignment vertical="center"/>
      <protection/>
    </xf>
    <xf numFmtId="0" fontId="0" fillId="0" borderId="22" xfId="64" applyFont="1" applyBorder="1" applyAlignment="1">
      <alignment vertical="center"/>
      <protection/>
    </xf>
    <xf numFmtId="0" fontId="0" fillId="0" borderId="24" xfId="64" applyFont="1" applyBorder="1" applyAlignment="1">
      <alignment horizontal="center" vertical="center"/>
      <protection/>
    </xf>
    <xf numFmtId="0" fontId="0" fillId="0" borderId="13" xfId="64" applyFont="1" applyBorder="1" applyAlignment="1">
      <alignment horizontal="center" vertical="center"/>
      <protection/>
    </xf>
    <xf numFmtId="0" fontId="0" fillId="0" borderId="45" xfId="64" applyFont="1" applyBorder="1" applyAlignment="1">
      <alignment horizontal="center" vertical="center"/>
      <protection/>
    </xf>
    <xf numFmtId="0" fontId="0" fillId="0" borderId="16" xfId="64" applyFont="1" applyBorder="1" applyAlignment="1">
      <alignment vertical="center" wrapText="1"/>
      <protection/>
    </xf>
    <xf numFmtId="0" fontId="0" fillId="0" borderId="17" xfId="64" applyFont="1" applyBorder="1" applyAlignment="1">
      <alignment vertical="center" wrapText="1"/>
      <protection/>
    </xf>
    <xf numFmtId="0" fontId="0" fillId="0" borderId="18" xfId="64" applyFont="1" applyBorder="1" applyAlignment="1">
      <alignment vertical="center" wrapText="1"/>
      <protection/>
    </xf>
    <xf numFmtId="0" fontId="7" fillId="6" borderId="24" xfId="64" applyFont="1" applyFill="1" applyBorder="1" applyAlignment="1">
      <alignment horizontal="left" vertical="center" wrapText="1"/>
      <protection/>
    </xf>
    <xf numFmtId="0" fontId="7" fillId="6" borderId="13" xfId="64" applyFont="1" applyFill="1" applyBorder="1" applyAlignment="1">
      <alignment horizontal="left" vertical="center" wrapText="1"/>
      <protection/>
    </xf>
    <xf numFmtId="0" fontId="7" fillId="6" borderId="45" xfId="64" applyFont="1" applyFill="1" applyBorder="1" applyAlignment="1">
      <alignment horizontal="left" vertical="center" wrapText="1"/>
      <protection/>
    </xf>
    <xf numFmtId="0" fontId="0" fillId="0" borderId="0" xfId="64" applyFont="1" applyAlignment="1">
      <alignment horizontal="right" vertical="center"/>
      <protection/>
    </xf>
    <xf numFmtId="0" fontId="0" fillId="0" borderId="12" xfId="64" applyFont="1" applyBorder="1" applyAlignment="1">
      <alignment horizontal="left" vertical="center" wrapText="1"/>
      <protection/>
    </xf>
    <xf numFmtId="0" fontId="0" fillId="0" borderId="24" xfId="64" applyFont="1" applyBorder="1" applyAlignment="1">
      <alignment vertical="center" wrapText="1"/>
      <protection/>
    </xf>
    <xf numFmtId="0" fontId="0" fillId="0" borderId="13" xfId="64" applyFont="1" applyBorder="1" applyAlignment="1">
      <alignment vertical="center" wrapText="1"/>
      <protection/>
    </xf>
    <xf numFmtId="0" fontId="0" fillId="0" borderId="45" xfId="64" applyFont="1" applyBorder="1" applyAlignment="1">
      <alignment vertical="center" wrapText="1"/>
      <protection/>
    </xf>
    <xf numFmtId="0" fontId="0" fillId="0" borderId="0" xfId="64" applyFont="1" applyAlignment="1">
      <alignment vertical="top" wrapText="1"/>
      <protection/>
    </xf>
    <xf numFmtId="0" fontId="0" fillId="0" borderId="12" xfId="64" applyFont="1" applyBorder="1" applyAlignment="1">
      <alignment vertical="center" wrapText="1"/>
      <protection/>
    </xf>
    <xf numFmtId="0" fontId="0" fillId="0" borderId="0" xfId="64" applyFont="1" applyAlignment="1">
      <alignment vertical="top" wrapText="1"/>
      <protection/>
    </xf>
    <xf numFmtId="0" fontId="0" fillId="0" borderId="61" xfId="64" applyFont="1" applyBorder="1" applyAlignment="1">
      <alignment vertical="center" wrapText="1"/>
      <protection/>
    </xf>
    <xf numFmtId="0" fontId="0" fillId="0" borderId="62" xfId="64" applyFont="1" applyBorder="1" applyAlignment="1">
      <alignment vertical="center" wrapText="1"/>
      <protection/>
    </xf>
    <xf numFmtId="0" fontId="0" fillId="0" borderId="92" xfId="64" applyFont="1" applyBorder="1" applyAlignment="1">
      <alignment vertical="center" wrapText="1"/>
      <protection/>
    </xf>
    <xf numFmtId="0" fontId="6" fillId="0" borderId="64" xfId="64" applyFont="1" applyBorder="1" applyAlignment="1">
      <alignment horizontal="left" vertical="center" wrapText="1"/>
      <protection/>
    </xf>
    <xf numFmtId="0" fontId="6" fillId="0" borderId="92" xfId="64" applyFont="1" applyBorder="1" applyAlignment="1">
      <alignment horizontal="left" vertical="center"/>
      <protection/>
    </xf>
    <xf numFmtId="0" fontId="6" fillId="0" borderId="65" xfId="64" applyFont="1" applyBorder="1" applyAlignment="1">
      <alignment horizontal="left" vertical="center"/>
      <protection/>
    </xf>
    <xf numFmtId="0" fontId="0" fillId="0" borderId="61" xfId="64" applyFont="1" applyBorder="1" applyAlignment="1">
      <alignment vertical="center" wrapText="1"/>
      <protection/>
    </xf>
    <xf numFmtId="0" fontId="16" fillId="0" borderId="12" xfId="64" applyFont="1" applyBorder="1" applyAlignment="1">
      <alignment horizontal="center" vertical="center"/>
      <protection/>
    </xf>
    <xf numFmtId="0" fontId="16" fillId="0" borderId="24" xfId="64" applyFont="1" applyBorder="1" applyAlignment="1">
      <alignment horizontal="center" vertical="center" wrapText="1"/>
      <protection/>
    </xf>
    <xf numFmtId="0" fontId="16" fillId="0" borderId="13" xfId="64" applyFont="1" applyBorder="1" applyAlignment="1">
      <alignment horizontal="center" vertical="center"/>
      <protection/>
    </xf>
    <xf numFmtId="0" fontId="16" fillId="0" borderId="45" xfId="64" applyFont="1" applyBorder="1" applyAlignment="1">
      <alignment horizontal="center" vertical="center"/>
      <protection/>
    </xf>
    <xf numFmtId="0" fontId="0" fillId="0" borderId="12" xfId="64" applyFont="1" applyBorder="1" applyAlignment="1">
      <alignment horizontal="right" vertical="center"/>
      <protection/>
    </xf>
    <xf numFmtId="0" fontId="0" fillId="0" borderId="31" xfId="64" applyFont="1" applyBorder="1" applyAlignment="1">
      <alignment vertical="center" wrapText="1"/>
      <protection/>
    </xf>
    <xf numFmtId="0" fontId="0" fillId="0" borderId="58" xfId="64" applyBorder="1" applyAlignment="1">
      <alignment vertical="center"/>
      <protection/>
    </xf>
    <xf numFmtId="0" fontId="0" fillId="0" borderId="33" xfId="64" applyBorder="1" applyAlignment="1">
      <alignment vertical="center"/>
      <protection/>
    </xf>
    <xf numFmtId="0" fontId="0" fillId="0" borderId="24" xfId="64" applyFont="1" applyBorder="1" applyAlignment="1" applyProtection="1">
      <alignment horizontal="right" vertical="center" wrapText="1"/>
      <protection locked="0"/>
    </xf>
    <xf numFmtId="0" fontId="0" fillId="0" borderId="13" xfId="64" applyBorder="1" applyAlignment="1" applyProtection="1">
      <alignment horizontal="right" vertical="center" wrapText="1"/>
      <protection locked="0"/>
    </xf>
    <xf numFmtId="0" fontId="0" fillId="0" borderId="45" xfId="64" applyBorder="1" applyAlignment="1" applyProtection="1">
      <alignment horizontal="right" vertical="center" wrapText="1"/>
      <protection locked="0"/>
    </xf>
    <xf numFmtId="0" fontId="0" fillId="0" borderId="0" xfId="64" applyFont="1" applyAlignment="1">
      <alignment vertical="center" wrapText="1"/>
      <protection/>
    </xf>
    <xf numFmtId="0" fontId="0" fillId="0" borderId="0" xfId="64" applyAlignment="1">
      <alignment vertical="center"/>
      <protection/>
    </xf>
    <xf numFmtId="0" fontId="0" fillId="0" borderId="0" xfId="72" applyAlignment="1">
      <alignment horizontal="right" vertical="center"/>
      <protection/>
    </xf>
    <xf numFmtId="0" fontId="16" fillId="0" borderId="0" xfId="72" applyFont="1" applyBorder="1" applyAlignment="1">
      <alignment horizontal="center" vertical="center"/>
      <protection/>
    </xf>
    <xf numFmtId="0" fontId="0" fillId="0" borderId="31" xfId="72" applyFont="1" applyBorder="1" applyAlignment="1">
      <alignment horizontal="left" vertical="center" wrapText="1"/>
      <protection/>
    </xf>
    <xf numFmtId="0" fontId="0" fillId="0" borderId="58" xfId="72" applyBorder="1" applyAlignment="1">
      <alignment horizontal="left" vertical="center" wrapText="1"/>
      <protection/>
    </xf>
    <xf numFmtId="0" fontId="0" fillId="0" borderId="33" xfId="72" applyBorder="1" applyAlignment="1">
      <alignment horizontal="left" vertical="center" wrapText="1"/>
      <protection/>
    </xf>
    <xf numFmtId="0" fontId="0" fillId="0" borderId="24" xfId="72" applyBorder="1" applyAlignment="1">
      <alignment horizontal="center" vertical="center" shrinkToFit="1"/>
      <protection/>
    </xf>
    <xf numFmtId="0" fontId="0" fillId="0" borderId="45" xfId="72" applyBorder="1" applyAlignment="1">
      <alignment horizontal="center" vertical="center" shrinkToFit="1"/>
      <protection/>
    </xf>
    <xf numFmtId="0" fontId="0" fillId="0" borderId="12" xfId="64" applyFont="1" applyBorder="1" applyAlignment="1" applyProtection="1">
      <alignment horizontal="center" vertical="center"/>
      <protection locked="0"/>
    </xf>
    <xf numFmtId="0" fontId="0" fillId="0" borderId="13" xfId="64" applyFont="1" applyBorder="1" applyAlignment="1" applyProtection="1">
      <alignment horizontal="left" vertical="center"/>
      <protection locked="0"/>
    </xf>
    <xf numFmtId="0" fontId="0" fillId="0" borderId="17" xfId="64" applyFont="1" applyBorder="1" applyAlignment="1" applyProtection="1">
      <alignment horizontal="center" vertical="center"/>
      <protection locked="0"/>
    </xf>
    <xf numFmtId="0" fontId="0" fillId="0" borderId="18" xfId="64" applyFont="1" applyBorder="1" applyAlignment="1" applyProtection="1">
      <alignment horizontal="center" vertical="center"/>
      <protection locked="0"/>
    </xf>
    <xf numFmtId="0" fontId="0" fillId="0" borderId="31" xfId="64" applyFont="1" applyBorder="1" applyAlignment="1">
      <alignment horizontal="left" vertical="center"/>
      <protection/>
    </xf>
    <xf numFmtId="0" fontId="0" fillId="0" borderId="58" xfId="64" applyFont="1" applyBorder="1" applyAlignment="1">
      <alignment horizontal="left" vertical="center"/>
      <protection/>
    </xf>
    <xf numFmtId="0" fontId="0" fillId="0" borderId="12" xfId="64" applyFont="1" applyBorder="1" applyAlignment="1">
      <alignment horizontal="center" vertical="center"/>
      <protection/>
    </xf>
    <xf numFmtId="0" fontId="0" fillId="0" borderId="12" xfId="64" applyFont="1" applyBorder="1" applyAlignment="1">
      <alignment vertical="center"/>
      <protection/>
    </xf>
    <xf numFmtId="0" fontId="0" fillId="0" borderId="31" xfId="64" applyFont="1" applyBorder="1" applyAlignment="1">
      <alignment vertical="center" wrapText="1"/>
      <protection/>
    </xf>
    <xf numFmtId="0" fontId="0" fillId="0" borderId="31" xfId="64" applyFont="1" applyBorder="1" applyAlignment="1" applyProtection="1">
      <alignment horizontal="right" vertical="center"/>
      <protection locked="0"/>
    </xf>
    <xf numFmtId="0" fontId="0" fillId="0" borderId="93" xfId="64" applyFont="1" applyBorder="1" applyAlignment="1" applyProtection="1">
      <alignment horizontal="right" vertical="center"/>
      <protection locked="0"/>
    </xf>
    <xf numFmtId="0" fontId="0" fillId="0" borderId="94" xfId="64" applyFont="1" applyBorder="1" applyAlignment="1" applyProtection="1">
      <alignment horizontal="right" vertical="center"/>
      <protection locked="0"/>
    </xf>
    <xf numFmtId="0" fontId="0" fillId="0" borderId="55" xfId="64" applyFont="1" applyBorder="1" applyAlignment="1" applyProtection="1">
      <alignment horizontal="right" vertical="center"/>
      <protection locked="0"/>
    </xf>
    <xf numFmtId="0" fontId="0" fillId="0" borderId="42" xfId="64" applyFont="1" applyBorder="1" applyAlignment="1" applyProtection="1">
      <alignment horizontal="right" vertical="center"/>
      <protection locked="0"/>
    </xf>
    <xf numFmtId="0" fontId="0" fillId="0" borderId="12" xfId="64" applyFont="1" applyBorder="1" applyAlignment="1">
      <alignment horizontal="center" vertical="center" wrapText="1"/>
      <protection/>
    </xf>
    <xf numFmtId="0" fontId="0" fillId="0" borderId="31" xfId="64" applyFont="1" applyBorder="1" applyAlignment="1">
      <alignment horizontal="left" vertical="center" wrapText="1"/>
      <protection/>
    </xf>
    <xf numFmtId="0" fontId="0" fillId="0" borderId="33" xfId="64" applyFont="1" applyBorder="1" applyAlignment="1">
      <alignment horizontal="left" vertical="center"/>
      <protection/>
    </xf>
    <xf numFmtId="0" fontId="0" fillId="0" borderId="12" xfId="64" applyFont="1" applyBorder="1" applyAlignment="1">
      <alignment horizontal="center" vertical="center" wrapText="1"/>
      <protection/>
    </xf>
    <xf numFmtId="0" fontId="0" fillId="0" borderId="95" xfId="64" applyFont="1" applyBorder="1" applyAlignment="1" applyProtection="1">
      <alignment horizontal="center" vertical="center"/>
      <protection locked="0"/>
    </xf>
    <xf numFmtId="0" fontId="0" fillId="0" borderId="96" xfId="64" applyFont="1" applyBorder="1" applyAlignment="1" applyProtection="1">
      <alignment horizontal="center" vertical="center"/>
      <protection locked="0"/>
    </xf>
    <xf numFmtId="0" fontId="0" fillId="0" borderId="97" xfId="64" applyFont="1" applyBorder="1" applyAlignment="1" applyProtection="1">
      <alignment horizontal="center" vertical="center"/>
      <protection locked="0"/>
    </xf>
    <xf numFmtId="0" fontId="0" fillId="0" borderId="98" xfId="64" applyFont="1" applyBorder="1" applyAlignment="1" applyProtection="1">
      <alignment horizontal="center" vertical="center"/>
      <protection locked="0"/>
    </xf>
    <xf numFmtId="0" fontId="0" fillId="0" borderId="99" xfId="64" applyFont="1" applyBorder="1" applyAlignment="1" applyProtection="1">
      <alignment horizontal="center" vertical="center"/>
      <protection locked="0"/>
    </xf>
    <xf numFmtId="0" fontId="0" fillId="0" borderId="100" xfId="64" applyFont="1" applyBorder="1" applyAlignment="1" applyProtection="1">
      <alignment horizontal="center" vertical="center"/>
      <protection locked="0"/>
    </xf>
    <xf numFmtId="0" fontId="0" fillId="0" borderId="37" xfId="64" applyFont="1" applyBorder="1" applyAlignment="1" applyProtection="1">
      <alignment horizontal="center" vertical="center"/>
      <protection locked="0"/>
    </xf>
    <xf numFmtId="0" fontId="0" fillId="0" borderId="33" xfId="64" applyFont="1" applyBorder="1" applyAlignment="1" applyProtection="1">
      <alignment horizontal="center" vertical="center"/>
      <protection locked="0"/>
    </xf>
    <xf numFmtId="0" fontId="26" fillId="0" borderId="0" xfId="64" applyFont="1" applyAlignment="1">
      <alignment vertical="center" wrapText="1"/>
      <protection/>
    </xf>
    <xf numFmtId="0" fontId="71" fillId="0" borderId="0" xfId="64" applyFont="1" applyAlignment="1">
      <alignment vertical="center" wrapText="1"/>
      <protection/>
    </xf>
    <xf numFmtId="0" fontId="0" fillId="0" borderId="0" xfId="64" applyFont="1" applyBorder="1" applyAlignment="1">
      <alignment vertical="top" wrapText="1"/>
      <protection/>
    </xf>
    <xf numFmtId="0" fontId="0" fillId="0" borderId="20" xfId="64" applyFont="1" applyBorder="1" applyAlignment="1">
      <alignment vertical="top" wrapText="1"/>
      <protection/>
    </xf>
    <xf numFmtId="0" fontId="0" fillId="0" borderId="0" xfId="64" applyFont="1" applyBorder="1" applyAlignment="1">
      <alignment horizontal="left" vertical="top" wrapText="1"/>
      <protection/>
    </xf>
    <xf numFmtId="0" fontId="0" fillId="0" borderId="20" xfId="64" applyFont="1" applyBorder="1" applyAlignment="1">
      <alignment horizontal="left" vertical="top" wrapText="1"/>
      <protection/>
    </xf>
    <xf numFmtId="0" fontId="26" fillId="0" borderId="0" xfId="64" applyFont="1" applyAlignment="1">
      <alignment vertical="center"/>
      <protection/>
    </xf>
    <xf numFmtId="0" fontId="0" fillId="0" borderId="19" xfId="64" applyFont="1" applyBorder="1" applyAlignment="1">
      <alignment horizontal="left" vertical="top" wrapText="1"/>
      <protection/>
    </xf>
    <xf numFmtId="0" fontId="0" fillId="0" borderId="24" xfId="64" applyFont="1" applyBorder="1" applyAlignment="1">
      <alignment horizontal="left" vertical="top" wrapText="1"/>
      <protection/>
    </xf>
    <xf numFmtId="0" fontId="0" fillId="0" borderId="13" xfId="64" applyFont="1" applyBorder="1" applyAlignment="1">
      <alignment horizontal="left" vertical="top" wrapText="1"/>
      <protection/>
    </xf>
    <xf numFmtId="0" fontId="0" fillId="0" borderId="45" xfId="64" applyFont="1" applyBorder="1" applyAlignment="1">
      <alignment horizontal="left" vertical="top" wrapText="1"/>
      <protection/>
    </xf>
    <xf numFmtId="0" fontId="0" fillId="0" borderId="21" xfId="64" applyFont="1" applyBorder="1" applyAlignment="1">
      <alignment horizontal="left" vertical="top" wrapText="1"/>
      <protection/>
    </xf>
    <xf numFmtId="0" fontId="0" fillId="0" borderId="23" xfId="64" applyFont="1" applyBorder="1" applyAlignment="1">
      <alignment horizontal="left" vertical="top" wrapText="1"/>
      <protection/>
    </xf>
    <xf numFmtId="0" fontId="0" fillId="0" borderId="22" xfId="64" applyFont="1" applyBorder="1" applyAlignment="1">
      <alignment horizontal="left" vertical="top" wrapText="1"/>
      <protection/>
    </xf>
    <xf numFmtId="0" fontId="7" fillId="0" borderId="0" xfId="64" applyFont="1" applyFill="1" applyAlignment="1">
      <alignment horizontal="left" vertical="center" wrapText="1"/>
      <protection/>
    </xf>
    <xf numFmtId="0" fontId="0" fillId="0" borderId="0" xfId="64" applyFill="1" applyBorder="1" applyAlignment="1">
      <alignment horizontal="right" vertical="center"/>
      <protection/>
    </xf>
    <xf numFmtId="0" fontId="16" fillId="0" borderId="0" xfId="64" applyFont="1" applyFill="1" applyBorder="1" applyAlignment="1">
      <alignment horizontal="center" vertical="center"/>
      <protection/>
    </xf>
    <xf numFmtId="0" fontId="0" fillId="0" borderId="31" xfId="64" applyFont="1" applyFill="1" applyBorder="1" applyAlignment="1">
      <alignment horizontal="center" vertical="center"/>
      <protection/>
    </xf>
    <xf numFmtId="0" fontId="0" fillId="0" borderId="58" xfId="64" applyFill="1" applyBorder="1" applyAlignment="1">
      <alignment horizontal="center" vertical="center"/>
      <protection/>
    </xf>
    <xf numFmtId="0" fontId="0" fillId="0" borderId="33" xfId="64" applyFill="1" applyBorder="1" applyAlignment="1">
      <alignment horizontal="center" vertical="center"/>
      <protection/>
    </xf>
    <xf numFmtId="0" fontId="0" fillId="0" borderId="0" xfId="64" applyFill="1" applyBorder="1" applyAlignment="1">
      <alignment horizontal="left" vertical="center" wrapText="1"/>
      <protection/>
    </xf>
    <xf numFmtId="0" fontId="0" fillId="0" borderId="23" xfId="64" applyFill="1" applyBorder="1" applyAlignment="1">
      <alignment horizontal="left" vertical="center" wrapText="1"/>
      <protection/>
    </xf>
    <xf numFmtId="0" fontId="0" fillId="0" borderId="24" xfId="64" applyFill="1" applyBorder="1" applyAlignment="1" applyProtection="1">
      <alignment horizontal="center" vertical="center"/>
      <protection locked="0"/>
    </xf>
    <xf numFmtId="0" fontId="0" fillId="0" borderId="13" xfId="64" applyFill="1" applyBorder="1" applyAlignment="1" applyProtection="1">
      <alignment horizontal="center" vertical="center"/>
      <protection locked="0"/>
    </xf>
    <xf numFmtId="0" fontId="0" fillId="0" borderId="45" xfId="64" applyFill="1" applyBorder="1" applyAlignment="1" applyProtection="1">
      <alignment horizontal="center" vertical="center"/>
      <protection locked="0"/>
    </xf>
    <xf numFmtId="0" fontId="0" fillId="0" borderId="0" xfId="64" applyFont="1" applyFill="1" applyBorder="1" applyAlignment="1">
      <alignment horizontal="center" vertical="center"/>
      <protection/>
    </xf>
    <xf numFmtId="0" fontId="16" fillId="0" borderId="24" xfId="64" applyFont="1" applyFill="1" applyBorder="1" applyAlignment="1" applyProtection="1">
      <alignment horizontal="center" vertical="center"/>
      <protection locked="0"/>
    </xf>
    <xf numFmtId="0" fontId="16" fillId="0" borderId="13" xfId="64" applyFont="1" applyFill="1" applyBorder="1" applyAlignment="1" applyProtection="1">
      <alignment horizontal="center" vertical="center"/>
      <protection locked="0"/>
    </xf>
    <xf numFmtId="0" fontId="16" fillId="0" borderId="45" xfId="64" applyFont="1" applyFill="1" applyBorder="1" applyAlignment="1" applyProtection="1">
      <alignment horizontal="center" vertical="center"/>
      <protection locked="0"/>
    </xf>
    <xf numFmtId="0" fontId="13" fillId="0" borderId="12" xfId="64" applyFont="1" applyBorder="1" applyAlignment="1">
      <alignment vertical="center"/>
      <protection/>
    </xf>
    <xf numFmtId="0" fontId="13" fillId="0" borderId="12" xfId="64" applyFont="1" applyBorder="1" applyAlignment="1" applyProtection="1">
      <alignment horizontal="center" vertical="center" wrapText="1"/>
      <protection locked="0"/>
    </xf>
    <xf numFmtId="0" fontId="69" fillId="0" borderId="101" xfId="62" applyFont="1" applyBorder="1" applyAlignment="1">
      <alignment horizontal="center" vertical="center"/>
      <protection/>
    </xf>
    <xf numFmtId="0" fontId="69" fillId="0" borderId="102" xfId="62" applyFont="1" applyBorder="1" applyAlignment="1">
      <alignment horizontal="center" vertical="center"/>
      <protection/>
    </xf>
    <xf numFmtId="0" fontId="69" fillId="0" borderId="103" xfId="62" applyFont="1" applyBorder="1" applyAlignment="1">
      <alignment horizontal="center" vertical="center"/>
      <protection/>
    </xf>
    <xf numFmtId="0" fontId="69" fillId="0" borderId="104" xfId="62" applyFont="1" applyBorder="1" applyAlignment="1">
      <alignment horizontal="center" vertical="center"/>
      <protection/>
    </xf>
    <xf numFmtId="0" fontId="69" fillId="0" borderId="105" xfId="62" applyFont="1" applyBorder="1" applyAlignment="1">
      <alignment horizontal="center" vertical="center"/>
      <protection/>
    </xf>
    <xf numFmtId="0" fontId="69" fillId="0" borderId="106" xfId="62" applyFont="1" applyBorder="1" applyAlignment="1">
      <alignment horizontal="center" vertical="center"/>
      <protection/>
    </xf>
    <xf numFmtId="0" fontId="69" fillId="0" borderId="107" xfId="62" applyFont="1" applyBorder="1" applyAlignment="1">
      <alignment horizontal="center" vertical="center"/>
      <protection/>
    </xf>
    <xf numFmtId="0" fontId="69" fillId="0" borderId="108" xfId="62" applyFont="1" applyBorder="1" applyAlignment="1">
      <alignment horizontal="center" vertical="center"/>
      <protection/>
    </xf>
    <xf numFmtId="0" fontId="69" fillId="0" borderId="109" xfId="62" applyFont="1" applyBorder="1" applyAlignment="1">
      <alignment horizontal="center" vertical="center"/>
      <protection/>
    </xf>
    <xf numFmtId="0" fontId="69" fillId="0" borderId="16" xfId="62" applyFont="1" applyBorder="1" applyAlignment="1" applyProtection="1">
      <alignment horizontal="center" vertical="center"/>
      <protection locked="0"/>
    </xf>
    <xf numFmtId="0" fontId="69" fillId="0" borderId="17" xfId="62" applyFont="1" applyBorder="1" applyAlignment="1" applyProtection="1">
      <alignment horizontal="center" vertical="center"/>
      <protection locked="0"/>
    </xf>
    <xf numFmtId="0" fontId="69" fillId="0" borderId="18" xfId="62" applyFont="1" applyBorder="1" applyAlignment="1" applyProtection="1">
      <alignment horizontal="center" vertical="center"/>
      <protection locked="0"/>
    </xf>
    <xf numFmtId="0" fontId="69" fillId="0" borderId="31" xfId="62" applyFont="1" applyFill="1" applyBorder="1" applyAlignment="1">
      <alignment horizontal="center" vertical="center" shrinkToFit="1"/>
      <protection/>
    </xf>
    <xf numFmtId="0" fontId="69" fillId="0" borderId="58" xfId="62" applyFont="1" applyFill="1" applyBorder="1" applyAlignment="1">
      <alignment horizontal="center" vertical="center" shrinkToFit="1"/>
      <protection/>
    </xf>
    <xf numFmtId="0" fontId="69" fillId="0" borderId="33" xfId="62" applyFont="1" applyFill="1" applyBorder="1" applyAlignment="1">
      <alignment horizontal="center" vertical="center" shrinkToFit="1"/>
      <protection/>
    </xf>
    <xf numFmtId="0" fontId="69" fillId="0" borderId="16" xfId="62" applyFont="1" applyBorder="1" applyAlignment="1">
      <alignment vertical="center" wrapText="1"/>
      <protection/>
    </xf>
    <xf numFmtId="0" fontId="69" fillId="0" borderId="18" xfId="62" applyFont="1" applyBorder="1" applyAlignment="1">
      <alignment vertical="center" wrapText="1"/>
      <protection/>
    </xf>
    <xf numFmtId="0" fontId="69" fillId="0" borderId="19" xfId="62" applyFont="1" applyBorder="1" applyAlignment="1">
      <alignment vertical="center" wrapText="1"/>
      <protection/>
    </xf>
    <xf numFmtId="0" fontId="69" fillId="0" borderId="20" xfId="62" applyFont="1" applyBorder="1" applyAlignment="1">
      <alignment vertical="center" wrapText="1"/>
      <protection/>
    </xf>
    <xf numFmtId="0" fontId="69" fillId="0" borderId="21" xfId="62" applyFont="1" applyBorder="1" applyAlignment="1">
      <alignment vertical="center" wrapText="1"/>
      <protection/>
    </xf>
    <xf numFmtId="0" fontId="69" fillId="0" borderId="22" xfId="62" applyFont="1" applyBorder="1" applyAlignment="1">
      <alignment vertical="center" wrapText="1"/>
      <protection/>
    </xf>
    <xf numFmtId="0" fontId="69" fillId="0" borderId="110" xfId="62" applyFont="1" applyBorder="1" applyAlignment="1">
      <alignment vertical="center" wrapText="1"/>
      <protection/>
    </xf>
    <xf numFmtId="0" fontId="69" fillId="0" borderId="111" xfId="62" applyFont="1" applyBorder="1" applyAlignment="1">
      <alignment vertical="center" wrapText="1"/>
      <protection/>
    </xf>
    <xf numFmtId="0" fontId="69" fillId="0" borderId="93" xfId="62" applyFont="1" applyBorder="1" applyAlignment="1">
      <alignment vertical="center" wrapText="1"/>
      <protection/>
    </xf>
    <xf numFmtId="0" fontId="69" fillId="0" borderId="94" xfId="62" applyFont="1" applyBorder="1" applyAlignment="1">
      <alignment vertical="center" wrapText="1"/>
      <protection/>
    </xf>
    <xf numFmtId="0" fontId="69" fillId="0" borderId="57" xfId="62" applyFont="1" applyBorder="1" applyAlignment="1">
      <alignment vertical="center" wrapText="1"/>
      <protection/>
    </xf>
    <xf numFmtId="0" fontId="69" fillId="0" borderId="112" xfId="62" applyFont="1" applyBorder="1" applyAlignment="1">
      <alignment vertical="center" wrapText="1"/>
      <protection/>
    </xf>
    <xf numFmtId="0" fontId="69" fillId="0" borderId="16" xfId="62" applyFont="1" applyFill="1" applyBorder="1" applyAlignment="1">
      <alignment vertical="center" wrapText="1"/>
      <protection/>
    </xf>
    <xf numFmtId="0" fontId="69" fillId="0" borderId="18" xfId="62" applyFont="1" applyFill="1" applyBorder="1" applyAlignment="1">
      <alignment vertical="center" wrapText="1"/>
      <protection/>
    </xf>
    <xf numFmtId="0" fontId="69" fillId="0" borderId="19" xfId="62" applyFont="1" applyFill="1" applyBorder="1" applyAlignment="1">
      <alignment vertical="center" wrapText="1"/>
      <protection/>
    </xf>
    <xf numFmtId="0" fontId="69" fillId="0" borderId="20" xfId="62" applyFont="1" applyFill="1" applyBorder="1" applyAlignment="1">
      <alignment vertical="center" wrapText="1"/>
      <protection/>
    </xf>
    <xf numFmtId="0" fontId="69" fillId="0" borderId="21" xfId="62" applyFont="1" applyFill="1" applyBorder="1" applyAlignment="1">
      <alignment vertical="center" wrapText="1"/>
      <protection/>
    </xf>
    <xf numFmtId="0" fontId="69" fillId="0" borderId="22" xfId="62" applyFont="1" applyFill="1" applyBorder="1" applyAlignment="1">
      <alignment vertical="center" wrapText="1"/>
      <protection/>
    </xf>
    <xf numFmtId="0" fontId="69" fillId="0" borderId="24" xfId="62" applyFont="1" applyFill="1" applyBorder="1" applyAlignment="1">
      <alignment horizontal="center" vertical="center" wrapText="1"/>
      <protection/>
    </xf>
    <xf numFmtId="0" fontId="69" fillId="0" borderId="13" xfId="62" applyFont="1" applyFill="1" applyBorder="1" applyAlignment="1">
      <alignment horizontal="center" vertical="center" wrapText="1"/>
      <protection/>
    </xf>
    <xf numFmtId="0" fontId="69" fillId="0" borderId="45" xfId="62" applyFont="1" applyFill="1" applyBorder="1" applyAlignment="1">
      <alignment horizontal="center" vertical="center" wrapText="1"/>
      <protection/>
    </xf>
    <xf numFmtId="0" fontId="0" fillId="0" borderId="12" xfId="64" applyBorder="1" applyAlignment="1">
      <alignment horizontal="center" vertical="center"/>
      <protection/>
    </xf>
    <xf numFmtId="0" fontId="0" fillId="0" borderId="12" xfId="64" applyBorder="1" applyAlignment="1" applyProtection="1">
      <alignment horizontal="center" vertical="center"/>
      <protection locked="0"/>
    </xf>
    <xf numFmtId="0" fontId="69" fillId="0" borderId="16" xfId="62" applyFont="1" applyBorder="1" applyAlignment="1">
      <alignment horizontal="center" vertical="center"/>
      <protection/>
    </xf>
    <xf numFmtId="0" fontId="69" fillId="0" borderId="17" xfId="62" applyFont="1" applyBorder="1" applyAlignment="1">
      <alignment horizontal="center" vertical="center"/>
      <protection/>
    </xf>
    <xf numFmtId="0" fontId="69" fillId="0" borderId="18" xfId="62" applyFont="1" applyBorder="1" applyAlignment="1">
      <alignment horizontal="center" vertical="center"/>
      <protection/>
    </xf>
    <xf numFmtId="188" fontId="0" fillId="0" borderId="12" xfId="64" applyNumberFormat="1" applyBorder="1" applyAlignment="1">
      <alignment horizontal="center" vertical="center"/>
      <protection/>
    </xf>
    <xf numFmtId="0" fontId="4" fillId="0" borderId="0" xfId="68" applyFont="1" applyFill="1" applyAlignment="1" applyProtection="1">
      <alignment horizontal="distributed" vertical="center"/>
      <protection/>
    </xf>
    <xf numFmtId="0" fontId="0" fillId="0" borderId="61" xfId="62" applyFont="1" applyFill="1" applyBorder="1" applyAlignment="1" applyProtection="1">
      <alignment horizontal="distributed" vertical="center" wrapText="1"/>
      <protection/>
    </xf>
    <xf numFmtId="0" fontId="0" fillId="0" borderId="62" xfId="62" applyFont="1" applyFill="1" applyBorder="1" applyAlignment="1" applyProtection="1">
      <alignment horizontal="distributed" vertical="center" wrapText="1"/>
      <protection/>
    </xf>
    <xf numFmtId="0" fontId="0" fillId="0" borderId="92" xfId="62" applyFont="1" applyFill="1" applyBorder="1" applyAlignment="1" applyProtection="1">
      <alignment horizontal="distributed" vertical="center" wrapText="1"/>
      <protection/>
    </xf>
    <xf numFmtId="0" fontId="2" fillId="0" borderId="62" xfId="73" applyFont="1" applyFill="1" applyBorder="1" applyAlignment="1" applyProtection="1">
      <alignment horizontal="center" vertical="center"/>
      <protection locked="0"/>
    </xf>
    <xf numFmtId="0" fontId="2" fillId="0" borderId="65" xfId="73" applyFont="1" applyFill="1" applyBorder="1" applyAlignment="1" applyProtection="1">
      <alignment horizontal="center" vertical="center"/>
      <protection locked="0"/>
    </xf>
    <xf numFmtId="0" fontId="2" fillId="0" borderId="0" xfId="73" applyFont="1" applyFill="1" applyAlignment="1" applyProtection="1">
      <alignment horizontal="left" vertical="center"/>
      <protection/>
    </xf>
    <xf numFmtId="0" fontId="2" fillId="0" borderId="64" xfId="73" applyFont="1" applyFill="1" applyBorder="1" applyAlignment="1" applyProtection="1">
      <alignment horizontal="center" vertical="center"/>
      <protection/>
    </xf>
    <xf numFmtId="0" fontId="0" fillId="0" borderId="65" xfId="0" applyFill="1" applyBorder="1" applyAlignment="1" applyProtection="1">
      <alignment horizontal="center" vertical="center"/>
      <protection/>
    </xf>
    <xf numFmtId="0" fontId="0" fillId="0" borderId="62" xfId="62" applyFont="1" applyFill="1" applyBorder="1" applyAlignment="1" applyProtection="1">
      <alignment vertical="center" wrapText="1"/>
      <protection/>
    </xf>
    <xf numFmtId="0" fontId="0" fillId="0" borderId="63" xfId="62" applyFont="1" applyFill="1" applyBorder="1" applyAlignment="1" applyProtection="1">
      <alignment vertical="center" wrapText="1"/>
      <protection/>
    </xf>
    <xf numFmtId="0" fontId="0" fillId="0" borderId="62" xfId="0" applyFill="1" applyBorder="1" applyAlignment="1" applyProtection="1">
      <alignment vertical="center" wrapText="1"/>
      <protection/>
    </xf>
    <xf numFmtId="0" fontId="0" fillId="0" borderId="62" xfId="0" applyFill="1" applyBorder="1" applyAlignment="1" applyProtection="1">
      <alignment vertical="center"/>
      <protection/>
    </xf>
    <xf numFmtId="0" fontId="0" fillId="0" borderId="63" xfId="0" applyFill="1" applyBorder="1" applyAlignment="1" applyProtection="1">
      <alignment vertical="center"/>
      <protection/>
    </xf>
    <xf numFmtId="0" fontId="2" fillId="0" borderId="27" xfId="73" applyFont="1" applyFill="1" applyBorder="1" applyAlignment="1" applyProtection="1">
      <alignment horizontal="center" vertical="center"/>
      <protection locked="0"/>
    </xf>
    <xf numFmtId="0" fontId="10" fillId="0" borderId="14" xfId="73" applyFont="1" applyFill="1" applyBorder="1" applyAlignment="1" applyProtection="1">
      <alignment horizontal="center" vertical="center"/>
      <protection/>
    </xf>
    <xf numFmtId="0" fontId="10" fillId="0" borderId="67" xfId="73" applyFont="1"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67" xfId="0" applyFill="1" applyBorder="1" applyAlignment="1" applyProtection="1">
      <alignment horizontal="center" vertical="center"/>
      <protection/>
    </xf>
    <xf numFmtId="0" fontId="0" fillId="0" borderId="10" xfId="63" applyFont="1" applyFill="1" applyBorder="1" applyAlignment="1" applyProtection="1">
      <alignment horizontal="left"/>
      <protection/>
    </xf>
    <xf numFmtId="0" fontId="0" fillId="0" borderId="113" xfId="62" applyFont="1" applyFill="1" applyBorder="1" applyAlignment="1" applyProtection="1">
      <alignment vertical="center"/>
      <protection/>
    </xf>
    <xf numFmtId="0" fontId="0" fillId="0" borderId="17" xfId="62" applyFont="1" applyFill="1" applyBorder="1" applyAlignment="1" applyProtection="1">
      <alignment vertical="center"/>
      <protection/>
    </xf>
    <xf numFmtId="0" fontId="0" fillId="0" borderId="70" xfId="62" applyFont="1" applyFill="1" applyBorder="1" applyAlignment="1" applyProtection="1">
      <alignment vertical="center"/>
      <protection/>
    </xf>
    <xf numFmtId="179" fontId="2" fillId="0" borderId="68" xfId="73" applyNumberFormat="1" applyFont="1" applyFill="1" applyBorder="1" applyAlignment="1" applyProtection="1">
      <alignment horizontal="center" vertical="center"/>
      <protection locked="0"/>
    </xf>
    <xf numFmtId="179" fontId="2" fillId="0" borderId="13" xfId="73" applyNumberFormat="1" applyFont="1" applyFill="1" applyBorder="1" applyAlignment="1" applyProtection="1">
      <alignment horizontal="center" vertical="center"/>
      <protection locked="0"/>
    </xf>
    <xf numFmtId="179" fontId="2" fillId="0" borderId="69" xfId="73" applyNumberFormat="1" applyFont="1" applyFill="1" applyBorder="1" applyAlignment="1" applyProtection="1">
      <alignment horizontal="center" vertical="center"/>
      <protection locked="0"/>
    </xf>
    <xf numFmtId="0" fontId="0" fillId="0" borderId="17" xfId="0" applyFill="1" applyBorder="1" applyAlignment="1" applyProtection="1">
      <alignment vertical="center"/>
      <protection/>
    </xf>
    <xf numFmtId="0" fontId="0" fillId="0" borderId="70" xfId="0" applyFill="1" applyBorder="1" applyAlignment="1" applyProtection="1">
      <alignment vertical="center"/>
      <protection/>
    </xf>
    <xf numFmtId="179" fontId="2" fillId="0" borderId="71" xfId="73" applyNumberFormat="1" applyFont="1" applyFill="1" applyBorder="1" applyAlignment="1" applyProtection="1">
      <alignment horizontal="center" vertical="center"/>
      <protection locked="0"/>
    </xf>
    <xf numFmtId="179" fontId="2" fillId="0" borderId="72" xfId="73" applyNumberFormat="1" applyFont="1" applyFill="1" applyBorder="1" applyAlignment="1" applyProtection="1">
      <alignment horizontal="center" vertical="center"/>
      <protection locked="0"/>
    </xf>
    <xf numFmtId="179" fontId="2" fillId="0" borderId="73" xfId="73" applyNumberFormat="1" applyFont="1" applyFill="1" applyBorder="1" applyAlignment="1" applyProtection="1">
      <alignment horizontal="center" vertical="center"/>
      <protection locked="0"/>
    </xf>
    <xf numFmtId="0" fontId="0" fillId="0" borderId="75" xfId="0" applyFill="1" applyBorder="1" applyAlignment="1" applyProtection="1">
      <alignment vertical="center"/>
      <protection/>
    </xf>
    <xf numFmtId="0" fontId="0" fillId="0" borderId="76" xfId="0" applyFill="1" applyBorder="1" applyAlignment="1" applyProtection="1">
      <alignment vertical="center"/>
      <protection/>
    </xf>
    <xf numFmtId="179" fontId="2" fillId="0" borderId="77" xfId="73" applyNumberFormat="1" applyFont="1" applyFill="1" applyBorder="1" applyAlignment="1" applyProtection="1">
      <alignment horizontal="center" vertical="center"/>
      <protection locked="0"/>
    </xf>
    <xf numFmtId="179" fontId="2" fillId="0" borderId="78" xfId="73" applyNumberFormat="1" applyFont="1" applyFill="1" applyBorder="1" applyAlignment="1" applyProtection="1">
      <alignment horizontal="center" vertical="center"/>
      <protection locked="0"/>
    </xf>
    <xf numFmtId="179" fontId="2" fillId="0" borderId="79" xfId="73" applyNumberFormat="1" applyFont="1" applyFill="1" applyBorder="1" applyAlignment="1" applyProtection="1">
      <alignment horizontal="center" vertical="center"/>
      <protection locked="0"/>
    </xf>
    <xf numFmtId="0" fontId="0" fillId="0" borderId="81" xfId="0" applyFill="1" applyBorder="1" applyAlignment="1" applyProtection="1">
      <alignment vertical="center"/>
      <protection/>
    </xf>
    <xf numFmtId="0" fontId="0" fillId="0" borderId="82" xfId="0" applyFill="1" applyBorder="1" applyAlignment="1" applyProtection="1">
      <alignment vertical="center"/>
      <protection/>
    </xf>
    <xf numFmtId="0" fontId="0" fillId="0" borderId="84" xfId="0" applyFill="1" applyBorder="1" applyAlignment="1" applyProtection="1">
      <alignment vertical="center"/>
      <protection/>
    </xf>
    <xf numFmtId="0" fontId="0" fillId="0" borderId="85" xfId="0" applyFill="1" applyBorder="1" applyAlignment="1" applyProtection="1">
      <alignment vertical="center"/>
      <protection/>
    </xf>
    <xf numFmtId="179" fontId="2" fillId="0" borderId="30" xfId="73" applyNumberFormat="1" applyFont="1" applyFill="1" applyBorder="1" applyAlignment="1" applyProtection="1">
      <alignment horizontal="center" vertical="center"/>
      <protection locked="0"/>
    </xf>
    <xf numFmtId="179" fontId="2" fillId="0" borderId="23" xfId="73" applyNumberFormat="1" applyFont="1" applyFill="1" applyBorder="1" applyAlignment="1" applyProtection="1">
      <alignment horizontal="center" vertical="center"/>
      <protection locked="0"/>
    </xf>
    <xf numFmtId="179" fontId="2" fillId="0" borderId="86" xfId="73" applyNumberFormat="1" applyFont="1" applyFill="1" applyBorder="1" applyAlignment="1" applyProtection="1">
      <alignment horizontal="center" vertical="center"/>
      <protection locked="0"/>
    </xf>
    <xf numFmtId="0" fontId="0" fillId="0" borderId="87" xfId="62" applyFont="1" applyFill="1" applyBorder="1" applyAlignment="1" applyProtection="1">
      <alignment vertical="center" wrapText="1"/>
      <protection/>
    </xf>
    <xf numFmtId="0" fontId="0" fillId="0" borderId="15" xfId="62" applyFont="1" applyFill="1" applyBorder="1" applyAlignment="1" applyProtection="1">
      <alignment vertical="center" wrapText="1"/>
      <protection/>
    </xf>
    <xf numFmtId="0" fontId="0" fillId="0" borderId="88" xfId="62" applyFont="1" applyFill="1" applyBorder="1" applyAlignment="1" applyProtection="1">
      <alignment vertical="center" wrapText="1"/>
      <protection/>
    </xf>
    <xf numFmtId="179" fontId="2" fillId="0" borderId="87" xfId="73" applyNumberFormat="1" applyFont="1" applyFill="1" applyBorder="1" applyAlignment="1" applyProtection="1">
      <alignment horizontal="center" vertical="center"/>
      <protection locked="0"/>
    </xf>
    <xf numFmtId="179" fontId="2" fillId="0" borderId="15" xfId="73" applyNumberFormat="1" applyFont="1" applyFill="1" applyBorder="1" applyAlignment="1" applyProtection="1">
      <alignment horizontal="center" vertical="center"/>
      <protection locked="0"/>
    </xf>
    <xf numFmtId="179" fontId="2" fillId="0" borderId="88" xfId="73" applyNumberFormat="1" applyFont="1" applyFill="1" applyBorder="1" applyAlignment="1" applyProtection="1">
      <alignment horizontal="center" vertical="center"/>
      <protection locked="0"/>
    </xf>
    <xf numFmtId="0" fontId="7" fillId="0" borderId="62" xfId="63" applyFont="1" applyFill="1" applyBorder="1" applyAlignment="1" applyProtection="1">
      <alignment horizontal="center" vertical="center"/>
      <protection locked="0"/>
    </xf>
    <xf numFmtId="0" fontId="7" fillId="0" borderId="65" xfId="63" applyFont="1" applyFill="1" applyBorder="1" applyAlignment="1" applyProtection="1">
      <alignment horizontal="center" vertical="center"/>
      <protection locked="0"/>
    </xf>
    <xf numFmtId="0" fontId="7" fillId="0" borderId="89" xfId="63" applyFont="1" applyFill="1" applyBorder="1" applyAlignment="1" applyProtection="1">
      <alignment horizontal="center" vertical="center" wrapText="1"/>
      <protection/>
    </xf>
    <xf numFmtId="0" fontId="0" fillId="0" borderId="48" xfId="0" applyFill="1" applyBorder="1" applyAlignment="1" applyProtection="1">
      <alignment horizontal="center" vertical="center"/>
      <protection/>
    </xf>
    <xf numFmtId="0" fontId="0" fillId="0" borderId="40" xfId="63" applyFont="1" applyFill="1" applyBorder="1" applyAlignment="1" applyProtection="1">
      <alignment horizontal="center" vertical="center" wrapText="1"/>
      <protection/>
    </xf>
    <xf numFmtId="0" fontId="0" fillId="0" borderId="50" xfId="0" applyFill="1" applyBorder="1" applyAlignment="1" applyProtection="1">
      <alignment horizontal="center" vertical="center"/>
      <protection/>
    </xf>
    <xf numFmtId="0" fontId="7" fillId="0" borderId="10" xfId="63" applyFont="1" applyFill="1" applyBorder="1" applyAlignment="1" applyProtection="1">
      <alignment horizontal="center" vertical="center" wrapText="1"/>
      <protection/>
    </xf>
    <xf numFmtId="0" fontId="7" fillId="0" borderId="48" xfId="63" applyFont="1" applyFill="1" applyBorder="1" applyAlignment="1" applyProtection="1">
      <alignment horizontal="center" vertical="center" wrapText="1"/>
      <protection/>
    </xf>
    <xf numFmtId="0" fontId="7" fillId="0" borderId="28" xfId="63" applyFont="1" applyFill="1" applyBorder="1" applyAlignment="1" applyProtection="1">
      <alignment horizontal="center" vertical="center" wrapText="1"/>
      <protection/>
    </xf>
    <xf numFmtId="0" fontId="7" fillId="0" borderId="0" xfId="63" applyFont="1" applyFill="1" applyBorder="1" applyAlignment="1" applyProtection="1">
      <alignment horizontal="center" vertical="center" wrapText="1"/>
      <protection/>
    </xf>
    <xf numFmtId="0" fontId="7" fillId="0" borderId="49" xfId="63" applyFont="1" applyFill="1" applyBorder="1" applyAlignment="1" applyProtection="1">
      <alignment horizontal="center" vertical="center" wrapText="1"/>
      <protection/>
    </xf>
    <xf numFmtId="0" fontId="7" fillId="0" borderId="40" xfId="63" applyFont="1" applyFill="1" applyBorder="1" applyAlignment="1" applyProtection="1">
      <alignment horizontal="center" vertical="center" wrapText="1"/>
      <protection/>
    </xf>
    <xf numFmtId="0" fontId="7" fillId="0" borderId="11" xfId="63" applyFont="1" applyFill="1" applyBorder="1" applyAlignment="1" applyProtection="1">
      <alignment horizontal="center" vertical="center" wrapText="1"/>
      <protection/>
    </xf>
    <xf numFmtId="0" fontId="7" fillId="0" borderId="50" xfId="63" applyFont="1" applyFill="1" applyBorder="1" applyAlignment="1" applyProtection="1">
      <alignment horizontal="center" vertical="center" wrapText="1"/>
      <protection/>
    </xf>
    <xf numFmtId="0" fontId="0" fillId="0" borderId="90" xfId="68" applyFont="1" applyFill="1" applyBorder="1" applyAlignment="1" applyProtection="1">
      <alignment horizontal="center" vertical="center"/>
      <protection locked="0"/>
    </xf>
    <xf numFmtId="0" fontId="0" fillId="0" borderId="14" xfId="68" applyFont="1" applyFill="1" applyBorder="1" applyAlignment="1" applyProtection="1">
      <alignment horizontal="center" vertical="center"/>
      <protection locked="0"/>
    </xf>
    <xf numFmtId="0" fontId="0" fillId="0" borderId="67" xfId="68" applyFont="1" applyFill="1" applyBorder="1" applyAlignment="1" applyProtection="1">
      <alignment horizontal="center" vertical="center"/>
      <protection locked="0"/>
    </xf>
    <xf numFmtId="0" fontId="0" fillId="0" borderId="21" xfId="68" applyFont="1" applyFill="1" applyBorder="1" applyAlignment="1" applyProtection="1">
      <alignment horizontal="center" vertical="center"/>
      <protection locked="0"/>
    </xf>
    <xf numFmtId="0" fontId="0" fillId="0" borderId="23" xfId="68" applyFont="1" applyFill="1" applyBorder="1" applyAlignment="1" applyProtection="1">
      <alignment horizontal="center" vertical="center"/>
      <protection locked="0"/>
    </xf>
    <xf numFmtId="0" fontId="0" fillId="0" borderId="86" xfId="68" applyFont="1" applyFill="1" applyBorder="1" applyAlignment="1" applyProtection="1">
      <alignment horizontal="center" vertical="center"/>
      <protection locked="0"/>
    </xf>
    <xf numFmtId="0" fontId="0" fillId="0" borderId="24" xfId="68" applyFont="1" applyFill="1" applyBorder="1" applyAlignment="1" applyProtection="1">
      <alignment horizontal="center" vertical="center"/>
      <protection locked="0"/>
    </xf>
    <xf numFmtId="0" fontId="0" fillId="0" borderId="13" xfId="68" applyFont="1" applyFill="1" applyBorder="1" applyAlignment="1" applyProtection="1">
      <alignment horizontal="center" vertical="center"/>
      <protection locked="0"/>
    </xf>
    <xf numFmtId="0" fontId="0" fillId="0" borderId="69" xfId="68" applyFont="1" applyFill="1" applyBorder="1" applyAlignment="1" applyProtection="1">
      <alignment horizontal="center" vertical="center"/>
      <protection locked="0"/>
    </xf>
    <xf numFmtId="0" fontId="0" fillId="0" borderId="91" xfId="68" applyFont="1" applyFill="1" applyBorder="1" applyAlignment="1" applyProtection="1">
      <alignment horizontal="center" vertical="center"/>
      <protection locked="0"/>
    </xf>
    <xf numFmtId="0" fontId="0" fillId="0" borderId="11" xfId="68" applyFont="1" applyFill="1" applyBorder="1" applyAlignment="1" applyProtection="1">
      <alignment horizontal="center" vertical="center"/>
      <protection locked="0"/>
    </xf>
    <xf numFmtId="0" fontId="0" fillId="0" borderId="50" xfId="68" applyFont="1" applyFill="1" applyBorder="1" applyAlignment="1" applyProtection="1">
      <alignment horizontal="center" vertical="center"/>
      <protection locked="0"/>
    </xf>
    <xf numFmtId="0" fontId="0" fillId="0" borderId="0" xfId="64" applyAlignment="1">
      <alignment vertical="center" wrapText="1"/>
      <protection/>
    </xf>
    <xf numFmtId="0" fontId="0" fillId="0" borderId="31" xfId="64" applyFont="1" applyBorder="1" applyAlignment="1">
      <alignment horizontal="left" vertical="center" wrapText="1"/>
      <protection/>
    </xf>
    <xf numFmtId="0" fontId="0" fillId="0" borderId="58" xfId="64" applyBorder="1" applyAlignment="1">
      <alignment horizontal="left" vertical="center" wrapText="1"/>
      <protection/>
    </xf>
    <xf numFmtId="0" fontId="0" fillId="0" borderId="33" xfId="64" applyBorder="1" applyAlignment="1">
      <alignment horizontal="left" vertical="center" wrapText="1"/>
      <protection/>
    </xf>
    <xf numFmtId="0" fontId="0" fillId="0" borderId="12" xfId="64" applyFont="1" applyBorder="1" applyAlignment="1">
      <alignment horizontal="left" vertical="center" wrapText="1"/>
      <protection/>
    </xf>
    <xf numFmtId="0" fontId="0" fillId="0" borderId="12" xfId="64" applyBorder="1" applyAlignment="1">
      <alignment horizontal="left" vertical="center" wrapText="1"/>
      <protection/>
    </xf>
    <xf numFmtId="0" fontId="0" fillId="0" borderId="12" xfId="64" applyBorder="1" applyAlignment="1" applyProtection="1">
      <alignment horizontal="center" vertical="center" wrapText="1"/>
      <protection locked="0"/>
    </xf>
    <xf numFmtId="0" fontId="0" fillId="0" borderId="12" xfId="64" applyFill="1" applyBorder="1" applyAlignment="1">
      <alignment horizontal="left" vertical="center" wrapText="1"/>
      <protection/>
    </xf>
    <xf numFmtId="0" fontId="0" fillId="0" borderId="12" xfId="64" applyFill="1" applyBorder="1" applyAlignment="1" applyProtection="1">
      <alignment horizontal="center" vertical="center"/>
      <protection locked="0"/>
    </xf>
    <xf numFmtId="0" fontId="0" fillId="0" borderId="24" xfId="64" applyFont="1" applyBorder="1" applyAlignment="1" applyProtection="1">
      <alignment horizontal="center" vertical="center"/>
      <protection locked="0"/>
    </xf>
    <xf numFmtId="0" fontId="0" fillId="0" borderId="13" xfId="64" applyBorder="1" applyAlignment="1" applyProtection="1">
      <alignment horizontal="center" vertical="center"/>
      <protection locked="0"/>
    </xf>
    <xf numFmtId="0" fontId="0" fillId="0" borderId="45" xfId="64" applyBorder="1" applyAlignment="1" applyProtection="1">
      <alignment horizontal="center" vertical="center"/>
      <protection locked="0"/>
    </xf>
    <xf numFmtId="0" fontId="0" fillId="0" borderId="12" xfId="64" applyBorder="1" applyAlignment="1" applyProtection="1">
      <alignment horizontal="center" vertical="center"/>
      <protection/>
    </xf>
    <xf numFmtId="0" fontId="0" fillId="0" borderId="0" xfId="75" applyFont="1" applyAlignment="1" applyProtection="1">
      <alignment horizontal="left" vertical="center" wrapText="1"/>
      <protection/>
    </xf>
    <xf numFmtId="0" fontId="15" fillId="33" borderId="66" xfId="73" applyFont="1" applyFill="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67" xfId="0" applyFont="1" applyBorder="1" applyAlignment="1" applyProtection="1">
      <alignment horizontal="center" vertical="center"/>
      <protection/>
    </xf>
    <xf numFmtId="0" fontId="10" fillId="33" borderId="66" xfId="73" applyFont="1" applyFill="1"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40" xfId="62" applyFont="1" applyFill="1" applyBorder="1" applyAlignment="1" applyProtection="1">
      <alignment vertical="center"/>
      <protection/>
    </xf>
    <xf numFmtId="0" fontId="0" fillId="0" borderId="11" xfId="0" applyFill="1" applyBorder="1" applyAlignment="1" applyProtection="1">
      <alignment vertical="center"/>
      <protection/>
    </xf>
    <xf numFmtId="0" fontId="0" fillId="0" borderId="50" xfId="0" applyFill="1" applyBorder="1" applyAlignment="1" applyProtection="1">
      <alignment vertical="center"/>
      <protection/>
    </xf>
    <xf numFmtId="179" fontId="2" fillId="0" borderId="40" xfId="73" applyNumberFormat="1"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 fillId="0" borderId="0" xfId="73" applyFont="1" applyAlignment="1" applyProtection="1">
      <alignment horizontal="left" vertical="center"/>
      <protection/>
    </xf>
    <xf numFmtId="0" fontId="0" fillId="33" borderId="61" xfId="62" applyFont="1" applyFill="1" applyBorder="1" applyAlignment="1" applyProtection="1">
      <alignment horizontal="distributed" vertical="center" wrapText="1"/>
      <protection/>
    </xf>
    <xf numFmtId="0" fontId="0" fillId="33" borderId="62" xfId="62" applyFont="1" applyFill="1" applyBorder="1" applyAlignment="1" applyProtection="1">
      <alignment horizontal="distributed" vertical="center" wrapText="1"/>
      <protection/>
    </xf>
    <xf numFmtId="0" fontId="0" fillId="33" borderId="92" xfId="62" applyFont="1" applyFill="1" applyBorder="1" applyAlignment="1" applyProtection="1">
      <alignment horizontal="distributed" vertical="center" wrapText="1"/>
      <protection/>
    </xf>
    <xf numFmtId="0" fontId="2" fillId="0" borderId="64" xfId="73" applyFont="1" applyFill="1" applyBorder="1" applyAlignment="1" applyProtection="1">
      <alignment horizontal="center" vertical="center"/>
      <protection locked="0"/>
    </xf>
    <xf numFmtId="0" fontId="2" fillId="0" borderId="24" xfId="73" applyFont="1" applyBorder="1" applyAlignment="1" applyProtection="1">
      <alignment horizontal="center" vertical="center"/>
      <protection locked="0"/>
    </xf>
    <xf numFmtId="0" fontId="2" fillId="0" borderId="13" xfId="73" applyFont="1" applyBorder="1" applyAlignment="1" applyProtection="1">
      <alignment horizontal="center" vertical="center"/>
      <protection locked="0"/>
    </xf>
    <xf numFmtId="0" fontId="2" fillId="0" borderId="45" xfId="73" applyFont="1" applyBorder="1" applyAlignment="1" applyProtection="1">
      <alignment horizontal="center" vertical="center"/>
      <protection locked="0"/>
    </xf>
    <xf numFmtId="0" fontId="0" fillId="0" borderId="24" xfId="75" applyFont="1" applyBorder="1" applyAlignment="1" applyProtection="1">
      <alignment horizontal="center" vertical="center"/>
      <protection locked="0"/>
    </xf>
    <xf numFmtId="0" fontId="0" fillId="0" borderId="13" xfId="75" applyFont="1" applyBorder="1" applyAlignment="1" applyProtection="1">
      <alignment horizontal="center" vertical="center"/>
      <protection locked="0"/>
    </xf>
    <xf numFmtId="0" fontId="2" fillId="36" borderId="114" xfId="73" applyFont="1" applyFill="1" applyBorder="1" applyAlignment="1" applyProtection="1">
      <alignment horizontal="center" vertical="center"/>
      <protection/>
    </xf>
    <xf numFmtId="0" fontId="2" fillId="36" borderId="69" xfId="73" applyFont="1" applyFill="1" applyBorder="1" applyAlignment="1" applyProtection="1">
      <alignment horizontal="center" vertical="center"/>
      <protection/>
    </xf>
    <xf numFmtId="0" fontId="15" fillId="33" borderId="61" xfId="75" applyFont="1" applyFill="1" applyBorder="1" applyAlignment="1" applyProtection="1">
      <alignment horizontal="center" vertical="center"/>
      <protection/>
    </xf>
    <xf numFmtId="0" fontId="15" fillId="33" borderId="62" xfId="75" applyFont="1" applyFill="1" applyBorder="1" applyAlignment="1" applyProtection="1">
      <alignment horizontal="center" vertical="center"/>
      <protection/>
    </xf>
    <xf numFmtId="0" fontId="15" fillId="33" borderId="65" xfId="75" applyFont="1" applyFill="1" applyBorder="1" applyAlignment="1" applyProtection="1">
      <alignment horizontal="center" vertical="center"/>
      <protection/>
    </xf>
    <xf numFmtId="0" fontId="0" fillId="0" borderId="115" xfId="75" applyFont="1" applyBorder="1" applyAlignment="1" applyProtection="1">
      <alignment horizontal="center" vertical="center"/>
      <protection/>
    </xf>
    <xf numFmtId="0" fontId="0" fillId="0" borderId="33" xfId="75" applyFont="1" applyBorder="1" applyAlignment="1" applyProtection="1">
      <alignment horizontal="center" vertical="center"/>
      <protection/>
    </xf>
    <xf numFmtId="0" fontId="0" fillId="0" borderId="33" xfId="75" applyFont="1" applyBorder="1" applyAlignment="1" applyProtection="1">
      <alignment horizontal="center" vertical="center" wrapText="1"/>
      <protection/>
    </xf>
    <xf numFmtId="0" fontId="0" fillId="0" borderId="21" xfId="75" applyFont="1" applyBorder="1" applyAlignment="1" applyProtection="1">
      <alignment horizontal="center" vertical="center" wrapText="1"/>
      <protection/>
    </xf>
    <xf numFmtId="0" fontId="0" fillId="0" borderId="116" xfId="68" applyFont="1" applyBorder="1" applyAlignment="1" applyProtection="1">
      <alignment horizontal="center" vertical="center"/>
      <protection/>
    </xf>
    <xf numFmtId="0" fontId="0" fillId="0" borderId="67" xfId="68" applyFont="1" applyBorder="1" applyAlignment="1" applyProtection="1">
      <alignment horizontal="center" vertical="center"/>
      <protection/>
    </xf>
    <xf numFmtId="0" fontId="2" fillId="36" borderId="0" xfId="73" applyFont="1" applyFill="1" applyBorder="1" applyAlignment="1" applyProtection="1">
      <alignment horizontal="center" vertical="center"/>
      <protection/>
    </xf>
    <xf numFmtId="0" fontId="0" fillId="0" borderId="113" xfId="75" applyFont="1" applyBorder="1" applyAlignment="1" applyProtection="1">
      <alignment horizontal="center" vertical="center"/>
      <protection/>
    </xf>
    <xf numFmtId="0" fontId="0" fillId="0" borderId="18" xfId="75" applyFont="1" applyBorder="1" applyAlignment="1" applyProtection="1">
      <alignment horizontal="center" vertical="center"/>
      <protection/>
    </xf>
    <xf numFmtId="0" fontId="0" fillId="0" borderId="45" xfId="75" applyFont="1" applyBorder="1" applyAlignment="1" applyProtection="1">
      <alignment horizontal="center" vertical="center"/>
      <protection locked="0"/>
    </xf>
    <xf numFmtId="0" fontId="0" fillId="0" borderId="30" xfId="75" applyFont="1" applyBorder="1" applyAlignment="1" applyProtection="1">
      <alignment horizontal="center" vertical="center"/>
      <protection/>
    </xf>
    <xf numFmtId="0" fontId="0" fillId="0" borderId="22" xfId="75" applyFont="1" applyBorder="1" applyAlignment="1" applyProtection="1">
      <alignment horizontal="center" vertical="center"/>
      <protection/>
    </xf>
    <xf numFmtId="0" fontId="0" fillId="0" borderId="21" xfId="75" applyFont="1" applyBorder="1" applyAlignment="1" applyProtection="1">
      <alignment horizontal="center" vertical="center"/>
      <protection locked="0"/>
    </xf>
    <xf numFmtId="0" fontId="0" fillId="0" borderId="23" xfId="75" applyFont="1" applyBorder="1" applyAlignment="1" applyProtection="1">
      <alignment horizontal="center" vertical="center"/>
      <protection locked="0"/>
    </xf>
    <xf numFmtId="0" fontId="0" fillId="0" borderId="22" xfId="75" applyFont="1" applyBorder="1" applyAlignment="1" applyProtection="1">
      <alignment horizontal="center" vertical="center"/>
      <protection locked="0"/>
    </xf>
    <xf numFmtId="0" fontId="0" fillId="0" borderId="68" xfId="75" applyFont="1" applyBorder="1" applyAlignment="1" applyProtection="1">
      <alignment horizontal="center" vertical="center"/>
      <protection/>
    </xf>
    <xf numFmtId="0" fontId="0" fillId="0" borderId="45" xfId="75" applyFont="1" applyBorder="1" applyAlignment="1" applyProtection="1">
      <alignment horizontal="center" vertical="center"/>
      <protection/>
    </xf>
    <xf numFmtId="0" fontId="2" fillId="36" borderId="117" xfId="73" applyFont="1" applyFill="1" applyBorder="1" applyAlignment="1" applyProtection="1">
      <alignment horizontal="center" vertical="center"/>
      <protection/>
    </xf>
    <xf numFmtId="0" fontId="2" fillId="36" borderId="88" xfId="73" applyFont="1" applyFill="1" applyBorder="1" applyAlignment="1" applyProtection="1">
      <alignment horizontal="center" vertical="center"/>
      <protection/>
    </xf>
    <xf numFmtId="0" fontId="0" fillId="0" borderId="87" xfId="75" applyFont="1" applyBorder="1" applyAlignment="1" applyProtection="1">
      <alignment horizontal="center" vertical="center"/>
      <protection/>
    </xf>
    <xf numFmtId="0" fontId="0" fillId="0" borderId="47" xfId="75" applyFont="1" applyBorder="1" applyAlignment="1" applyProtection="1">
      <alignment horizontal="center" vertical="center"/>
      <protection/>
    </xf>
    <xf numFmtId="0" fontId="0" fillId="0" borderId="118" xfId="75" applyFont="1" applyBorder="1" applyAlignment="1" applyProtection="1">
      <alignment horizontal="center" vertical="center"/>
      <protection locked="0"/>
    </xf>
    <xf numFmtId="0" fontId="0" fillId="0" borderId="15" xfId="75" applyFont="1" applyBorder="1" applyAlignment="1" applyProtection="1">
      <alignment horizontal="center" vertical="center"/>
      <protection locked="0"/>
    </xf>
    <xf numFmtId="0" fontId="0" fillId="0" borderId="47" xfId="75" applyFont="1" applyBorder="1" applyAlignment="1" applyProtection="1">
      <alignment horizontal="center" vertical="center"/>
      <protection locked="0"/>
    </xf>
    <xf numFmtId="0" fontId="2" fillId="0" borderId="118" xfId="73" applyFont="1" applyBorder="1" applyAlignment="1" applyProtection="1">
      <alignment horizontal="center" vertical="center"/>
      <protection locked="0"/>
    </xf>
    <xf numFmtId="0" fontId="2" fillId="0" borderId="15" xfId="73" applyFont="1" applyBorder="1" applyAlignment="1" applyProtection="1">
      <alignment horizontal="center" vertical="center"/>
      <protection locked="0"/>
    </xf>
    <xf numFmtId="0" fontId="2" fillId="0" borderId="47" xfId="73" applyFont="1" applyBorder="1" applyAlignment="1" applyProtection="1">
      <alignment horizontal="center" vertical="center"/>
      <protection locked="0"/>
    </xf>
    <xf numFmtId="0" fontId="49" fillId="0" borderId="0" xfId="62" applyFont="1" applyFill="1" applyBorder="1" applyAlignment="1" applyProtection="1">
      <alignment horizontal="left" vertical="center" wrapText="1"/>
      <protection/>
    </xf>
    <xf numFmtId="0" fontId="49" fillId="0" borderId="0" xfId="68" applyFont="1" applyAlignment="1" applyProtection="1">
      <alignment horizontal="center"/>
      <protection/>
    </xf>
    <xf numFmtId="0" fontId="0" fillId="33" borderId="61" xfId="62" applyFont="1" applyFill="1" applyBorder="1" applyAlignment="1" applyProtection="1">
      <alignment horizontal="left" vertical="center" wrapText="1"/>
      <protection/>
    </xf>
    <xf numFmtId="0" fontId="0" fillId="33" borderId="62" xfId="62" applyFont="1" applyFill="1" applyBorder="1" applyAlignment="1" applyProtection="1">
      <alignment horizontal="left" vertical="center" wrapText="1"/>
      <protection/>
    </xf>
    <xf numFmtId="0" fontId="0" fillId="33" borderId="92" xfId="62" applyFont="1" applyFill="1" applyBorder="1" applyAlignment="1" applyProtection="1">
      <alignment horizontal="left" vertical="center" wrapText="1"/>
      <protection/>
    </xf>
    <xf numFmtId="0" fontId="49" fillId="33" borderId="61" xfId="62" applyFont="1" applyFill="1" applyBorder="1" applyAlignment="1" applyProtection="1">
      <alignment horizontal="left" vertical="center" wrapText="1"/>
      <protection/>
    </xf>
    <xf numFmtId="0" fontId="0" fillId="0" borderId="10" xfId="62" applyFont="1" applyFill="1" applyBorder="1" applyAlignment="1" applyProtection="1">
      <alignment horizontal="left" vertical="center" wrapText="1"/>
      <protection/>
    </xf>
    <xf numFmtId="0" fontId="49" fillId="33" borderId="89" xfId="62" applyFont="1" applyFill="1" applyBorder="1" applyAlignment="1" applyProtection="1">
      <alignment horizontal="left" vertical="center" wrapText="1"/>
      <protection/>
    </xf>
    <xf numFmtId="0" fontId="49" fillId="33" borderId="61" xfId="62" applyFont="1" applyFill="1" applyBorder="1" applyAlignment="1" applyProtection="1">
      <alignment vertical="center" wrapText="1"/>
      <protection/>
    </xf>
    <xf numFmtId="0" fontId="0" fillId="0" borderId="62" xfId="64" applyFont="1" applyBorder="1" applyAlignment="1" applyProtection="1">
      <alignment vertical="center" wrapText="1"/>
      <protection/>
    </xf>
    <xf numFmtId="0" fontId="0" fillId="0" borderId="62" xfId="64" applyFont="1" applyBorder="1" applyAlignment="1" applyProtection="1">
      <alignment vertical="center"/>
      <protection/>
    </xf>
    <xf numFmtId="0" fontId="0" fillId="0" borderId="63" xfId="64" applyFont="1" applyBorder="1" applyAlignment="1" applyProtection="1">
      <alignment vertical="center"/>
      <protection/>
    </xf>
    <xf numFmtId="0" fontId="2" fillId="36" borderId="27" xfId="73" applyFont="1" applyFill="1" applyBorder="1" applyAlignment="1" applyProtection="1">
      <alignment horizontal="center" vertical="center"/>
      <protection/>
    </xf>
    <xf numFmtId="0" fontId="2" fillId="36" borderId="62" xfId="73" applyFont="1" applyFill="1" applyBorder="1" applyAlignment="1" applyProtection="1">
      <alignment horizontal="center" vertical="center"/>
      <protection/>
    </xf>
    <xf numFmtId="0" fontId="2" fillId="36" borderId="65" xfId="73" applyFont="1" applyFill="1" applyBorder="1" applyAlignment="1" applyProtection="1">
      <alignment horizontal="center" vertical="center"/>
      <protection/>
    </xf>
    <xf numFmtId="0" fontId="0" fillId="33" borderId="61" xfId="62" applyFont="1" applyFill="1" applyBorder="1" applyAlignment="1" applyProtection="1">
      <alignment vertical="center" wrapText="1"/>
      <protection/>
    </xf>
    <xf numFmtId="0" fontId="0" fillId="0" borderId="62" xfId="64" applyBorder="1" applyAlignment="1" applyProtection="1">
      <alignment vertical="center" wrapText="1"/>
      <protection/>
    </xf>
    <xf numFmtId="0" fontId="0" fillId="0" borderId="62" xfId="64" applyBorder="1" applyAlignment="1" applyProtection="1">
      <alignment vertical="center"/>
      <protection/>
    </xf>
    <xf numFmtId="0" fontId="0" fillId="0" borderId="63" xfId="64" applyBorder="1" applyAlignment="1" applyProtection="1">
      <alignment vertical="center"/>
      <protection/>
    </xf>
    <xf numFmtId="0" fontId="0" fillId="0" borderId="65" xfId="64" applyBorder="1" applyAlignment="1" applyProtection="1">
      <alignment horizontal="center" vertical="center"/>
      <protection/>
    </xf>
    <xf numFmtId="0" fontId="7" fillId="0" borderId="14" xfId="64" applyFont="1" applyBorder="1" applyAlignment="1" applyProtection="1">
      <alignment horizontal="center" vertical="center"/>
      <protection/>
    </xf>
    <xf numFmtId="0" fontId="7" fillId="0" borderId="67" xfId="64" applyFont="1" applyBorder="1" applyAlignment="1" applyProtection="1">
      <alignment horizontal="center" vertical="center"/>
      <protection/>
    </xf>
    <xf numFmtId="0" fontId="0" fillId="0" borderId="14" xfId="64" applyBorder="1" applyAlignment="1" applyProtection="1">
      <alignment horizontal="center" vertical="center"/>
      <protection/>
    </xf>
    <xf numFmtId="0" fontId="0" fillId="0" borderId="67" xfId="64" applyBorder="1" applyAlignment="1" applyProtection="1">
      <alignment horizontal="center" vertical="center"/>
      <protection/>
    </xf>
    <xf numFmtId="0" fontId="0" fillId="33" borderId="28" xfId="62" applyFont="1" applyFill="1" applyBorder="1" applyAlignment="1" applyProtection="1">
      <alignment vertical="center"/>
      <protection/>
    </xf>
    <xf numFmtId="0" fontId="0" fillId="0" borderId="0" xfId="64" applyBorder="1" applyAlignment="1" applyProtection="1">
      <alignment vertical="center"/>
      <protection/>
    </xf>
    <xf numFmtId="0" fontId="0" fillId="0" borderId="49" xfId="64" applyBorder="1" applyAlignment="1" applyProtection="1">
      <alignment vertical="center"/>
      <protection/>
    </xf>
    <xf numFmtId="0" fontId="0" fillId="0" borderId="23" xfId="64" applyBorder="1" applyAlignment="1" applyProtection="1">
      <alignment horizontal="center" vertical="center"/>
      <protection locked="0"/>
    </xf>
    <xf numFmtId="0" fontId="0" fillId="0" borderId="86" xfId="64" applyBorder="1" applyAlignment="1" applyProtection="1">
      <alignment horizontal="center" vertical="center"/>
      <protection locked="0"/>
    </xf>
    <xf numFmtId="0" fontId="0" fillId="33" borderId="16" xfId="62" applyFont="1" applyFill="1" applyBorder="1" applyAlignment="1" applyProtection="1">
      <alignment vertical="center" wrapText="1"/>
      <protection/>
    </xf>
    <xf numFmtId="0" fontId="0" fillId="0" borderId="17" xfId="64" applyBorder="1" applyAlignment="1" applyProtection="1">
      <alignment vertical="center"/>
      <protection/>
    </xf>
    <xf numFmtId="0" fontId="0" fillId="0" borderId="70" xfId="64" applyBorder="1" applyAlignment="1" applyProtection="1">
      <alignment vertical="center"/>
      <protection/>
    </xf>
    <xf numFmtId="179" fontId="2" fillId="0" borderId="119" xfId="73" applyNumberFormat="1" applyFont="1" applyBorder="1" applyAlignment="1" applyProtection="1">
      <alignment horizontal="center" vertical="center"/>
      <protection locked="0"/>
    </xf>
    <xf numFmtId="0" fontId="0" fillId="0" borderId="75" xfId="64" applyBorder="1" applyAlignment="1" applyProtection="1">
      <alignment horizontal="center" vertical="center"/>
      <protection locked="0"/>
    </xf>
    <xf numFmtId="0" fontId="0" fillId="0" borderId="76" xfId="64" applyBorder="1" applyAlignment="1" applyProtection="1">
      <alignment horizontal="center" vertical="center"/>
      <protection locked="0"/>
    </xf>
    <xf numFmtId="0" fontId="7" fillId="33" borderId="120" xfId="62" applyFont="1" applyFill="1" applyBorder="1" applyAlignment="1" applyProtection="1">
      <alignment vertical="center" shrinkToFit="1"/>
      <protection/>
    </xf>
    <xf numFmtId="0" fontId="7" fillId="0" borderId="121" xfId="64" applyFont="1" applyBorder="1" applyAlignment="1" applyProtection="1">
      <alignment vertical="center" shrinkToFit="1"/>
      <protection/>
    </xf>
    <xf numFmtId="0" fontId="7" fillId="0" borderId="122" xfId="64" applyFont="1" applyBorder="1" applyAlignment="1" applyProtection="1">
      <alignment vertical="center" shrinkToFit="1"/>
      <protection/>
    </xf>
    <xf numFmtId="179" fontId="2" fillId="0" borderId="123" xfId="73" applyNumberFormat="1" applyFont="1" applyBorder="1" applyAlignment="1" applyProtection="1">
      <alignment horizontal="center" vertical="center"/>
      <protection locked="0"/>
    </xf>
    <xf numFmtId="0" fontId="0" fillId="0" borderId="124" xfId="64" applyBorder="1" applyAlignment="1" applyProtection="1">
      <alignment horizontal="center" vertical="center"/>
      <protection locked="0"/>
    </xf>
    <xf numFmtId="0" fontId="0" fillId="0" borderId="125" xfId="64" applyBorder="1" applyAlignment="1" applyProtection="1">
      <alignment horizontal="center" vertical="center"/>
      <protection locked="0"/>
    </xf>
    <xf numFmtId="0" fontId="0" fillId="33" borderId="126" xfId="62" applyFont="1" applyFill="1" applyBorder="1" applyAlignment="1" applyProtection="1">
      <alignment horizontal="left" vertical="center"/>
      <protection/>
    </xf>
    <xf numFmtId="0" fontId="0" fillId="33" borderId="127" xfId="62" applyFont="1" applyFill="1" applyBorder="1" applyAlignment="1" applyProtection="1">
      <alignment horizontal="left" vertical="center"/>
      <protection/>
    </xf>
    <xf numFmtId="0" fontId="0" fillId="33" borderId="128" xfId="62" applyFont="1" applyFill="1" applyBorder="1" applyAlignment="1" applyProtection="1">
      <alignment horizontal="left" vertical="center"/>
      <protection/>
    </xf>
    <xf numFmtId="179" fontId="2" fillId="0" borderId="129" xfId="73" applyNumberFormat="1" applyFont="1" applyBorder="1" applyAlignment="1" applyProtection="1">
      <alignment horizontal="center" vertical="center"/>
      <protection locked="0"/>
    </xf>
    <xf numFmtId="0" fontId="0" fillId="0" borderId="84" xfId="64" applyBorder="1" applyAlignment="1" applyProtection="1">
      <alignment horizontal="center" vertical="center"/>
      <protection locked="0"/>
    </xf>
    <xf numFmtId="0" fontId="0" fillId="0" borderId="85" xfId="64" applyBorder="1" applyAlignment="1" applyProtection="1">
      <alignment horizontal="center" vertical="center"/>
      <protection locked="0"/>
    </xf>
    <xf numFmtId="0" fontId="0" fillId="33" borderId="68" xfId="62" applyFont="1" applyFill="1" applyBorder="1" applyAlignment="1" applyProtection="1">
      <alignment vertical="center" wrapText="1"/>
      <protection/>
    </xf>
    <xf numFmtId="0" fontId="0" fillId="0" borderId="13" xfId="64" applyBorder="1" applyAlignment="1" applyProtection="1">
      <alignment vertical="center"/>
      <protection/>
    </xf>
    <xf numFmtId="0" fontId="0" fillId="0" borderId="69" xfId="64" applyBorder="1" applyAlignment="1" applyProtection="1">
      <alignment vertical="center"/>
      <protection/>
    </xf>
    <xf numFmtId="0" fontId="49" fillId="33" borderId="68" xfId="62" applyFont="1" applyFill="1" applyBorder="1" applyAlignment="1" applyProtection="1">
      <alignment vertical="center" wrapText="1"/>
      <protection/>
    </xf>
    <xf numFmtId="0" fontId="0" fillId="33" borderId="40" xfId="62" applyFont="1" applyFill="1" applyBorder="1" applyAlignment="1" applyProtection="1">
      <alignment vertical="center" wrapText="1"/>
      <protection/>
    </xf>
    <xf numFmtId="0" fontId="0" fillId="0" borderId="11" xfId="64" applyBorder="1" applyAlignment="1" applyProtection="1">
      <alignment vertical="center"/>
      <protection/>
    </xf>
    <xf numFmtId="0" fontId="0" fillId="0" borderId="50" xfId="64" applyBorder="1" applyAlignment="1" applyProtection="1">
      <alignment vertical="center"/>
      <protection/>
    </xf>
    <xf numFmtId="0" fontId="0" fillId="0" borderId="11" xfId="64" applyBorder="1" applyAlignment="1" applyProtection="1">
      <alignment horizontal="center" vertical="center"/>
      <protection locked="0"/>
    </xf>
    <xf numFmtId="0" fontId="0" fillId="0" borderId="50" xfId="64" applyBorder="1" applyAlignment="1" applyProtection="1">
      <alignment horizontal="center" vertical="center"/>
      <protection locked="0"/>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6" fillId="33" borderId="62" xfId="65" applyFont="1" applyFill="1" applyBorder="1" applyAlignment="1" applyProtection="1">
      <alignment vertical="center" wrapText="1"/>
      <protection/>
    </xf>
    <xf numFmtId="0" fontId="6" fillId="33" borderId="65" xfId="65" applyFont="1" applyFill="1" applyBorder="1" applyAlignment="1" applyProtection="1">
      <alignment vertical="center" wrapText="1"/>
      <protection/>
    </xf>
    <xf numFmtId="0" fontId="7" fillId="33" borderId="61" xfId="65" applyFont="1" applyFill="1" applyBorder="1" applyAlignment="1" applyProtection="1">
      <alignment horizontal="center" vertical="center"/>
      <protection/>
    </xf>
    <xf numFmtId="0" fontId="7" fillId="33" borderId="62" xfId="65" applyFont="1" applyFill="1" applyBorder="1" applyAlignment="1" applyProtection="1">
      <alignment horizontal="center" vertical="center"/>
      <protection/>
    </xf>
    <xf numFmtId="0" fontId="7" fillId="33" borderId="65" xfId="65" applyFont="1" applyFill="1" applyBorder="1" applyAlignment="1" applyProtection="1">
      <alignment horizontal="center" vertical="center"/>
      <protection/>
    </xf>
    <xf numFmtId="0" fontId="0" fillId="33" borderId="61" xfId="65" applyFont="1" applyFill="1" applyBorder="1" applyAlignment="1" applyProtection="1">
      <alignment horizontal="center" vertical="center" wrapText="1"/>
      <protection/>
    </xf>
    <xf numFmtId="0" fontId="0" fillId="0" borderId="65" xfId="64" applyFont="1" applyBorder="1" applyAlignment="1" applyProtection="1">
      <alignment horizontal="center" vertical="center"/>
      <protection/>
    </xf>
    <xf numFmtId="0" fontId="7" fillId="33" borderId="28" xfId="65" applyFont="1" applyFill="1" applyBorder="1" applyAlignment="1" applyProtection="1">
      <alignment horizontal="left" vertical="center" wrapText="1"/>
      <protection/>
    </xf>
    <xf numFmtId="0" fontId="7" fillId="33" borderId="0" xfId="65" applyFont="1" applyFill="1" applyBorder="1" applyAlignment="1" applyProtection="1">
      <alignment horizontal="left" vertical="center" wrapText="1"/>
      <protection/>
    </xf>
    <xf numFmtId="0" fontId="7" fillId="33" borderId="49" xfId="65" applyFont="1" applyFill="1" applyBorder="1" applyAlignment="1" applyProtection="1">
      <alignment horizontal="left" vertical="center" wrapText="1"/>
      <protection/>
    </xf>
    <xf numFmtId="0" fontId="0" fillId="0" borderId="62" xfId="65" applyFont="1" applyBorder="1" applyAlignment="1" applyProtection="1">
      <alignment horizontal="center" vertical="center"/>
      <protection locked="0"/>
    </xf>
    <xf numFmtId="0" fontId="0" fillId="0" borderId="65" xfId="65" applyFont="1" applyBorder="1" applyAlignment="1" applyProtection="1">
      <alignment horizontal="center" vertical="center"/>
      <protection locked="0"/>
    </xf>
    <xf numFmtId="0" fontId="7" fillId="33" borderId="61" xfId="65" applyFont="1" applyFill="1" applyBorder="1" applyAlignment="1" applyProtection="1">
      <alignment vertical="center" shrinkToFit="1"/>
      <protection/>
    </xf>
    <xf numFmtId="0" fontId="7" fillId="33" borderId="62" xfId="65" applyFont="1" applyFill="1" applyBorder="1" applyAlignment="1" applyProtection="1">
      <alignment vertical="center" shrinkToFit="1"/>
      <protection/>
    </xf>
    <xf numFmtId="0" fontId="7" fillId="33" borderId="65" xfId="65" applyFont="1" applyFill="1" applyBorder="1" applyAlignment="1" applyProtection="1">
      <alignment vertical="center" shrinkToFit="1"/>
      <protection/>
    </xf>
    <xf numFmtId="0" fontId="7" fillId="33" borderId="89" xfId="65" applyFont="1" applyFill="1" applyBorder="1" applyAlignment="1" applyProtection="1">
      <alignment horizontal="left" vertical="center" wrapText="1"/>
      <protection/>
    </xf>
    <xf numFmtId="0" fontId="7" fillId="33" borderId="48" xfId="65" applyFont="1" applyFill="1" applyBorder="1" applyAlignment="1" applyProtection="1">
      <alignment horizontal="left" vertical="center" wrapText="1"/>
      <protection/>
    </xf>
    <xf numFmtId="0" fontId="7" fillId="33" borderId="40" xfId="65" applyFont="1" applyFill="1" applyBorder="1" applyAlignment="1" applyProtection="1">
      <alignment horizontal="left" vertical="center" wrapText="1"/>
      <protection/>
    </xf>
    <xf numFmtId="0" fontId="7" fillId="33" borderId="50" xfId="65" applyFont="1" applyFill="1" applyBorder="1" applyAlignment="1" applyProtection="1">
      <alignment horizontal="left" vertical="center" wrapText="1"/>
      <protection/>
    </xf>
    <xf numFmtId="0" fontId="0" fillId="34" borderId="130" xfId="65" applyFont="1" applyFill="1" applyBorder="1" applyAlignment="1" applyProtection="1">
      <alignment horizontal="center" vertical="center"/>
      <protection/>
    </xf>
    <xf numFmtId="0" fontId="0" fillId="34" borderId="39" xfId="65" applyFont="1" applyFill="1" applyBorder="1" applyAlignment="1" applyProtection="1">
      <alignment horizontal="center" vertical="center"/>
      <protection/>
    </xf>
    <xf numFmtId="0" fontId="7" fillId="33" borderId="61" xfId="65" applyFont="1" applyFill="1" applyBorder="1" applyAlignment="1" applyProtection="1">
      <alignment horizontal="left" vertical="center" wrapText="1"/>
      <protection/>
    </xf>
    <xf numFmtId="0" fontId="7" fillId="33" borderId="62" xfId="65" applyFont="1" applyFill="1" applyBorder="1" applyAlignment="1" applyProtection="1">
      <alignment horizontal="left" vertical="center" wrapText="1"/>
      <protection/>
    </xf>
    <xf numFmtId="0" fontId="7" fillId="33" borderId="65" xfId="65" applyFont="1" applyFill="1" applyBorder="1" applyAlignment="1" applyProtection="1">
      <alignment horizontal="left" vertical="center" wrapText="1"/>
      <protection/>
    </xf>
    <xf numFmtId="0" fontId="7" fillId="33" borderId="11" xfId="65" applyFont="1" applyFill="1" applyBorder="1" applyAlignment="1" applyProtection="1">
      <alignment horizontal="left" vertical="center" wrapText="1"/>
      <protection/>
    </xf>
    <xf numFmtId="0" fontId="7" fillId="33" borderId="61" xfId="65" applyFont="1" applyFill="1" applyBorder="1" applyAlignment="1" applyProtection="1">
      <alignment vertical="center" wrapText="1"/>
      <protection/>
    </xf>
    <xf numFmtId="0" fontId="0" fillId="0" borderId="65" xfId="64" applyBorder="1" applyAlignment="1" applyProtection="1">
      <alignment vertical="center"/>
      <protection/>
    </xf>
    <xf numFmtId="0" fontId="7" fillId="33" borderId="61" xfId="65" applyFont="1" applyFill="1" applyBorder="1" applyAlignment="1" applyProtection="1">
      <alignment horizontal="distributed" vertical="center" wrapText="1"/>
      <protection/>
    </xf>
    <xf numFmtId="0" fontId="7" fillId="33" borderId="62" xfId="65" applyFont="1" applyFill="1" applyBorder="1" applyAlignment="1" applyProtection="1">
      <alignment horizontal="distributed" vertical="center" wrapText="1"/>
      <protection/>
    </xf>
    <xf numFmtId="0" fontId="7" fillId="33" borderId="92" xfId="65" applyFont="1" applyFill="1" applyBorder="1" applyAlignment="1" applyProtection="1">
      <alignment horizontal="distributed" vertical="center" wrapText="1"/>
      <protection/>
    </xf>
    <xf numFmtId="0" fontId="6" fillId="33" borderId="64" xfId="65" applyFont="1" applyFill="1" applyBorder="1" applyAlignment="1" applyProtection="1">
      <alignment vertical="center" wrapText="1"/>
      <protection/>
    </xf>
    <xf numFmtId="0" fontId="6" fillId="0" borderId="65" xfId="64" applyFont="1" applyBorder="1" applyAlignment="1" applyProtection="1">
      <alignment vertical="center" wrapText="1"/>
      <protection/>
    </xf>
    <xf numFmtId="0" fontId="7" fillId="33" borderId="131" xfId="65" applyFont="1" applyFill="1" applyBorder="1" applyAlignment="1" applyProtection="1">
      <alignment vertical="top" wrapText="1"/>
      <protection/>
    </xf>
    <xf numFmtId="0" fontId="7" fillId="33" borderId="132" xfId="65" applyFont="1" applyFill="1" applyBorder="1" applyAlignment="1" applyProtection="1">
      <alignment vertical="top" wrapText="1"/>
      <protection/>
    </xf>
    <xf numFmtId="0" fontId="7" fillId="33" borderId="46" xfId="65" applyFont="1" applyFill="1" applyBorder="1" applyAlignment="1" applyProtection="1">
      <alignment vertical="top" wrapText="1"/>
      <protection/>
    </xf>
    <xf numFmtId="0" fontId="7" fillId="0" borderId="91" xfId="65" applyFont="1" applyBorder="1" applyAlignment="1" applyProtection="1">
      <alignment horizontal="center" vertical="center"/>
      <protection locked="0"/>
    </xf>
    <xf numFmtId="0" fontId="7" fillId="0" borderId="50" xfId="65" applyFont="1" applyBorder="1" applyAlignment="1" applyProtection="1">
      <alignment horizontal="center" vertical="center"/>
      <protection locked="0"/>
    </xf>
    <xf numFmtId="0" fontId="8" fillId="33" borderId="61" xfId="65" applyFont="1" applyFill="1" applyBorder="1" applyAlignment="1" applyProtection="1">
      <alignment horizontal="center" vertical="center"/>
      <protection/>
    </xf>
    <xf numFmtId="0" fontId="8" fillId="33" borderId="62" xfId="65" applyFont="1" applyFill="1" applyBorder="1" applyAlignment="1" applyProtection="1">
      <alignment horizontal="center" vertical="center"/>
      <protection/>
    </xf>
    <xf numFmtId="0" fontId="8" fillId="36" borderId="64" xfId="65" applyFont="1" applyFill="1" applyBorder="1" applyAlignment="1" applyProtection="1">
      <alignment horizontal="center" vertical="center"/>
      <protection/>
    </xf>
    <xf numFmtId="0" fontId="8" fillId="36" borderId="65" xfId="65" applyFont="1" applyFill="1" applyBorder="1" applyAlignment="1" applyProtection="1">
      <alignment horizontal="center" vertical="center"/>
      <protection/>
    </xf>
    <xf numFmtId="0" fontId="7" fillId="33" borderId="133" xfId="65" applyFont="1" applyFill="1" applyBorder="1" applyAlignment="1" applyProtection="1">
      <alignment vertical="top" wrapText="1"/>
      <protection/>
    </xf>
    <xf numFmtId="0" fontId="7" fillId="33" borderId="92" xfId="65" applyFont="1" applyFill="1" applyBorder="1" applyAlignment="1" applyProtection="1">
      <alignment vertical="top" wrapText="1"/>
      <protection/>
    </xf>
    <xf numFmtId="0" fontId="7" fillId="33" borderId="134" xfId="65" applyFont="1" applyFill="1" applyBorder="1" applyAlignment="1" applyProtection="1">
      <alignment vertical="top" wrapText="1"/>
      <protection/>
    </xf>
    <xf numFmtId="0" fontId="7" fillId="0" borderId="64" xfId="65" applyFont="1" applyBorder="1" applyAlignment="1" applyProtection="1">
      <alignment horizontal="center" vertical="center"/>
      <protection locked="0"/>
    </xf>
    <xf numFmtId="0" fontId="7" fillId="0" borderId="65" xfId="65" applyFont="1" applyBorder="1" applyAlignment="1" applyProtection="1">
      <alignment horizontal="center" vertical="center"/>
      <protection locked="0"/>
    </xf>
    <xf numFmtId="0" fontId="7" fillId="33" borderId="135" xfId="65" applyFont="1" applyFill="1" applyBorder="1" applyAlignment="1" applyProtection="1">
      <alignment vertical="top" wrapText="1"/>
      <protection/>
    </xf>
    <xf numFmtId="0" fontId="7" fillId="33" borderId="136" xfId="65" applyFont="1" applyFill="1" applyBorder="1" applyAlignment="1" applyProtection="1">
      <alignment vertical="top" wrapText="1"/>
      <protection/>
    </xf>
    <xf numFmtId="0" fontId="7" fillId="33" borderId="137" xfId="65" applyFont="1" applyFill="1" applyBorder="1" applyAlignment="1" applyProtection="1">
      <alignment vertical="top" wrapText="1"/>
      <protection/>
    </xf>
    <xf numFmtId="0" fontId="7" fillId="0" borderId="138" xfId="65" applyFont="1" applyBorder="1" applyAlignment="1" applyProtection="1">
      <alignment horizontal="center" vertical="center"/>
      <protection locked="0"/>
    </xf>
    <xf numFmtId="0" fontId="7" fillId="0" borderId="48" xfId="65" applyFont="1" applyBorder="1" applyAlignment="1" applyProtection="1">
      <alignment horizontal="center" vertical="center"/>
      <protection locked="0"/>
    </xf>
    <xf numFmtId="0" fontId="0" fillId="0" borderId="61" xfId="64" applyFont="1" applyBorder="1" applyAlignment="1">
      <alignment horizontal="center" vertical="center"/>
      <protection/>
    </xf>
    <xf numFmtId="0" fontId="0" fillId="0" borderId="62" xfId="64" applyFont="1" applyBorder="1" applyAlignment="1">
      <alignment horizontal="center" vertical="center"/>
      <protection/>
    </xf>
    <xf numFmtId="0" fontId="0" fillId="0" borderId="65" xfId="64" applyFont="1" applyBorder="1" applyAlignment="1">
      <alignment horizontal="center" vertical="center"/>
      <protection/>
    </xf>
    <xf numFmtId="0" fontId="0" fillId="0" borderId="61" xfId="64" applyFont="1" applyBorder="1" applyAlignment="1" applyProtection="1">
      <alignment horizontal="center" vertical="center" shrinkToFit="1"/>
      <protection locked="0"/>
    </xf>
    <xf numFmtId="0" fontId="0" fillId="0" borderId="62" xfId="64" applyFont="1" applyBorder="1" applyAlignment="1" applyProtection="1">
      <alignment horizontal="center" vertical="center" shrinkToFit="1"/>
      <protection locked="0"/>
    </xf>
    <xf numFmtId="0" fontId="0" fillId="0" borderId="65" xfId="64" applyFont="1" applyBorder="1" applyAlignment="1" applyProtection="1">
      <alignment horizontal="center" vertical="center" shrinkToFit="1"/>
      <protection locked="0"/>
    </xf>
    <xf numFmtId="0" fontId="0" fillId="0" borderId="19"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49" xfId="64" applyFont="1" applyBorder="1" applyAlignment="1">
      <alignment horizontal="center" vertical="center"/>
      <protection/>
    </xf>
    <xf numFmtId="0" fontId="11" fillId="0" borderId="0" xfId="64" applyFont="1" applyAlignment="1">
      <alignment horizontal="center" vertical="center"/>
      <protection/>
    </xf>
    <xf numFmtId="0" fontId="0" fillId="0" borderId="89" xfId="64" applyFont="1" applyBorder="1" applyAlignment="1">
      <alignment horizontal="center" vertical="center"/>
      <protection/>
    </xf>
    <xf numFmtId="0" fontId="0" fillId="0" borderId="10" xfId="64" applyFont="1" applyBorder="1" applyAlignment="1">
      <alignment horizontal="center" vertical="center"/>
      <protection/>
    </xf>
    <xf numFmtId="0" fontId="0" fillId="0" borderId="136" xfId="64" applyFont="1" applyBorder="1" applyAlignment="1">
      <alignment horizontal="center" vertical="center"/>
      <protection/>
    </xf>
    <xf numFmtId="0" fontId="0" fillId="0" borderId="28"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11" xfId="64" applyFont="1" applyBorder="1" applyAlignment="1">
      <alignment horizontal="center" vertical="center"/>
      <protection/>
    </xf>
    <xf numFmtId="0" fontId="0" fillId="0" borderId="132" xfId="64" applyFont="1" applyBorder="1" applyAlignment="1">
      <alignment horizontal="center" vertical="center"/>
      <protection/>
    </xf>
    <xf numFmtId="0" fontId="0" fillId="0" borderId="139" xfId="64" applyFont="1" applyBorder="1" applyAlignment="1">
      <alignment horizontal="center" vertical="center"/>
      <protection/>
    </xf>
    <xf numFmtId="0" fontId="0" fillId="0" borderId="140" xfId="64" applyFont="1" applyBorder="1" applyAlignment="1">
      <alignment horizontal="center" vertical="center"/>
      <protection/>
    </xf>
    <xf numFmtId="0" fontId="0" fillId="0" borderId="104" xfId="64" applyFont="1" applyBorder="1" applyAlignment="1">
      <alignment horizontal="center" vertical="center"/>
      <protection/>
    </xf>
    <xf numFmtId="0" fontId="0" fillId="0" borderId="141" xfId="64" applyFont="1" applyBorder="1" applyAlignment="1">
      <alignment horizontal="center" vertical="center"/>
      <protection/>
    </xf>
    <xf numFmtId="0" fontId="0" fillId="0" borderId="142" xfId="64" applyFont="1" applyBorder="1" applyAlignment="1">
      <alignment horizontal="center" vertical="center"/>
      <protection/>
    </xf>
    <xf numFmtId="0" fontId="0" fillId="0" borderId="143" xfId="64" applyFont="1" applyBorder="1" applyAlignment="1">
      <alignment horizontal="center" vertical="center"/>
      <protection/>
    </xf>
    <xf numFmtId="0" fontId="0" fillId="0" borderId="135" xfId="64" applyFont="1" applyBorder="1" applyAlignment="1">
      <alignment horizontal="center" vertical="center" textRotation="255"/>
      <protection/>
    </xf>
    <xf numFmtId="0" fontId="0" fillId="0" borderId="144" xfId="64" applyFont="1" applyBorder="1" applyAlignment="1">
      <alignment horizontal="center" vertical="center" textRotation="255"/>
      <protection/>
    </xf>
    <xf numFmtId="0" fontId="0" fillId="0" borderId="131" xfId="64" applyFont="1" applyBorder="1" applyAlignment="1">
      <alignment horizontal="center" vertical="center" textRotation="255"/>
      <protection/>
    </xf>
    <xf numFmtId="0" fontId="0" fillId="0" borderId="95" xfId="64" applyFont="1" applyBorder="1" applyAlignment="1">
      <alignment horizontal="center" vertical="center"/>
      <protection/>
    </xf>
    <xf numFmtId="0" fontId="0" fillId="0" borderId="96"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98" xfId="64" applyFont="1" applyBorder="1" applyAlignment="1">
      <alignment horizontal="center" vertical="center"/>
      <protection/>
    </xf>
    <xf numFmtId="0" fontId="0" fillId="0" borderId="99" xfId="64" applyFont="1" applyBorder="1" applyAlignment="1">
      <alignment horizontal="center" vertical="center"/>
      <protection/>
    </xf>
    <xf numFmtId="0" fontId="0" fillId="0" borderId="100" xfId="64" applyFont="1" applyBorder="1" applyAlignment="1">
      <alignment horizontal="center" vertical="center"/>
      <protection/>
    </xf>
    <xf numFmtId="0" fontId="68" fillId="0" borderId="0" xfId="75" applyFont="1" applyAlignment="1">
      <alignment horizontal="right" vertical="center"/>
      <protection/>
    </xf>
    <xf numFmtId="0" fontId="72" fillId="0" borderId="0" xfId="75" applyFont="1" applyAlignment="1">
      <alignment horizontal="center" vertical="top"/>
      <protection/>
    </xf>
    <xf numFmtId="0" fontId="68" fillId="0" borderId="12" xfId="75" applyFont="1" applyBorder="1" applyAlignment="1">
      <alignment horizontal="center" vertical="center"/>
      <protection/>
    </xf>
    <xf numFmtId="0" fontId="68" fillId="0" borderId="24" xfId="75" applyFont="1" applyBorder="1" applyAlignment="1" applyProtection="1">
      <alignment horizontal="center" vertical="center"/>
      <protection locked="0"/>
    </xf>
    <xf numFmtId="0" fontId="68" fillId="0" borderId="13" xfId="75" applyFont="1" applyBorder="1" applyAlignment="1" applyProtection="1">
      <alignment horizontal="center" vertical="center"/>
      <protection locked="0"/>
    </xf>
    <xf numFmtId="0" fontId="68" fillId="0" borderId="45" xfId="75" applyFont="1" applyBorder="1" applyAlignment="1" applyProtection="1">
      <alignment horizontal="center" vertical="center"/>
      <protection locked="0"/>
    </xf>
    <xf numFmtId="0" fontId="70" fillId="0" borderId="0" xfId="75" applyFont="1" applyAlignment="1">
      <alignment horizontal="center" vertical="center"/>
      <protection/>
    </xf>
    <xf numFmtId="0" fontId="68" fillId="0" borderId="24" xfId="75" applyFont="1" applyBorder="1" applyAlignment="1">
      <alignment horizontal="center" vertical="center" shrinkToFit="1"/>
      <protection/>
    </xf>
    <xf numFmtId="0" fontId="68" fillId="0" borderId="45" xfId="75" applyFont="1" applyBorder="1" applyAlignment="1">
      <alignment horizontal="center" vertical="center" shrinkToFit="1"/>
      <protection/>
    </xf>
    <xf numFmtId="0" fontId="68" fillId="0" borderId="24" xfId="75" applyFont="1" applyBorder="1" applyAlignment="1">
      <alignment horizontal="center" vertical="center"/>
      <protection/>
    </xf>
    <xf numFmtId="0" fontId="68" fillId="0" borderId="13" xfId="75" applyFont="1" applyBorder="1" applyAlignment="1">
      <alignment horizontal="center" vertical="center"/>
      <protection/>
    </xf>
    <xf numFmtId="0" fontId="68" fillId="0" borderId="45" xfId="75" applyFont="1" applyBorder="1" applyAlignment="1">
      <alignment horizontal="center" vertical="center"/>
      <protection/>
    </xf>
    <xf numFmtId="0" fontId="68" fillId="0" borderId="12" xfId="75" applyFont="1" applyBorder="1" applyAlignment="1" applyProtection="1">
      <alignment horizontal="center" vertical="center"/>
      <protection locked="0"/>
    </xf>
    <xf numFmtId="0" fontId="68" fillId="0" borderId="0" xfId="75" applyFont="1" applyAlignment="1">
      <alignment horizontal="left" vertical="center"/>
      <protection/>
    </xf>
    <xf numFmtId="0" fontId="0" fillId="35" borderId="12" xfId="62" applyFill="1" applyBorder="1" applyAlignment="1">
      <alignment horizontal="center" vertical="center"/>
      <protection/>
    </xf>
    <xf numFmtId="0" fontId="0" fillId="0" borderId="24" xfId="62" applyBorder="1" applyAlignment="1" applyProtection="1">
      <alignment horizontal="center" vertical="center"/>
      <protection locked="0"/>
    </xf>
    <xf numFmtId="0" fontId="0" fillId="0" borderId="13" xfId="62" applyBorder="1" applyAlignment="1" applyProtection="1">
      <alignment horizontal="center" vertical="center"/>
      <protection locked="0"/>
    </xf>
    <xf numFmtId="0" fontId="0" fillId="35" borderId="24" xfId="62" applyFill="1" applyBorder="1" applyAlignment="1">
      <alignment horizontal="center" vertical="center" shrinkToFit="1"/>
      <protection/>
    </xf>
    <xf numFmtId="0" fontId="0" fillId="35" borderId="45" xfId="62" applyFill="1" applyBorder="1" applyAlignment="1">
      <alignment horizontal="center" vertical="center" shrinkToFit="1"/>
      <protection/>
    </xf>
    <xf numFmtId="0" fontId="0" fillId="0" borderId="24" xfId="62" applyBorder="1" applyAlignment="1" applyProtection="1">
      <alignment horizontal="right" vertical="center"/>
      <protection locked="0"/>
    </xf>
    <xf numFmtId="0" fontId="0" fillId="0" borderId="13" xfId="62" applyBorder="1" applyAlignment="1" applyProtection="1">
      <alignment horizontal="right" vertical="center"/>
      <protection locked="0"/>
    </xf>
    <xf numFmtId="0" fontId="0" fillId="0" borderId="45" xfId="62" applyBorder="1" applyAlignment="1" applyProtection="1">
      <alignment horizontal="right" vertical="center"/>
      <protection locked="0"/>
    </xf>
    <xf numFmtId="0" fontId="0" fillId="0" borderId="24" xfId="62" applyBorder="1" applyAlignment="1" applyProtection="1">
      <alignment horizontal="left" vertical="center"/>
      <protection locked="0"/>
    </xf>
    <xf numFmtId="0" fontId="0" fillId="0" borderId="13" xfId="62" applyBorder="1" applyAlignment="1" applyProtection="1">
      <alignment horizontal="left" vertical="center"/>
      <protection locked="0"/>
    </xf>
    <xf numFmtId="0" fontId="0" fillId="0" borderId="45" xfId="62" applyBorder="1" applyAlignment="1" applyProtection="1">
      <alignment horizontal="left" vertical="center"/>
      <protection locked="0"/>
    </xf>
    <xf numFmtId="0" fontId="0" fillId="0" borderId="12" xfId="62" applyBorder="1" applyAlignment="1" applyProtection="1">
      <alignment horizontal="center" vertical="center"/>
      <protection locked="0"/>
    </xf>
    <xf numFmtId="0" fontId="0" fillId="0" borderId="0" xfId="62" applyFill="1" applyBorder="1" applyAlignment="1">
      <alignment vertical="center" wrapText="1"/>
      <protection/>
    </xf>
    <xf numFmtId="0" fontId="0" fillId="0" borderId="45" xfId="62" applyBorder="1" applyAlignment="1" applyProtection="1">
      <alignment horizontal="center" vertical="center"/>
      <protection locked="0"/>
    </xf>
    <xf numFmtId="0" fontId="68" fillId="0" borderId="0" xfId="75" applyFont="1" applyAlignment="1" applyProtection="1">
      <alignment horizontal="left" vertical="center"/>
      <protection/>
    </xf>
    <xf numFmtId="0" fontId="73" fillId="0" borderId="0" xfId="61" applyFont="1" applyBorder="1" applyAlignment="1" applyProtection="1">
      <alignment horizontal="center" vertical="center"/>
      <protection/>
    </xf>
    <xf numFmtId="0" fontId="68" fillId="33" borderId="12" xfId="75" applyFont="1" applyFill="1" applyBorder="1" applyAlignment="1" applyProtection="1">
      <alignment horizontal="center" vertical="center"/>
      <protection/>
    </xf>
    <xf numFmtId="0" fontId="74" fillId="0" borderId="0" xfId="62" applyFont="1" applyBorder="1" applyAlignment="1">
      <alignment horizontal="center" vertical="center"/>
      <protection/>
    </xf>
    <xf numFmtId="0" fontId="0" fillId="35" borderId="24" xfId="62" applyFill="1" applyBorder="1" applyAlignment="1">
      <alignment horizontal="center" vertical="center"/>
      <protection/>
    </xf>
    <xf numFmtId="0" fontId="0" fillId="35" borderId="13" xfId="62" applyFill="1" applyBorder="1" applyAlignment="1">
      <alignment horizontal="center" vertical="center"/>
      <protection/>
    </xf>
    <xf numFmtId="0" fontId="0" fillId="35" borderId="45" xfId="62" applyFill="1" applyBorder="1" applyAlignment="1">
      <alignment horizontal="center" vertical="center"/>
      <protection/>
    </xf>
    <xf numFmtId="0" fontId="0" fillId="35" borderId="24" xfId="62" applyFill="1" applyBorder="1" applyAlignment="1">
      <alignment vertical="center"/>
      <protection/>
    </xf>
    <xf numFmtId="0" fontId="0" fillId="35" borderId="13" xfId="62" applyFill="1" applyBorder="1" applyAlignment="1">
      <alignment vertical="center"/>
      <protection/>
    </xf>
    <xf numFmtId="0" fontId="0" fillId="35" borderId="45" xfId="62" applyFill="1" applyBorder="1" applyAlignment="1">
      <alignment vertical="center"/>
      <protection/>
    </xf>
    <xf numFmtId="0" fontId="75" fillId="35" borderId="24" xfId="62" applyFont="1" applyFill="1" applyBorder="1" applyAlignment="1">
      <alignment vertical="center" wrapText="1"/>
      <protection/>
    </xf>
    <xf numFmtId="0" fontId="75" fillId="35" borderId="13" xfId="62" applyFont="1" applyFill="1" applyBorder="1" applyAlignment="1">
      <alignment vertical="center" wrapText="1"/>
      <protection/>
    </xf>
    <xf numFmtId="0" fontId="75" fillId="35" borderId="45" xfId="62" applyFont="1" applyFill="1" applyBorder="1" applyAlignment="1">
      <alignment vertical="center" wrapText="1"/>
      <protection/>
    </xf>
    <xf numFmtId="0" fontId="0" fillId="0" borderId="12" xfId="62" applyBorder="1" applyAlignment="1" applyProtection="1">
      <alignment vertical="center"/>
      <protection locked="0"/>
    </xf>
    <xf numFmtId="0" fontId="0" fillId="0" borderId="0" xfId="62" applyBorder="1" applyAlignment="1">
      <alignment vertical="center" wrapText="1"/>
      <protection/>
    </xf>
    <xf numFmtId="0" fontId="68" fillId="0" borderId="12" xfId="75" applyFont="1" applyBorder="1" applyAlignment="1" applyProtection="1">
      <alignment horizontal="center" vertical="center"/>
      <protection/>
    </xf>
    <xf numFmtId="0" fontId="0" fillId="0" borderId="58" xfId="64" applyFont="1" applyBorder="1" applyAlignment="1">
      <alignment horizontal="center" vertical="center"/>
      <protection/>
    </xf>
    <xf numFmtId="0" fontId="0" fillId="0" borderId="33" xfId="64" applyFont="1" applyBorder="1" applyAlignment="1">
      <alignment horizontal="center" vertical="center"/>
      <protection/>
    </xf>
    <xf numFmtId="0" fontId="0" fillId="0" borderId="0" xfId="64" applyFont="1" applyBorder="1" applyAlignment="1">
      <alignment vertical="center" wrapText="1"/>
      <protection/>
    </xf>
    <xf numFmtId="0" fontId="0" fillId="0" borderId="0" xfId="64" applyFont="1" applyBorder="1" applyAlignment="1">
      <alignment vertical="top" wrapText="1"/>
      <protection/>
    </xf>
    <xf numFmtId="0" fontId="0" fillId="0" borderId="23" xfId="64" applyFont="1" applyBorder="1" applyAlignment="1">
      <alignment vertical="center" wrapText="1"/>
      <protection/>
    </xf>
    <xf numFmtId="0" fontId="7" fillId="0" borderId="19" xfId="64" applyFont="1" applyBorder="1" applyAlignment="1">
      <alignment horizontal="left" vertical="top" wrapText="1"/>
      <protection/>
    </xf>
    <xf numFmtId="0" fontId="7" fillId="0" borderId="0" xfId="64" applyFont="1" applyBorder="1" applyAlignment="1">
      <alignment horizontal="left" vertical="top" wrapText="1"/>
      <protection/>
    </xf>
    <xf numFmtId="0" fontId="7" fillId="0" borderId="20" xfId="64" applyFont="1" applyBorder="1" applyAlignment="1">
      <alignment horizontal="left" vertical="top" wrapText="1"/>
      <protection/>
    </xf>
    <xf numFmtId="0" fontId="7" fillId="0" borderId="21" xfId="64" applyFont="1" applyBorder="1" applyAlignment="1">
      <alignment horizontal="left" vertical="top" wrapText="1"/>
      <protection/>
    </xf>
    <xf numFmtId="0" fontId="7" fillId="0" borderId="23" xfId="64" applyFont="1" applyBorder="1" applyAlignment="1">
      <alignment horizontal="left" vertical="top" wrapText="1"/>
      <protection/>
    </xf>
    <xf numFmtId="0" fontId="7" fillId="0" borderId="22" xfId="64" applyFont="1" applyBorder="1" applyAlignment="1">
      <alignment horizontal="left" vertical="top" wrapText="1"/>
      <protection/>
    </xf>
    <xf numFmtId="0" fontId="0" fillId="0" borderId="0" xfId="64" applyFont="1" applyAlignment="1">
      <alignment horizontal="left" vertical="center"/>
      <protection/>
    </xf>
    <xf numFmtId="0" fontId="0" fillId="0" borderId="13" xfId="64" applyFont="1" applyBorder="1" applyAlignment="1" applyProtection="1">
      <alignment horizontal="center" vertical="center"/>
      <protection locked="0"/>
    </xf>
    <xf numFmtId="0" fontId="0" fillId="0" borderId="45" xfId="64" applyFont="1" applyBorder="1" applyAlignment="1" applyProtection="1">
      <alignment horizontal="center" vertical="center"/>
      <protection locked="0"/>
    </xf>
    <xf numFmtId="0" fontId="0" fillId="0" borderId="60" xfId="64" applyBorder="1" applyAlignment="1">
      <alignment horizontal="center" vertical="center"/>
      <protection/>
    </xf>
    <xf numFmtId="0" fontId="0" fillId="0" borderId="12" xfId="64" applyFont="1" applyBorder="1" applyAlignment="1" applyProtection="1">
      <alignment horizontal="right" vertical="center"/>
      <protection locked="0"/>
    </xf>
    <xf numFmtId="0" fontId="0" fillId="0" borderId="12" xfId="64" applyBorder="1" applyAlignment="1" applyProtection="1">
      <alignment horizontal="right" vertical="center"/>
      <protection locked="0"/>
    </xf>
    <xf numFmtId="0" fontId="17" fillId="0" borderId="0" xfId="64" applyFont="1" applyAlignment="1">
      <alignment horizontal="left" vertical="center" wrapText="1"/>
      <protection/>
    </xf>
    <xf numFmtId="0" fontId="0" fillId="0" borderId="31" xfId="64" applyBorder="1" applyAlignment="1">
      <alignment horizontal="center" vertical="center" wrapText="1"/>
      <protection/>
    </xf>
    <xf numFmtId="0" fontId="0" fillId="0" borderId="31" xfId="64" applyFont="1" applyBorder="1" applyAlignment="1" applyProtection="1">
      <alignment horizontal="right" vertical="center"/>
      <protection locked="0"/>
    </xf>
    <xf numFmtId="0" fontId="0" fillId="0" borderId="31" xfId="64" applyBorder="1" applyAlignment="1" applyProtection="1">
      <alignment horizontal="right" vertical="center"/>
      <protection locked="0"/>
    </xf>
    <xf numFmtId="0" fontId="17" fillId="0" borderId="31" xfId="64" applyFont="1" applyBorder="1" applyAlignment="1" applyProtection="1">
      <alignment horizontal="right" vertical="center"/>
      <protection locked="0"/>
    </xf>
    <xf numFmtId="0" fontId="0" fillId="0" borderId="42" xfId="64" applyFont="1" applyBorder="1" applyAlignment="1" applyProtection="1">
      <alignment horizontal="right" vertical="center"/>
      <protection locked="0"/>
    </xf>
    <xf numFmtId="0" fontId="0" fillId="0" borderId="12" xfId="64" applyBorder="1" applyAlignment="1">
      <alignment horizontal="center" vertical="center" wrapText="1"/>
      <protection/>
    </xf>
    <xf numFmtId="0" fontId="68" fillId="0" borderId="0" xfId="68" applyFont="1" applyAlignment="1" applyProtection="1">
      <alignment horizontal="center" vertical="top"/>
      <protection/>
    </xf>
    <xf numFmtId="0" fontId="68" fillId="33" borderId="61" xfId="62" applyFont="1" applyFill="1" applyBorder="1" applyAlignment="1" applyProtection="1">
      <alignment horizontal="left" vertical="center" wrapText="1"/>
      <protection/>
    </xf>
    <xf numFmtId="0" fontId="68" fillId="33" borderId="89" xfId="62" applyFont="1" applyFill="1" applyBorder="1" applyAlignment="1" applyProtection="1">
      <alignment horizontal="left" vertical="center" wrapText="1"/>
      <protection/>
    </xf>
    <xf numFmtId="0" fontId="68" fillId="0" borderId="10" xfId="68" applyFont="1" applyBorder="1" applyAlignment="1" applyProtection="1">
      <alignment horizontal="left" vertical="top" wrapText="1"/>
      <protection/>
    </xf>
    <xf numFmtId="0" fontId="68" fillId="33" borderId="61" xfId="62" applyFont="1" applyFill="1" applyBorder="1" applyAlignment="1" applyProtection="1">
      <alignment vertical="center" wrapText="1"/>
      <protection/>
    </xf>
    <xf numFmtId="0" fontId="0" fillId="0" borderId="14" xfId="64" applyFont="1" applyBorder="1" applyAlignment="1" applyProtection="1">
      <alignment horizontal="center" vertical="center"/>
      <protection/>
    </xf>
    <xf numFmtId="0" fontId="0" fillId="0" borderId="67" xfId="64" applyFont="1" applyBorder="1" applyAlignment="1" applyProtection="1">
      <alignment horizontal="center" vertical="center"/>
      <protection/>
    </xf>
    <xf numFmtId="0" fontId="0" fillId="0" borderId="0" xfId="64" applyFont="1" applyBorder="1" applyAlignment="1" applyProtection="1">
      <alignment vertical="center"/>
      <protection/>
    </xf>
    <xf numFmtId="0" fontId="0" fillId="0" borderId="49" xfId="64" applyFont="1" applyBorder="1" applyAlignment="1" applyProtection="1">
      <alignment vertical="center"/>
      <protection/>
    </xf>
    <xf numFmtId="0" fontId="0" fillId="0" borderId="23" xfId="64" applyFont="1" applyBorder="1" applyAlignment="1" applyProtection="1">
      <alignment horizontal="center" vertical="center"/>
      <protection locked="0"/>
    </xf>
    <xf numFmtId="0" fontId="0" fillId="0" borderId="86" xfId="64" applyFont="1" applyBorder="1" applyAlignment="1" applyProtection="1">
      <alignment horizontal="center" vertical="center"/>
      <protection locked="0"/>
    </xf>
    <xf numFmtId="0" fontId="0" fillId="0" borderId="11" xfId="64" applyFont="1" applyBorder="1" applyAlignment="1" applyProtection="1">
      <alignment vertical="center"/>
      <protection/>
    </xf>
    <xf numFmtId="0" fontId="0" fillId="0" borderId="50" xfId="64" applyFont="1" applyBorder="1" applyAlignment="1" applyProtection="1">
      <alignment vertical="center"/>
      <protection/>
    </xf>
    <xf numFmtId="0" fontId="0" fillId="0" borderId="11" xfId="64" applyFont="1" applyBorder="1" applyAlignment="1" applyProtection="1">
      <alignment horizontal="center" vertical="center"/>
      <protection locked="0"/>
    </xf>
    <xf numFmtId="0" fontId="0" fillId="0" borderId="50" xfId="64" applyFont="1" applyBorder="1" applyAlignment="1" applyProtection="1">
      <alignment horizontal="center" vertical="center"/>
      <protection locked="0"/>
    </xf>
    <xf numFmtId="0" fontId="0" fillId="0" borderId="17" xfId="64" applyFont="1" applyBorder="1" applyAlignment="1" applyProtection="1">
      <alignment vertical="center"/>
      <protection/>
    </xf>
    <xf numFmtId="0" fontId="0" fillId="0" borderId="70" xfId="64" applyFont="1" applyBorder="1" applyAlignment="1" applyProtection="1">
      <alignment vertical="center"/>
      <protection/>
    </xf>
    <xf numFmtId="0" fontId="0" fillId="0" borderId="75" xfId="64" applyFont="1" applyBorder="1" applyAlignment="1" applyProtection="1">
      <alignment horizontal="center" vertical="center"/>
      <protection locked="0"/>
    </xf>
    <xf numFmtId="0" fontId="0" fillId="0" borderId="76" xfId="64" applyFont="1" applyBorder="1" applyAlignment="1" applyProtection="1">
      <alignment horizontal="center" vertical="center"/>
      <protection locked="0"/>
    </xf>
    <xf numFmtId="0" fontId="0" fillId="0" borderId="124" xfId="64" applyFont="1" applyBorder="1" applyAlignment="1" applyProtection="1">
      <alignment horizontal="center" vertical="center"/>
      <protection locked="0"/>
    </xf>
    <xf numFmtId="0" fontId="0" fillId="0" borderId="125" xfId="64" applyFont="1" applyBorder="1" applyAlignment="1" applyProtection="1">
      <alignment horizontal="center" vertical="center"/>
      <protection locked="0"/>
    </xf>
    <xf numFmtId="0" fontId="0" fillId="33" borderId="145" xfId="62" applyFont="1" applyFill="1" applyBorder="1" applyAlignment="1" applyProtection="1">
      <alignment horizontal="left" vertical="center"/>
      <protection/>
    </xf>
    <xf numFmtId="0" fontId="0" fillId="33" borderId="146" xfId="62" applyFont="1" applyFill="1" applyBorder="1" applyAlignment="1" applyProtection="1">
      <alignment horizontal="left" vertical="center"/>
      <protection/>
    </xf>
    <xf numFmtId="0" fontId="0" fillId="33" borderId="147" xfId="62" applyFont="1" applyFill="1" applyBorder="1" applyAlignment="1" applyProtection="1">
      <alignment horizontal="left" vertical="center"/>
      <protection/>
    </xf>
    <xf numFmtId="179" fontId="2" fillId="0" borderId="148" xfId="73" applyNumberFormat="1" applyFont="1" applyBorder="1" applyAlignment="1" applyProtection="1">
      <alignment horizontal="center" vertical="center"/>
      <protection locked="0"/>
    </xf>
    <xf numFmtId="0" fontId="0" fillId="0" borderId="149" xfId="64" applyFont="1" applyBorder="1" applyAlignment="1" applyProtection="1">
      <alignment horizontal="center" vertical="center"/>
      <protection locked="0"/>
    </xf>
    <xf numFmtId="0" fontId="0" fillId="0" borderId="150" xfId="64" applyFont="1" applyBorder="1" applyAlignment="1" applyProtection="1">
      <alignment horizontal="center" vertical="center"/>
      <protection locked="0"/>
    </xf>
    <xf numFmtId="0" fontId="0" fillId="0" borderId="0" xfId="64" applyFont="1" applyAlignment="1">
      <alignment vertical="center" wrapText="1"/>
      <protection/>
    </xf>
    <xf numFmtId="0" fontId="0" fillId="0" borderId="0" xfId="64" applyFont="1" applyAlignment="1">
      <alignment vertical="center"/>
      <protection/>
    </xf>
    <xf numFmtId="0" fontId="27" fillId="0" borderId="0" xfId="64" applyFont="1" applyBorder="1" applyAlignment="1">
      <alignment horizontal="center" vertical="center"/>
      <protection/>
    </xf>
    <xf numFmtId="0" fontId="13" fillId="0" borderId="24" xfId="64" applyFont="1" applyBorder="1" applyAlignment="1" applyProtection="1">
      <alignment horizontal="center" vertical="center"/>
      <protection locked="0"/>
    </xf>
    <xf numFmtId="0" fontId="13" fillId="0" borderId="13" xfId="64" applyFont="1" applyBorder="1" applyAlignment="1" applyProtection="1">
      <alignment horizontal="center" vertical="center"/>
      <protection locked="0"/>
    </xf>
    <xf numFmtId="0" fontId="13" fillId="0" borderId="45" xfId="64" applyFont="1" applyBorder="1" applyAlignment="1" applyProtection="1">
      <alignment horizontal="center" vertical="center"/>
      <protection locked="0"/>
    </xf>
    <xf numFmtId="0" fontId="13" fillId="0" borderId="31" xfId="64" applyFont="1" applyBorder="1" applyAlignment="1">
      <alignment horizontal="left" vertical="center" wrapText="1"/>
      <protection/>
    </xf>
    <xf numFmtId="0" fontId="13" fillId="0" borderId="58" xfId="64" applyFont="1" applyBorder="1" applyAlignment="1">
      <alignment horizontal="left" vertical="center" wrapText="1"/>
      <protection/>
    </xf>
    <xf numFmtId="0" fontId="13" fillId="0" borderId="33" xfId="64" applyFont="1" applyBorder="1" applyAlignment="1">
      <alignment horizontal="left" vertical="center" wrapTex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3" xfId="63"/>
    <cellStyle name="標準 3 2" xfId="64"/>
    <cellStyle name="標準 3 2 2" xfId="65"/>
    <cellStyle name="標準 4" xfId="66"/>
    <cellStyle name="標準 5" xfId="67"/>
    <cellStyle name="標準 6" xfId="68"/>
    <cellStyle name="標準 7" xfId="69"/>
    <cellStyle name="標準 8" xfId="70"/>
    <cellStyle name="標準 9" xfId="71"/>
    <cellStyle name="標準_090401yoshiki5-1-13" xfId="72"/>
    <cellStyle name="標準_③-２加算様式（就労）" xfId="73"/>
    <cellStyle name="標準_h24santeitodoke" xfId="74"/>
    <cellStyle name="標準_かさんくん1"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495300</xdr:colOff>
      <xdr:row>15</xdr:row>
      <xdr:rowOff>85725</xdr:rowOff>
    </xdr:from>
    <xdr:ext cx="180975" cy="266700"/>
    <xdr:sp fLocksText="0">
      <xdr:nvSpPr>
        <xdr:cNvPr id="1" name="テキスト ボックス 3"/>
        <xdr:cNvSpPr txBox="1">
          <a:spLocks noChangeArrowheads="1"/>
        </xdr:cNvSpPr>
      </xdr:nvSpPr>
      <xdr:spPr>
        <a:xfrm>
          <a:off x="1390650" y="59626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161925</xdr:colOff>
      <xdr:row>19</xdr:row>
      <xdr:rowOff>0</xdr:rowOff>
    </xdr:from>
    <xdr:to>
      <xdr:col>2</xdr:col>
      <xdr:colOff>762000</xdr:colOff>
      <xdr:row>19</xdr:row>
      <xdr:rowOff>647700</xdr:rowOff>
    </xdr:to>
    <xdr:sp>
      <xdr:nvSpPr>
        <xdr:cNvPr id="2" name="Text Box 1"/>
        <xdr:cNvSpPr txBox="1">
          <a:spLocks noChangeArrowheads="1"/>
        </xdr:cNvSpPr>
      </xdr:nvSpPr>
      <xdr:spPr>
        <a:xfrm>
          <a:off x="285750" y="7362825"/>
          <a:ext cx="1371600"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算定対象者については、該当項目に○を付してください。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762000</xdr:colOff>
      <xdr:row>19</xdr:row>
      <xdr:rowOff>323850</xdr:rowOff>
    </xdr:from>
    <xdr:to>
      <xdr:col>3</xdr:col>
      <xdr:colOff>219075</xdr:colOff>
      <xdr:row>19</xdr:row>
      <xdr:rowOff>333375</xdr:rowOff>
    </xdr:to>
    <xdr:sp>
      <xdr:nvSpPr>
        <xdr:cNvPr id="3" name="直線矢印コネクタ 5"/>
        <xdr:cNvSpPr>
          <a:spLocks/>
        </xdr:cNvSpPr>
      </xdr:nvSpPr>
      <xdr:spPr>
        <a:xfrm>
          <a:off x="1657350" y="7686675"/>
          <a:ext cx="228600" cy="95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1123950</xdr:colOff>
      <xdr:row>21</xdr:row>
      <xdr:rowOff>47625</xdr:rowOff>
    </xdr:from>
    <xdr:to>
      <xdr:col>12</xdr:col>
      <xdr:colOff>85725</xdr:colOff>
      <xdr:row>22</xdr:row>
      <xdr:rowOff>209550</xdr:rowOff>
    </xdr:to>
    <xdr:sp>
      <xdr:nvSpPr>
        <xdr:cNvPr id="4" name="Text Box 1"/>
        <xdr:cNvSpPr txBox="1">
          <a:spLocks noChangeArrowheads="1"/>
        </xdr:cNvSpPr>
      </xdr:nvSpPr>
      <xdr:spPr>
        <a:xfrm>
          <a:off x="5429250" y="8296275"/>
          <a:ext cx="3067050" cy="2381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（注）イ、ウは、児童発達支援の場合のみ選択可能。</a:t>
          </a:r>
        </a:p>
      </xdr:txBody>
    </xdr:sp>
    <xdr:clientData/>
  </xdr:twoCellAnchor>
  <xdr:twoCellAnchor>
    <xdr:from>
      <xdr:col>11</xdr:col>
      <xdr:colOff>228600</xdr:colOff>
      <xdr:row>19</xdr:row>
      <xdr:rowOff>676275</xdr:rowOff>
    </xdr:from>
    <xdr:to>
      <xdr:col>11</xdr:col>
      <xdr:colOff>228600</xdr:colOff>
      <xdr:row>21</xdr:row>
      <xdr:rowOff>38100</xdr:rowOff>
    </xdr:to>
    <xdr:sp>
      <xdr:nvSpPr>
        <xdr:cNvPr id="5" name="直線矢印コネクタ 7"/>
        <xdr:cNvSpPr>
          <a:spLocks/>
        </xdr:cNvSpPr>
      </xdr:nvSpPr>
      <xdr:spPr>
        <a:xfrm flipV="1">
          <a:off x="6791325" y="8039100"/>
          <a:ext cx="0" cy="2476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6</xdr:row>
      <xdr:rowOff>38100</xdr:rowOff>
    </xdr:from>
    <xdr:to>
      <xdr:col>19</xdr:col>
      <xdr:colOff>533400</xdr:colOff>
      <xdr:row>6</xdr:row>
      <xdr:rowOff>304800</xdr:rowOff>
    </xdr:to>
    <xdr:sp>
      <xdr:nvSpPr>
        <xdr:cNvPr id="1" name="線吹き出し 1 (枠付き) 6"/>
        <xdr:cNvSpPr>
          <a:spLocks/>
        </xdr:cNvSpPr>
      </xdr:nvSpPr>
      <xdr:spPr>
        <a:xfrm>
          <a:off x="8467725" y="2076450"/>
          <a:ext cx="4857750" cy="266700"/>
        </a:xfrm>
        <a:prstGeom prst="borderCallout1">
          <a:avLst>
            <a:gd name="adj1" fmla="val -145125"/>
            <a:gd name="adj2" fmla="val 177467"/>
            <a:gd name="adj3" fmla="val -52726"/>
          </a:avLst>
        </a:prstGeom>
        <a:solidFill>
          <a:srgbClr val="FFFFFF"/>
        </a:solidFill>
        <a:ln w="127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◯運営基準上配置が必要とされる人数を記載（例：定員１０名＝基準人数２名）</a:t>
          </a:r>
        </a:p>
      </xdr:txBody>
    </xdr:sp>
    <xdr:clientData/>
  </xdr:twoCellAnchor>
  <xdr:twoCellAnchor>
    <xdr:from>
      <xdr:col>12</xdr:col>
      <xdr:colOff>66675</xdr:colOff>
      <xdr:row>7</xdr:row>
      <xdr:rowOff>28575</xdr:rowOff>
    </xdr:from>
    <xdr:to>
      <xdr:col>20</xdr:col>
      <xdr:colOff>476250</xdr:colOff>
      <xdr:row>8</xdr:row>
      <xdr:rowOff>266700</xdr:rowOff>
    </xdr:to>
    <xdr:sp>
      <xdr:nvSpPr>
        <xdr:cNvPr id="2" name="線吹き出し 1 (枠付き) 8"/>
        <xdr:cNvSpPr>
          <a:spLocks/>
        </xdr:cNvSpPr>
      </xdr:nvSpPr>
      <xdr:spPr>
        <a:xfrm>
          <a:off x="8477250" y="2486025"/>
          <a:ext cx="5476875" cy="647700"/>
        </a:xfrm>
        <a:prstGeom prst="borderCallout1">
          <a:avLst>
            <a:gd name="adj1" fmla="val -134208"/>
            <a:gd name="adj2" fmla="val 39546"/>
            <a:gd name="adj3" fmla="val -52726"/>
          </a:avLst>
        </a:prstGeom>
        <a:solidFill>
          <a:srgbClr val="FFFFFF"/>
        </a:solidFill>
        <a:ln w="127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◯理学療法士等、児童指導員等及びその他の従業者の全ての勤務時間数（４週分）を合計し、常勤従業者の勤務時間で割り戻した値（＝常勤換算値）を記入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◯小数点第２位以下は切捨て</a:t>
          </a:r>
        </a:p>
      </xdr:txBody>
    </xdr:sp>
    <xdr:clientData/>
  </xdr:twoCellAnchor>
  <xdr:twoCellAnchor>
    <xdr:from>
      <xdr:col>13</xdr:col>
      <xdr:colOff>95250</xdr:colOff>
      <xdr:row>3</xdr:row>
      <xdr:rowOff>152400</xdr:rowOff>
    </xdr:from>
    <xdr:to>
      <xdr:col>20</xdr:col>
      <xdr:colOff>152400</xdr:colOff>
      <xdr:row>4</xdr:row>
      <xdr:rowOff>352425</xdr:rowOff>
    </xdr:to>
    <xdr:sp>
      <xdr:nvSpPr>
        <xdr:cNvPr id="3" name="線吹き出し 1 (枠付き) 6"/>
        <xdr:cNvSpPr>
          <a:spLocks/>
        </xdr:cNvSpPr>
      </xdr:nvSpPr>
      <xdr:spPr>
        <a:xfrm>
          <a:off x="8772525" y="1085850"/>
          <a:ext cx="4857750" cy="657225"/>
        </a:xfrm>
        <a:prstGeom prst="borderCallout1">
          <a:avLst>
            <a:gd name="adj1" fmla="val -116689"/>
            <a:gd name="adj2" fmla="val 125296"/>
            <a:gd name="adj3" fmla="val -52726"/>
          </a:avLst>
        </a:prstGeom>
        <a:solidFill>
          <a:srgbClr val="FFFFFF"/>
        </a:solidFill>
        <a:ln w="127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多機能型（人員配置特例の利用なし）の場合は、「従業者の状況」単位①・②欄にそれぞれ児童発達支援と放課後等デイサービスの「基準人数」等をそれぞれ記載。</a:t>
          </a:r>
        </a:p>
      </xdr:txBody>
    </xdr:sp>
    <xdr:clientData/>
  </xdr:twoCellAnchor>
  <xdr:twoCellAnchor>
    <xdr:from>
      <xdr:col>12</xdr:col>
      <xdr:colOff>95250</xdr:colOff>
      <xdr:row>19</xdr:row>
      <xdr:rowOff>352425</xdr:rowOff>
    </xdr:from>
    <xdr:to>
      <xdr:col>21</xdr:col>
      <xdr:colOff>476250</xdr:colOff>
      <xdr:row>21</xdr:row>
      <xdr:rowOff>66675</xdr:rowOff>
    </xdr:to>
    <xdr:sp>
      <xdr:nvSpPr>
        <xdr:cNvPr id="4" name="線吹き出し 1 (枠付き) 14"/>
        <xdr:cNvSpPr>
          <a:spLocks/>
        </xdr:cNvSpPr>
      </xdr:nvSpPr>
      <xdr:spPr>
        <a:xfrm>
          <a:off x="8505825" y="7877175"/>
          <a:ext cx="6134100" cy="600075"/>
        </a:xfrm>
        <a:prstGeom prst="borderCallout1">
          <a:avLst>
            <a:gd name="adj1" fmla="val -104092"/>
            <a:gd name="adj2" fmla="val -88652"/>
            <a:gd name="adj3" fmla="val -18115"/>
            <a:gd name="adj4" fmla="val -51249"/>
          </a:avLst>
        </a:prstGeom>
        <a:solidFill>
          <a:srgbClr val="FFFFFF"/>
        </a:solidFill>
        <a:ln w="127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◯算定対象者の区分に「◯」をつけるか、選定する区分以外のものを削除する。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◯「◯」をつける場合は、どの区分を選定したか明瞭にわかるように注意（</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「◯」が複数の区分にまたがることのないように注意）</a:t>
          </a:r>
        </a:p>
      </xdr:txBody>
    </xdr:sp>
    <xdr:clientData/>
  </xdr:twoCellAnchor>
  <xdr:twoCellAnchor>
    <xdr:from>
      <xdr:col>12</xdr:col>
      <xdr:colOff>28575</xdr:colOff>
      <xdr:row>17</xdr:row>
      <xdr:rowOff>409575</xdr:rowOff>
    </xdr:from>
    <xdr:to>
      <xdr:col>21</xdr:col>
      <xdr:colOff>409575</xdr:colOff>
      <xdr:row>19</xdr:row>
      <xdr:rowOff>76200</xdr:rowOff>
    </xdr:to>
    <xdr:sp>
      <xdr:nvSpPr>
        <xdr:cNvPr id="5" name="線吹き出し 1 (枠付き) 14"/>
        <xdr:cNvSpPr>
          <a:spLocks/>
        </xdr:cNvSpPr>
      </xdr:nvSpPr>
      <xdr:spPr>
        <a:xfrm>
          <a:off x="8439150" y="7000875"/>
          <a:ext cx="6134100" cy="600075"/>
        </a:xfrm>
        <a:prstGeom prst="borderCallout1">
          <a:avLst>
            <a:gd name="adj1" fmla="val -104092"/>
            <a:gd name="adj2" fmla="val -88652"/>
            <a:gd name="adj3" fmla="val -18115"/>
            <a:gd name="adj4" fmla="val -51249"/>
          </a:avLst>
        </a:prstGeom>
        <a:solidFill>
          <a:srgbClr val="FFFFFF"/>
        </a:solidFill>
        <a:ln w="127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◯算定対象者の区分に「◯」をつけるか、選定する区分以外のものを削除する。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◯「◯」をつける場合は、どの区分を選定したか明瞭にわかるように注意（</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「◯」が複数の区分にまたがることのないように注意）</a:t>
          </a:r>
        </a:p>
      </xdr:txBody>
    </xdr:sp>
    <xdr:clientData/>
  </xdr:twoCellAnchor>
  <xdr:twoCellAnchor>
    <xdr:from>
      <xdr:col>12</xdr:col>
      <xdr:colOff>57150</xdr:colOff>
      <xdr:row>15</xdr:row>
      <xdr:rowOff>161925</xdr:rowOff>
    </xdr:from>
    <xdr:to>
      <xdr:col>20</xdr:col>
      <xdr:colOff>466725</xdr:colOff>
      <xdr:row>16</xdr:row>
      <xdr:rowOff>104775</xdr:rowOff>
    </xdr:to>
    <xdr:sp>
      <xdr:nvSpPr>
        <xdr:cNvPr id="6" name="線吹き出し 1 (枠付き) 11"/>
        <xdr:cNvSpPr>
          <a:spLocks/>
        </xdr:cNvSpPr>
      </xdr:nvSpPr>
      <xdr:spPr>
        <a:xfrm>
          <a:off x="8467725" y="6200775"/>
          <a:ext cx="5476875" cy="352425"/>
        </a:xfrm>
        <a:prstGeom prst="borderCallout1">
          <a:avLst>
            <a:gd name="adj1" fmla="val -135773"/>
            <a:gd name="adj2" fmla="val -38884"/>
            <a:gd name="adj3" fmla="val -52726"/>
          </a:avLst>
        </a:prstGeom>
        <a:solidFill>
          <a:srgbClr val="FFFFFF"/>
        </a:solidFill>
        <a:ln w="127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◯加配人数が常勤換算による算定「１．０」以上であれば加配加算の算定可能</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30</xdr:row>
      <xdr:rowOff>85725</xdr:rowOff>
    </xdr:from>
    <xdr:to>
      <xdr:col>6</xdr:col>
      <xdr:colOff>133350</xdr:colOff>
      <xdr:row>40</xdr:row>
      <xdr:rowOff>152400</xdr:rowOff>
    </xdr:to>
    <xdr:sp>
      <xdr:nvSpPr>
        <xdr:cNvPr id="1" name="テキスト ボックス 4"/>
        <xdr:cNvSpPr txBox="1">
          <a:spLocks noChangeArrowheads="1"/>
        </xdr:cNvSpPr>
      </xdr:nvSpPr>
      <xdr:spPr>
        <a:xfrm>
          <a:off x="714375" y="10401300"/>
          <a:ext cx="4400550" cy="178117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届出に当たっての留意事項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新設又は定員を増加した事業所であって１年未満の実績しかない事業所（前年度の実績が全く無いものを含む。）については、新設又は定員を増加した時点から３月未満の間は、新設又は定員を増加した時点から体制届の提出までの間の在籍者数（契約者）に占める小学校就学前の障害児の割合により報酬区分を算定することとし、新設又は定員を増加した時点から３月以上１年未満の間は、新設又は定員を増加した時点から３月における障害児の延べ利用人数により算出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18</xdr:row>
      <xdr:rowOff>104775</xdr:rowOff>
    </xdr:from>
    <xdr:to>
      <xdr:col>7</xdr:col>
      <xdr:colOff>771525</xdr:colOff>
      <xdr:row>22</xdr:row>
      <xdr:rowOff>47625</xdr:rowOff>
    </xdr:to>
    <xdr:sp>
      <xdr:nvSpPr>
        <xdr:cNvPr id="1" name="正方形/長方形 1"/>
        <xdr:cNvSpPr>
          <a:spLocks/>
        </xdr:cNvSpPr>
      </xdr:nvSpPr>
      <xdr:spPr>
        <a:xfrm>
          <a:off x="4352925" y="5372100"/>
          <a:ext cx="1381125" cy="1428750"/>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③の数値が</a:t>
          </a:r>
          <a:r>
            <a:rPr lang="en-US" cap="none" sz="900" b="0" i="0" u="none" baseline="0">
              <a:solidFill>
                <a:srgbClr val="000000"/>
              </a:solidFill>
              <a:latin typeface="ＭＳ Ｐゴシック"/>
              <a:ea typeface="ＭＳ Ｐゴシック"/>
              <a:cs typeface="ＭＳ Ｐゴシック"/>
            </a:rPr>
            <a:t>40</a:t>
          </a:r>
          <a:r>
            <a:rPr lang="en-US" cap="none" sz="900" b="0" i="0" u="none" baseline="0">
              <a:solidFill>
                <a:srgbClr val="000000"/>
              </a:solidFill>
              <a:latin typeface="ＭＳ Ｐゴシック"/>
              <a:ea typeface="ＭＳ Ｐゴシック"/>
              <a:cs typeface="ＭＳ Ｐゴシック"/>
            </a:rPr>
            <a:t>点以上の場合は、看護職員配置加算（</a:t>
          </a:r>
          <a:r>
            <a:rPr lang="en-US" cap="none" sz="900" b="0" i="0" u="none" baseline="0">
              <a:solidFill>
                <a:srgbClr val="000000"/>
              </a:solidFill>
              <a:latin typeface="ＭＳ Ｐゴシック"/>
              <a:ea typeface="ＭＳ Ｐゴシック"/>
              <a:cs typeface="ＭＳ Ｐゴシック"/>
            </a:rPr>
            <a:t>Ⅱ</a:t>
          </a:r>
          <a:r>
            <a:rPr lang="en-US" cap="none" sz="900" b="0" i="0" u="none" baseline="0">
              <a:solidFill>
                <a:srgbClr val="000000"/>
              </a:solidFill>
              <a:latin typeface="ＭＳ Ｐゴシック"/>
              <a:ea typeface="ＭＳ Ｐゴシック"/>
              <a:cs typeface="ＭＳ Ｐゴシック"/>
            </a:rPr>
            <a:t>）の算定要件を満たすことになる。</a:t>
          </a:r>
        </a:p>
      </xdr:txBody>
    </xdr:sp>
    <xdr:clientData/>
  </xdr:twoCellAnchor>
  <xdr:twoCellAnchor>
    <xdr:from>
      <xdr:col>6</xdr:col>
      <xdr:colOff>304800</xdr:colOff>
      <xdr:row>22</xdr:row>
      <xdr:rowOff>47625</xdr:rowOff>
    </xdr:from>
    <xdr:to>
      <xdr:col>7</xdr:col>
      <xdr:colOff>504825</xdr:colOff>
      <xdr:row>23</xdr:row>
      <xdr:rowOff>180975</xdr:rowOff>
    </xdr:to>
    <xdr:sp>
      <xdr:nvSpPr>
        <xdr:cNvPr id="2" name="下矢印 2"/>
        <xdr:cNvSpPr>
          <a:spLocks/>
        </xdr:cNvSpPr>
      </xdr:nvSpPr>
      <xdr:spPr>
        <a:xfrm>
          <a:off x="4581525" y="6800850"/>
          <a:ext cx="885825" cy="50482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25</xdr:row>
      <xdr:rowOff>95250</xdr:rowOff>
    </xdr:from>
    <xdr:to>
      <xdr:col>8</xdr:col>
      <xdr:colOff>476250</xdr:colOff>
      <xdr:row>25</xdr:row>
      <xdr:rowOff>1400175</xdr:rowOff>
    </xdr:to>
    <xdr:sp>
      <xdr:nvSpPr>
        <xdr:cNvPr id="3" name="正方形/長方形 3"/>
        <xdr:cNvSpPr>
          <a:spLocks/>
        </xdr:cNvSpPr>
      </xdr:nvSpPr>
      <xdr:spPr>
        <a:xfrm>
          <a:off x="981075" y="7962900"/>
          <a:ext cx="5334000" cy="130492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「①利用した医療的ケア児のスコア」の計算方法</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医療的ケア児の医療的ケアスコアに当該医療的ケア児が利用した日数を乗じる。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イ</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各月に利用実績がある医療的ケア児全員について、アの計算を行い、計算後の数値を合計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例）４月に医療的ケアスコア</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点の医療的ケア児Ａは</a:t>
          </a:r>
          <a:r>
            <a:rPr lang="en-US" cap="none" sz="900" b="0" i="0" u="none" baseline="0">
              <a:solidFill>
                <a:srgbClr val="000000"/>
              </a:solidFill>
              <a:latin typeface="ＭＳ Ｐゴシック"/>
              <a:ea typeface="ＭＳ Ｐゴシック"/>
              <a:cs typeface="ＭＳ Ｐゴシック"/>
            </a:rPr>
            <a:t>30</a:t>
          </a:r>
          <a:r>
            <a:rPr lang="en-US" cap="none" sz="900" b="0" i="0" u="none" baseline="0">
              <a:solidFill>
                <a:srgbClr val="000000"/>
              </a:solidFill>
              <a:latin typeface="ＭＳ Ｐゴシック"/>
              <a:ea typeface="ＭＳ Ｐゴシック"/>
              <a:cs typeface="ＭＳ Ｐゴシック"/>
            </a:rPr>
            <a:t>日利用、医療的ケアスコア</a:t>
          </a:r>
          <a:r>
            <a:rPr lang="en-US" cap="none" sz="900" b="0" i="0" u="none" baseline="0">
              <a:solidFill>
                <a:srgbClr val="000000"/>
              </a:solidFill>
              <a:latin typeface="ＭＳ Ｐゴシック"/>
              <a:ea typeface="ＭＳ Ｐゴシック"/>
              <a:cs typeface="ＭＳ Ｐゴシック"/>
            </a:rPr>
            <a:t>32</a:t>
          </a:r>
          <a:r>
            <a:rPr lang="en-US" cap="none" sz="900" b="0" i="0" u="none" baseline="0">
              <a:solidFill>
                <a:srgbClr val="000000"/>
              </a:solidFill>
              <a:latin typeface="ＭＳ Ｐゴシック"/>
              <a:ea typeface="ＭＳ Ｐゴシック"/>
              <a:cs typeface="ＭＳ Ｐゴシック"/>
            </a:rPr>
            <a:t>点の医療的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ケア児Ｂは</a:t>
          </a:r>
          <a:r>
            <a:rPr lang="en-US" cap="none" sz="900" b="0" i="0" u="none" baseline="0">
              <a:solidFill>
                <a:srgbClr val="000000"/>
              </a:solidFill>
              <a:latin typeface="ＭＳ Ｐゴシック"/>
              <a:ea typeface="ＭＳ Ｐゴシック"/>
              <a:cs typeface="ＭＳ Ｐゴシック"/>
            </a:rPr>
            <a:t>28</a:t>
          </a:r>
          <a:r>
            <a:rPr lang="en-US" cap="none" sz="900" b="0" i="0" u="none" baseline="0">
              <a:solidFill>
                <a:srgbClr val="000000"/>
              </a:solidFill>
              <a:latin typeface="ＭＳ Ｐゴシック"/>
              <a:ea typeface="ＭＳ Ｐゴシック"/>
              <a:cs typeface="ＭＳ Ｐゴシック"/>
            </a:rPr>
            <a:t>日利用。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30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32</a:t>
          </a:r>
          <a:r>
            <a:rPr lang="en-US" cap="none" sz="900" b="0" i="0" u="none" baseline="0">
              <a:solidFill>
                <a:srgbClr val="000000"/>
              </a:solidFill>
              <a:latin typeface="ＭＳ Ｐゴシック"/>
              <a:ea typeface="ＭＳ Ｐゴシック"/>
              <a:cs typeface="ＭＳ Ｐゴシック"/>
            </a:rPr>
            <a:t>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28</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1,496</a:t>
          </a:r>
          <a:r>
            <a:rPr lang="en-US" cap="none" sz="900" b="0" i="0" u="none" baseline="0">
              <a:solidFill>
                <a:srgbClr val="000000"/>
              </a:solidFill>
              <a:latin typeface="ＭＳ Ｐゴシック"/>
              <a:ea typeface="ＭＳ Ｐゴシック"/>
              <a:cs typeface="ＭＳ Ｐゴシック"/>
            </a:rPr>
            <a:t>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12</xdr:row>
      <xdr:rowOff>19050</xdr:rowOff>
    </xdr:from>
    <xdr:to>
      <xdr:col>4</xdr:col>
      <xdr:colOff>2143125</xdr:colOff>
      <xdr:row>12</xdr:row>
      <xdr:rowOff>914400</xdr:rowOff>
    </xdr:to>
    <xdr:sp>
      <xdr:nvSpPr>
        <xdr:cNvPr id="1" name="大かっこ 1"/>
        <xdr:cNvSpPr>
          <a:spLocks/>
        </xdr:cNvSpPr>
      </xdr:nvSpPr>
      <xdr:spPr>
        <a:xfrm>
          <a:off x="314325" y="5124450"/>
          <a:ext cx="609600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①：社会福祉士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②：５年以上障害福祉サービス、相談支援、障害児通所支援、障害児入所支援若しくは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障害児相談支援に係る業務に従事した者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2"/>
  <sheetViews>
    <sheetView zoomScalePageLayoutView="0" workbookViewId="0" topLeftCell="A1">
      <selection activeCell="E12" sqref="E12"/>
    </sheetView>
  </sheetViews>
  <sheetFormatPr defaultColWidth="9.00390625" defaultRowHeight="13.5"/>
  <cols>
    <col min="1" max="1" width="1.75390625" style="148" customWidth="1"/>
    <col min="2" max="2" width="18.75390625" style="148" customWidth="1"/>
    <col min="3" max="3" width="3.25390625" style="148" customWidth="1"/>
    <col min="4" max="6" width="20.75390625" style="148" customWidth="1"/>
    <col min="7" max="7" width="3.125" style="148" customWidth="1"/>
    <col min="8" max="16384" width="9.00390625" style="148" customWidth="1"/>
  </cols>
  <sheetData>
    <row r="1" ht="13.5">
      <c r="A1" s="148" t="s">
        <v>193</v>
      </c>
    </row>
    <row r="2" spans="1:7" ht="14.25" customHeight="1">
      <c r="A2" s="147"/>
      <c r="F2" s="440"/>
      <c r="G2" s="440"/>
    </row>
    <row r="3" spans="1:7" ht="30" customHeight="1">
      <c r="A3" s="441" t="s">
        <v>197</v>
      </c>
      <c r="B3" s="441"/>
      <c r="C3" s="441"/>
      <c r="D3" s="441"/>
      <c r="E3" s="441"/>
      <c r="F3" s="441"/>
      <c r="G3" s="441"/>
    </row>
    <row r="4" spans="1:7" s="196" customFormat="1" ht="22.5" customHeight="1">
      <c r="A4" s="195"/>
      <c r="B4" s="447" t="s">
        <v>194</v>
      </c>
      <c r="C4" s="447"/>
      <c r="D4" s="447"/>
      <c r="E4" s="447"/>
      <c r="F4" s="447"/>
      <c r="G4" s="447"/>
    </row>
    <row r="5" spans="1:7" ht="10.5" customHeight="1">
      <c r="A5" s="149"/>
      <c r="B5" s="149"/>
      <c r="C5" s="149"/>
      <c r="D5" s="149"/>
      <c r="E5" s="149"/>
      <c r="F5" s="149"/>
      <c r="G5" s="149"/>
    </row>
    <row r="6" spans="1:7" ht="31.5" customHeight="1">
      <c r="A6" s="149"/>
      <c r="B6" s="166" t="s">
        <v>90</v>
      </c>
      <c r="C6" s="448"/>
      <c r="D6" s="449"/>
      <c r="E6" s="449"/>
      <c r="F6" s="449"/>
      <c r="G6" s="450"/>
    </row>
    <row r="7" spans="2:7" ht="31.5" customHeight="1">
      <c r="B7" s="197" t="s">
        <v>231</v>
      </c>
      <c r="C7" s="442" t="s">
        <v>0</v>
      </c>
      <c r="D7" s="442"/>
      <c r="E7" s="442"/>
      <c r="F7" s="442"/>
      <c r="G7" s="443"/>
    </row>
    <row r="8" spans="2:7" ht="18.75" customHeight="1">
      <c r="B8" s="444" t="s">
        <v>232</v>
      </c>
      <c r="C8" s="150"/>
      <c r="D8" s="151"/>
      <c r="E8" s="151"/>
      <c r="F8" s="151"/>
      <c r="G8" s="152"/>
    </row>
    <row r="9" spans="2:7" ht="30" customHeight="1">
      <c r="B9" s="445"/>
      <c r="C9" s="153"/>
      <c r="D9" s="154"/>
      <c r="E9" s="155" t="s">
        <v>158</v>
      </c>
      <c r="F9" s="155" t="s">
        <v>159</v>
      </c>
      <c r="G9" s="156"/>
    </row>
    <row r="10" spans="2:7" ht="30" customHeight="1">
      <c r="B10" s="445"/>
      <c r="C10" s="153"/>
      <c r="D10" s="157" t="s">
        <v>160</v>
      </c>
      <c r="E10" s="320" t="s">
        <v>150</v>
      </c>
      <c r="F10" s="320" t="s">
        <v>150</v>
      </c>
      <c r="G10" s="156"/>
    </row>
    <row r="11" spans="2:7" ht="61.5" customHeight="1">
      <c r="B11" s="445"/>
      <c r="C11" s="153"/>
      <c r="D11" s="158" t="s">
        <v>161</v>
      </c>
      <c r="E11" s="167" t="s">
        <v>168</v>
      </c>
      <c r="F11" s="167" t="s">
        <v>168</v>
      </c>
      <c r="G11" s="156"/>
    </row>
    <row r="12" spans="2:7" ht="30" customHeight="1">
      <c r="B12" s="445"/>
      <c r="C12" s="153"/>
      <c r="D12" s="160" t="s">
        <v>162</v>
      </c>
      <c r="E12" s="318"/>
      <c r="F12" s="318"/>
      <c r="G12" s="156"/>
    </row>
    <row r="13" spans="2:7" ht="30" customHeight="1">
      <c r="B13" s="445"/>
      <c r="C13" s="153"/>
      <c r="D13" s="158" t="s">
        <v>163</v>
      </c>
      <c r="E13" s="159" t="s">
        <v>164</v>
      </c>
      <c r="F13" s="159" t="s">
        <v>164</v>
      </c>
      <c r="G13" s="156"/>
    </row>
    <row r="14" spans="2:7" ht="30" customHeight="1" thickBot="1">
      <c r="B14" s="445"/>
      <c r="C14" s="153"/>
      <c r="D14" s="161" t="s">
        <v>165</v>
      </c>
      <c r="E14" s="319"/>
      <c r="F14" s="319"/>
      <c r="G14" s="156"/>
    </row>
    <row r="15" spans="2:7" ht="30" customHeight="1" thickTop="1">
      <c r="B15" s="445"/>
      <c r="C15" s="153"/>
      <c r="D15" s="162" t="s">
        <v>166</v>
      </c>
      <c r="E15" s="321" t="s">
        <v>150</v>
      </c>
      <c r="F15" s="321" t="s">
        <v>150</v>
      </c>
      <c r="G15" s="156"/>
    </row>
    <row r="16" spans="2:7" ht="23.25" customHeight="1">
      <c r="B16" s="446"/>
      <c r="C16" s="163"/>
      <c r="D16" s="154"/>
      <c r="E16" s="154"/>
      <c r="F16" s="154"/>
      <c r="G16" s="164"/>
    </row>
    <row r="17" ht="13.5" customHeight="1">
      <c r="B17" s="165"/>
    </row>
    <row r="18" ht="13.5">
      <c r="B18" s="148" t="s">
        <v>439</v>
      </c>
    </row>
    <row r="19" ht="13.5">
      <c r="B19" s="148" t="s">
        <v>440</v>
      </c>
    </row>
    <row r="22" ht="13.5">
      <c r="C22" s="148" t="s">
        <v>167</v>
      </c>
    </row>
  </sheetData>
  <sheetProtection password="CC71" sheet="1"/>
  <mergeCells count="6">
    <mergeCell ref="F2:G2"/>
    <mergeCell ref="A3:G3"/>
    <mergeCell ref="C7:G7"/>
    <mergeCell ref="B8:B16"/>
    <mergeCell ref="B4:G4"/>
    <mergeCell ref="C6:G6"/>
  </mergeCells>
  <dataValidations count="1">
    <dataValidation type="list" allowBlank="1" showInputMessage="1" showErrorMessage="1" sqref="C7:G7">
      <formula1>"　,１.なし,２.その他栄養士,３.常勤栄養士,４.常勤管理栄養士"</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J50"/>
  <sheetViews>
    <sheetView view="pageBreakPreview" zoomScaleSheetLayoutView="100" workbookViewId="0" topLeftCell="A5">
      <selection activeCell="A49" sqref="A49:J49"/>
    </sheetView>
  </sheetViews>
  <sheetFormatPr defaultColWidth="9.00390625" defaultRowHeight="13.5"/>
  <cols>
    <col min="1" max="1" width="3.50390625" style="55" customWidth="1"/>
    <col min="2" max="2" width="19.00390625" style="55" customWidth="1"/>
    <col min="3" max="3" width="4.625" style="55" customWidth="1"/>
    <col min="4" max="4" width="4.375" style="55" customWidth="1"/>
    <col min="5" max="5" width="19.00390625" style="55" customWidth="1"/>
    <col min="6" max="6" width="4.625" style="55" customWidth="1"/>
    <col min="7" max="7" width="25.00390625" style="55" customWidth="1"/>
    <col min="8" max="8" width="4.625" style="55" customWidth="1"/>
    <col min="9" max="9" width="24.25390625" style="55" customWidth="1"/>
    <col min="10" max="10" width="3.75390625" style="55" customWidth="1"/>
    <col min="11" max="16384" width="9.00390625" style="55" customWidth="1"/>
  </cols>
  <sheetData>
    <row r="1" spans="1:8" s="78" customFormat="1" ht="20.25" customHeight="1">
      <c r="A1" s="78" t="s">
        <v>226</v>
      </c>
      <c r="H1" s="198"/>
    </row>
    <row r="2" spans="1:10" ht="36" customHeight="1">
      <c r="A2" s="451" t="s">
        <v>530</v>
      </c>
      <c r="B2" s="451"/>
      <c r="C2" s="451"/>
      <c r="D2" s="451"/>
      <c r="E2" s="451"/>
      <c r="F2" s="451"/>
      <c r="G2" s="451"/>
      <c r="H2" s="451"/>
      <c r="I2" s="451"/>
      <c r="J2" s="451"/>
    </row>
    <row r="3" spans="1:10" ht="17.25" customHeight="1">
      <c r="A3" s="56"/>
      <c r="B3" s="56"/>
      <c r="C3" s="56"/>
      <c r="D3" s="56"/>
      <c r="E3" s="56"/>
      <c r="F3" s="56"/>
      <c r="G3" s="56"/>
      <c r="H3" s="56"/>
      <c r="I3" s="56"/>
      <c r="J3" s="56"/>
    </row>
    <row r="4" spans="1:10" ht="23.25" customHeight="1">
      <c r="A4" s="56"/>
      <c r="B4" s="387" t="s">
        <v>90</v>
      </c>
      <c r="C4" s="646"/>
      <c r="D4" s="646"/>
      <c r="E4" s="646"/>
      <c r="F4" s="646"/>
      <c r="G4" s="646"/>
      <c r="H4" s="646"/>
      <c r="I4" s="646"/>
      <c r="J4" s="646"/>
    </row>
    <row r="5" spans="1:10" ht="23.25" customHeight="1">
      <c r="A5" s="56"/>
      <c r="B5" s="367" t="s">
        <v>109</v>
      </c>
      <c r="C5" s="413" t="s">
        <v>146</v>
      </c>
      <c r="D5" s="647" t="s">
        <v>125</v>
      </c>
      <c r="E5" s="647"/>
      <c r="F5" s="415" t="s">
        <v>147</v>
      </c>
      <c r="G5" s="415" t="s">
        <v>126</v>
      </c>
      <c r="H5" s="415" t="s">
        <v>510</v>
      </c>
      <c r="I5" s="414" t="s">
        <v>127</v>
      </c>
      <c r="J5" s="416"/>
    </row>
    <row r="6" spans="2:10" ht="23.25" customHeight="1">
      <c r="B6" s="388" t="s">
        <v>474</v>
      </c>
      <c r="C6" s="648" t="s">
        <v>475</v>
      </c>
      <c r="D6" s="648"/>
      <c r="E6" s="648"/>
      <c r="F6" s="648"/>
      <c r="G6" s="648"/>
      <c r="H6" s="648"/>
      <c r="I6" s="648"/>
      <c r="J6" s="649"/>
    </row>
    <row r="7" spans="2:10" ht="18.75" customHeight="1">
      <c r="B7" s="650" t="s">
        <v>511</v>
      </c>
      <c r="C7" s="363"/>
      <c r="D7" s="364"/>
      <c r="E7" s="364"/>
      <c r="F7" s="364"/>
      <c r="G7" s="364"/>
      <c r="H7" s="364"/>
      <c r="I7" s="364"/>
      <c r="J7" s="365"/>
    </row>
    <row r="8" spans="2:10" ht="23.25" customHeight="1">
      <c r="B8" s="651"/>
      <c r="C8" s="366"/>
      <c r="D8" s="652"/>
      <c r="E8" s="652"/>
      <c r="F8" s="585" t="s">
        <v>113</v>
      </c>
      <c r="G8" s="585"/>
      <c r="H8" s="585" t="s">
        <v>114</v>
      </c>
      <c r="I8" s="585"/>
      <c r="J8" s="368"/>
    </row>
    <row r="9" spans="2:10" ht="23.25" customHeight="1">
      <c r="B9" s="651"/>
      <c r="C9" s="366"/>
      <c r="D9" s="653" t="s">
        <v>115</v>
      </c>
      <c r="E9" s="653"/>
      <c r="F9" s="591" t="s">
        <v>116</v>
      </c>
      <c r="G9" s="591"/>
      <c r="H9" s="591" t="s">
        <v>116</v>
      </c>
      <c r="I9" s="591"/>
      <c r="J9" s="368"/>
    </row>
    <row r="10" spans="2:10" ht="47.25" customHeight="1">
      <c r="B10" s="651"/>
      <c r="C10" s="366"/>
      <c r="D10" s="617" t="s">
        <v>512</v>
      </c>
      <c r="E10" s="617"/>
      <c r="F10" s="591" t="s">
        <v>116</v>
      </c>
      <c r="G10" s="591"/>
      <c r="H10" s="591" t="s">
        <v>116</v>
      </c>
      <c r="I10" s="591"/>
      <c r="J10" s="368"/>
    </row>
    <row r="11" spans="2:10" ht="30.75" customHeight="1">
      <c r="B11" s="651"/>
      <c r="C11" s="366"/>
      <c r="D11" s="654" t="s">
        <v>513</v>
      </c>
      <c r="E11" s="654"/>
      <c r="F11" s="655" t="s">
        <v>116</v>
      </c>
      <c r="G11" s="655"/>
      <c r="H11" s="655" t="s">
        <v>116</v>
      </c>
      <c r="I11" s="655"/>
      <c r="J11" s="368"/>
    </row>
    <row r="12" spans="2:10" ht="30.75" customHeight="1">
      <c r="B12" s="651"/>
      <c r="C12" s="366"/>
      <c r="D12" s="389"/>
      <c r="E12" s="390" t="s">
        <v>514</v>
      </c>
      <c r="F12" s="655" t="s">
        <v>116</v>
      </c>
      <c r="G12" s="655"/>
      <c r="H12" s="655" t="s">
        <v>116</v>
      </c>
      <c r="I12" s="655"/>
      <c r="J12" s="368"/>
    </row>
    <row r="13" spans="2:10" ht="30.75" customHeight="1">
      <c r="B13" s="651"/>
      <c r="C13" s="366"/>
      <c r="D13" s="389"/>
      <c r="E13" s="391" t="s">
        <v>515</v>
      </c>
      <c r="F13" s="656" t="s">
        <v>116</v>
      </c>
      <c r="G13" s="657"/>
      <c r="H13" s="658" t="s">
        <v>116</v>
      </c>
      <c r="I13" s="658"/>
      <c r="J13" s="368"/>
    </row>
    <row r="14" spans="2:10" ht="30.75" customHeight="1">
      <c r="B14" s="651"/>
      <c r="C14" s="366"/>
      <c r="D14" s="389"/>
      <c r="E14" s="392" t="s">
        <v>516</v>
      </c>
      <c r="F14" s="658" t="s">
        <v>116</v>
      </c>
      <c r="G14" s="658"/>
      <c r="H14" s="658" t="s">
        <v>116</v>
      </c>
      <c r="I14" s="658"/>
      <c r="J14" s="368"/>
    </row>
    <row r="15" spans="2:10" ht="30.75" customHeight="1">
      <c r="B15" s="651"/>
      <c r="C15" s="366"/>
      <c r="D15" s="376"/>
      <c r="E15" s="393" t="s">
        <v>517</v>
      </c>
      <c r="F15" s="659" t="s">
        <v>116</v>
      </c>
      <c r="G15" s="659"/>
      <c r="H15" s="659" t="s">
        <v>116</v>
      </c>
      <c r="I15" s="659"/>
      <c r="J15" s="368"/>
    </row>
    <row r="16" spans="2:10" ht="30.75" customHeight="1">
      <c r="B16" s="651"/>
      <c r="C16" s="366"/>
      <c r="D16" s="660" t="s">
        <v>518</v>
      </c>
      <c r="E16" s="660"/>
      <c r="F16" s="591" t="s">
        <v>116</v>
      </c>
      <c r="G16" s="591"/>
      <c r="H16" s="591" t="s">
        <v>116</v>
      </c>
      <c r="I16" s="591"/>
      <c r="J16" s="368"/>
    </row>
    <row r="17" spans="2:10" ht="13.5" customHeight="1">
      <c r="B17" s="651"/>
      <c r="C17" s="376"/>
      <c r="D17" s="377"/>
      <c r="E17" s="377"/>
      <c r="F17" s="377"/>
      <c r="G17" s="377"/>
      <c r="H17" s="377"/>
      <c r="I17" s="377"/>
      <c r="J17" s="378"/>
    </row>
    <row r="18" spans="2:10" ht="21" customHeight="1">
      <c r="B18" s="661" t="s">
        <v>519</v>
      </c>
      <c r="C18" s="364"/>
      <c r="D18" s="364"/>
      <c r="E18" s="364"/>
      <c r="F18" s="364"/>
      <c r="G18" s="364"/>
      <c r="H18" s="364"/>
      <c r="I18" s="364"/>
      <c r="J18" s="365"/>
    </row>
    <row r="19" spans="2:10" ht="47.25" customHeight="1">
      <c r="B19" s="651"/>
      <c r="C19" s="395"/>
      <c r="D19" s="387" t="s">
        <v>91</v>
      </c>
      <c r="E19" s="663" t="s">
        <v>520</v>
      </c>
      <c r="F19" s="663"/>
      <c r="G19" s="394" t="s">
        <v>128</v>
      </c>
      <c r="H19" s="663" t="s">
        <v>521</v>
      </c>
      <c r="I19" s="652"/>
      <c r="J19" s="368"/>
    </row>
    <row r="20" spans="2:10" ht="23.25" customHeight="1">
      <c r="B20" s="651"/>
      <c r="C20" s="395"/>
      <c r="D20" s="387" t="s">
        <v>95</v>
      </c>
      <c r="E20" s="646"/>
      <c r="F20" s="646"/>
      <c r="G20" s="417"/>
      <c r="H20" s="664"/>
      <c r="I20" s="665"/>
      <c r="J20" s="368"/>
    </row>
    <row r="21" spans="2:10" ht="23.25" customHeight="1">
      <c r="B21" s="651"/>
      <c r="C21" s="395"/>
      <c r="D21" s="387" t="s">
        <v>96</v>
      </c>
      <c r="E21" s="646"/>
      <c r="F21" s="646"/>
      <c r="G21" s="417"/>
      <c r="H21" s="666"/>
      <c r="I21" s="667"/>
      <c r="J21" s="368"/>
    </row>
    <row r="22" spans="2:10" ht="23.25" customHeight="1">
      <c r="B22" s="651"/>
      <c r="C22" s="395"/>
      <c r="D22" s="387" t="s">
        <v>97</v>
      </c>
      <c r="E22" s="646"/>
      <c r="F22" s="646"/>
      <c r="G22" s="417"/>
      <c r="H22" s="666"/>
      <c r="I22" s="667"/>
      <c r="J22" s="368"/>
    </row>
    <row r="23" spans="2:10" ht="23.25" customHeight="1">
      <c r="B23" s="651"/>
      <c r="C23" s="395"/>
      <c r="D23" s="387" t="s">
        <v>98</v>
      </c>
      <c r="E23" s="646"/>
      <c r="F23" s="646"/>
      <c r="G23" s="417"/>
      <c r="H23" s="666"/>
      <c r="I23" s="667"/>
      <c r="J23" s="368"/>
    </row>
    <row r="24" spans="2:10" ht="23.25" customHeight="1">
      <c r="B24" s="651"/>
      <c r="C24" s="395"/>
      <c r="D24" s="387" t="s">
        <v>99</v>
      </c>
      <c r="E24" s="646"/>
      <c r="F24" s="646"/>
      <c r="G24" s="417"/>
      <c r="H24" s="666"/>
      <c r="I24" s="667"/>
      <c r="J24" s="368"/>
    </row>
    <row r="25" spans="2:10" ht="23.25" customHeight="1">
      <c r="B25" s="651"/>
      <c r="C25" s="395"/>
      <c r="D25" s="387" t="s">
        <v>100</v>
      </c>
      <c r="E25" s="646"/>
      <c r="F25" s="646"/>
      <c r="G25" s="417"/>
      <c r="H25" s="666"/>
      <c r="I25" s="667"/>
      <c r="J25" s="368"/>
    </row>
    <row r="26" spans="2:10" ht="23.25" customHeight="1">
      <c r="B26" s="651"/>
      <c r="C26" s="395"/>
      <c r="D26" s="387" t="s">
        <v>101</v>
      </c>
      <c r="E26" s="646"/>
      <c r="F26" s="646"/>
      <c r="G26" s="417"/>
      <c r="H26" s="666"/>
      <c r="I26" s="667"/>
      <c r="J26" s="368"/>
    </row>
    <row r="27" spans="2:10" ht="23.25" customHeight="1">
      <c r="B27" s="651"/>
      <c r="C27" s="395"/>
      <c r="D27" s="387" t="s">
        <v>102</v>
      </c>
      <c r="E27" s="646"/>
      <c r="F27" s="646"/>
      <c r="G27" s="417"/>
      <c r="H27" s="666"/>
      <c r="I27" s="667"/>
      <c r="J27" s="368"/>
    </row>
    <row r="28" spans="2:10" ht="23.25" customHeight="1">
      <c r="B28" s="651"/>
      <c r="C28" s="395"/>
      <c r="D28" s="387" t="s">
        <v>103</v>
      </c>
      <c r="E28" s="646"/>
      <c r="F28" s="646"/>
      <c r="G28" s="417"/>
      <c r="H28" s="666"/>
      <c r="I28" s="667"/>
      <c r="J28" s="368"/>
    </row>
    <row r="29" spans="2:10" ht="23.25" customHeight="1">
      <c r="B29" s="651"/>
      <c r="C29" s="395"/>
      <c r="D29" s="387" t="s">
        <v>104</v>
      </c>
      <c r="E29" s="646"/>
      <c r="F29" s="646"/>
      <c r="G29" s="417"/>
      <c r="H29" s="666"/>
      <c r="I29" s="667"/>
      <c r="J29" s="368"/>
    </row>
    <row r="30" spans="2:10" ht="23.25" customHeight="1">
      <c r="B30" s="651"/>
      <c r="C30" s="395"/>
      <c r="D30" s="387" t="s">
        <v>105</v>
      </c>
      <c r="E30" s="646"/>
      <c r="F30" s="646"/>
      <c r="G30" s="417"/>
      <c r="H30" s="666"/>
      <c r="I30" s="667"/>
      <c r="J30" s="368"/>
    </row>
    <row r="31" spans="2:10" ht="23.25" customHeight="1" thickBot="1">
      <c r="B31" s="651"/>
      <c r="C31" s="395"/>
      <c r="D31" s="396" t="s">
        <v>106</v>
      </c>
      <c r="E31" s="670"/>
      <c r="F31" s="670"/>
      <c r="G31" s="418"/>
      <c r="H31" s="668"/>
      <c r="I31" s="669"/>
      <c r="J31" s="368"/>
    </row>
    <row r="32" spans="2:10" ht="23.25" customHeight="1" thickTop="1">
      <c r="B32" s="651"/>
      <c r="C32" s="395"/>
      <c r="D32" s="397" t="s">
        <v>84</v>
      </c>
      <c r="E32" s="671"/>
      <c r="F32" s="671"/>
      <c r="G32" s="419"/>
      <c r="H32" s="671"/>
      <c r="I32" s="671"/>
      <c r="J32" s="368"/>
    </row>
    <row r="33" spans="2:10" ht="12" customHeight="1">
      <c r="B33" s="651"/>
      <c r="C33" s="395"/>
      <c r="D33" s="398"/>
      <c r="E33" s="399"/>
      <c r="F33" s="399"/>
      <c r="G33" s="400"/>
      <c r="H33" s="399"/>
      <c r="I33" s="399"/>
      <c r="J33" s="368"/>
    </row>
    <row r="34" spans="2:10" s="401" customFormat="1" ht="19.5" customHeight="1">
      <c r="B34" s="651"/>
      <c r="C34" s="402"/>
      <c r="D34" s="403"/>
      <c r="E34" s="404"/>
      <c r="F34" s="404"/>
      <c r="G34" s="405"/>
      <c r="H34" s="404"/>
      <c r="I34" s="404"/>
      <c r="J34" s="406"/>
    </row>
    <row r="35" spans="2:10" ht="19.5" customHeight="1">
      <c r="B35" s="651"/>
      <c r="C35" s="395"/>
      <c r="D35" s="407"/>
      <c r="E35" s="674"/>
      <c r="F35" s="674"/>
      <c r="G35" s="674"/>
      <c r="H35" s="674"/>
      <c r="I35" s="674"/>
      <c r="J35" s="675"/>
    </row>
    <row r="36" spans="2:10" ht="31.5" customHeight="1">
      <c r="B36" s="651"/>
      <c r="C36" s="395"/>
      <c r="D36" s="405"/>
      <c r="E36" s="676"/>
      <c r="F36" s="676"/>
      <c r="G36" s="676"/>
      <c r="H36" s="676"/>
      <c r="I36" s="676"/>
      <c r="J36" s="677"/>
    </row>
    <row r="37" spans="2:10" ht="6" customHeight="1">
      <c r="B37" s="662"/>
      <c r="C37" s="377"/>
      <c r="D37" s="409"/>
      <c r="E37" s="410"/>
      <c r="F37" s="411"/>
      <c r="G37" s="412"/>
      <c r="H37" s="411"/>
      <c r="I37" s="411"/>
      <c r="J37" s="378"/>
    </row>
    <row r="38" spans="2:10" ht="13.5" customHeight="1">
      <c r="B38" s="362"/>
      <c r="C38" s="362"/>
      <c r="D38" s="362"/>
      <c r="E38" s="362"/>
      <c r="F38" s="362"/>
      <c r="G38" s="362"/>
      <c r="H38" s="362"/>
      <c r="I38" s="362"/>
      <c r="J38" s="362"/>
    </row>
    <row r="39" spans="2:10" ht="17.25" customHeight="1">
      <c r="B39" s="678" t="s">
        <v>522</v>
      </c>
      <c r="C39" s="678"/>
      <c r="D39" s="678"/>
      <c r="E39" s="678"/>
      <c r="F39" s="678"/>
      <c r="G39" s="678"/>
      <c r="H39" s="678"/>
      <c r="I39" s="678"/>
      <c r="J39" s="678"/>
    </row>
    <row r="40" spans="2:10" ht="17.25" customHeight="1">
      <c r="B40" s="672" t="s">
        <v>523</v>
      </c>
      <c r="C40" s="672"/>
      <c r="D40" s="672"/>
      <c r="E40" s="672"/>
      <c r="F40" s="672"/>
      <c r="G40" s="672"/>
      <c r="H40" s="672"/>
      <c r="I40" s="672"/>
      <c r="J40" s="672"/>
    </row>
    <row r="41" spans="2:10" ht="29.25" customHeight="1">
      <c r="B41" s="672" t="s">
        <v>560</v>
      </c>
      <c r="C41" s="672"/>
      <c r="D41" s="672"/>
      <c r="E41" s="672"/>
      <c r="F41" s="672"/>
      <c r="G41" s="672"/>
      <c r="H41" s="672"/>
      <c r="I41" s="672"/>
      <c r="J41" s="672"/>
    </row>
    <row r="42" spans="2:10" ht="17.25" customHeight="1">
      <c r="B42" s="673" t="s">
        <v>524</v>
      </c>
      <c r="C42" s="673"/>
      <c r="D42" s="673"/>
      <c r="E42" s="673"/>
      <c r="F42" s="673"/>
      <c r="G42" s="673"/>
      <c r="H42" s="673"/>
      <c r="I42" s="673"/>
      <c r="J42" s="673"/>
    </row>
    <row r="43" ht="13.5" customHeight="1"/>
    <row r="44" spans="1:10" s="382" customFormat="1" ht="15" customHeight="1">
      <c r="A44" s="680" t="s">
        <v>525</v>
      </c>
      <c r="B44" s="681"/>
      <c r="C44" s="681"/>
      <c r="D44" s="681"/>
      <c r="E44" s="681"/>
      <c r="F44" s="681"/>
      <c r="G44" s="681"/>
      <c r="H44" s="681"/>
      <c r="I44" s="681"/>
      <c r="J44" s="682"/>
    </row>
    <row r="45" spans="1:10" s="382" customFormat="1" ht="15.75" customHeight="1">
      <c r="A45" s="679" t="s">
        <v>526</v>
      </c>
      <c r="B45" s="676"/>
      <c r="C45" s="676"/>
      <c r="D45" s="676"/>
      <c r="E45" s="676"/>
      <c r="F45" s="676"/>
      <c r="G45" s="676"/>
      <c r="H45" s="676"/>
      <c r="I45" s="676"/>
      <c r="J45" s="677"/>
    </row>
    <row r="46" spans="1:10" s="382" customFormat="1" ht="95.25" customHeight="1">
      <c r="A46" s="679" t="s">
        <v>528</v>
      </c>
      <c r="B46" s="676"/>
      <c r="C46" s="676"/>
      <c r="D46" s="676"/>
      <c r="E46" s="676"/>
      <c r="F46" s="676"/>
      <c r="G46" s="676"/>
      <c r="H46" s="676"/>
      <c r="I46" s="676"/>
      <c r="J46" s="677"/>
    </row>
    <row r="47" spans="1:10" s="382" customFormat="1" ht="15" customHeight="1">
      <c r="A47" s="679"/>
      <c r="B47" s="676"/>
      <c r="C47" s="676"/>
      <c r="D47" s="676"/>
      <c r="E47" s="676"/>
      <c r="F47" s="676"/>
      <c r="G47" s="676"/>
      <c r="H47" s="676"/>
      <c r="I47" s="676"/>
      <c r="J47" s="408"/>
    </row>
    <row r="48" spans="1:10" s="382" customFormat="1" ht="15.75" customHeight="1">
      <c r="A48" s="679" t="s">
        <v>527</v>
      </c>
      <c r="B48" s="676"/>
      <c r="C48" s="676"/>
      <c r="D48" s="676"/>
      <c r="E48" s="676"/>
      <c r="F48" s="676"/>
      <c r="G48" s="676"/>
      <c r="H48" s="676"/>
      <c r="I48" s="676"/>
      <c r="J48" s="408"/>
    </row>
    <row r="49" spans="1:10" s="382" customFormat="1" ht="101.25" customHeight="1">
      <c r="A49" s="683" t="s">
        <v>529</v>
      </c>
      <c r="B49" s="684"/>
      <c r="C49" s="684"/>
      <c r="D49" s="684"/>
      <c r="E49" s="684"/>
      <c r="F49" s="684"/>
      <c r="G49" s="684"/>
      <c r="H49" s="684"/>
      <c r="I49" s="684"/>
      <c r="J49" s="685"/>
    </row>
    <row r="50" ht="13.5">
      <c r="C50" s="55" t="s">
        <v>108</v>
      </c>
    </row>
    <row r="51" ht="13.5" customHeight="1"/>
    <row r="52" ht="13.5" customHeight="1"/>
    <row r="53" ht="13.5" customHeight="1"/>
    <row r="54" ht="13.5" customHeight="1"/>
  </sheetData>
  <sheetProtection/>
  <mergeCells count="58">
    <mergeCell ref="A47:I47"/>
    <mergeCell ref="A44:J44"/>
    <mergeCell ref="A48:I48"/>
    <mergeCell ref="A46:J46"/>
    <mergeCell ref="A45:J45"/>
    <mergeCell ref="A49:J49"/>
    <mergeCell ref="B41:J41"/>
    <mergeCell ref="B42:J42"/>
    <mergeCell ref="H32:I32"/>
    <mergeCell ref="E35:J35"/>
    <mergeCell ref="E36:J36"/>
    <mergeCell ref="B39:J39"/>
    <mergeCell ref="B40:J40"/>
    <mergeCell ref="E27:F27"/>
    <mergeCell ref="E28:F28"/>
    <mergeCell ref="E29:F29"/>
    <mergeCell ref="E30:F30"/>
    <mergeCell ref="E31:F31"/>
    <mergeCell ref="E32:F32"/>
    <mergeCell ref="E21:F21"/>
    <mergeCell ref="E22:F22"/>
    <mergeCell ref="E23:F23"/>
    <mergeCell ref="E24:F24"/>
    <mergeCell ref="E25:F25"/>
    <mergeCell ref="E26:F26"/>
    <mergeCell ref="F15:G15"/>
    <mergeCell ref="H15:I15"/>
    <mergeCell ref="D16:E16"/>
    <mergeCell ref="F16:G16"/>
    <mergeCell ref="H16:I16"/>
    <mergeCell ref="B18:B37"/>
    <mergeCell ref="E19:F19"/>
    <mergeCell ref="H19:I19"/>
    <mergeCell ref="E20:F20"/>
    <mergeCell ref="H20:I31"/>
    <mergeCell ref="F12:G12"/>
    <mergeCell ref="H12:I12"/>
    <mergeCell ref="F13:G13"/>
    <mergeCell ref="H13:I13"/>
    <mergeCell ref="F14:G14"/>
    <mergeCell ref="H14:I14"/>
    <mergeCell ref="H9:I9"/>
    <mergeCell ref="D10:E10"/>
    <mergeCell ref="F10:G10"/>
    <mergeCell ref="H10:I10"/>
    <mergeCell ref="D11:E11"/>
    <mergeCell ref="F11:G11"/>
    <mergeCell ref="H11:I11"/>
    <mergeCell ref="A2:J2"/>
    <mergeCell ref="C4:J4"/>
    <mergeCell ref="D5:E5"/>
    <mergeCell ref="C6:J6"/>
    <mergeCell ref="B7:B17"/>
    <mergeCell ref="D8:E8"/>
    <mergeCell ref="F8:G8"/>
    <mergeCell ref="H8:I8"/>
    <mergeCell ref="D9:E9"/>
    <mergeCell ref="F9:G9"/>
  </mergeCells>
  <printOptions/>
  <pageMargins left="0.7" right="0.7" top="0.75" bottom="0.75" header="0.3" footer="0.3"/>
  <pageSetup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rgb="FFFFFF00"/>
  </sheetPr>
  <dimension ref="A1:O113"/>
  <sheetViews>
    <sheetView view="pageBreakPreview" zoomScaleSheetLayoutView="100" zoomScalePageLayoutView="0" workbookViewId="0" topLeftCell="A22">
      <selection activeCell="B27" sqref="B27:H27"/>
    </sheetView>
  </sheetViews>
  <sheetFormatPr defaultColWidth="9.00390625" defaultRowHeight="13.5"/>
  <cols>
    <col min="1" max="1" width="1.4921875" style="204" customWidth="1"/>
    <col min="2" max="2" width="18.625" style="204" customWidth="1"/>
    <col min="3" max="3" width="3.875" style="204" customWidth="1"/>
    <col min="4" max="4" width="5.375" style="204" customWidth="1"/>
    <col min="5" max="7" width="18.00390625" style="204" customWidth="1"/>
    <col min="8" max="8" width="2.875" style="204" customWidth="1"/>
    <col min="9" max="9" width="24.25390625" style="204" customWidth="1"/>
    <col min="10" max="10" width="4.75390625" style="204" customWidth="1"/>
    <col min="11" max="16384" width="9.00390625" style="204" customWidth="1"/>
  </cols>
  <sheetData>
    <row r="1" spans="2:10" ht="13.5">
      <c r="B1" s="205" t="s">
        <v>238</v>
      </c>
      <c r="I1" s="215"/>
      <c r="J1" s="215"/>
    </row>
    <row r="2" spans="1:10" ht="22.5" customHeight="1">
      <c r="A2" s="206"/>
      <c r="H2" s="207"/>
      <c r="I2" s="687"/>
      <c r="J2" s="687"/>
    </row>
    <row r="3" spans="1:10" ht="21.75" customHeight="1">
      <c r="A3" s="688" t="s">
        <v>225</v>
      </c>
      <c r="B3" s="688"/>
      <c r="C3" s="688"/>
      <c r="D3" s="688"/>
      <c r="E3" s="688"/>
      <c r="F3" s="688"/>
      <c r="G3" s="688"/>
      <c r="H3" s="688"/>
      <c r="I3" s="209"/>
      <c r="J3" s="209"/>
    </row>
    <row r="4" spans="1:10" ht="21.75" customHeight="1">
      <c r="A4" s="208"/>
      <c r="B4" s="697" t="s">
        <v>227</v>
      </c>
      <c r="C4" s="697"/>
      <c r="D4" s="697"/>
      <c r="E4" s="697"/>
      <c r="F4" s="697"/>
      <c r="G4" s="697"/>
      <c r="H4" s="208"/>
      <c r="I4" s="209"/>
      <c r="J4" s="209"/>
    </row>
    <row r="5" spans="1:10" ht="18" customHeight="1">
      <c r="A5" s="208"/>
      <c r="B5" s="208"/>
      <c r="C5" s="208"/>
      <c r="D5" s="208"/>
      <c r="E5" s="208"/>
      <c r="F5" s="208"/>
      <c r="G5" s="208"/>
      <c r="H5" s="208"/>
      <c r="I5" s="208"/>
      <c r="J5" s="208"/>
    </row>
    <row r="6" spans="1:10" ht="25.5" customHeight="1">
      <c r="A6" s="208"/>
      <c r="B6" s="210" t="s">
        <v>90</v>
      </c>
      <c r="C6" s="698"/>
      <c r="D6" s="699"/>
      <c r="E6" s="699"/>
      <c r="F6" s="699"/>
      <c r="G6" s="699"/>
      <c r="H6" s="700"/>
      <c r="I6" s="209"/>
      <c r="J6" s="209"/>
    </row>
    <row r="7" spans="2:10" ht="24" customHeight="1">
      <c r="B7" s="226" t="s">
        <v>235</v>
      </c>
      <c r="C7" s="694"/>
      <c r="D7" s="695"/>
      <c r="E7" s="695"/>
      <c r="F7" s="695"/>
      <c r="G7" s="695"/>
      <c r="H7" s="696"/>
      <c r="I7" s="211"/>
      <c r="J7" s="211"/>
    </row>
    <row r="8" spans="2:10" ht="18.75" customHeight="1">
      <c r="B8" s="689" t="s">
        <v>236</v>
      </c>
      <c r="C8" s="212"/>
      <c r="D8" s="213"/>
      <c r="E8" s="213"/>
      <c r="F8" s="213"/>
      <c r="G8" s="213"/>
      <c r="H8" s="214"/>
      <c r="I8" s="215"/>
      <c r="J8" s="215"/>
    </row>
    <row r="9" spans="2:15" ht="45" customHeight="1">
      <c r="B9" s="690"/>
      <c r="C9" s="216"/>
      <c r="D9" s="217" t="s">
        <v>91</v>
      </c>
      <c r="E9" s="217" t="s">
        <v>92</v>
      </c>
      <c r="F9" s="217" t="s">
        <v>93</v>
      </c>
      <c r="G9" s="218" t="s">
        <v>94</v>
      </c>
      <c r="H9" s="219"/>
      <c r="I9" s="215"/>
      <c r="J9" s="215"/>
      <c r="O9" s="205"/>
    </row>
    <row r="10" spans="2:10" ht="33" customHeight="1">
      <c r="B10" s="690"/>
      <c r="C10" s="216"/>
      <c r="D10" s="217" t="s">
        <v>95</v>
      </c>
      <c r="E10" s="330"/>
      <c r="F10" s="330"/>
      <c r="G10" s="330"/>
      <c r="H10" s="219"/>
      <c r="I10" s="215"/>
      <c r="J10" s="215"/>
    </row>
    <row r="11" spans="2:10" ht="33" customHeight="1">
      <c r="B11" s="690"/>
      <c r="C11" s="216"/>
      <c r="D11" s="217" t="s">
        <v>96</v>
      </c>
      <c r="E11" s="330"/>
      <c r="F11" s="330"/>
      <c r="G11" s="330"/>
      <c r="H11" s="219"/>
      <c r="I11" s="215"/>
      <c r="J11" s="215"/>
    </row>
    <row r="12" spans="2:10" ht="33" customHeight="1">
      <c r="B12" s="690"/>
      <c r="C12" s="216"/>
      <c r="D12" s="217" t="s">
        <v>97</v>
      </c>
      <c r="E12" s="330"/>
      <c r="F12" s="330"/>
      <c r="G12" s="330"/>
      <c r="H12" s="219"/>
      <c r="I12" s="215"/>
      <c r="J12" s="215"/>
    </row>
    <row r="13" spans="2:10" ht="33" customHeight="1">
      <c r="B13" s="690"/>
      <c r="C13" s="216"/>
      <c r="D13" s="217" t="s">
        <v>98</v>
      </c>
      <c r="E13" s="330"/>
      <c r="F13" s="330"/>
      <c r="G13" s="330"/>
      <c r="H13" s="219"/>
      <c r="I13" s="215"/>
      <c r="J13" s="215"/>
    </row>
    <row r="14" spans="2:10" ht="33" customHeight="1">
      <c r="B14" s="690"/>
      <c r="C14" s="216"/>
      <c r="D14" s="217" t="s">
        <v>99</v>
      </c>
      <c r="E14" s="330"/>
      <c r="F14" s="330"/>
      <c r="G14" s="330"/>
      <c r="H14" s="219"/>
      <c r="I14" s="215"/>
      <c r="J14" s="215"/>
    </row>
    <row r="15" spans="2:10" ht="33" customHeight="1">
      <c r="B15" s="690"/>
      <c r="C15" s="216"/>
      <c r="D15" s="217" t="s">
        <v>100</v>
      </c>
      <c r="E15" s="330"/>
      <c r="F15" s="330"/>
      <c r="G15" s="330"/>
      <c r="H15" s="219"/>
      <c r="I15" s="215"/>
      <c r="J15" s="215"/>
    </row>
    <row r="16" spans="2:10" ht="33" customHeight="1">
      <c r="B16" s="690"/>
      <c r="C16" s="216"/>
      <c r="D16" s="217" t="s">
        <v>101</v>
      </c>
      <c r="E16" s="330"/>
      <c r="F16" s="330"/>
      <c r="G16" s="330"/>
      <c r="H16" s="219"/>
      <c r="I16" s="215"/>
      <c r="J16" s="215"/>
    </row>
    <row r="17" spans="2:10" ht="33" customHeight="1">
      <c r="B17" s="690"/>
      <c r="C17" s="216"/>
      <c r="D17" s="217" t="s">
        <v>102</v>
      </c>
      <c r="E17" s="330"/>
      <c r="F17" s="330"/>
      <c r="G17" s="330"/>
      <c r="H17" s="219"/>
      <c r="I17" s="215"/>
      <c r="J17" s="215"/>
    </row>
    <row r="18" spans="2:10" ht="33" customHeight="1">
      <c r="B18" s="690"/>
      <c r="C18" s="216"/>
      <c r="D18" s="217" t="s">
        <v>103</v>
      </c>
      <c r="E18" s="330"/>
      <c r="F18" s="330"/>
      <c r="G18" s="330"/>
      <c r="H18" s="219"/>
      <c r="I18" s="215"/>
      <c r="J18" s="215"/>
    </row>
    <row r="19" spans="2:10" ht="33" customHeight="1">
      <c r="B19" s="690"/>
      <c r="C19" s="216"/>
      <c r="D19" s="217" t="s">
        <v>104</v>
      </c>
      <c r="E19" s="330"/>
      <c r="F19" s="330"/>
      <c r="G19" s="330"/>
      <c r="H19" s="219"/>
      <c r="I19" s="215"/>
      <c r="J19" s="215"/>
    </row>
    <row r="20" spans="2:10" ht="33" customHeight="1">
      <c r="B20" s="690"/>
      <c r="C20" s="216"/>
      <c r="D20" s="217" t="s">
        <v>105</v>
      </c>
      <c r="E20" s="330"/>
      <c r="F20" s="330"/>
      <c r="G20" s="330"/>
      <c r="H20" s="219"/>
      <c r="I20" s="215"/>
      <c r="J20" s="215"/>
    </row>
    <row r="21" spans="2:10" ht="33" customHeight="1" thickBot="1">
      <c r="B21" s="690"/>
      <c r="C21" s="216"/>
      <c r="D21" s="220" t="s">
        <v>106</v>
      </c>
      <c r="E21" s="331"/>
      <c r="F21" s="331"/>
      <c r="G21" s="331"/>
      <c r="H21" s="219"/>
      <c r="I21" s="215"/>
      <c r="J21" s="215"/>
    </row>
    <row r="22" spans="2:10" ht="33" customHeight="1" thickTop="1">
      <c r="B22" s="690"/>
      <c r="C22" s="216"/>
      <c r="D22" s="221" t="s">
        <v>84</v>
      </c>
      <c r="E22" s="332"/>
      <c r="F22" s="332"/>
      <c r="G22" s="332"/>
      <c r="H22" s="219"/>
      <c r="I22" s="215"/>
      <c r="J22" s="215"/>
    </row>
    <row r="23" spans="2:10" ht="14.25" customHeight="1">
      <c r="B23" s="690"/>
      <c r="C23" s="216"/>
      <c r="D23" s="222"/>
      <c r="E23" s="211"/>
      <c r="F23" s="211"/>
      <c r="G23" s="211"/>
      <c r="H23" s="219"/>
      <c r="I23" s="215"/>
      <c r="J23" s="215"/>
    </row>
    <row r="24" spans="2:10" ht="37.5" customHeight="1">
      <c r="B24" s="690"/>
      <c r="C24" s="216"/>
      <c r="D24" s="692" t="s">
        <v>107</v>
      </c>
      <c r="E24" s="692"/>
      <c r="F24" s="692"/>
      <c r="G24" s="692"/>
      <c r="H24" s="219"/>
      <c r="I24" s="215"/>
      <c r="J24" s="215"/>
    </row>
    <row r="25" spans="2:10" ht="25.5" customHeight="1">
      <c r="B25" s="691"/>
      <c r="C25" s="223"/>
      <c r="D25" s="693"/>
      <c r="E25" s="693"/>
      <c r="F25" s="693"/>
      <c r="G25" s="693"/>
      <c r="H25" s="224"/>
      <c r="I25" s="215"/>
      <c r="J25" s="215"/>
    </row>
    <row r="26" spans="2:10" ht="13.5">
      <c r="B26" s="225" t="s">
        <v>433</v>
      </c>
      <c r="C26" s="225"/>
      <c r="D26" s="225"/>
      <c r="E26" s="225"/>
      <c r="F26" s="225"/>
      <c r="G26" s="225"/>
      <c r="H26" s="225"/>
      <c r="I26" s="215"/>
      <c r="J26" s="215"/>
    </row>
    <row r="27" spans="2:10" ht="30.75" customHeight="1">
      <c r="B27" s="686" t="s">
        <v>434</v>
      </c>
      <c r="C27" s="686"/>
      <c r="D27" s="686"/>
      <c r="E27" s="686"/>
      <c r="F27" s="686"/>
      <c r="G27" s="686"/>
      <c r="H27" s="686"/>
      <c r="I27" s="215"/>
      <c r="J27" s="215"/>
    </row>
    <row r="28" spans="2:10" ht="27.75" customHeight="1">
      <c r="B28" s="686" t="s">
        <v>441</v>
      </c>
      <c r="C28" s="686"/>
      <c r="D28" s="686"/>
      <c r="E28" s="686"/>
      <c r="F28" s="686"/>
      <c r="G28" s="686"/>
      <c r="H28" s="686"/>
      <c r="I28" s="215"/>
      <c r="J28" s="215"/>
    </row>
    <row r="29" spans="9:10" ht="9.75" customHeight="1">
      <c r="I29" s="215"/>
      <c r="J29" s="215"/>
    </row>
    <row r="30" spans="9:10" ht="13.5">
      <c r="I30" s="215"/>
      <c r="J30" s="215"/>
    </row>
    <row r="31" spans="3:10" ht="13.5">
      <c r="C31" s="204" t="s">
        <v>108</v>
      </c>
      <c r="I31" s="215"/>
      <c r="J31" s="215"/>
    </row>
    <row r="32" spans="9:10" ht="13.5">
      <c r="I32" s="215"/>
      <c r="J32" s="215"/>
    </row>
    <row r="33" spans="9:10" ht="13.5">
      <c r="I33" s="215"/>
      <c r="J33" s="215"/>
    </row>
    <row r="34" spans="9:10" ht="13.5">
      <c r="I34" s="215"/>
      <c r="J34" s="215"/>
    </row>
    <row r="35" spans="9:10" ht="13.5">
      <c r="I35" s="215"/>
      <c r="J35" s="215"/>
    </row>
    <row r="36" spans="9:10" ht="13.5">
      <c r="I36" s="215"/>
      <c r="J36" s="215"/>
    </row>
    <row r="37" spans="9:10" ht="13.5">
      <c r="I37" s="215"/>
      <c r="J37" s="215"/>
    </row>
    <row r="38" spans="9:10" ht="13.5">
      <c r="I38" s="215"/>
      <c r="J38" s="215"/>
    </row>
    <row r="39" spans="9:10" ht="13.5">
      <c r="I39" s="215"/>
      <c r="J39" s="215"/>
    </row>
    <row r="40" spans="9:10" ht="13.5">
      <c r="I40" s="215"/>
      <c r="J40" s="215"/>
    </row>
    <row r="41" spans="9:10" ht="13.5">
      <c r="I41" s="215"/>
      <c r="J41" s="215"/>
    </row>
    <row r="42" spans="9:10" ht="13.5">
      <c r="I42" s="215"/>
      <c r="J42" s="215"/>
    </row>
    <row r="43" spans="9:10" ht="13.5">
      <c r="I43" s="215"/>
      <c r="J43" s="215"/>
    </row>
    <row r="44" spans="9:10" ht="13.5">
      <c r="I44" s="215"/>
      <c r="J44" s="215"/>
    </row>
    <row r="45" spans="9:10" ht="13.5">
      <c r="I45" s="215"/>
      <c r="J45" s="215"/>
    </row>
    <row r="46" spans="9:10" ht="13.5">
      <c r="I46" s="215"/>
      <c r="J46" s="215"/>
    </row>
    <row r="47" spans="9:10" ht="13.5">
      <c r="I47" s="215"/>
      <c r="J47" s="215"/>
    </row>
    <row r="48" spans="9:10" ht="13.5">
      <c r="I48" s="215"/>
      <c r="J48" s="215"/>
    </row>
    <row r="49" spans="9:10" ht="13.5">
      <c r="I49" s="215"/>
      <c r="J49" s="215"/>
    </row>
    <row r="50" spans="9:10" ht="13.5">
      <c r="I50" s="215"/>
      <c r="J50" s="215"/>
    </row>
    <row r="51" spans="9:10" ht="13.5">
      <c r="I51" s="215"/>
      <c r="J51" s="215"/>
    </row>
    <row r="52" spans="9:10" ht="13.5">
      <c r="I52" s="215"/>
      <c r="J52" s="215"/>
    </row>
    <row r="53" spans="9:10" ht="13.5">
      <c r="I53" s="215"/>
      <c r="J53" s="215"/>
    </row>
    <row r="54" spans="9:10" ht="13.5">
      <c r="I54" s="215"/>
      <c r="J54" s="215"/>
    </row>
    <row r="55" spans="9:10" ht="13.5">
      <c r="I55" s="215"/>
      <c r="J55" s="215"/>
    </row>
    <row r="56" spans="9:10" ht="13.5">
      <c r="I56" s="215"/>
      <c r="J56" s="215"/>
    </row>
    <row r="57" spans="9:10" ht="13.5">
      <c r="I57" s="215"/>
      <c r="J57" s="215"/>
    </row>
    <row r="58" spans="9:10" ht="13.5">
      <c r="I58" s="215"/>
      <c r="J58" s="215"/>
    </row>
    <row r="59" spans="9:10" ht="13.5">
      <c r="I59" s="215"/>
      <c r="J59" s="215"/>
    </row>
    <row r="60" spans="9:10" ht="13.5">
      <c r="I60" s="215"/>
      <c r="J60" s="215"/>
    </row>
    <row r="61" spans="9:10" ht="13.5">
      <c r="I61" s="215"/>
      <c r="J61" s="215"/>
    </row>
    <row r="62" spans="9:10" ht="13.5">
      <c r="I62" s="215"/>
      <c r="J62" s="215"/>
    </row>
    <row r="63" spans="9:10" ht="13.5">
      <c r="I63" s="215"/>
      <c r="J63" s="215"/>
    </row>
    <row r="64" spans="9:10" ht="13.5">
      <c r="I64" s="215"/>
      <c r="J64" s="215"/>
    </row>
    <row r="65" spans="9:10" ht="13.5">
      <c r="I65" s="215"/>
      <c r="J65" s="215"/>
    </row>
    <row r="66" spans="9:10" ht="13.5">
      <c r="I66" s="215"/>
      <c r="J66" s="215"/>
    </row>
    <row r="67" spans="9:10" ht="13.5">
      <c r="I67" s="215"/>
      <c r="J67" s="215"/>
    </row>
    <row r="68" spans="9:10" ht="13.5">
      <c r="I68" s="215"/>
      <c r="J68" s="215"/>
    </row>
    <row r="69" spans="9:10" ht="13.5">
      <c r="I69" s="215"/>
      <c r="J69" s="215"/>
    </row>
    <row r="70" spans="9:10" ht="13.5">
      <c r="I70" s="215"/>
      <c r="J70" s="215"/>
    </row>
    <row r="71" spans="9:10" ht="13.5">
      <c r="I71" s="215"/>
      <c r="J71" s="215"/>
    </row>
    <row r="72" spans="9:10" ht="13.5">
      <c r="I72" s="215"/>
      <c r="J72" s="215"/>
    </row>
    <row r="73" spans="9:10" ht="13.5">
      <c r="I73" s="215"/>
      <c r="J73" s="215"/>
    </row>
    <row r="74" spans="9:10" ht="13.5">
      <c r="I74" s="215"/>
      <c r="J74" s="215"/>
    </row>
    <row r="75" spans="9:10" ht="13.5">
      <c r="I75" s="215"/>
      <c r="J75" s="215"/>
    </row>
    <row r="76" spans="9:10" ht="13.5">
      <c r="I76" s="215"/>
      <c r="J76" s="215"/>
    </row>
    <row r="77" spans="9:10" ht="13.5">
      <c r="I77" s="215"/>
      <c r="J77" s="215"/>
    </row>
    <row r="78" spans="9:10" ht="13.5">
      <c r="I78" s="215"/>
      <c r="J78" s="215"/>
    </row>
    <row r="79" spans="9:10" ht="13.5">
      <c r="I79" s="215"/>
      <c r="J79" s="215"/>
    </row>
    <row r="80" spans="9:10" ht="13.5">
      <c r="I80" s="215"/>
      <c r="J80" s="215"/>
    </row>
    <row r="81" spans="9:10" ht="13.5">
      <c r="I81" s="215"/>
      <c r="J81" s="215"/>
    </row>
    <row r="82" spans="9:10" ht="13.5">
      <c r="I82" s="215"/>
      <c r="J82" s="215"/>
    </row>
    <row r="83" spans="9:10" ht="13.5">
      <c r="I83" s="215"/>
      <c r="J83" s="215"/>
    </row>
    <row r="84" spans="9:10" ht="13.5">
      <c r="I84" s="215"/>
      <c r="J84" s="215"/>
    </row>
    <row r="85" spans="9:10" ht="13.5">
      <c r="I85" s="215"/>
      <c r="J85" s="215"/>
    </row>
    <row r="86" spans="9:10" ht="13.5">
      <c r="I86" s="215"/>
      <c r="J86" s="215"/>
    </row>
    <row r="87" spans="9:10" ht="13.5">
      <c r="I87" s="215"/>
      <c r="J87" s="215"/>
    </row>
    <row r="88" spans="9:10" ht="13.5">
      <c r="I88" s="215"/>
      <c r="J88" s="215"/>
    </row>
    <row r="89" spans="9:10" ht="13.5">
      <c r="I89" s="215"/>
      <c r="J89" s="215"/>
    </row>
    <row r="90" spans="9:10" ht="13.5">
      <c r="I90" s="215"/>
      <c r="J90" s="215"/>
    </row>
    <row r="91" spans="9:10" ht="13.5">
      <c r="I91" s="215"/>
      <c r="J91" s="215"/>
    </row>
    <row r="92" spans="9:10" ht="13.5">
      <c r="I92" s="215"/>
      <c r="J92" s="215"/>
    </row>
    <row r="93" spans="9:10" ht="13.5">
      <c r="I93" s="215"/>
      <c r="J93" s="215"/>
    </row>
    <row r="94" spans="9:10" ht="13.5">
      <c r="I94" s="215"/>
      <c r="J94" s="215"/>
    </row>
    <row r="95" spans="9:10" ht="13.5">
      <c r="I95" s="215"/>
      <c r="J95" s="215"/>
    </row>
    <row r="96" spans="9:10" ht="13.5">
      <c r="I96" s="215"/>
      <c r="J96" s="215"/>
    </row>
    <row r="97" spans="9:10" ht="13.5">
      <c r="I97" s="215"/>
      <c r="J97" s="215"/>
    </row>
    <row r="98" spans="9:10" ht="13.5">
      <c r="I98" s="215"/>
      <c r="J98" s="215"/>
    </row>
    <row r="99" spans="9:10" ht="13.5">
      <c r="I99" s="215"/>
      <c r="J99" s="215"/>
    </row>
    <row r="100" spans="9:10" ht="13.5">
      <c r="I100" s="215"/>
      <c r="J100" s="215"/>
    </row>
    <row r="101" spans="9:10" ht="13.5">
      <c r="I101" s="215"/>
      <c r="J101" s="215"/>
    </row>
    <row r="102" spans="9:10" ht="13.5">
      <c r="I102" s="215"/>
      <c r="J102" s="215"/>
    </row>
    <row r="103" spans="9:10" ht="13.5">
      <c r="I103" s="215"/>
      <c r="J103" s="215"/>
    </row>
    <row r="104" spans="9:10" ht="13.5">
      <c r="I104" s="215"/>
      <c r="J104" s="215"/>
    </row>
    <row r="105" spans="9:10" ht="13.5">
      <c r="I105" s="215"/>
      <c r="J105" s="215"/>
    </row>
    <row r="106" spans="9:10" ht="13.5">
      <c r="I106" s="215"/>
      <c r="J106" s="215"/>
    </row>
    <row r="107" spans="9:10" ht="13.5">
      <c r="I107" s="215"/>
      <c r="J107" s="215"/>
    </row>
    <row r="108" spans="9:10" ht="13.5">
      <c r="I108" s="215"/>
      <c r="J108" s="215"/>
    </row>
    <row r="109" spans="9:10" ht="13.5">
      <c r="I109" s="215"/>
      <c r="J109" s="215"/>
    </row>
    <row r="110" spans="9:10" ht="13.5">
      <c r="I110" s="215"/>
      <c r="J110" s="215"/>
    </row>
    <row r="111" spans="9:10" ht="13.5">
      <c r="I111" s="215"/>
      <c r="J111" s="215"/>
    </row>
    <row r="112" spans="9:10" ht="13.5">
      <c r="I112" s="215"/>
      <c r="J112" s="215"/>
    </row>
    <row r="113" spans="9:10" ht="13.5">
      <c r="I113" s="215"/>
      <c r="J113" s="215"/>
    </row>
  </sheetData>
  <sheetProtection password="CC71" sheet="1"/>
  <mergeCells count="9">
    <mergeCell ref="B28:H28"/>
    <mergeCell ref="B27:H27"/>
    <mergeCell ref="I2:J2"/>
    <mergeCell ref="A3:H3"/>
    <mergeCell ref="B8:B25"/>
    <mergeCell ref="D24:G25"/>
    <mergeCell ref="C7:H7"/>
    <mergeCell ref="B4:G4"/>
    <mergeCell ref="C6:H6"/>
  </mergeCells>
  <dataValidations count="1">
    <dataValidation type="list" allowBlank="1" showInputMessage="1" showErrorMessage="1" sqref="C7:H7">
      <formula1>"１．非該当 （児童発達支援センター又は主たる対象が重症心身障害児である事業所の場合）,２．Ⅰ （障害児のうち小学校就学前のものの占める割合が70％以上である場合）,３．Ⅱ （障害児のうち小学校就学前のものの占める割合が70％未満である場合）"</formula1>
    </dataValidation>
  </dataValidation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FFFF00"/>
  </sheetPr>
  <dimension ref="A1:AJ41"/>
  <sheetViews>
    <sheetView view="pageBreakPreview" zoomScaleSheetLayoutView="100" zoomScalePageLayoutView="0" workbookViewId="0" topLeftCell="A7">
      <selection activeCell="R11" sqref="R11"/>
    </sheetView>
  </sheetViews>
  <sheetFormatPr defaultColWidth="4.75390625" defaultRowHeight="13.5"/>
  <cols>
    <col min="1" max="2" width="4.125" style="55" customWidth="1"/>
    <col min="3" max="3" width="11.25390625" style="55" customWidth="1"/>
    <col min="4" max="4" width="4.875" style="55" customWidth="1"/>
    <col min="5" max="36" width="3.375" style="55" customWidth="1"/>
    <col min="37" max="16384" width="4.75390625" style="55" customWidth="1"/>
  </cols>
  <sheetData>
    <row r="1" spans="1:36" ht="22.5" customHeight="1">
      <c r="A1" s="361" t="s">
        <v>442</v>
      </c>
      <c r="I1" s="68"/>
      <c r="J1" s="68"/>
      <c r="K1" s="68"/>
      <c r="AJ1" s="336"/>
    </row>
    <row r="2" spans="1:36" ht="36" customHeight="1">
      <c r="A2" s="451" t="s">
        <v>443</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row>
    <row r="3" spans="1:36" ht="36" customHeight="1">
      <c r="A3" s="56"/>
      <c r="B3" s="701" t="s">
        <v>109</v>
      </c>
      <c r="C3" s="701"/>
      <c r="D3" s="702" t="s">
        <v>444</v>
      </c>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56"/>
      <c r="AJ3" s="56"/>
    </row>
    <row r="4" spans="1:11" ht="19.5" customHeight="1">
      <c r="A4" s="56"/>
      <c r="B4" s="56"/>
      <c r="C4" s="56"/>
      <c r="D4" s="56"/>
      <c r="E4" s="56"/>
      <c r="F4" s="56"/>
      <c r="G4" s="56"/>
      <c r="H4" s="56"/>
      <c r="I4" s="56"/>
      <c r="J4" s="56"/>
      <c r="K4" s="56"/>
    </row>
    <row r="5" spans="1:36" ht="18" customHeight="1">
      <c r="A5" s="703"/>
      <c r="B5" s="704"/>
      <c r="C5" s="705"/>
      <c r="D5" s="712" t="s">
        <v>445</v>
      </c>
      <c r="E5" s="713"/>
      <c r="F5" s="713"/>
      <c r="G5" s="713"/>
      <c r="H5" s="713"/>
      <c r="I5" s="713"/>
      <c r="J5" s="713"/>
      <c r="K5" s="713"/>
      <c r="L5" s="713"/>
      <c r="M5" s="713"/>
      <c r="N5" s="713"/>
      <c r="O5" s="713"/>
      <c r="P5" s="713"/>
      <c r="Q5" s="713"/>
      <c r="R5" s="713"/>
      <c r="S5" s="713"/>
      <c r="T5" s="713"/>
      <c r="U5" s="713"/>
      <c r="V5" s="713"/>
      <c r="W5" s="713"/>
      <c r="X5" s="713"/>
      <c r="Y5" s="713"/>
      <c r="Z5" s="713"/>
      <c r="AA5" s="713"/>
      <c r="AB5" s="713"/>
      <c r="AC5" s="713"/>
      <c r="AD5" s="713"/>
      <c r="AE5" s="713"/>
      <c r="AF5" s="713"/>
      <c r="AG5" s="713"/>
      <c r="AH5" s="713"/>
      <c r="AI5" s="714"/>
      <c r="AJ5" s="715" t="s">
        <v>84</v>
      </c>
    </row>
    <row r="6" spans="1:36" ht="18" customHeight="1">
      <c r="A6" s="706"/>
      <c r="B6" s="707"/>
      <c r="C6" s="708"/>
      <c r="D6" s="337" t="s">
        <v>446</v>
      </c>
      <c r="E6" s="338">
        <v>1</v>
      </c>
      <c r="F6" s="338">
        <v>2</v>
      </c>
      <c r="G6" s="338">
        <v>3</v>
      </c>
      <c r="H6" s="338">
        <v>4</v>
      </c>
      <c r="I6" s="338">
        <v>5</v>
      </c>
      <c r="J6" s="338">
        <v>6</v>
      </c>
      <c r="K6" s="338">
        <v>7</v>
      </c>
      <c r="L6" s="338">
        <v>8</v>
      </c>
      <c r="M6" s="338">
        <v>9</v>
      </c>
      <c r="N6" s="338">
        <v>10</v>
      </c>
      <c r="O6" s="338">
        <v>11</v>
      </c>
      <c r="P6" s="338">
        <v>12</v>
      </c>
      <c r="Q6" s="338">
        <v>13</v>
      </c>
      <c r="R6" s="338">
        <v>14</v>
      </c>
      <c r="S6" s="338">
        <v>15</v>
      </c>
      <c r="T6" s="338">
        <v>16</v>
      </c>
      <c r="U6" s="338">
        <v>17</v>
      </c>
      <c r="V6" s="338">
        <v>18</v>
      </c>
      <c r="W6" s="338">
        <v>19</v>
      </c>
      <c r="X6" s="338">
        <v>20</v>
      </c>
      <c r="Y6" s="338">
        <v>21</v>
      </c>
      <c r="Z6" s="338">
        <v>22</v>
      </c>
      <c r="AA6" s="338">
        <v>23</v>
      </c>
      <c r="AB6" s="338">
        <v>24</v>
      </c>
      <c r="AC6" s="338">
        <v>25</v>
      </c>
      <c r="AD6" s="338">
        <v>26</v>
      </c>
      <c r="AE6" s="338">
        <v>27</v>
      </c>
      <c r="AF6" s="338">
        <v>28</v>
      </c>
      <c r="AG6" s="338">
        <v>29</v>
      </c>
      <c r="AH6" s="338">
        <v>30</v>
      </c>
      <c r="AI6" s="338">
        <v>31</v>
      </c>
      <c r="AJ6" s="716"/>
    </row>
    <row r="7" spans="1:36" ht="18" customHeight="1">
      <c r="A7" s="709"/>
      <c r="B7" s="710"/>
      <c r="C7" s="711"/>
      <c r="D7" s="337" t="s">
        <v>447</v>
      </c>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717"/>
    </row>
    <row r="8" spans="1:36" ht="28.5" customHeight="1">
      <c r="A8" s="718" t="s">
        <v>448</v>
      </c>
      <c r="B8" s="719"/>
      <c r="C8" s="724" t="s">
        <v>449</v>
      </c>
      <c r="D8" s="72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41"/>
    </row>
    <row r="9" spans="1:36" ht="28.5" customHeight="1">
      <c r="A9" s="720"/>
      <c r="B9" s="721"/>
      <c r="C9" s="726" t="s">
        <v>450</v>
      </c>
      <c r="D9" s="727"/>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43"/>
    </row>
    <row r="10" spans="1:36" ht="28.5" customHeight="1">
      <c r="A10" s="720"/>
      <c r="B10" s="721"/>
      <c r="C10" s="726" t="s">
        <v>451</v>
      </c>
      <c r="D10" s="72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45"/>
    </row>
    <row r="11" spans="1:36" ht="28.5" customHeight="1">
      <c r="A11" s="722"/>
      <c r="B11" s="723"/>
      <c r="C11" s="728" t="s">
        <v>84</v>
      </c>
      <c r="D11" s="729"/>
      <c r="E11" s="346">
        <f aca="true" t="shared" si="0" ref="E11:AI11">SUM(E8:E10)</f>
        <v>0</v>
      </c>
      <c r="F11" s="346">
        <f t="shared" si="0"/>
        <v>0</v>
      </c>
      <c r="G11" s="346">
        <f t="shared" si="0"/>
        <v>0</v>
      </c>
      <c r="H11" s="346">
        <f t="shared" si="0"/>
        <v>0</v>
      </c>
      <c r="I11" s="346">
        <f t="shared" si="0"/>
        <v>0</v>
      </c>
      <c r="J11" s="346">
        <f t="shared" si="0"/>
        <v>0</v>
      </c>
      <c r="K11" s="346">
        <f t="shared" si="0"/>
        <v>0</v>
      </c>
      <c r="L11" s="346">
        <f t="shared" si="0"/>
        <v>0</v>
      </c>
      <c r="M11" s="346">
        <f t="shared" si="0"/>
        <v>0</v>
      </c>
      <c r="N11" s="346">
        <f t="shared" si="0"/>
        <v>0</v>
      </c>
      <c r="O11" s="346">
        <f t="shared" si="0"/>
        <v>0</v>
      </c>
      <c r="P11" s="346">
        <f t="shared" si="0"/>
        <v>0</v>
      </c>
      <c r="Q11" s="346">
        <f t="shared" si="0"/>
        <v>0</v>
      </c>
      <c r="R11" s="346">
        <f t="shared" si="0"/>
        <v>0</v>
      </c>
      <c r="S11" s="346">
        <f t="shared" si="0"/>
        <v>0</v>
      </c>
      <c r="T11" s="346">
        <f t="shared" si="0"/>
        <v>0</v>
      </c>
      <c r="U11" s="346">
        <f t="shared" si="0"/>
        <v>0</v>
      </c>
      <c r="V11" s="346">
        <f t="shared" si="0"/>
        <v>0</v>
      </c>
      <c r="W11" s="346">
        <f t="shared" si="0"/>
        <v>0</v>
      </c>
      <c r="X11" s="346">
        <f t="shared" si="0"/>
        <v>0</v>
      </c>
      <c r="Y11" s="346">
        <f t="shared" si="0"/>
        <v>0</v>
      </c>
      <c r="Z11" s="346">
        <f t="shared" si="0"/>
        <v>0</v>
      </c>
      <c r="AA11" s="346">
        <f t="shared" si="0"/>
        <v>0</v>
      </c>
      <c r="AB11" s="346">
        <f t="shared" si="0"/>
        <v>0</v>
      </c>
      <c r="AC11" s="346">
        <f t="shared" si="0"/>
        <v>0</v>
      </c>
      <c r="AD11" s="346">
        <f t="shared" si="0"/>
        <v>0</v>
      </c>
      <c r="AE11" s="346">
        <f t="shared" si="0"/>
        <v>0</v>
      </c>
      <c r="AF11" s="346">
        <f t="shared" si="0"/>
        <v>0</v>
      </c>
      <c r="AG11" s="346">
        <f t="shared" si="0"/>
        <v>0</v>
      </c>
      <c r="AH11" s="346">
        <f t="shared" si="0"/>
        <v>0</v>
      </c>
      <c r="AI11" s="346">
        <f t="shared" si="0"/>
        <v>0</v>
      </c>
      <c r="AJ11" s="347">
        <f>SUM(E11:AI11)</f>
        <v>0</v>
      </c>
    </row>
    <row r="12" spans="1:36" ht="28.5" customHeight="1">
      <c r="A12" s="730" t="s">
        <v>452</v>
      </c>
      <c r="B12" s="731"/>
      <c r="C12" s="724" t="s">
        <v>449</v>
      </c>
      <c r="D12" s="725"/>
      <c r="E12" s="340">
        <f aca="true" t="shared" si="1" ref="E12:AI12">E8*1</f>
        <v>0</v>
      </c>
      <c r="F12" s="340">
        <f t="shared" si="1"/>
        <v>0</v>
      </c>
      <c r="G12" s="340">
        <f t="shared" si="1"/>
        <v>0</v>
      </c>
      <c r="H12" s="340">
        <f t="shared" si="1"/>
        <v>0</v>
      </c>
      <c r="I12" s="340">
        <f t="shared" si="1"/>
        <v>0</v>
      </c>
      <c r="J12" s="340">
        <f t="shared" si="1"/>
        <v>0</v>
      </c>
      <c r="K12" s="340">
        <f t="shared" si="1"/>
        <v>0</v>
      </c>
      <c r="L12" s="340">
        <f t="shared" si="1"/>
        <v>0</v>
      </c>
      <c r="M12" s="340">
        <f t="shared" si="1"/>
        <v>0</v>
      </c>
      <c r="N12" s="340">
        <f t="shared" si="1"/>
        <v>0</v>
      </c>
      <c r="O12" s="340">
        <f t="shared" si="1"/>
        <v>0</v>
      </c>
      <c r="P12" s="340">
        <f t="shared" si="1"/>
        <v>0</v>
      </c>
      <c r="Q12" s="340">
        <f t="shared" si="1"/>
        <v>0</v>
      </c>
      <c r="R12" s="340">
        <f t="shared" si="1"/>
        <v>0</v>
      </c>
      <c r="S12" s="340">
        <f t="shared" si="1"/>
        <v>0</v>
      </c>
      <c r="T12" s="340">
        <f t="shared" si="1"/>
        <v>0</v>
      </c>
      <c r="U12" s="340">
        <f t="shared" si="1"/>
        <v>0</v>
      </c>
      <c r="V12" s="340">
        <f t="shared" si="1"/>
        <v>0</v>
      </c>
      <c r="W12" s="340">
        <f t="shared" si="1"/>
        <v>0</v>
      </c>
      <c r="X12" s="340">
        <f t="shared" si="1"/>
        <v>0</v>
      </c>
      <c r="Y12" s="340">
        <f t="shared" si="1"/>
        <v>0</v>
      </c>
      <c r="Z12" s="340">
        <f t="shared" si="1"/>
        <v>0</v>
      </c>
      <c r="AA12" s="340">
        <f t="shared" si="1"/>
        <v>0</v>
      </c>
      <c r="AB12" s="340">
        <f t="shared" si="1"/>
        <v>0</v>
      </c>
      <c r="AC12" s="340">
        <f t="shared" si="1"/>
        <v>0</v>
      </c>
      <c r="AD12" s="340">
        <f t="shared" si="1"/>
        <v>0</v>
      </c>
      <c r="AE12" s="340">
        <f t="shared" si="1"/>
        <v>0</v>
      </c>
      <c r="AF12" s="340">
        <f t="shared" si="1"/>
        <v>0</v>
      </c>
      <c r="AG12" s="340">
        <f t="shared" si="1"/>
        <v>0</v>
      </c>
      <c r="AH12" s="340">
        <f t="shared" si="1"/>
        <v>0</v>
      </c>
      <c r="AI12" s="340">
        <f t="shared" si="1"/>
        <v>0</v>
      </c>
      <c r="AJ12" s="341"/>
    </row>
    <row r="13" spans="1:36" ht="28.5" customHeight="1">
      <c r="A13" s="732"/>
      <c r="B13" s="733"/>
      <c r="C13" s="726" t="s">
        <v>450</v>
      </c>
      <c r="D13" s="727"/>
      <c r="E13" s="342">
        <f aca="true" t="shared" si="2" ref="E13:AI13">E9*0.5</f>
        <v>0</v>
      </c>
      <c r="F13" s="342">
        <f t="shared" si="2"/>
        <v>0</v>
      </c>
      <c r="G13" s="342">
        <f t="shared" si="2"/>
        <v>0</v>
      </c>
      <c r="H13" s="342">
        <f t="shared" si="2"/>
        <v>0</v>
      </c>
      <c r="I13" s="342">
        <f t="shared" si="2"/>
        <v>0</v>
      </c>
      <c r="J13" s="342">
        <f t="shared" si="2"/>
        <v>0</v>
      </c>
      <c r="K13" s="342">
        <f t="shared" si="2"/>
        <v>0</v>
      </c>
      <c r="L13" s="342">
        <f t="shared" si="2"/>
        <v>0</v>
      </c>
      <c r="M13" s="342">
        <f t="shared" si="2"/>
        <v>0</v>
      </c>
      <c r="N13" s="342">
        <f t="shared" si="2"/>
        <v>0</v>
      </c>
      <c r="O13" s="342">
        <f t="shared" si="2"/>
        <v>0</v>
      </c>
      <c r="P13" s="342">
        <f t="shared" si="2"/>
        <v>0</v>
      </c>
      <c r="Q13" s="342">
        <f t="shared" si="2"/>
        <v>0</v>
      </c>
      <c r="R13" s="342">
        <f t="shared" si="2"/>
        <v>0</v>
      </c>
      <c r="S13" s="342">
        <f t="shared" si="2"/>
        <v>0</v>
      </c>
      <c r="T13" s="342">
        <f t="shared" si="2"/>
        <v>0</v>
      </c>
      <c r="U13" s="342">
        <f t="shared" si="2"/>
        <v>0</v>
      </c>
      <c r="V13" s="342">
        <f t="shared" si="2"/>
        <v>0</v>
      </c>
      <c r="W13" s="342">
        <f t="shared" si="2"/>
        <v>0</v>
      </c>
      <c r="X13" s="342">
        <f t="shared" si="2"/>
        <v>0</v>
      </c>
      <c r="Y13" s="342">
        <f t="shared" si="2"/>
        <v>0</v>
      </c>
      <c r="Z13" s="342">
        <f t="shared" si="2"/>
        <v>0</v>
      </c>
      <c r="AA13" s="342">
        <f t="shared" si="2"/>
        <v>0</v>
      </c>
      <c r="AB13" s="342">
        <f t="shared" si="2"/>
        <v>0</v>
      </c>
      <c r="AC13" s="342">
        <f t="shared" si="2"/>
        <v>0</v>
      </c>
      <c r="AD13" s="342">
        <f t="shared" si="2"/>
        <v>0</v>
      </c>
      <c r="AE13" s="342">
        <f t="shared" si="2"/>
        <v>0</v>
      </c>
      <c r="AF13" s="342">
        <f t="shared" si="2"/>
        <v>0</v>
      </c>
      <c r="AG13" s="342">
        <f t="shared" si="2"/>
        <v>0</v>
      </c>
      <c r="AH13" s="342">
        <f t="shared" si="2"/>
        <v>0</v>
      </c>
      <c r="AI13" s="342">
        <f t="shared" si="2"/>
        <v>0</v>
      </c>
      <c r="AJ13" s="343"/>
    </row>
    <row r="14" spans="1:36" ht="28.5" customHeight="1">
      <c r="A14" s="732"/>
      <c r="B14" s="733"/>
      <c r="C14" s="726" t="s">
        <v>451</v>
      </c>
      <c r="D14" s="727"/>
      <c r="E14" s="342">
        <f aca="true" t="shared" si="3" ref="E14:AI14">E10*0.33</f>
        <v>0</v>
      </c>
      <c r="F14" s="342">
        <f t="shared" si="3"/>
        <v>0</v>
      </c>
      <c r="G14" s="342">
        <f t="shared" si="3"/>
        <v>0</v>
      </c>
      <c r="H14" s="342">
        <f t="shared" si="3"/>
        <v>0</v>
      </c>
      <c r="I14" s="342">
        <f t="shared" si="3"/>
        <v>0</v>
      </c>
      <c r="J14" s="342">
        <f t="shared" si="3"/>
        <v>0</v>
      </c>
      <c r="K14" s="342">
        <f t="shared" si="3"/>
        <v>0</v>
      </c>
      <c r="L14" s="342">
        <f t="shared" si="3"/>
        <v>0</v>
      </c>
      <c r="M14" s="342">
        <f t="shared" si="3"/>
        <v>0</v>
      </c>
      <c r="N14" s="342">
        <f t="shared" si="3"/>
        <v>0</v>
      </c>
      <c r="O14" s="342">
        <f t="shared" si="3"/>
        <v>0</v>
      </c>
      <c r="P14" s="342">
        <f t="shared" si="3"/>
        <v>0</v>
      </c>
      <c r="Q14" s="342">
        <f t="shared" si="3"/>
        <v>0</v>
      </c>
      <c r="R14" s="342">
        <f t="shared" si="3"/>
        <v>0</v>
      </c>
      <c r="S14" s="342">
        <f t="shared" si="3"/>
        <v>0</v>
      </c>
      <c r="T14" s="342">
        <f t="shared" si="3"/>
        <v>0</v>
      </c>
      <c r="U14" s="342">
        <f t="shared" si="3"/>
        <v>0</v>
      </c>
      <c r="V14" s="342">
        <f t="shared" si="3"/>
        <v>0</v>
      </c>
      <c r="W14" s="342">
        <f t="shared" si="3"/>
        <v>0</v>
      </c>
      <c r="X14" s="342">
        <f t="shared" si="3"/>
        <v>0</v>
      </c>
      <c r="Y14" s="342">
        <f t="shared" si="3"/>
        <v>0</v>
      </c>
      <c r="Z14" s="342">
        <f t="shared" si="3"/>
        <v>0</v>
      </c>
      <c r="AA14" s="342">
        <f t="shared" si="3"/>
        <v>0</v>
      </c>
      <c r="AB14" s="342">
        <f t="shared" si="3"/>
        <v>0</v>
      </c>
      <c r="AC14" s="342">
        <f t="shared" si="3"/>
        <v>0</v>
      </c>
      <c r="AD14" s="342">
        <f t="shared" si="3"/>
        <v>0</v>
      </c>
      <c r="AE14" s="342">
        <f t="shared" si="3"/>
        <v>0</v>
      </c>
      <c r="AF14" s="342">
        <f t="shared" si="3"/>
        <v>0</v>
      </c>
      <c r="AG14" s="342">
        <f t="shared" si="3"/>
        <v>0</v>
      </c>
      <c r="AH14" s="342">
        <f t="shared" si="3"/>
        <v>0</v>
      </c>
      <c r="AI14" s="342">
        <f t="shared" si="3"/>
        <v>0</v>
      </c>
      <c r="AJ14" s="348"/>
    </row>
    <row r="15" spans="1:36" ht="28.5" customHeight="1">
      <c r="A15" s="734"/>
      <c r="B15" s="735"/>
      <c r="C15" s="728" t="s">
        <v>84</v>
      </c>
      <c r="D15" s="729"/>
      <c r="E15" s="346">
        <f aca="true" t="shared" si="4" ref="E15:AI15">SUM(E12:E14)</f>
        <v>0</v>
      </c>
      <c r="F15" s="346">
        <f t="shared" si="4"/>
        <v>0</v>
      </c>
      <c r="G15" s="346">
        <f t="shared" si="4"/>
        <v>0</v>
      </c>
      <c r="H15" s="346">
        <f t="shared" si="4"/>
        <v>0</v>
      </c>
      <c r="I15" s="346">
        <f t="shared" si="4"/>
        <v>0</v>
      </c>
      <c r="J15" s="346">
        <f t="shared" si="4"/>
        <v>0</v>
      </c>
      <c r="K15" s="346">
        <f t="shared" si="4"/>
        <v>0</v>
      </c>
      <c r="L15" s="346">
        <f t="shared" si="4"/>
        <v>0</v>
      </c>
      <c r="M15" s="346">
        <f t="shared" si="4"/>
        <v>0</v>
      </c>
      <c r="N15" s="346">
        <f t="shared" si="4"/>
        <v>0</v>
      </c>
      <c r="O15" s="346">
        <f t="shared" si="4"/>
        <v>0</v>
      </c>
      <c r="P15" s="346">
        <f t="shared" si="4"/>
        <v>0</v>
      </c>
      <c r="Q15" s="346">
        <f t="shared" si="4"/>
        <v>0</v>
      </c>
      <c r="R15" s="346">
        <f t="shared" si="4"/>
        <v>0</v>
      </c>
      <c r="S15" s="346">
        <f t="shared" si="4"/>
        <v>0</v>
      </c>
      <c r="T15" s="346">
        <f t="shared" si="4"/>
        <v>0</v>
      </c>
      <c r="U15" s="346">
        <f t="shared" si="4"/>
        <v>0</v>
      </c>
      <c r="V15" s="346">
        <f t="shared" si="4"/>
        <v>0</v>
      </c>
      <c r="W15" s="346">
        <f t="shared" si="4"/>
        <v>0</v>
      </c>
      <c r="X15" s="346">
        <f t="shared" si="4"/>
        <v>0</v>
      </c>
      <c r="Y15" s="346">
        <f t="shared" si="4"/>
        <v>0</v>
      </c>
      <c r="Z15" s="346">
        <f t="shared" si="4"/>
        <v>0</v>
      </c>
      <c r="AA15" s="346">
        <f t="shared" si="4"/>
        <v>0</v>
      </c>
      <c r="AB15" s="346">
        <f t="shared" si="4"/>
        <v>0</v>
      </c>
      <c r="AC15" s="346">
        <f t="shared" si="4"/>
        <v>0</v>
      </c>
      <c r="AD15" s="346">
        <f t="shared" si="4"/>
        <v>0</v>
      </c>
      <c r="AE15" s="346">
        <f t="shared" si="4"/>
        <v>0</v>
      </c>
      <c r="AF15" s="346">
        <f t="shared" si="4"/>
        <v>0</v>
      </c>
      <c r="AG15" s="346">
        <f t="shared" si="4"/>
        <v>0</v>
      </c>
      <c r="AH15" s="346">
        <f t="shared" si="4"/>
        <v>0</v>
      </c>
      <c r="AI15" s="349">
        <f t="shared" si="4"/>
        <v>0</v>
      </c>
      <c r="AJ15" s="350">
        <f>SUM(E15:AI15)</f>
        <v>0</v>
      </c>
    </row>
    <row r="16" spans="1:36" ht="28.5" customHeight="1">
      <c r="A16" s="736" t="s">
        <v>453</v>
      </c>
      <c r="B16" s="737"/>
      <c r="C16" s="737"/>
      <c r="D16" s="73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9"/>
      <c r="AJ16" s="352">
        <f>SUM(E16:AI16)</f>
        <v>0</v>
      </c>
    </row>
    <row r="18" spans="1:29" ht="19.5" customHeight="1">
      <c r="A18" s="739" t="s">
        <v>454</v>
      </c>
      <c r="B18" s="739"/>
      <c r="C18" s="739"/>
      <c r="D18" s="739"/>
      <c r="E18" s="739"/>
      <c r="F18" s="739"/>
      <c r="G18" s="739"/>
      <c r="H18" s="739"/>
      <c r="I18" s="740"/>
      <c r="J18" s="740"/>
      <c r="K18" s="740"/>
      <c r="L18" s="55" t="s">
        <v>446</v>
      </c>
      <c r="O18" s="739" t="s">
        <v>455</v>
      </c>
      <c r="P18" s="739"/>
      <c r="Q18" s="739"/>
      <c r="R18" s="739"/>
      <c r="S18" s="739"/>
      <c r="T18" s="739"/>
      <c r="U18" s="739"/>
      <c r="V18" s="739"/>
      <c r="W18" s="739"/>
      <c r="X18" s="739"/>
      <c r="Y18" s="739"/>
      <c r="Z18" s="740"/>
      <c r="AA18" s="740"/>
      <c r="AB18" s="740"/>
      <c r="AC18" s="55" t="s">
        <v>77</v>
      </c>
    </row>
    <row r="20" spans="2:3" ht="21.75" customHeight="1">
      <c r="B20" s="55" t="s">
        <v>456</v>
      </c>
      <c r="C20" s="55" t="s">
        <v>457</v>
      </c>
    </row>
    <row r="21" ht="21.75" customHeight="1">
      <c r="C21" s="55" t="s">
        <v>458</v>
      </c>
    </row>
    <row r="22" ht="21.75" customHeight="1">
      <c r="C22" s="55" t="s">
        <v>459</v>
      </c>
    </row>
    <row r="23" spans="1:11" ht="21.75" customHeight="1">
      <c r="A23" s="360" t="s">
        <v>471</v>
      </c>
      <c r="B23" s="353"/>
      <c r="C23" s="56"/>
      <c r="D23" s="56"/>
      <c r="E23" s="56"/>
      <c r="F23" s="56"/>
      <c r="G23" s="56"/>
      <c r="H23" s="56"/>
      <c r="I23" s="56"/>
      <c r="J23" s="69"/>
      <c r="K23" s="69"/>
    </row>
    <row r="24" spans="1:36" ht="36" customHeight="1">
      <c r="A24" s="451" t="s">
        <v>443</v>
      </c>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row>
    <row r="25" spans="1:11" ht="19.5" customHeight="1">
      <c r="A25" s="56"/>
      <c r="B25" s="56"/>
      <c r="C25" s="56"/>
      <c r="D25" s="56"/>
      <c r="E25" s="56"/>
      <c r="F25" s="56"/>
      <c r="G25" s="56"/>
      <c r="H25" s="56"/>
      <c r="I25" s="56"/>
      <c r="J25" s="56"/>
      <c r="K25" s="56"/>
    </row>
    <row r="26" spans="1:36" ht="18" customHeight="1">
      <c r="A26" s="703"/>
      <c r="B26" s="704"/>
      <c r="C26" s="705"/>
      <c r="D26" s="741" t="s">
        <v>95</v>
      </c>
      <c r="E26" s="742"/>
      <c r="F26" s="742"/>
      <c r="G26" s="742"/>
      <c r="H26" s="742"/>
      <c r="I26" s="742"/>
      <c r="J26" s="742"/>
      <c r="K26" s="742"/>
      <c r="L26" s="742"/>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3"/>
      <c r="AJ26" s="715" t="s">
        <v>84</v>
      </c>
    </row>
    <row r="27" spans="1:36" ht="18" customHeight="1">
      <c r="A27" s="706"/>
      <c r="B27" s="707"/>
      <c r="C27" s="708"/>
      <c r="D27" s="337" t="s">
        <v>446</v>
      </c>
      <c r="E27" s="338">
        <v>1</v>
      </c>
      <c r="F27" s="338">
        <v>2</v>
      </c>
      <c r="G27" s="338">
        <v>3</v>
      </c>
      <c r="H27" s="338">
        <v>4</v>
      </c>
      <c r="I27" s="338">
        <v>5</v>
      </c>
      <c r="J27" s="338">
        <v>6</v>
      </c>
      <c r="K27" s="338">
        <v>7</v>
      </c>
      <c r="L27" s="338">
        <v>8</v>
      </c>
      <c r="M27" s="338">
        <v>9</v>
      </c>
      <c r="N27" s="338">
        <v>10</v>
      </c>
      <c r="O27" s="338">
        <v>11</v>
      </c>
      <c r="P27" s="338">
        <v>12</v>
      </c>
      <c r="Q27" s="338">
        <v>13</v>
      </c>
      <c r="R27" s="338">
        <v>14</v>
      </c>
      <c r="S27" s="338">
        <v>15</v>
      </c>
      <c r="T27" s="338">
        <v>16</v>
      </c>
      <c r="U27" s="338">
        <v>17</v>
      </c>
      <c r="V27" s="338">
        <v>18</v>
      </c>
      <c r="W27" s="338">
        <v>19</v>
      </c>
      <c r="X27" s="338">
        <v>20</v>
      </c>
      <c r="Y27" s="338">
        <v>21</v>
      </c>
      <c r="Z27" s="338">
        <v>22</v>
      </c>
      <c r="AA27" s="338">
        <v>23</v>
      </c>
      <c r="AB27" s="338">
        <v>24</v>
      </c>
      <c r="AC27" s="338">
        <v>25</v>
      </c>
      <c r="AD27" s="338">
        <v>26</v>
      </c>
      <c r="AE27" s="338">
        <v>27</v>
      </c>
      <c r="AF27" s="338">
        <v>28</v>
      </c>
      <c r="AG27" s="338">
        <v>29</v>
      </c>
      <c r="AH27" s="338">
        <v>30</v>
      </c>
      <c r="AI27" s="338">
        <v>31</v>
      </c>
      <c r="AJ27" s="716"/>
    </row>
    <row r="28" spans="1:36" ht="18" customHeight="1">
      <c r="A28" s="709"/>
      <c r="B28" s="710"/>
      <c r="C28" s="711"/>
      <c r="D28" s="337" t="s">
        <v>447</v>
      </c>
      <c r="E28" s="339" t="s">
        <v>460</v>
      </c>
      <c r="F28" s="339" t="s">
        <v>461</v>
      </c>
      <c r="G28" s="339" t="s">
        <v>462</v>
      </c>
      <c r="H28" s="339" t="s">
        <v>463</v>
      </c>
      <c r="I28" s="339" t="s">
        <v>464</v>
      </c>
      <c r="J28" s="339" t="s">
        <v>465</v>
      </c>
      <c r="K28" s="339" t="s">
        <v>466</v>
      </c>
      <c r="L28" s="339" t="s">
        <v>467</v>
      </c>
      <c r="M28" s="339" t="s">
        <v>468</v>
      </c>
      <c r="N28" s="339" t="s">
        <v>469</v>
      </c>
      <c r="O28" s="339" t="s">
        <v>470</v>
      </c>
      <c r="P28" s="339" t="s">
        <v>464</v>
      </c>
      <c r="Q28" s="339" t="s">
        <v>465</v>
      </c>
      <c r="R28" s="339" t="s">
        <v>466</v>
      </c>
      <c r="S28" s="339" t="s">
        <v>467</v>
      </c>
      <c r="T28" s="339" t="s">
        <v>468</v>
      </c>
      <c r="U28" s="339" t="s">
        <v>469</v>
      </c>
      <c r="V28" s="339" t="s">
        <v>470</v>
      </c>
      <c r="W28" s="339" t="s">
        <v>464</v>
      </c>
      <c r="X28" s="339" t="s">
        <v>465</v>
      </c>
      <c r="Y28" s="339" t="s">
        <v>466</v>
      </c>
      <c r="Z28" s="339" t="s">
        <v>467</v>
      </c>
      <c r="AA28" s="339" t="s">
        <v>468</v>
      </c>
      <c r="AB28" s="339" t="s">
        <v>469</v>
      </c>
      <c r="AC28" s="339" t="s">
        <v>470</v>
      </c>
      <c r="AD28" s="339" t="s">
        <v>464</v>
      </c>
      <c r="AE28" s="339" t="s">
        <v>465</v>
      </c>
      <c r="AF28" s="339" t="s">
        <v>466</v>
      </c>
      <c r="AG28" s="339" t="s">
        <v>467</v>
      </c>
      <c r="AH28" s="339" t="s">
        <v>468</v>
      </c>
      <c r="AI28" s="339" t="s">
        <v>469</v>
      </c>
      <c r="AJ28" s="717"/>
    </row>
    <row r="29" spans="1:36" ht="45" customHeight="1">
      <c r="A29" s="718" t="s">
        <v>448</v>
      </c>
      <c r="B29" s="719"/>
      <c r="C29" s="724" t="s">
        <v>449</v>
      </c>
      <c r="D29" s="725"/>
      <c r="E29" s="340">
        <v>1</v>
      </c>
      <c r="F29" s="340"/>
      <c r="G29" s="340">
        <v>1</v>
      </c>
      <c r="H29" s="340"/>
      <c r="I29" s="340">
        <v>1</v>
      </c>
      <c r="J29" s="340"/>
      <c r="K29" s="340"/>
      <c r="L29" s="340">
        <v>1</v>
      </c>
      <c r="M29" s="340"/>
      <c r="N29" s="340">
        <v>1</v>
      </c>
      <c r="O29" s="340"/>
      <c r="P29" s="340">
        <v>1</v>
      </c>
      <c r="Q29" s="340"/>
      <c r="R29" s="340"/>
      <c r="S29" s="340">
        <v>1</v>
      </c>
      <c r="T29" s="340"/>
      <c r="U29" s="340">
        <v>1</v>
      </c>
      <c r="V29" s="340"/>
      <c r="W29" s="340">
        <v>1</v>
      </c>
      <c r="X29" s="340"/>
      <c r="Y29" s="340"/>
      <c r="Z29" s="340">
        <v>1</v>
      </c>
      <c r="AA29" s="340"/>
      <c r="AB29" s="340">
        <v>1</v>
      </c>
      <c r="AC29" s="340"/>
      <c r="AD29" s="340">
        <v>1</v>
      </c>
      <c r="AE29" s="340"/>
      <c r="AF29" s="340"/>
      <c r="AG29" s="340">
        <v>1</v>
      </c>
      <c r="AH29" s="340"/>
      <c r="AI29" s="340">
        <v>1</v>
      </c>
      <c r="AJ29" s="341"/>
    </row>
    <row r="30" spans="1:36" ht="33" customHeight="1">
      <c r="A30" s="720"/>
      <c r="B30" s="721"/>
      <c r="C30" s="726" t="s">
        <v>450</v>
      </c>
      <c r="D30" s="727"/>
      <c r="E30" s="342"/>
      <c r="F30" s="342">
        <v>1</v>
      </c>
      <c r="G30" s="342"/>
      <c r="H30" s="342">
        <v>1</v>
      </c>
      <c r="I30" s="342">
        <v>1</v>
      </c>
      <c r="J30" s="342"/>
      <c r="K30" s="342"/>
      <c r="L30" s="342"/>
      <c r="M30" s="342">
        <v>1</v>
      </c>
      <c r="N30" s="342"/>
      <c r="O30" s="342">
        <v>1</v>
      </c>
      <c r="P30" s="342">
        <v>1</v>
      </c>
      <c r="Q30" s="342"/>
      <c r="R30" s="342"/>
      <c r="S30" s="342"/>
      <c r="T30" s="342">
        <v>1</v>
      </c>
      <c r="U30" s="342"/>
      <c r="V30" s="342">
        <v>1</v>
      </c>
      <c r="W30" s="342">
        <v>1</v>
      </c>
      <c r="X30" s="342"/>
      <c r="Y30" s="342"/>
      <c r="Z30" s="342"/>
      <c r="AA30" s="342">
        <v>1</v>
      </c>
      <c r="AB30" s="342"/>
      <c r="AC30" s="342">
        <v>1</v>
      </c>
      <c r="AD30" s="342">
        <v>1</v>
      </c>
      <c r="AE30" s="342"/>
      <c r="AF30" s="342"/>
      <c r="AG30" s="342"/>
      <c r="AH30" s="342">
        <v>1</v>
      </c>
      <c r="AI30" s="342"/>
      <c r="AJ30" s="343"/>
    </row>
    <row r="31" spans="1:36" ht="33" customHeight="1">
      <c r="A31" s="720"/>
      <c r="B31" s="721"/>
      <c r="C31" s="726" t="s">
        <v>451</v>
      </c>
      <c r="D31" s="727"/>
      <c r="E31" s="344"/>
      <c r="F31" s="344">
        <v>2</v>
      </c>
      <c r="G31" s="344"/>
      <c r="H31" s="344">
        <v>2</v>
      </c>
      <c r="I31" s="344">
        <v>1</v>
      </c>
      <c r="J31" s="344"/>
      <c r="K31" s="344"/>
      <c r="L31" s="344"/>
      <c r="M31" s="344">
        <v>2</v>
      </c>
      <c r="N31" s="344"/>
      <c r="O31" s="344">
        <v>2</v>
      </c>
      <c r="P31" s="344">
        <v>1</v>
      </c>
      <c r="Q31" s="344"/>
      <c r="R31" s="344"/>
      <c r="S31" s="344"/>
      <c r="T31" s="344">
        <v>2</v>
      </c>
      <c r="U31" s="344"/>
      <c r="V31" s="344">
        <v>2</v>
      </c>
      <c r="W31" s="344">
        <v>1</v>
      </c>
      <c r="X31" s="344"/>
      <c r="Y31" s="344"/>
      <c r="Z31" s="344"/>
      <c r="AA31" s="344">
        <v>2</v>
      </c>
      <c r="AB31" s="344"/>
      <c r="AC31" s="344">
        <v>2</v>
      </c>
      <c r="AD31" s="344">
        <v>1</v>
      </c>
      <c r="AE31" s="344"/>
      <c r="AF31" s="344"/>
      <c r="AG31" s="344"/>
      <c r="AH31" s="344">
        <v>2</v>
      </c>
      <c r="AI31" s="344"/>
      <c r="AJ31" s="345"/>
    </row>
    <row r="32" spans="1:36" ht="33" customHeight="1">
      <c r="A32" s="722"/>
      <c r="B32" s="723"/>
      <c r="C32" s="728" t="s">
        <v>84</v>
      </c>
      <c r="D32" s="729"/>
      <c r="E32" s="346">
        <f aca="true" t="shared" si="5" ref="E32:AI32">SUM(E29:E31)</f>
        <v>1</v>
      </c>
      <c r="F32" s="346">
        <f t="shared" si="5"/>
        <v>3</v>
      </c>
      <c r="G32" s="346">
        <f t="shared" si="5"/>
        <v>1</v>
      </c>
      <c r="H32" s="346">
        <f t="shared" si="5"/>
        <v>3</v>
      </c>
      <c r="I32" s="346">
        <f t="shared" si="5"/>
        <v>3</v>
      </c>
      <c r="J32" s="346">
        <f t="shared" si="5"/>
        <v>0</v>
      </c>
      <c r="K32" s="346">
        <f t="shared" si="5"/>
        <v>0</v>
      </c>
      <c r="L32" s="346">
        <f t="shared" si="5"/>
        <v>1</v>
      </c>
      <c r="M32" s="346">
        <f t="shared" si="5"/>
        <v>3</v>
      </c>
      <c r="N32" s="346">
        <f t="shared" si="5"/>
        <v>1</v>
      </c>
      <c r="O32" s="346">
        <f t="shared" si="5"/>
        <v>3</v>
      </c>
      <c r="P32" s="346">
        <f t="shared" si="5"/>
        <v>3</v>
      </c>
      <c r="Q32" s="346">
        <f t="shared" si="5"/>
        <v>0</v>
      </c>
      <c r="R32" s="346">
        <f t="shared" si="5"/>
        <v>0</v>
      </c>
      <c r="S32" s="346">
        <f t="shared" si="5"/>
        <v>1</v>
      </c>
      <c r="T32" s="346">
        <f t="shared" si="5"/>
        <v>3</v>
      </c>
      <c r="U32" s="346">
        <f t="shared" si="5"/>
        <v>1</v>
      </c>
      <c r="V32" s="346">
        <f t="shared" si="5"/>
        <v>3</v>
      </c>
      <c r="W32" s="346">
        <f t="shared" si="5"/>
        <v>3</v>
      </c>
      <c r="X32" s="346">
        <f t="shared" si="5"/>
        <v>0</v>
      </c>
      <c r="Y32" s="346">
        <f t="shared" si="5"/>
        <v>0</v>
      </c>
      <c r="Z32" s="346">
        <f t="shared" si="5"/>
        <v>1</v>
      </c>
      <c r="AA32" s="346">
        <f t="shared" si="5"/>
        <v>3</v>
      </c>
      <c r="AB32" s="346">
        <f t="shared" si="5"/>
        <v>1</v>
      </c>
      <c r="AC32" s="346">
        <f t="shared" si="5"/>
        <v>3</v>
      </c>
      <c r="AD32" s="346">
        <f t="shared" si="5"/>
        <v>3</v>
      </c>
      <c r="AE32" s="346">
        <f t="shared" si="5"/>
        <v>0</v>
      </c>
      <c r="AF32" s="346">
        <f t="shared" si="5"/>
        <v>0</v>
      </c>
      <c r="AG32" s="346">
        <f t="shared" si="5"/>
        <v>1</v>
      </c>
      <c r="AH32" s="346">
        <f t="shared" si="5"/>
        <v>3</v>
      </c>
      <c r="AI32" s="346">
        <f t="shared" si="5"/>
        <v>1</v>
      </c>
      <c r="AJ32" s="347">
        <f>SUM(E32:AI32)</f>
        <v>49</v>
      </c>
    </row>
    <row r="33" spans="1:36" ht="33" customHeight="1">
      <c r="A33" s="730" t="s">
        <v>452</v>
      </c>
      <c r="B33" s="731"/>
      <c r="C33" s="724" t="s">
        <v>449</v>
      </c>
      <c r="D33" s="725"/>
      <c r="E33" s="340">
        <f aca="true" t="shared" si="6" ref="E33:AI33">E29*1</f>
        <v>1</v>
      </c>
      <c r="F33" s="340">
        <f t="shared" si="6"/>
        <v>0</v>
      </c>
      <c r="G33" s="340">
        <f t="shared" si="6"/>
        <v>1</v>
      </c>
      <c r="H33" s="340">
        <f t="shared" si="6"/>
        <v>0</v>
      </c>
      <c r="I33" s="340">
        <f t="shared" si="6"/>
        <v>1</v>
      </c>
      <c r="J33" s="340">
        <f t="shared" si="6"/>
        <v>0</v>
      </c>
      <c r="K33" s="340">
        <f t="shared" si="6"/>
        <v>0</v>
      </c>
      <c r="L33" s="340">
        <f t="shared" si="6"/>
        <v>1</v>
      </c>
      <c r="M33" s="340">
        <f t="shared" si="6"/>
        <v>0</v>
      </c>
      <c r="N33" s="340">
        <f t="shared" si="6"/>
        <v>1</v>
      </c>
      <c r="O33" s="340">
        <f t="shared" si="6"/>
        <v>0</v>
      </c>
      <c r="P33" s="340">
        <f t="shared" si="6"/>
        <v>1</v>
      </c>
      <c r="Q33" s="340">
        <f t="shared" si="6"/>
        <v>0</v>
      </c>
      <c r="R33" s="340">
        <f t="shared" si="6"/>
        <v>0</v>
      </c>
      <c r="S33" s="340">
        <f t="shared" si="6"/>
        <v>1</v>
      </c>
      <c r="T33" s="340">
        <f t="shared" si="6"/>
        <v>0</v>
      </c>
      <c r="U33" s="340">
        <f t="shared" si="6"/>
        <v>1</v>
      </c>
      <c r="V33" s="340">
        <f t="shared" si="6"/>
        <v>0</v>
      </c>
      <c r="W33" s="340">
        <f t="shared" si="6"/>
        <v>1</v>
      </c>
      <c r="X33" s="340">
        <f t="shared" si="6"/>
        <v>0</v>
      </c>
      <c r="Y33" s="340">
        <f t="shared" si="6"/>
        <v>0</v>
      </c>
      <c r="Z33" s="340">
        <f t="shared" si="6"/>
        <v>1</v>
      </c>
      <c r="AA33" s="340">
        <f t="shared" si="6"/>
        <v>0</v>
      </c>
      <c r="AB33" s="340">
        <f t="shared" si="6"/>
        <v>1</v>
      </c>
      <c r="AC33" s="340">
        <f t="shared" si="6"/>
        <v>0</v>
      </c>
      <c r="AD33" s="340">
        <f t="shared" si="6"/>
        <v>1</v>
      </c>
      <c r="AE33" s="340">
        <f t="shared" si="6"/>
        <v>0</v>
      </c>
      <c r="AF33" s="340">
        <f t="shared" si="6"/>
        <v>0</v>
      </c>
      <c r="AG33" s="340">
        <f t="shared" si="6"/>
        <v>1</v>
      </c>
      <c r="AH33" s="340">
        <f t="shared" si="6"/>
        <v>0</v>
      </c>
      <c r="AI33" s="340">
        <f t="shared" si="6"/>
        <v>1</v>
      </c>
      <c r="AJ33" s="341"/>
    </row>
    <row r="34" spans="1:36" ht="33" customHeight="1">
      <c r="A34" s="732"/>
      <c r="B34" s="733"/>
      <c r="C34" s="726" t="s">
        <v>450</v>
      </c>
      <c r="D34" s="727"/>
      <c r="E34" s="342">
        <f aca="true" t="shared" si="7" ref="E34:AI34">E30*0.5</f>
        <v>0</v>
      </c>
      <c r="F34" s="342">
        <f t="shared" si="7"/>
        <v>0.5</v>
      </c>
      <c r="G34" s="342">
        <f t="shared" si="7"/>
        <v>0</v>
      </c>
      <c r="H34" s="342">
        <f t="shared" si="7"/>
        <v>0.5</v>
      </c>
      <c r="I34" s="342">
        <f t="shared" si="7"/>
        <v>0.5</v>
      </c>
      <c r="J34" s="342">
        <f t="shared" si="7"/>
        <v>0</v>
      </c>
      <c r="K34" s="342">
        <f t="shared" si="7"/>
        <v>0</v>
      </c>
      <c r="L34" s="342">
        <f t="shared" si="7"/>
        <v>0</v>
      </c>
      <c r="M34" s="342">
        <f t="shared" si="7"/>
        <v>0.5</v>
      </c>
      <c r="N34" s="342">
        <f t="shared" si="7"/>
        <v>0</v>
      </c>
      <c r="O34" s="342">
        <f t="shared" si="7"/>
        <v>0.5</v>
      </c>
      <c r="P34" s="342">
        <f t="shared" si="7"/>
        <v>0.5</v>
      </c>
      <c r="Q34" s="342">
        <f t="shared" si="7"/>
        <v>0</v>
      </c>
      <c r="R34" s="342">
        <f t="shared" si="7"/>
        <v>0</v>
      </c>
      <c r="S34" s="342">
        <f t="shared" si="7"/>
        <v>0</v>
      </c>
      <c r="T34" s="342">
        <f t="shared" si="7"/>
        <v>0.5</v>
      </c>
      <c r="U34" s="342">
        <f t="shared" si="7"/>
        <v>0</v>
      </c>
      <c r="V34" s="342">
        <f t="shared" si="7"/>
        <v>0.5</v>
      </c>
      <c r="W34" s="342">
        <f t="shared" si="7"/>
        <v>0.5</v>
      </c>
      <c r="X34" s="342">
        <f t="shared" si="7"/>
        <v>0</v>
      </c>
      <c r="Y34" s="342">
        <f t="shared" si="7"/>
        <v>0</v>
      </c>
      <c r="Z34" s="342">
        <f t="shared" si="7"/>
        <v>0</v>
      </c>
      <c r="AA34" s="342">
        <f t="shared" si="7"/>
        <v>0.5</v>
      </c>
      <c r="AB34" s="342">
        <f t="shared" si="7"/>
        <v>0</v>
      </c>
      <c r="AC34" s="342">
        <f t="shared" si="7"/>
        <v>0.5</v>
      </c>
      <c r="AD34" s="342">
        <f t="shared" si="7"/>
        <v>0.5</v>
      </c>
      <c r="AE34" s="342">
        <f t="shared" si="7"/>
        <v>0</v>
      </c>
      <c r="AF34" s="342">
        <f t="shared" si="7"/>
        <v>0</v>
      </c>
      <c r="AG34" s="342">
        <f t="shared" si="7"/>
        <v>0</v>
      </c>
      <c r="AH34" s="342">
        <f t="shared" si="7"/>
        <v>0.5</v>
      </c>
      <c r="AI34" s="342">
        <f t="shared" si="7"/>
        <v>0</v>
      </c>
      <c r="AJ34" s="343"/>
    </row>
    <row r="35" spans="1:36" ht="33" customHeight="1">
      <c r="A35" s="732"/>
      <c r="B35" s="733"/>
      <c r="C35" s="726" t="s">
        <v>451</v>
      </c>
      <c r="D35" s="727"/>
      <c r="E35" s="342">
        <f aca="true" t="shared" si="8" ref="E35:AI35">E31*0.33</f>
        <v>0</v>
      </c>
      <c r="F35" s="342">
        <f t="shared" si="8"/>
        <v>0.66</v>
      </c>
      <c r="G35" s="342">
        <f t="shared" si="8"/>
        <v>0</v>
      </c>
      <c r="H35" s="342">
        <f t="shared" si="8"/>
        <v>0.66</v>
      </c>
      <c r="I35" s="342">
        <f t="shared" si="8"/>
        <v>0.33</v>
      </c>
      <c r="J35" s="342">
        <f t="shared" si="8"/>
        <v>0</v>
      </c>
      <c r="K35" s="342">
        <f t="shared" si="8"/>
        <v>0</v>
      </c>
      <c r="L35" s="342">
        <f t="shared" si="8"/>
        <v>0</v>
      </c>
      <c r="M35" s="342">
        <f t="shared" si="8"/>
        <v>0.66</v>
      </c>
      <c r="N35" s="342">
        <f t="shared" si="8"/>
        <v>0</v>
      </c>
      <c r="O35" s="342">
        <f t="shared" si="8"/>
        <v>0.66</v>
      </c>
      <c r="P35" s="342">
        <f t="shared" si="8"/>
        <v>0.33</v>
      </c>
      <c r="Q35" s="342">
        <f t="shared" si="8"/>
        <v>0</v>
      </c>
      <c r="R35" s="342">
        <f t="shared" si="8"/>
        <v>0</v>
      </c>
      <c r="S35" s="342">
        <f t="shared" si="8"/>
        <v>0</v>
      </c>
      <c r="T35" s="342">
        <f t="shared" si="8"/>
        <v>0.66</v>
      </c>
      <c r="U35" s="342">
        <f t="shared" si="8"/>
        <v>0</v>
      </c>
      <c r="V35" s="342">
        <f t="shared" si="8"/>
        <v>0.66</v>
      </c>
      <c r="W35" s="342">
        <f t="shared" si="8"/>
        <v>0.33</v>
      </c>
      <c r="X35" s="342">
        <f t="shared" si="8"/>
        <v>0</v>
      </c>
      <c r="Y35" s="342">
        <f t="shared" si="8"/>
        <v>0</v>
      </c>
      <c r="Z35" s="342">
        <f t="shared" si="8"/>
        <v>0</v>
      </c>
      <c r="AA35" s="342">
        <f t="shared" si="8"/>
        <v>0.66</v>
      </c>
      <c r="AB35" s="342">
        <f t="shared" si="8"/>
        <v>0</v>
      </c>
      <c r="AC35" s="342">
        <f t="shared" si="8"/>
        <v>0.66</v>
      </c>
      <c r="AD35" s="342">
        <f t="shared" si="8"/>
        <v>0.33</v>
      </c>
      <c r="AE35" s="342">
        <f t="shared" si="8"/>
        <v>0</v>
      </c>
      <c r="AF35" s="342">
        <f t="shared" si="8"/>
        <v>0</v>
      </c>
      <c r="AG35" s="342">
        <f t="shared" si="8"/>
        <v>0</v>
      </c>
      <c r="AH35" s="342">
        <f t="shared" si="8"/>
        <v>0.66</v>
      </c>
      <c r="AI35" s="342">
        <f t="shared" si="8"/>
        <v>0</v>
      </c>
      <c r="AJ35" s="348"/>
    </row>
    <row r="36" spans="1:36" ht="33" customHeight="1">
      <c r="A36" s="734"/>
      <c r="B36" s="735"/>
      <c r="C36" s="728" t="s">
        <v>84</v>
      </c>
      <c r="D36" s="729"/>
      <c r="E36" s="346">
        <f aca="true" t="shared" si="9" ref="E36:AI36">SUM(E33:E35)</f>
        <v>1</v>
      </c>
      <c r="F36" s="346">
        <f t="shared" si="9"/>
        <v>1.1600000000000001</v>
      </c>
      <c r="G36" s="346">
        <f t="shared" si="9"/>
        <v>1</v>
      </c>
      <c r="H36" s="346">
        <f t="shared" si="9"/>
        <v>1.1600000000000001</v>
      </c>
      <c r="I36" s="346">
        <f t="shared" si="9"/>
        <v>1.83</v>
      </c>
      <c r="J36" s="346">
        <f t="shared" si="9"/>
        <v>0</v>
      </c>
      <c r="K36" s="346">
        <f t="shared" si="9"/>
        <v>0</v>
      </c>
      <c r="L36" s="346">
        <f t="shared" si="9"/>
        <v>1</v>
      </c>
      <c r="M36" s="346">
        <f t="shared" si="9"/>
        <v>1.1600000000000001</v>
      </c>
      <c r="N36" s="346">
        <f t="shared" si="9"/>
        <v>1</v>
      </c>
      <c r="O36" s="346">
        <f t="shared" si="9"/>
        <v>1.1600000000000001</v>
      </c>
      <c r="P36" s="346">
        <f t="shared" si="9"/>
        <v>1.83</v>
      </c>
      <c r="Q36" s="346">
        <f t="shared" si="9"/>
        <v>0</v>
      </c>
      <c r="R36" s="346">
        <f t="shared" si="9"/>
        <v>0</v>
      </c>
      <c r="S36" s="346">
        <f t="shared" si="9"/>
        <v>1</v>
      </c>
      <c r="T36" s="346">
        <f t="shared" si="9"/>
        <v>1.1600000000000001</v>
      </c>
      <c r="U36" s="346">
        <f t="shared" si="9"/>
        <v>1</v>
      </c>
      <c r="V36" s="346">
        <f t="shared" si="9"/>
        <v>1.1600000000000001</v>
      </c>
      <c r="W36" s="346">
        <f t="shared" si="9"/>
        <v>1.83</v>
      </c>
      <c r="X36" s="346">
        <f t="shared" si="9"/>
        <v>0</v>
      </c>
      <c r="Y36" s="346">
        <f t="shared" si="9"/>
        <v>0</v>
      </c>
      <c r="Z36" s="346">
        <f t="shared" si="9"/>
        <v>1</v>
      </c>
      <c r="AA36" s="346">
        <f t="shared" si="9"/>
        <v>1.1600000000000001</v>
      </c>
      <c r="AB36" s="346">
        <f t="shared" si="9"/>
        <v>1</v>
      </c>
      <c r="AC36" s="346">
        <f t="shared" si="9"/>
        <v>1.1600000000000001</v>
      </c>
      <c r="AD36" s="346">
        <f t="shared" si="9"/>
        <v>1.83</v>
      </c>
      <c r="AE36" s="346">
        <f t="shared" si="9"/>
        <v>0</v>
      </c>
      <c r="AF36" s="346">
        <f t="shared" si="9"/>
        <v>0</v>
      </c>
      <c r="AG36" s="346">
        <f t="shared" si="9"/>
        <v>1</v>
      </c>
      <c r="AH36" s="346">
        <f t="shared" si="9"/>
        <v>1.1600000000000001</v>
      </c>
      <c r="AI36" s="346">
        <f t="shared" si="9"/>
        <v>1</v>
      </c>
      <c r="AJ36" s="347">
        <f>SUM(E36:AI36)</f>
        <v>27.76</v>
      </c>
    </row>
    <row r="37" spans="1:36" ht="33" customHeight="1">
      <c r="A37" s="736" t="s">
        <v>453</v>
      </c>
      <c r="B37" s="737"/>
      <c r="C37" s="737"/>
      <c r="D37" s="738"/>
      <c r="E37" s="338">
        <v>1</v>
      </c>
      <c r="F37" s="338">
        <v>1</v>
      </c>
      <c r="G37" s="338">
        <v>1</v>
      </c>
      <c r="H37" s="338">
        <v>2</v>
      </c>
      <c r="I37" s="338">
        <v>2</v>
      </c>
      <c r="J37" s="338"/>
      <c r="K37" s="338"/>
      <c r="L37" s="338">
        <v>1</v>
      </c>
      <c r="M37" s="338">
        <v>1</v>
      </c>
      <c r="N37" s="338">
        <v>1</v>
      </c>
      <c r="O37" s="338">
        <v>2</v>
      </c>
      <c r="P37" s="338">
        <v>2</v>
      </c>
      <c r="Q37" s="338"/>
      <c r="R37" s="338"/>
      <c r="S37" s="338">
        <v>1</v>
      </c>
      <c r="T37" s="338">
        <v>1</v>
      </c>
      <c r="U37" s="338">
        <v>1</v>
      </c>
      <c r="V37" s="338">
        <v>2</v>
      </c>
      <c r="W37" s="338">
        <v>2</v>
      </c>
      <c r="X37" s="338"/>
      <c r="Y37" s="338"/>
      <c r="Z37" s="338">
        <v>1</v>
      </c>
      <c r="AA37" s="338">
        <v>1</v>
      </c>
      <c r="AB37" s="338">
        <v>1</v>
      </c>
      <c r="AC37" s="338">
        <v>2</v>
      </c>
      <c r="AD37" s="338">
        <v>2</v>
      </c>
      <c r="AE37" s="338"/>
      <c r="AF37" s="338"/>
      <c r="AG37" s="338">
        <v>1</v>
      </c>
      <c r="AH37" s="338">
        <v>1</v>
      </c>
      <c r="AI37" s="351">
        <v>1</v>
      </c>
      <c r="AJ37" s="347">
        <f>SUM(E37:AI37)</f>
        <v>31</v>
      </c>
    </row>
    <row r="39" spans="1:29" ht="13.5">
      <c r="A39" s="739" t="s">
        <v>454</v>
      </c>
      <c r="B39" s="739"/>
      <c r="C39" s="739"/>
      <c r="D39" s="739"/>
      <c r="E39" s="739"/>
      <c r="F39" s="739"/>
      <c r="G39" s="739"/>
      <c r="H39" s="739"/>
      <c r="I39" s="739">
        <f>COUNTIF(E32:AI32,"&gt;0")</f>
        <v>23</v>
      </c>
      <c r="J39" s="739"/>
      <c r="K39" s="739"/>
      <c r="L39" s="55" t="s">
        <v>446</v>
      </c>
      <c r="O39" s="739" t="s">
        <v>455</v>
      </c>
      <c r="P39" s="739"/>
      <c r="Q39" s="739"/>
      <c r="R39" s="739"/>
      <c r="S39" s="739"/>
      <c r="T39" s="739"/>
      <c r="U39" s="739"/>
      <c r="V39" s="739"/>
      <c r="W39" s="739"/>
      <c r="X39" s="739"/>
      <c r="Y39" s="739"/>
      <c r="Z39" s="744">
        <f>AJ32/I39</f>
        <v>2.130434782608696</v>
      </c>
      <c r="AA39" s="744"/>
      <c r="AB39" s="744"/>
      <c r="AC39" s="55" t="s">
        <v>77</v>
      </c>
    </row>
    <row r="41" spans="2:3" ht="21.75" customHeight="1">
      <c r="B41" s="55" t="s">
        <v>456</v>
      </c>
      <c r="C41" s="55" t="s">
        <v>457</v>
      </c>
    </row>
  </sheetData>
  <sheetProtection password="CC71" sheet="1"/>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16:D16"/>
    <mergeCell ref="A18:H18"/>
    <mergeCell ref="I18:K18"/>
    <mergeCell ref="O18:Y18"/>
    <mergeCell ref="Z18:AB18"/>
    <mergeCell ref="A24:AJ24"/>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K58"/>
  <sheetViews>
    <sheetView showGridLines="0" view="pageBreakPreview" zoomScale="85" zoomScaleNormal="85" zoomScaleSheetLayoutView="85" zoomScalePageLayoutView="0" workbookViewId="0" topLeftCell="A1">
      <selection activeCell="AD8" sqref="AD8"/>
    </sheetView>
  </sheetViews>
  <sheetFormatPr defaultColWidth="9.00390625" defaultRowHeight="13.5"/>
  <cols>
    <col min="1" max="1" width="4.125" style="50" customWidth="1"/>
    <col min="2" max="4" width="5.00390625" style="50" customWidth="1"/>
    <col min="5" max="5" width="3.625" style="50" customWidth="1"/>
    <col min="6" max="6" width="7.00390625" style="50" customWidth="1"/>
    <col min="7" max="7" width="4.50390625" style="50" customWidth="1"/>
    <col min="8" max="8" width="7.00390625" style="50" customWidth="1"/>
    <col min="9" max="9" width="6.125" style="50" customWidth="1"/>
    <col min="10" max="10" width="3.625" style="50" customWidth="1"/>
    <col min="11" max="19" width="3.50390625" style="50" customWidth="1"/>
    <col min="20" max="20" width="5.125" style="50" customWidth="1"/>
    <col min="21" max="21" width="6.50390625" style="50" customWidth="1"/>
    <col min="22" max="22" width="1.4921875" style="50" customWidth="1"/>
    <col min="23" max="25" width="6.75390625" style="50" customWidth="1"/>
    <col min="26" max="27" width="9.00390625" style="50" customWidth="1"/>
    <col min="28" max="28" width="9.00390625" style="169" hidden="1" customWidth="1"/>
    <col min="29" max="31" width="9.00390625" style="50" customWidth="1"/>
    <col min="32" max="32" width="0" style="50" hidden="1" customWidth="1"/>
    <col min="33" max="16384" width="9.00390625" style="50" customWidth="1"/>
  </cols>
  <sheetData>
    <row r="1" spans="1:20" ht="24" customHeight="1">
      <c r="A1" s="751" t="s">
        <v>239</v>
      </c>
      <c r="B1" s="751"/>
      <c r="C1" s="751"/>
      <c r="D1" s="751"/>
      <c r="E1" s="751"/>
      <c r="F1" s="751"/>
      <c r="G1" s="168"/>
      <c r="H1" s="168"/>
      <c r="I1" s="168"/>
      <c r="J1" s="168"/>
      <c r="K1" s="168"/>
      <c r="L1" s="168"/>
      <c r="M1" s="168"/>
      <c r="N1" s="168"/>
      <c r="O1" s="168"/>
      <c r="P1" s="168"/>
      <c r="Q1" s="168"/>
      <c r="R1" s="168"/>
      <c r="S1" s="168"/>
      <c r="T1" s="168"/>
    </row>
    <row r="2" spans="2:25" ht="17.25">
      <c r="B2" s="170"/>
      <c r="C2" s="170"/>
      <c r="D2" s="745" t="s">
        <v>13</v>
      </c>
      <c r="E2" s="745"/>
      <c r="F2" s="745"/>
      <c r="G2" s="745"/>
      <c r="H2" s="745"/>
      <c r="I2" s="745"/>
      <c r="J2" s="745"/>
      <c r="K2" s="745"/>
      <c r="L2" s="745"/>
      <c r="M2" s="745"/>
      <c r="N2" s="745"/>
      <c r="O2" s="745"/>
      <c r="P2" s="745"/>
      <c r="Q2" s="745"/>
      <c r="R2" s="745"/>
      <c r="S2" s="745"/>
      <c r="T2" s="745"/>
      <c r="U2" s="745"/>
      <c r="V2" s="745"/>
      <c r="W2" s="745"/>
      <c r="X2" s="170"/>
      <c r="Y2" s="170"/>
    </row>
    <row r="3" spans="4:23" ht="16.5" customHeight="1">
      <c r="D3" s="745"/>
      <c r="E3" s="745"/>
      <c r="F3" s="745"/>
      <c r="G3" s="745"/>
      <c r="H3" s="745"/>
      <c r="I3" s="745"/>
      <c r="J3" s="745"/>
      <c r="K3" s="745"/>
      <c r="L3" s="745"/>
      <c r="M3" s="745"/>
      <c r="N3" s="745"/>
      <c r="O3" s="745"/>
      <c r="P3" s="745"/>
      <c r="Q3" s="745"/>
      <c r="R3" s="745"/>
      <c r="S3" s="745"/>
      <c r="T3" s="745"/>
      <c r="U3" s="745"/>
      <c r="V3" s="745"/>
      <c r="W3" s="745"/>
    </row>
    <row r="4" spans="1:28" s="173" customFormat="1" ht="21" customHeight="1" thickBot="1">
      <c r="A4" s="171" t="s">
        <v>208</v>
      </c>
      <c r="B4" s="172"/>
      <c r="C4" s="172"/>
      <c r="D4" s="172"/>
      <c r="F4" s="174"/>
      <c r="I4" s="174"/>
      <c r="J4" s="174"/>
      <c r="K4" s="174"/>
      <c r="L4" s="174"/>
      <c r="M4" s="174"/>
      <c r="N4" s="174"/>
      <c r="O4" s="174"/>
      <c r="P4" s="174"/>
      <c r="Q4" s="174"/>
      <c r="R4" s="174"/>
      <c r="S4" s="174"/>
      <c r="T4" s="174"/>
      <c r="U4" s="174"/>
      <c r="AB4" s="175"/>
    </row>
    <row r="5" spans="1:28" s="19" customFormat="1" ht="24" customHeight="1" thickBot="1">
      <c r="A5" s="746" t="s">
        <v>14</v>
      </c>
      <c r="B5" s="747"/>
      <c r="C5" s="747"/>
      <c r="D5" s="747"/>
      <c r="E5" s="748"/>
      <c r="F5" s="749"/>
      <c r="G5" s="749"/>
      <c r="H5" s="749"/>
      <c r="I5" s="749"/>
      <c r="J5" s="749"/>
      <c r="K5" s="749"/>
      <c r="L5" s="749"/>
      <c r="M5" s="749"/>
      <c r="N5" s="749"/>
      <c r="O5" s="749"/>
      <c r="P5" s="749"/>
      <c r="Q5" s="749"/>
      <c r="R5" s="749"/>
      <c r="S5" s="749"/>
      <c r="T5" s="749"/>
      <c r="U5" s="749"/>
      <c r="V5" s="749"/>
      <c r="W5" s="749"/>
      <c r="X5" s="749"/>
      <c r="Y5" s="750"/>
      <c r="AB5" s="168" t="s">
        <v>15</v>
      </c>
    </row>
    <row r="6" spans="1:28" ht="24" customHeight="1" thickBot="1">
      <c r="A6" s="746" t="s">
        <v>16</v>
      </c>
      <c r="B6" s="747"/>
      <c r="C6" s="747"/>
      <c r="D6" s="747"/>
      <c r="E6" s="748"/>
      <c r="F6" s="749"/>
      <c r="G6" s="749"/>
      <c r="H6" s="749"/>
      <c r="I6" s="749"/>
      <c r="J6" s="749"/>
      <c r="K6" s="749"/>
      <c r="L6" s="749"/>
      <c r="M6" s="749"/>
      <c r="N6" s="749"/>
      <c r="O6" s="749"/>
      <c r="P6" s="749"/>
      <c r="Q6" s="749"/>
      <c r="R6" s="749"/>
      <c r="S6" s="749"/>
      <c r="T6" s="749"/>
      <c r="U6" s="749"/>
      <c r="V6" s="749"/>
      <c r="W6" s="749"/>
      <c r="X6" s="749"/>
      <c r="Y6" s="750"/>
      <c r="AB6" s="176" t="s">
        <v>17</v>
      </c>
    </row>
    <row r="7" spans="1:32" s="19" customFormat="1" ht="24" customHeight="1" thickBot="1">
      <c r="A7" s="746" t="s">
        <v>18</v>
      </c>
      <c r="B7" s="747"/>
      <c r="C7" s="747"/>
      <c r="D7" s="747"/>
      <c r="E7" s="748"/>
      <c r="F7" s="749"/>
      <c r="G7" s="749"/>
      <c r="H7" s="749"/>
      <c r="I7" s="749"/>
      <c r="J7" s="749"/>
      <c r="K7" s="749"/>
      <c r="L7" s="749"/>
      <c r="M7" s="749"/>
      <c r="N7" s="749"/>
      <c r="O7" s="749"/>
      <c r="P7" s="749"/>
      <c r="Q7" s="749"/>
      <c r="R7" s="749"/>
      <c r="S7" s="749"/>
      <c r="T7" s="749"/>
      <c r="U7" s="749"/>
      <c r="V7" s="749"/>
      <c r="W7" s="749"/>
      <c r="X7" s="749"/>
      <c r="Y7" s="750"/>
      <c r="Z7" s="177"/>
      <c r="AA7" s="177"/>
      <c r="AC7" s="178"/>
      <c r="AD7" s="178"/>
      <c r="AE7" s="178"/>
      <c r="AF7" s="178"/>
    </row>
    <row r="8" spans="1:28" s="19" customFormat="1" ht="15" customHeight="1">
      <c r="A8" s="179"/>
      <c r="B8" s="50"/>
      <c r="C8" s="50"/>
      <c r="D8" s="50"/>
      <c r="E8" s="50"/>
      <c r="F8" s="50"/>
      <c r="G8" s="50"/>
      <c r="H8" s="50"/>
      <c r="I8" s="50"/>
      <c r="J8" s="50"/>
      <c r="K8" s="50"/>
      <c r="L8" s="50"/>
      <c r="M8" s="50"/>
      <c r="N8" s="50"/>
      <c r="O8" s="50"/>
      <c r="P8" s="50"/>
      <c r="Q8" s="50"/>
      <c r="R8" s="50"/>
      <c r="S8" s="50"/>
      <c r="T8" s="50"/>
      <c r="U8" s="50"/>
      <c r="V8" s="50"/>
      <c r="W8" s="50"/>
      <c r="X8" s="50"/>
      <c r="Y8" s="50"/>
      <c r="AB8" s="168"/>
    </row>
    <row r="9" spans="1:32" s="19" customFormat="1" ht="16.5" customHeight="1">
      <c r="A9" s="180"/>
      <c r="B9" s="180"/>
      <c r="C9" s="180"/>
      <c r="D9" s="128"/>
      <c r="E9" s="128"/>
      <c r="F9" s="128"/>
      <c r="G9" s="128"/>
      <c r="H9" s="128"/>
      <c r="I9" s="128"/>
      <c r="J9" s="128"/>
      <c r="K9" s="128"/>
      <c r="L9" s="128"/>
      <c r="M9" s="128"/>
      <c r="N9" s="128"/>
      <c r="O9" s="128"/>
      <c r="P9" s="128"/>
      <c r="Q9" s="128"/>
      <c r="R9" s="128"/>
      <c r="S9" s="128"/>
      <c r="T9" s="128"/>
      <c r="U9" s="128"/>
      <c r="V9" s="128"/>
      <c r="W9" s="128"/>
      <c r="X9" s="128"/>
      <c r="Y9" s="128"/>
      <c r="AB9" s="19" t="s">
        <v>19</v>
      </c>
      <c r="AF9" s="19" t="s">
        <v>20</v>
      </c>
    </row>
    <row r="10" spans="1:32" s="19" customFormat="1" ht="18" thickBot="1">
      <c r="A10" s="181" t="s">
        <v>209</v>
      </c>
      <c r="B10" s="182"/>
      <c r="C10" s="182"/>
      <c r="D10" s="182"/>
      <c r="E10" s="177"/>
      <c r="F10" s="177"/>
      <c r="G10" s="177"/>
      <c r="H10" s="177"/>
      <c r="I10" s="177"/>
      <c r="J10" s="177"/>
      <c r="K10" s="177"/>
      <c r="L10" s="177"/>
      <c r="W10" s="183"/>
      <c r="X10" s="183"/>
      <c r="Y10" s="177"/>
      <c r="AB10" s="19" t="s">
        <v>21</v>
      </c>
      <c r="AF10" s="19" t="s">
        <v>22</v>
      </c>
    </row>
    <row r="11" spans="1:25" s="19" customFormat="1" ht="36.75" customHeight="1" thickBot="1">
      <c r="A11" s="466" t="s">
        <v>180</v>
      </c>
      <c r="B11" s="756"/>
      <c r="C11" s="756"/>
      <c r="D11" s="756"/>
      <c r="E11" s="756"/>
      <c r="F11" s="756"/>
      <c r="G11" s="756"/>
      <c r="H11" s="756"/>
      <c r="I11" s="756"/>
      <c r="J11" s="756"/>
      <c r="K11" s="756"/>
      <c r="L11" s="756"/>
      <c r="M11" s="756"/>
      <c r="N11" s="756"/>
      <c r="O11" s="756"/>
      <c r="P11" s="756"/>
      <c r="Q11" s="756"/>
      <c r="R11" s="757"/>
      <c r="S11" s="757"/>
      <c r="T11" s="757"/>
      <c r="U11" s="757"/>
      <c r="V11" s="758"/>
      <c r="W11" s="759"/>
      <c r="X11" s="749"/>
      <c r="Y11" s="750"/>
    </row>
    <row r="12" spans="1:28" ht="37.5" customHeight="1" thickBot="1">
      <c r="A12" s="466" t="s">
        <v>181</v>
      </c>
      <c r="B12" s="756"/>
      <c r="C12" s="756"/>
      <c r="D12" s="756"/>
      <c r="E12" s="756"/>
      <c r="F12" s="756"/>
      <c r="G12" s="756"/>
      <c r="H12" s="756"/>
      <c r="I12" s="756"/>
      <c r="J12" s="756"/>
      <c r="K12" s="756"/>
      <c r="L12" s="756"/>
      <c r="M12" s="756"/>
      <c r="N12" s="756"/>
      <c r="O12" s="756"/>
      <c r="P12" s="756"/>
      <c r="Q12" s="756"/>
      <c r="R12" s="757"/>
      <c r="S12" s="757"/>
      <c r="T12" s="757"/>
      <c r="U12" s="757"/>
      <c r="V12" s="758"/>
      <c r="W12" s="759"/>
      <c r="X12" s="749"/>
      <c r="Y12" s="750"/>
      <c r="AB12" s="19"/>
    </row>
    <row r="13" spans="1:28" ht="16.5" customHeight="1">
      <c r="A13" s="764" t="s">
        <v>185</v>
      </c>
      <c r="B13" s="764"/>
      <c r="C13" s="764"/>
      <c r="D13" s="764"/>
      <c r="E13" s="764"/>
      <c r="F13" s="764"/>
      <c r="G13" s="764"/>
      <c r="H13" s="764"/>
      <c r="I13" s="764"/>
      <c r="J13" s="764"/>
      <c r="K13" s="764"/>
      <c r="L13" s="764"/>
      <c r="M13" s="764"/>
      <c r="N13" s="764"/>
      <c r="O13" s="764"/>
      <c r="P13" s="764"/>
      <c r="Q13" s="764"/>
      <c r="R13" s="764"/>
      <c r="S13" s="764"/>
      <c r="T13" s="764"/>
      <c r="U13" s="764"/>
      <c r="V13" s="764"/>
      <c r="W13" s="764"/>
      <c r="X13" s="764"/>
      <c r="Y13" s="764"/>
      <c r="AB13" s="19"/>
    </row>
    <row r="14" spans="1:25" s="19" customFormat="1" ht="12.75" customHeight="1">
      <c r="A14" s="184"/>
      <c r="B14" s="184" t="s">
        <v>179</v>
      </c>
      <c r="C14" s="184"/>
      <c r="D14" s="184"/>
      <c r="E14" s="184"/>
      <c r="F14" s="184"/>
      <c r="G14" s="184"/>
      <c r="H14" s="184"/>
      <c r="I14" s="184"/>
      <c r="J14" s="184"/>
      <c r="K14" s="184"/>
      <c r="L14" s="184"/>
      <c r="M14" s="184"/>
      <c r="N14" s="184"/>
      <c r="O14" s="184"/>
      <c r="P14" s="184"/>
      <c r="Q14" s="184"/>
      <c r="R14" s="184"/>
      <c r="S14" s="184"/>
      <c r="T14" s="184"/>
      <c r="U14" s="184"/>
      <c r="V14" s="184"/>
      <c r="W14" s="184"/>
      <c r="X14" s="184"/>
      <c r="Y14" s="184"/>
    </row>
    <row r="15" spans="1:28" s="19" customFormat="1" ht="12.75" customHeight="1">
      <c r="A15" s="184"/>
      <c r="B15" s="184" t="s">
        <v>228</v>
      </c>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AB15" s="19" t="s">
        <v>23</v>
      </c>
    </row>
    <row r="16" spans="1:28" s="128" customFormat="1" ht="13.5" customHeight="1">
      <c r="A16" s="180"/>
      <c r="B16" s="180"/>
      <c r="C16" s="180"/>
      <c r="AB16" s="185" t="s">
        <v>24</v>
      </c>
    </row>
    <row r="17" spans="1:25" ht="30" customHeight="1" thickBot="1">
      <c r="A17" s="181" t="s">
        <v>210</v>
      </c>
      <c r="B17" s="182"/>
      <c r="C17" s="182"/>
      <c r="D17" s="182"/>
      <c r="E17" s="177"/>
      <c r="F17" s="177"/>
      <c r="G17" s="177"/>
      <c r="H17" s="177"/>
      <c r="I17" s="177"/>
      <c r="J17" s="177"/>
      <c r="K17" s="177"/>
      <c r="L17" s="177"/>
      <c r="M17" s="19"/>
      <c r="N17" s="19"/>
      <c r="O17" s="19"/>
      <c r="P17" s="19"/>
      <c r="Q17" s="19"/>
      <c r="R17" s="19"/>
      <c r="S17" s="19"/>
      <c r="T17" s="19"/>
      <c r="U17" s="19"/>
      <c r="V17" s="19"/>
      <c r="W17" s="183"/>
      <c r="X17" s="183"/>
      <c r="Y17" s="177"/>
    </row>
    <row r="18" spans="1:25" s="19" customFormat="1" ht="32.25" customHeight="1" thickBot="1">
      <c r="A18" s="466" t="s">
        <v>174</v>
      </c>
      <c r="B18" s="754"/>
      <c r="C18" s="754"/>
      <c r="D18" s="754"/>
      <c r="E18" s="754"/>
      <c r="F18" s="754"/>
      <c r="G18" s="754"/>
      <c r="H18" s="754"/>
      <c r="I18" s="754"/>
      <c r="J18" s="754"/>
      <c r="K18" s="754"/>
      <c r="L18" s="754"/>
      <c r="M18" s="754"/>
      <c r="N18" s="754"/>
      <c r="O18" s="754"/>
      <c r="P18" s="754"/>
      <c r="Q18" s="754"/>
      <c r="R18" s="754"/>
      <c r="S18" s="754"/>
      <c r="T18" s="754"/>
      <c r="U18" s="754"/>
      <c r="V18" s="755"/>
      <c r="W18" s="133" t="s">
        <v>25</v>
      </c>
      <c r="X18" s="752">
        <f>IF(OR(W28="",W27="",W28=0),"",IF(W28/W27*100&gt;=35,"○",""))</f>
      </c>
      <c r="Y18" s="753"/>
    </row>
    <row r="19" spans="1:25" s="19" customFormat="1" ht="32.25" customHeight="1" thickBot="1">
      <c r="A19" s="466" t="s">
        <v>175</v>
      </c>
      <c r="B19" s="754"/>
      <c r="C19" s="754"/>
      <c r="D19" s="754"/>
      <c r="E19" s="754"/>
      <c r="F19" s="754"/>
      <c r="G19" s="754"/>
      <c r="H19" s="754"/>
      <c r="I19" s="754"/>
      <c r="J19" s="754"/>
      <c r="K19" s="754"/>
      <c r="L19" s="754"/>
      <c r="M19" s="754"/>
      <c r="N19" s="754"/>
      <c r="O19" s="754"/>
      <c r="P19" s="754"/>
      <c r="Q19" s="754"/>
      <c r="R19" s="754"/>
      <c r="S19" s="754"/>
      <c r="T19" s="754"/>
      <c r="U19" s="754"/>
      <c r="V19" s="755"/>
      <c r="W19" s="133" t="s">
        <v>26</v>
      </c>
      <c r="X19" s="752">
        <f>IF(OR(W28="",W27="",W28=0),"",IF(AND(W28/W27*100&gt;=25,W28/W27*100&lt;35),"○",""))</f>
      </c>
      <c r="Y19" s="753"/>
    </row>
    <row r="20" spans="1:25" s="19" customFormat="1" ht="32.25" customHeight="1" thickBot="1">
      <c r="A20" s="466" t="s">
        <v>27</v>
      </c>
      <c r="B20" s="754"/>
      <c r="C20" s="754"/>
      <c r="D20" s="754"/>
      <c r="E20" s="754"/>
      <c r="F20" s="754"/>
      <c r="G20" s="754"/>
      <c r="H20" s="754"/>
      <c r="I20" s="754"/>
      <c r="J20" s="754"/>
      <c r="K20" s="754"/>
      <c r="L20" s="754"/>
      <c r="M20" s="754"/>
      <c r="N20" s="754"/>
      <c r="O20" s="754"/>
      <c r="P20" s="754"/>
      <c r="Q20" s="754"/>
      <c r="R20" s="754"/>
      <c r="S20" s="754"/>
      <c r="T20" s="754"/>
      <c r="U20" s="754"/>
      <c r="V20" s="755"/>
      <c r="W20" s="133" t="s">
        <v>28</v>
      </c>
      <c r="X20" s="752">
        <f>IF(OR(W25="",W26=""),"",IF(OR(X18="○",X19="○"),"",IF(W26/W25*100&gt;=75,"○","")))</f>
      </c>
      <c r="Y20" s="753"/>
    </row>
    <row r="21" spans="1:25" s="19" customFormat="1" ht="32.25" customHeight="1" thickBot="1">
      <c r="A21" s="466" t="s">
        <v>29</v>
      </c>
      <c r="B21" s="754"/>
      <c r="C21" s="754"/>
      <c r="D21" s="754"/>
      <c r="E21" s="754"/>
      <c r="F21" s="754"/>
      <c r="G21" s="754"/>
      <c r="H21" s="754"/>
      <c r="I21" s="754"/>
      <c r="J21" s="754"/>
      <c r="K21" s="754"/>
      <c r="L21" s="754"/>
      <c r="M21" s="754"/>
      <c r="N21" s="754"/>
      <c r="O21" s="754"/>
      <c r="P21" s="754"/>
      <c r="Q21" s="754"/>
      <c r="R21" s="754"/>
      <c r="S21" s="754"/>
      <c r="T21" s="754"/>
      <c r="U21" s="754"/>
      <c r="V21" s="755"/>
      <c r="W21" s="133" t="s">
        <v>28</v>
      </c>
      <c r="X21" s="752">
        <f>IF(OR(W26="",W29=""),"",IF(OR(X18="○",X19="○"),"",IF(W29/W26*100&gt;=30,"○","")))</f>
      </c>
      <c r="Y21" s="753"/>
    </row>
    <row r="22" spans="1:25" s="19" customFormat="1" ht="15.75" customHeight="1">
      <c r="A22" s="20"/>
      <c r="B22" s="21"/>
      <c r="C22" s="21"/>
      <c r="D22" s="21"/>
      <c r="E22" s="21"/>
      <c r="F22" s="21"/>
      <c r="G22" s="21"/>
      <c r="H22" s="21"/>
      <c r="I22" s="21"/>
      <c r="J22" s="21"/>
      <c r="K22" s="21"/>
      <c r="L22" s="21"/>
      <c r="M22" s="21"/>
      <c r="N22" s="21"/>
      <c r="O22" s="21"/>
      <c r="P22" s="21"/>
      <c r="Q22" s="21"/>
      <c r="R22" s="22"/>
      <c r="S22" s="22"/>
      <c r="T22" s="22"/>
      <c r="U22" s="22"/>
      <c r="V22" s="22"/>
      <c r="W22" s="23"/>
      <c r="X22" s="23"/>
      <c r="Y22" s="24"/>
    </row>
    <row r="23" spans="1:25" ht="30" customHeight="1" thickBot="1">
      <c r="A23" s="171" t="s">
        <v>211</v>
      </c>
      <c r="B23" s="172"/>
      <c r="C23" s="172"/>
      <c r="D23" s="172"/>
      <c r="E23" s="172"/>
      <c r="F23" s="172"/>
      <c r="G23" s="172"/>
      <c r="H23" s="172"/>
      <c r="I23" s="172"/>
      <c r="J23" s="172"/>
      <c r="K23" s="172"/>
      <c r="L23" s="172"/>
      <c r="M23" s="172"/>
      <c r="N23" s="25"/>
      <c r="O23" s="25"/>
      <c r="P23" s="25"/>
      <c r="Q23" s="25"/>
      <c r="R23" s="26"/>
      <c r="S23" s="26"/>
      <c r="T23" s="26"/>
      <c r="U23" s="26"/>
      <c r="V23" s="26"/>
      <c r="W23" s="27"/>
      <c r="X23" s="27"/>
      <c r="Y23" s="28"/>
    </row>
    <row r="24" spans="1:25" ht="31.5" customHeight="1">
      <c r="A24" s="472" t="s">
        <v>2</v>
      </c>
      <c r="B24" s="760"/>
      <c r="C24" s="760"/>
      <c r="D24" s="760"/>
      <c r="E24" s="760"/>
      <c r="F24" s="760"/>
      <c r="G24" s="760"/>
      <c r="H24" s="760"/>
      <c r="I24" s="760"/>
      <c r="J24" s="760"/>
      <c r="K24" s="760"/>
      <c r="L24" s="760"/>
      <c r="M24" s="760"/>
      <c r="N24" s="760"/>
      <c r="O24" s="760"/>
      <c r="P24" s="760"/>
      <c r="Q24" s="760"/>
      <c r="R24" s="760"/>
      <c r="S24" s="760"/>
      <c r="T24" s="760"/>
      <c r="U24" s="760"/>
      <c r="V24" s="761"/>
      <c r="W24" s="472" t="s">
        <v>1</v>
      </c>
      <c r="X24" s="762"/>
      <c r="Y24" s="763"/>
    </row>
    <row r="25" spans="1:37" s="19" customFormat="1" ht="31.5" customHeight="1">
      <c r="A25" s="765" t="s">
        <v>30</v>
      </c>
      <c r="B25" s="766"/>
      <c r="C25" s="766"/>
      <c r="D25" s="766"/>
      <c r="E25" s="766"/>
      <c r="F25" s="766"/>
      <c r="G25" s="766"/>
      <c r="H25" s="766"/>
      <c r="I25" s="766"/>
      <c r="J25" s="766"/>
      <c r="K25" s="766"/>
      <c r="L25" s="766"/>
      <c r="M25" s="766"/>
      <c r="N25" s="766"/>
      <c r="O25" s="766"/>
      <c r="P25" s="766"/>
      <c r="Q25" s="766"/>
      <c r="R25" s="766"/>
      <c r="S25" s="766"/>
      <c r="T25" s="766"/>
      <c r="U25" s="766"/>
      <c r="V25" s="767"/>
      <c r="W25" s="768"/>
      <c r="X25" s="769"/>
      <c r="Y25" s="770"/>
      <c r="Z25" s="186"/>
      <c r="AA25" s="186"/>
      <c r="AB25" s="186"/>
      <c r="AC25" s="186"/>
      <c r="AD25" s="186"/>
      <c r="AE25" s="186"/>
      <c r="AF25" s="186"/>
      <c r="AG25" s="186"/>
      <c r="AH25" s="186"/>
      <c r="AI25" s="186"/>
      <c r="AJ25" s="186"/>
      <c r="AK25" s="186"/>
    </row>
    <row r="26" spans="1:37" s="19" customFormat="1" ht="31.5" customHeight="1">
      <c r="A26" s="135"/>
      <c r="B26" s="484" t="s">
        <v>31</v>
      </c>
      <c r="C26" s="771"/>
      <c r="D26" s="771"/>
      <c r="E26" s="771"/>
      <c r="F26" s="771"/>
      <c r="G26" s="771"/>
      <c r="H26" s="771"/>
      <c r="I26" s="771"/>
      <c r="J26" s="771"/>
      <c r="K26" s="771"/>
      <c r="L26" s="771"/>
      <c r="M26" s="771"/>
      <c r="N26" s="771"/>
      <c r="O26" s="771"/>
      <c r="P26" s="771"/>
      <c r="Q26" s="771"/>
      <c r="R26" s="771"/>
      <c r="S26" s="771"/>
      <c r="T26" s="771"/>
      <c r="U26" s="771"/>
      <c r="V26" s="772"/>
      <c r="W26" s="773"/>
      <c r="X26" s="774"/>
      <c r="Y26" s="775"/>
      <c r="Z26" s="40"/>
      <c r="AA26" s="40"/>
      <c r="AB26" s="40"/>
      <c r="AC26" s="40"/>
      <c r="AD26" s="40"/>
      <c r="AE26" s="40"/>
      <c r="AF26" s="40"/>
      <c r="AG26" s="40"/>
      <c r="AH26" s="40"/>
      <c r="AI26" s="40"/>
      <c r="AJ26" s="40"/>
      <c r="AK26" s="40"/>
    </row>
    <row r="27" spans="1:37" s="19" customFormat="1" ht="31.5" customHeight="1">
      <c r="A27" s="134"/>
      <c r="B27" s="136"/>
      <c r="C27" s="490" t="s">
        <v>32</v>
      </c>
      <c r="D27" s="776"/>
      <c r="E27" s="776"/>
      <c r="F27" s="776"/>
      <c r="G27" s="776"/>
      <c r="H27" s="776"/>
      <c r="I27" s="776"/>
      <c r="J27" s="776"/>
      <c r="K27" s="776"/>
      <c r="L27" s="776"/>
      <c r="M27" s="776"/>
      <c r="N27" s="776"/>
      <c r="O27" s="776"/>
      <c r="P27" s="776"/>
      <c r="Q27" s="776"/>
      <c r="R27" s="776"/>
      <c r="S27" s="776"/>
      <c r="T27" s="776"/>
      <c r="U27" s="776"/>
      <c r="V27" s="777"/>
      <c r="W27" s="778"/>
      <c r="X27" s="779"/>
      <c r="Y27" s="780"/>
      <c r="Z27" s="40"/>
      <c r="AA27" s="40"/>
      <c r="AB27" s="40"/>
      <c r="AC27" s="40"/>
      <c r="AD27" s="40"/>
      <c r="AE27" s="40"/>
      <c r="AF27" s="40"/>
      <c r="AG27" s="40"/>
      <c r="AH27" s="40"/>
      <c r="AI27" s="40"/>
      <c r="AJ27" s="40"/>
      <c r="AK27" s="40"/>
    </row>
    <row r="28" spans="1:25" s="19" customFormat="1" ht="31.5" customHeight="1">
      <c r="A28" s="135"/>
      <c r="B28" s="137"/>
      <c r="C28" s="138"/>
      <c r="D28" s="496" t="s">
        <v>176</v>
      </c>
      <c r="E28" s="781"/>
      <c r="F28" s="781"/>
      <c r="G28" s="781"/>
      <c r="H28" s="781"/>
      <c r="I28" s="781"/>
      <c r="J28" s="781"/>
      <c r="K28" s="781"/>
      <c r="L28" s="781"/>
      <c r="M28" s="781"/>
      <c r="N28" s="781"/>
      <c r="O28" s="781"/>
      <c r="P28" s="781"/>
      <c r="Q28" s="781"/>
      <c r="R28" s="781"/>
      <c r="S28" s="781"/>
      <c r="T28" s="781"/>
      <c r="U28" s="781"/>
      <c r="V28" s="782"/>
      <c r="W28" s="778"/>
      <c r="X28" s="779"/>
      <c r="Y28" s="780"/>
    </row>
    <row r="29" spans="1:25" s="19" customFormat="1" ht="42.75" customHeight="1">
      <c r="A29" s="139"/>
      <c r="B29" s="140"/>
      <c r="C29" s="499" t="s">
        <v>33</v>
      </c>
      <c r="D29" s="783"/>
      <c r="E29" s="783"/>
      <c r="F29" s="783"/>
      <c r="G29" s="783"/>
      <c r="H29" s="783"/>
      <c r="I29" s="783"/>
      <c r="J29" s="783"/>
      <c r="K29" s="783"/>
      <c r="L29" s="783"/>
      <c r="M29" s="783"/>
      <c r="N29" s="783"/>
      <c r="O29" s="783"/>
      <c r="P29" s="783"/>
      <c r="Q29" s="783"/>
      <c r="R29" s="783"/>
      <c r="S29" s="783"/>
      <c r="T29" s="783"/>
      <c r="U29" s="783"/>
      <c r="V29" s="784"/>
      <c r="W29" s="785"/>
      <c r="X29" s="786"/>
      <c r="Y29" s="787"/>
    </row>
    <row r="30" spans="1:25" s="128" customFormat="1" ht="31.5" customHeight="1" thickBot="1">
      <c r="A30" s="788" t="s">
        <v>5</v>
      </c>
      <c r="B30" s="789"/>
      <c r="C30" s="789"/>
      <c r="D30" s="789"/>
      <c r="E30" s="789"/>
      <c r="F30" s="789"/>
      <c r="G30" s="789"/>
      <c r="H30" s="789"/>
      <c r="I30" s="789"/>
      <c r="J30" s="789"/>
      <c r="K30" s="789"/>
      <c r="L30" s="789"/>
      <c r="M30" s="789"/>
      <c r="N30" s="789"/>
      <c r="O30" s="789"/>
      <c r="P30" s="789"/>
      <c r="Q30" s="789"/>
      <c r="R30" s="789"/>
      <c r="S30" s="789"/>
      <c r="T30" s="789"/>
      <c r="U30" s="789"/>
      <c r="V30" s="790"/>
      <c r="W30" s="791"/>
      <c r="X30" s="792"/>
      <c r="Y30" s="793"/>
    </row>
    <row r="31" spans="1:25" s="128" customFormat="1" ht="16.5" customHeight="1">
      <c r="A31" s="187" t="s">
        <v>186</v>
      </c>
      <c r="B31" s="35"/>
      <c r="C31" s="186"/>
      <c r="D31" s="186"/>
      <c r="E31" s="186"/>
      <c r="F31" s="186"/>
      <c r="G31" s="186"/>
      <c r="H31" s="186"/>
      <c r="I31" s="186"/>
      <c r="J31" s="186"/>
      <c r="K31" s="186"/>
      <c r="L31" s="186"/>
      <c r="M31" s="186"/>
      <c r="N31" s="186"/>
      <c r="O31" s="186"/>
      <c r="P31" s="186"/>
      <c r="Q31" s="186"/>
      <c r="R31" s="186"/>
      <c r="S31" s="186"/>
      <c r="T31" s="186"/>
      <c r="U31" s="186"/>
      <c r="V31" s="186"/>
      <c r="W31" s="186"/>
      <c r="X31" s="186"/>
      <c r="Y31" s="186"/>
    </row>
    <row r="32" spans="1:25" s="128" customFormat="1" ht="16.5" customHeight="1">
      <c r="A32" s="19"/>
      <c r="B32" s="38" t="s">
        <v>177</v>
      </c>
      <c r="C32" s="19"/>
      <c r="D32" s="37"/>
      <c r="E32" s="37"/>
      <c r="F32" s="37"/>
      <c r="G32" s="37"/>
      <c r="H32" s="37"/>
      <c r="I32" s="37"/>
      <c r="J32" s="37"/>
      <c r="K32" s="37"/>
      <c r="L32" s="37"/>
      <c r="M32" s="37"/>
      <c r="N32" s="37"/>
      <c r="O32" s="37"/>
      <c r="P32" s="39"/>
      <c r="Q32" s="39"/>
      <c r="R32" s="39"/>
      <c r="S32" s="39"/>
      <c r="T32" s="40"/>
      <c r="U32" s="40"/>
      <c r="V32" s="40"/>
      <c r="W32" s="40"/>
      <c r="X32" s="40"/>
      <c r="Y32" s="40"/>
    </row>
    <row r="33" spans="1:25" s="128" customFormat="1" ht="16.5" customHeight="1">
      <c r="A33" s="19"/>
      <c r="B33" s="38" t="s">
        <v>34</v>
      </c>
      <c r="C33" s="19"/>
      <c r="D33" s="37"/>
      <c r="E33" s="37"/>
      <c r="F33" s="37"/>
      <c r="G33" s="37"/>
      <c r="H33" s="37"/>
      <c r="I33" s="37"/>
      <c r="J33" s="37"/>
      <c r="K33" s="37"/>
      <c r="L33" s="37"/>
      <c r="M33" s="37"/>
      <c r="N33" s="37"/>
      <c r="O33" s="37"/>
      <c r="P33" s="39"/>
      <c r="Q33" s="39"/>
      <c r="R33" s="39"/>
      <c r="S33" s="39"/>
      <c r="T33" s="40"/>
      <c r="U33" s="40"/>
      <c r="V33" s="40"/>
      <c r="W33" s="40"/>
      <c r="X33" s="40"/>
      <c r="Y33" s="40"/>
    </row>
    <row r="34" spans="1:25" s="128" customFormat="1" ht="16.5" customHeight="1">
      <c r="A34" s="19"/>
      <c r="B34" s="38" t="s">
        <v>178</v>
      </c>
      <c r="C34" s="19"/>
      <c r="D34" s="19"/>
      <c r="E34" s="19"/>
      <c r="F34" s="19"/>
      <c r="G34" s="19"/>
      <c r="H34" s="19"/>
      <c r="I34" s="19"/>
      <c r="J34" s="19"/>
      <c r="K34" s="19"/>
      <c r="L34" s="19"/>
      <c r="M34" s="19"/>
      <c r="N34" s="19"/>
      <c r="O34" s="19"/>
      <c r="P34" s="19"/>
      <c r="Q34" s="19"/>
      <c r="R34" s="19"/>
      <c r="S34" s="19"/>
      <c r="T34" s="19"/>
      <c r="U34" s="19"/>
      <c r="V34" s="19"/>
      <c r="W34" s="19"/>
      <c r="X34" s="19"/>
      <c r="Y34" s="19"/>
    </row>
    <row r="35" spans="1:25" s="131" customFormat="1" ht="16.5" customHeight="1">
      <c r="A35" s="19"/>
      <c r="B35" s="38" t="s">
        <v>35</v>
      </c>
      <c r="C35" s="19"/>
      <c r="D35" s="19"/>
      <c r="E35" s="19"/>
      <c r="F35" s="19"/>
      <c r="G35" s="19"/>
      <c r="H35" s="19"/>
      <c r="I35" s="19"/>
      <c r="J35" s="19"/>
      <c r="K35" s="19"/>
      <c r="L35" s="19"/>
      <c r="M35" s="19"/>
      <c r="N35" s="19"/>
      <c r="O35" s="19"/>
      <c r="P35" s="19"/>
      <c r="Q35" s="19"/>
      <c r="R35" s="19"/>
      <c r="S35" s="19"/>
      <c r="T35" s="19"/>
      <c r="U35" s="19"/>
      <c r="V35" s="19"/>
      <c r="W35" s="19"/>
      <c r="X35" s="19"/>
      <c r="Y35" s="19"/>
    </row>
    <row r="36" spans="1:25" s="131" customFormat="1" ht="13.5" customHeight="1">
      <c r="A36" s="180"/>
      <c r="B36" s="180"/>
      <c r="C36" s="180"/>
      <c r="D36" s="128"/>
      <c r="E36" s="128"/>
      <c r="F36" s="128"/>
      <c r="G36" s="128"/>
      <c r="H36" s="128"/>
      <c r="I36" s="128"/>
      <c r="J36" s="128"/>
      <c r="K36" s="128"/>
      <c r="L36" s="128"/>
      <c r="M36" s="128"/>
      <c r="N36" s="128"/>
      <c r="O36" s="128"/>
      <c r="P36" s="128"/>
      <c r="Q36" s="128"/>
      <c r="R36" s="128"/>
      <c r="S36" s="128"/>
      <c r="T36" s="128"/>
      <c r="U36" s="128"/>
      <c r="V36" s="128"/>
      <c r="W36" s="128"/>
      <c r="X36" s="128"/>
      <c r="Y36" s="128"/>
    </row>
    <row r="37" spans="1:25" s="131" customFormat="1" ht="13.5" customHeight="1" thickBot="1">
      <c r="A37" s="188" t="s">
        <v>212</v>
      </c>
      <c r="B37" s="189"/>
      <c r="C37" s="189"/>
      <c r="D37" s="128"/>
      <c r="E37" s="128"/>
      <c r="F37" s="128"/>
      <c r="G37" s="128"/>
      <c r="H37" s="128"/>
      <c r="I37" s="128"/>
      <c r="J37" s="128"/>
      <c r="K37" s="128"/>
      <c r="L37" s="128"/>
      <c r="M37" s="190"/>
      <c r="N37" s="190"/>
      <c r="O37" s="128"/>
      <c r="P37" s="128"/>
      <c r="Q37" s="128"/>
      <c r="R37" s="128"/>
      <c r="S37" s="128"/>
      <c r="T37" s="128"/>
      <c r="U37" s="128"/>
      <c r="V37" s="128"/>
      <c r="W37" s="128"/>
      <c r="X37" s="128"/>
      <c r="Y37" s="128"/>
    </row>
    <row r="38" spans="1:24" s="128" customFormat="1" ht="27" customHeight="1" thickBot="1">
      <c r="A38" s="511" t="s">
        <v>4</v>
      </c>
      <c r="B38" s="512"/>
      <c r="C38" s="512"/>
      <c r="D38" s="512"/>
      <c r="E38" s="512"/>
      <c r="F38" s="512"/>
      <c r="G38" s="512"/>
      <c r="H38" s="512"/>
      <c r="I38" s="512"/>
      <c r="J38" s="512"/>
      <c r="K38" s="512"/>
      <c r="L38" s="512"/>
      <c r="M38" s="512"/>
      <c r="N38" s="512"/>
      <c r="O38" s="512"/>
      <c r="P38" s="512"/>
      <c r="Q38" s="513"/>
      <c r="R38" s="514" t="s">
        <v>36</v>
      </c>
      <c r="S38" s="515"/>
      <c r="T38" s="516" t="s">
        <v>6</v>
      </c>
      <c r="U38" s="517"/>
      <c r="V38" s="518"/>
      <c r="W38" s="511" t="s">
        <v>7</v>
      </c>
      <c r="X38" s="519"/>
    </row>
    <row r="39" spans="1:25" ht="27" customHeight="1" thickBot="1">
      <c r="A39" s="535" t="s">
        <v>182</v>
      </c>
      <c r="B39" s="536"/>
      <c r="C39" s="536"/>
      <c r="D39" s="536"/>
      <c r="E39" s="536"/>
      <c r="F39" s="536"/>
      <c r="G39" s="536"/>
      <c r="H39" s="536"/>
      <c r="I39" s="536"/>
      <c r="J39" s="536"/>
      <c r="K39" s="536"/>
      <c r="L39" s="536"/>
      <c r="M39" s="536"/>
      <c r="N39" s="536"/>
      <c r="O39" s="536"/>
      <c r="P39" s="536"/>
      <c r="Q39" s="537"/>
      <c r="R39" s="794" t="s">
        <v>0</v>
      </c>
      <c r="S39" s="795"/>
      <c r="T39" s="525"/>
      <c r="U39" s="526"/>
      <c r="V39" s="527"/>
      <c r="W39" s="796">
        <f>IF(T39="","",IF(AND(F6="２　重症心身障害児",OR(T39="理学療法士",T39="作業療法士",T39="言語聴覚士")),"",IF(AND(F6="３　難聴幼児（センターのみ）",T39="言語聴覚士"),"",IF(AND(R39="○",R40="○",OR(T39="理学療法士",T39="作業療法士",T39="言語聴覚士",T39="心理指導担当職員")),"○",""))))</f>
      </c>
      <c r="X39" s="797"/>
      <c r="Y39" s="128"/>
    </row>
    <row r="40" spans="1:25" ht="54.75" customHeight="1" thickBot="1">
      <c r="A40" s="535" t="s">
        <v>183</v>
      </c>
      <c r="B40" s="536"/>
      <c r="C40" s="536"/>
      <c r="D40" s="536"/>
      <c r="E40" s="536"/>
      <c r="F40" s="536"/>
      <c r="G40" s="536"/>
      <c r="H40" s="536"/>
      <c r="I40" s="536"/>
      <c r="J40" s="536"/>
      <c r="K40" s="536"/>
      <c r="L40" s="536"/>
      <c r="M40" s="536"/>
      <c r="N40" s="536"/>
      <c r="O40" s="536"/>
      <c r="P40" s="536"/>
      <c r="Q40" s="537"/>
      <c r="R40" s="794" t="s">
        <v>188</v>
      </c>
      <c r="S40" s="795"/>
      <c r="T40" s="528"/>
      <c r="U40" s="529"/>
      <c r="V40" s="530"/>
      <c r="W40" s="798"/>
      <c r="X40" s="799"/>
      <c r="Y40" s="128"/>
    </row>
    <row r="41" spans="1:25" ht="15" customHeight="1">
      <c r="A41" s="131" t="s">
        <v>184</v>
      </c>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row>
    <row r="42" spans="1:25" ht="14.25">
      <c r="A42" s="46" t="s">
        <v>415</v>
      </c>
      <c r="B42" s="37"/>
      <c r="C42" s="37"/>
      <c r="D42" s="37"/>
      <c r="E42" s="37"/>
      <c r="F42" s="37"/>
      <c r="G42" s="37"/>
      <c r="H42" s="37"/>
      <c r="I42" s="37"/>
      <c r="J42" s="37"/>
      <c r="K42" s="37"/>
      <c r="L42" s="37"/>
      <c r="M42" s="37"/>
      <c r="N42" s="37"/>
      <c r="O42" s="37"/>
      <c r="P42" s="37"/>
      <c r="Q42" s="37"/>
      <c r="R42" s="38"/>
      <c r="S42" s="38"/>
      <c r="T42" s="38"/>
      <c r="U42" s="38"/>
      <c r="V42" s="38"/>
      <c r="W42" s="44"/>
      <c r="X42" s="44"/>
      <c r="Y42" s="45"/>
    </row>
    <row r="43" spans="1:25" ht="14.25">
      <c r="A43" s="180"/>
      <c r="B43" s="180"/>
      <c r="C43" s="180"/>
      <c r="D43" s="128"/>
      <c r="E43" s="128"/>
      <c r="F43" s="128"/>
      <c r="G43" s="128"/>
      <c r="H43" s="128"/>
      <c r="I43" s="128"/>
      <c r="J43" s="128"/>
      <c r="K43" s="128"/>
      <c r="L43" s="128"/>
      <c r="M43" s="128"/>
      <c r="N43" s="128"/>
      <c r="O43" s="128"/>
      <c r="P43" s="128"/>
      <c r="Q43" s="128"/>
      <c r="R43" s="128"/>
      <c r="S43" s="128"/>
      <c r="T43" s="128"/>
      <c r="U43" s="128"/>
      <c r="V43" s="128"/>
      <c r="W43" s="128"/>
      <c r="X43" s="128"/>
      <c r="Y43" s="128"/>
    </row>
    <row r="44" spans="1:19" ht="15" thickBot="1">
      <c r="A44" s="188" t="s">
        <v>213</v>
      </c>
      <c r="B44" s="189"/>
      <c r="C44" s="189"/>
      <c r="D44" s="128"/>
      <c r="E44" s="128"/>
      <c r="F44" s="128"/>
      <c r="G44" s="128"/>
      <c r="H44" s="128"/>
      <c r="I44" s="128"/>
      <c r="J44" s="128"/>
      <c r="K44" s="128"/>
      <c r="L44" s="128"/>
      <c r="M44" s="190"/>
      <c r="N44" s="190"/>
      <c r="O44" s="128"/>
      <c r="P44" s="128"/>
      <c r="Q44" s="128"/>
      <c r="R44" s="128"/>
      <c r="S44" s="128"/>
    </row>
    <row r="45" spans="1:19" ht="36" customHeight="1" thickBot="1">
      <c r="A45" s="511" t="s">
        <v>10</v>
      </c>
      <c r="B45" s="512"/>
      <c r="C45" s="512"/>
      <c r="D45" s="512"/>
      <c r="E45" s="512"/>
      <c r="F45" s="512"/>
      <c r="G45" s="512"/>
      <c r="H45" s="512"/>
      <c r="I45" s="512"/>
      <c r="J45" s="513"/>
      <c r="K45" s="511" t="s">
        <v>12</v>
      </c>
      <c r="L45" s="512"/>
      <c r="M45" s="512"/>
      <c r="N45" s="512"/>
      <c r="O45" s="513"/>
      <c r="P45" s="511" t="s">
        <v>11</v>
      </c>
      <c r="Q45" s="512"/>
      <c r="R45" s="512"/>
      <c r="S45" s="513"/>
    </row>
    <row r="46" spans="1:19" ht="15" thickBot="1">
      <c r="A46" s="796" t="s">
        <v>37</v>
      </c>
      <c r="B46" s="800"/>
      <c r="C46" s="800"/>
      <c r="D46" s="801"/>
      <c r="E46" s="129">
        <v>1</v>
      </c>
      <c r="F46" s="808" t="s">
        <v>38</v>
      </c>
      <c r="G46" s="809"/>
      <c r="H46" s="191" t="s">
        <v>39</v>
      </c>
      <c r="I46" s="809" t="s">
        <v>38</v>
      </c>
      <c r="J46" s="810"/>
      <c r="K46" s="549"/>
      <c r="L46" s="550"/>
      <c r="M46" s="550"/>
      <c r="N46" s="550"/>
      <c r="O46" s="551"/>
      <c r="P46" s="511">
        <f>IF(K46="","",IF(K46&lt;4,"4時間未満減算",IF(K46&lt;6,"4時間以上6時間未満減算","開所時間減算なし")))</f>
      </c>
      <c r="Q46" s="512"/>
      <c r="R46" s="512"/>
      <c r="S46" s="513"/>
    </row>
    <row r="47" spans="1:19" ht="15" thickBot="1">
      <c r="A47" s="802"/>
      <c r="B47" s="803"/>
      <c r="C47" s="803"/>
      <c r="D47" s="804"/>
      <c r="E47" s="130">
        <v>2</v>
      </c>
      <c r="F47" s="811" t="s">
        <v>38</v>
      </c>
      <c r="G47" s="812"/>
      <c r="H47" s="192" t="s">
        <v>39</v>
      </c>
      <c r="I47" s="812" t="s">
        <v>38</v>
      </c>
      <c r="J47" s="813"/>
      <c r="K47" s="552"/>
      <c r="L47" s="553"/>
      <c r="M47" s="553"/>
      <c r="N47" s="553"/>
      <c r="O47" s="554"/>
      <c r="P47" s="511"/>
      <c r="Q47" s="512"/>
      <c r="R47" s="512"/>
      <c r="S47" s="513"/>
    </row>
    <row r="48" spans="1:19" ht="15" thickBot="1">
      <c r="A48" s="802"/>
      <c r="B48" s="803"/>
      <c r="C48" s="803"/>
      <c r="D48" s="804"/>
      <c r="E48" s="130">
        <v>3</v>
      </c>
      <c r="F48" s="811" t="s">
        <v>38</v>
      </c>
      <c r="G48" s="812"/>
      <c r="H48" s="192" t="s">
        <v>39</v>
      </c>
      <c r="I48" s="812" t="s">
        <v>38</v>
      </c>
      <c r="J48" s="813"/>
      <c r="K48" s="552"/>
      <c r="L48" s="553"/>
      <c r="M48" s="553"/>
      <c r="N48" s="553"/>
      <c r="O48" s="554"/>
      <c r="P48" s="511"/>
      <c r="Q48" s="512"/>
      <c r="R48" s="512"/>
      <c r="S48" s="513"/>
    </row>
    <row r="49" spans="1:19" ht="15" thickBot="1">
      <c r="A49" s="802"/>
      <c r="B49" s="803"/>
      <c r="C49" s="803"/>
      <c r="D49" s="804"/>
      <c r="E49" s="130">
        <v>4</v>
      </c>
      <c r="F49" s="811" t="s">
        <v>38</v>
      </c>
      <c r="G49" s="812"/>
      <c r="H49" s="192" t="s">
        <v>39</v>
      </c>
      <c r="I49" s="812" t="s">
        <v>38</v>
      </c>
      <c r="J49" s="813"/>
      <c r="K49" s="552"/>
      <c r="L49" s="553"/>
      <c r="M49" s="553"/>
      <c r="N49" s="553"/>
      <c r="O49" s="554"/>
      <c r="P49" s="511"/>
      <c r="Q49" s="512"/>
      <c r="R49" s="512"/>
      <c r="S49" s="513"/>
    </row>
    <row r="50" spans="1:19" ht="15" thickBot="1">
      <c r="A50" s="802"/>
      <c r="B50" s="803"/>
      <c r="C50" s="803"/>
      <c r="D50" s="804"/>
      <c r="E50" s="130">
        <v>5</v>
      </c>
      <c r="F50" s="814" t="s">
        <v>38</v>
      </c>
      <c r="G50" s="815"/>
      <c r="H50" s="192" t="s">
        <v>39</v>
      </c>
      <c r="I50" s="815" t="s">
        <v>38</v>
      </c>
      <c r="J50" s="816"/>
      <c r="K50" s="552"/>
      <c r="L50" s="553"/>
      <c r="M50" s="553"/>
      <c r="N50" s="553"/>
      <c r="O50" s="554"/>
      <c r="P50" s="511"/>
      <c r="Q50" s="512"/>
      <c r="R50" s="512"/>
      <c r="S50" s="513"/>
    </row>
    <row r="51" spans="1:19" ht="15" thickBot="1">
      <c r="A51" s="802"/>
      <c r="B51" s="803"/>
      <c r="C51" s="803"/>
      <c r="D51" s="804"/>
      <c r="E51" s="130">
        <v>6</v>
      </c>
      <c r="F51" s="811" t="s">
        <v>38</v>
      </c>
      <c r="G51" s="812"/>
      <c r="H51" s="192" t="s">
        <v>39</v>
      </c>
      <c r="I51" s="812" t="s">
        <v>38</v>
      </c>
      <c r="J51" s="813"/>
      <c r="K51" s="552"/>
      <c r="L51" s="553"/>
      <c r="M51" s="553"/>
      <c r="N51" s="553"/>
      <c r="O51" s="554"/>
      <c r="P51" s="511"/>
      <c r="Q51" s="512"/>
      <c r="R51" s="512"/>
      <c r="S51" s="513"/>
    </row>
    <row r="52" spans="1:19" ht="15" thickBot="1">
      <c r="A52" s="802"/>
      <c r="B52" s="803"/>
      <c r="C52" s="803"/>
      <c r="D52" s="804"/>
      <c r="E52" s="130">
        <v>7</v>
      </c>
      <c r="F52" s="811" t="s">
        <v>38</v>
      </c>
      <c r="G52" s="812"/>
      <c r="H52" s="192" t="s">
        <v>39</v>
      </c>
      <c r="I52" s="812" t="s">
        <v>38</v>
      </c>
      <c r="J52" s="813"/>
      <c r="K52" s="552"/>
      <c r="L52" s="553"/>
      <c r="M52" s="553"/>
      <c r="N52" s="553"/>
      <c r="O52" s="554"/>
      <c r="P52" s="511"/>
      <c r="Q52" s="512"/>
      <c r="R52" s="512"/>
      <c r="S52" s="513"/>
    </row>
    <row r="53" spans="1:19" ht="15" thickBot="1">
      <c r="A53" s="802"/>
      <c r="B53" s="803"/>
      <c r="C53" s="803"/>
      <c r="D53" s="804"/>
      <c r="E53" s="130">
        <v>8</v>
      </c>
      <c r="F53" s="811" t="s">
        <v>38</v>
      </c>
      <c r="G53" s="812"/>
      <c r="H53" s="192" t="s">
        <v>39</v>
      </c>
      <c r="I53" s="812" t="s">
        <v>38</v>
      </c>
      <c r="J53" s="813"/>
      <c r="K53" s="552"/>
      <c r="L53" s="553"/>
      <c r="M53" s="553"/>
      <c r="N53" s="553"/>
      <c r="O53" s="554"/>
      <c r="P53" s="511"/>
      <c r="Q53" s="512"/>
      <c r="R53" s="512"/>
      <c r="S53" s="513"/>
    </row>
    <row r="54" spans="1:19" ht="15" thickBot="1">
      <c r="A54" s="802"/>
      <c r="B54" s="803"/>
      <c r="C54" s="803"/>
      <c r="D54" s="804"/>
      <c r="E54" s="130">
        <v>9</v>
      </c>
      <c r="F54" s="811" t="s">
        <v>38</v>
      </c>
      <c r="G54" s="812"/>
      <c r="H54" s="192" t="s">
        <v>39</v>
      </c>
      <c r="I54" s="812" t="s">
        <v>38</v>
      </c>
      <c r="J54" s="813"/>
      <c r="K54" s="552"/>
      <c r="L54" s="553"/>
      <c r="M54" s="553"/>
      <c r="N54" s="553"/>
      <c r="O54" s="554"/>
      <c r="P54" s="511"/>
      <c r="Q54" s="512"/>
      <c r="R54" s="512"/>
      <c r="S54" s="513"/>
    </row>
    <row r="55" spans="1:19" ht="15" thickBot="1">
      <c r="A55" s="805"/>
      <c r="B55" s="806"/>
      <c r="C55" s="806"/>
      <c r="D55" s="807"/>
      <c r="E55" s="193">
        <v>10</v>
      </c>
      <c r="F55" s="817" t="s">
        <v>38</v>
      </c>
      <c r="G55" s="818"/>
      <c r="H55" s="194" t="s">
        <v>39</v>
      </c>
      <c r="I55" s="818" t="s">
        <v>38</v>
      </c>
      <c r="J55" s="819"/>
      <c r="K55" s="555"/>
      <c r="L55" s="556"/>
      <c r="M55" s="556"/>
      <c r="N55" s="556"/>
      <c r="O55" s="557"/>
      <c r="P55" s="511"/>
      <c r="Q55" s="512"/>
      <c r="R55" s="512"/>
      <c r="S55" s="513"/>
    </row>
    <row r="56" spans="1:19" ht="14.25">
      <c r="A56" s="131" t="s">
        <v>214</v>
      </c>
      <c r="B56" s="131"/>
      <c r="C56" s="131"/>
      <c r="D56" s="131"/>
      <c r="E56" s="131"/>
      <c r="F56" s="131"/>
      <c r="G56" s="131"/>
      <c r="H56" s="131"/>
      <c r="I56" s="131"/>
      <c r="J56" s="131"/>
      <c r="K56" s="131"/>
      <c r="L56" s="131"/>
      <c r="M56" s="131"/>
      <c r="N56" s="131"/>
      <c r="O56" s="131"/>
      <c r="P56" s="131"/>
      <c r="Q56" s="131"/>
      <c r="R56" s="131"/>
      <c r="S56" s="131"/>
    </row>
    <row r="57" spans="1:19" ht="14.25">
      <c r="A57" s="131" t="s">
        <v>187</v>
      </c>
      <c r="B57" s="132"/>
      <c r="C57" s="132"/>
      <c r="D57" s="132"/>
      <c r="E57" s="132"/>
      <c r="F57" s="132"/>
      <c r="G57" s="132"/>
      <c r="H57" s="132"/>
      <c r="I57" s="132"/>
      <c r="J57" s="132"/>
      <c r="K57" s="132"/>
      <c r="L57" s="132"/>
      <c r="M57" s="132"/>
      <c r="N57" s="132"/>
      <c r="O57" s="132"/>
      <c r="P57" s="132"/>
      <c r="Q57" s="132"/>
      <c r="R57" s="132"/>
      <c r="S57" s="132"/>
    </row>
    <row r="58" ht="14.25">
      <c r="A58" s="131"/>
    </row>
  </sheetData>
  <sheetProtection password="CC71" sheet="1"/>
  <mergeCells count="71">
    <mergeCell ref="F54:G54"/>
    <mergeCell ref="I54:J54"/>
    <mergeCell ref="F55:G55"/>
    <mergeCell ref="I55:J55"/>
    <mergeCell ref="F51:G51"/>
    <mergeCell ref="I51:J51"/>
    <mergeCell ref="F52:G52"/>
    <mergeCell ref="I52:J52"/>
    <mergeCell ref="F53:G53"/>
    <mergeCell ref="I53:J53"/>
    <mergeCell ref="F48:G48"/>
    <mergeCell ref="I48:J48"/>
    <mergeCell ref="F49:G49"/>
    <mergeCell ref="I49:J49"/>
    <mergeCell ref="F50:G50"/>
    <mergeCell ref="I50:J50"/>
    <mergeCell ref="A45:J45"/>
    <mergeCell ref="K45:O45"/>
    <mergeCell ref="P45:S45"/>
    <mergeCell ref="A46:D55"/>
    <mergeCell ref="F46:G46"/>
    <mergeCell ref="I46:J46"/>
    <mergeCell ref="K46:O55"/>
    <mergeCell ref="P46:S55"/>
    <mergeCell ref="F47:G47"/>
    <mergeCell ref="I47:J47"/>
    <mergeCell ref="A38:Q38"/>
    <mergeCell ref="R38:S38"/>
    <mergeCell ref="T38:V38"/>
    <mergeCell ref="W38:X38"/>
    <mergeCell ref="A39:Q39"/>
    <mergeCell ref="R39:S39"/>
    <mergeCell ref="T39:V40"/>
    <mergeCell ref="W39:X40"/>
    <mergeCell ref="A40:Q40"/>
    <mergeCell ref="R40:S40"/>
    <mergeCell ref="D28:V28"/>
    <mergeCell ref="W28:Y28"/>
    <mergeCell ref="C29:V29"/>
    <mergeCell ref="W29:Y29"/>
    <mergeCell ref="A30:V30"/>
    <mergeCell ref="W30:Y30"/>
    <mergeCell ref="A25:V25"/>
    <mergeCell ref="W25:Y25"/>
    <mergeCell ref="B26:V26"/>
    <mergeCell ref="W26:Y26"/>
    <mergeCell ref="C27:V27"/>
    <mergeCell ref="W27:Y27"/>
    <mergeCell ref="A21:V21"/>
    <mergeCell ref="X21:Y21"/>
    <mergeCell ref="A24:V24"/>
    <mergeCell ref="W24:Y24"/>
    <mergeCell ref="A11:V11"/>
    <mergeCell ref="W11:Y11"/>
    <mergeCell ref="A13:Y13"/>
    <mergeCell ref="A18:V18"/>
    <mergeCell ref="X18:Y18"/>
    <mergeCell ref="A19:V19"/>
    <mergeCell ref="X19:Y19"/>
    <mergeCell ref="A20:V20"/>
    <mergeCell ref="X20:Y20"/>
    <mergeCell ref="A7:E7"/>
    <mergeCell ref="F7:Y7"/>
    <mergeCell ref="A12:V12"/>
    <mergeCell ref="W12:Y12"/>
    <mergeCell ref="D2:W3"/>
    <mergeCell ref="A5:E5"/>
    <mergeCell ref="F5:Y5"/>
    <mergeCell ref="A6:E6"/>
    <mergeCell ref="F6:Y6"/>
    <mergeCell ref="A1:F1"/>
  </mergeCells>
  <dataValidations count="5">
    <dataValidation type="list" allowBlank="1" showInputMessage="1" showErrorMessage="1" sqref="W11:Y12">
      <formula1>$AF$9:$AF$10</formula1>
    </dataValidation>
    <dataValidation type="list" allowBlank="1" showInputMessage="1" showErrorMessage="1" sqref="F5:Y5">
      <formula1>$AB$4:$AB$6</formula1>
    </dataValidation>
    <dataValidation type="list" allowBlank="1" showInputMessage="1" showErrorMessage="1" sqref="T39:V40">
      <formula1>$AB$14:$AB$16</formula1>
    </dataValidation>
    <dataValidation type="list" allowBlank="1" showInputMessage="1" showErrorMessage="1" sqref="R39:R40">
      <formula1>"　,○"</formula1>
    </dataValidation>
    <dataValidation type="list" allowBlank="1" showInputMessage="1" showErrorMessage="1" sqref="F6:Y6">
      <formula1>$AB$9:$AB$10</formula1>
    </dataValidation>
  </dataValidations>
  <printOptions horizontalCentered="1"/>
  <pageMargins left="0.5905511811023623" right="0.3937007874015748" top="0.5905511811023623" bottom="0.3937007874015748" header="0" footer="0"/>
  <pageSetup horizontalDpi="600" verticalDpi="600" orientation="portrait" paperSize="9" scale="79" r:id="rId1"/>
  <rowBreaks count="1" manualBreakCount="1">
    <brk id="43" max="24" man="1"/>
  </rowBreaks>
</worksheet>
</file>

<file path=xl/worksheets/sheet14.xml><?xml version="1.0" encoding="utf-8"?>
<worksheet xmlns="http://schemas.openxmlformats.org/spreadsheetml/2006/main" xmlns:r="http://schemas.openxmlformats.org/officeDocument/2006/relationships">
  <sheetPr>
    <tabColor rgb="FFFFFF00"/>
  </sheetPr>
  <dimension ref="A1:T19"/>
  <sheetViews>
    <sheetView tabSelected="1" view="pageBreakPreview" zoomScaleSheetLayoutView="100" zoomScalePageLayoutView="0" workbookViewId="0" topLeftCell="A1">
      <selection activeCell="B1" sqref="B1"/>
    </sheetView>
  </sheetViews>
  <sheetFormatPr defaultColWidth="9.00390625" defaultRowHeight="13.5"/>
  <cols>
    <col min="1" max="1" width="1.4921875" style="55" customWidth="1"/>
    <col min="2" max="2" width="21.50390625" style="55" customWidth="1"/>
    <col min="3" max="3" width="4.625" style="55" customWidth="1"/>
    <col min="4" max="4" width="6.00390625" style="55" customWidth="1"/>
    <col min="5" max="7" width="17.875" style="55" customWidth="1"/>
    <col min="8" max="8" width="4.625" style="55" customWidth="1"/>
    <col min="9" max="16384" width="9.00390625" style="55" customWidth="1"/>
  </cols>
  <sheetData>
    <row r="1" spans="1:20" ht="27.75" customHeight="1">
      <c r="A1" s="54"/>
      <c r="B1" s="78" t="s">
        <v>215</v>
      </c>
      <c r="I1" s="335"/>
      <c r="J1" s="73"/>
      <c r="K1" s="73"/>
      <c r="L1" s="73"/>
      <c r="M1" s="73"/>
      <c r="N1" s="73"/>
      <c r="O1" s="73"/>
      <c r="P1" s="73"/>
      <c r="Q1" s="73"/>
      <c r="R1" s="73"/>
      <c r="S1" s="73"/>
      <c r="T1" s="73"/>
    </row>
    <row r="2" spans="1:8" ht="36" customHeight="1">
      <c r="A2" s="451" t="s">
        <v>533</v>
      </c>
      <c r="B2" s="451"/>
      <c r="C2" s="451"/>
      <c r="D2" s="451"/>
      <c r="E2" s="451"/>
      <c r="F2" s="451"/>
      <c r="G2" s="451"/>
      <c r="H2" s="451"/>
    </row>
    <row r="3" spans="1:8" ht="36" customHeight="1">
      <c r="A3" s="56"/>
      <c r="B3" s="56"/>
      <c r="C3" s="56"/>
      <c r="D3" s="56"/>
      <c r="E3" s="56"/>
      <c r="F3" s="56"/>
      <c r="G3" s="56"/>
      <c r="H3" s="56"/>
    </row>
    <row r="4" spans="1:8" ht="36" customHeight="1">
      <c r="A4" s="56"/>
      <c r="B4" s="420" t="s">
        <v>90</v>
      </c>
      <c r="C4" s="452"/>
      <c r="D4" s="453"/>
      <c r="E4" s="453"/>
      <c r="F4" s="453"/>
      <c r="G4" s="453"/>
      <c r="H4" s="454"/>
    </row>
    <row r="5" spans="2:8" ht="51.75" customHeight="1">
      <c r="B5" s="421" t="s">
        <v>474</v>
      </c>
      <c r="C5" s="829" t="s">
        <v>475</v>
      </c>
      <c r="D5" s="830"/>
      <c r="E5" s="830"/>
      <c r="F5" s="830"/>
      <c r="G5" s="830"/>
      <c r="H5" s="831"/>
    </row>
    <row r="6" spans="2:10" ht="12.75" customHeight="1">
      <c r="B6" s="821" t="s">
        <v>564</v>
      </c>
      <c r="C6" s="70"/>
      <c r="D6" s="71"/>
      <c r="E6" s="71"/>
      <c r="F6" s="71"/>
      <c r="G6" s="71"/>
      <c r="H6" s="72"/>
      <c r="I6" s="73"/>
      <c r="J6" s="73"/>
    </row>
    <row r="7" spans="2:8" ht="33" customHeight="1">
      <c r="B7" s="822"/>
      <c r="C7" s="74"/>
      <c r="D7" s="739" t="s">
        <v>531</v>
      </c>
      <c r="E7" s="824" t="s">
        <v>535</v>
      </c>
      <c r="F7" s="825"/>
      <c r="G7" s="826"/>
      <c r="H7" s="75"/>
    </row>
    <row r="8" spans="2:8" ht="33" customHeight="1">
      <c r="B8" s="822"/>
      <c r="C8" s="74"/>
      <c r="D8" s="739"/>
      <c r="E8" s="825"/>
      <c r="F8" s="825"/>
      <c r="G8" s="826"/>
      <c r="H8" s="75"/>
    </row>
    <row r="9" spans="2:8" ht="9" customHeight="1">
      <c r="B9" s="822"/>
      <c r="C9" s="74"/>
      <c r="D9" s="260"/>
      <c r="E9" s="211"/>
      <c r="F9" s="211"/>
      <c r="G9" s="211"/>
      <c r="H9" s="75"/>
    </row>
    <row r="10" spans="2:8" ht="33" customHeight="1">
      <c r="B10" s="822"/>
      <c r="C10" s="74"/>
      <c r="D10" s="739" t="s">
        <v>532</v>
      </c>
      <c r="E10" s="827" t="s">
        <v>536</v>
      </c>
      <c r="F10" s="827"/>
      <c r="G10" s="828"/>
      <c r="H10" s="75"/>
    </row>
    <row r="11" spans="2:8" ht="33" customHeight="1">
      <c r="B11" s="822"/>
      <c r="C11" s="74"/>
      <c r="D11" s="739"/>
      <c r="E11" s="827"/>
      <c r="F11" s="827"/>
      <c r="G11" s="828"/>
      <c r="H11" s="75"/>
    </row>
    <row r="12" spans="2:8" ht="33" customHeight="1">
      <c r="B12" s="823"/>
      <c r="C12" s="76"/>
      <c r="D12" s="422"/>
      <c r="E12" s="423"/>
      <c r="F12" s="423"/>
      <c r="G12" s="423"/>
      <c r="H12" s="77"/>
    </row>
    <row r="13" spans="2:8" ht="24" customHeight="1">
      <c r="B13" s="55" t="s">
        <v>456</v>
      </c>
      <c r="F13" s="260"/>
      <c r="G13" s="260"/>
      <c r="H13" s="260"/>
    </row>
    <row r="14" spans="2:8" ht="42" customHeight="1">
      <c r="B14" s="637" t="s">
        <v>563</v>
      </c>
      <c r="C14" s="820"/>
      <c r="D14" s="820"/>
      <c r="E14" s="820"/>
      <c r="F14" s="820"/>
      <c r="G14" s="820"/>
      <c r="H14" s="820"/>
    </row>
    <row r="15" spans="2:8" ht="24" customHeight="1">
      <c r="B15" s="353" t="s">
        <v>534</v>
      </c>
      <c r="C15" s="260"/>
      <c r="D15" s="260"/>
      <c r="E15" s="260"/>
      <c r="F15" s="260"/>
      <c r="G15" s="260"/>
      <c r="H15" s="260"/>
    </row>
    <row r="16" ht="24" customHeight="1"/>
    <row r="17" ht="24" customHeight="1"/>
    <row r="18" ht="24" customHeight="1"/>
    <row r="19" ht="33" customHeight="1">
      <c r="C19" s="55" t="s">
        <v>108</v>
      </c>
    </row>
    <row r="20" ht="33" customHeight="1"/>
    <row r="21" ht="33" customHeight="1"/>
    <row r="22" ht="33" customHeight="1"/>
    <row r="23" ht="33" customHeight="1"/>
    <row r="24" ht="33" customHeight="1"/>
    <row r="25" ht="33" customHeight="1"/>
    <row r="26" ht="33" customHeight="1"/>
    <row r="27" ht="40.5" customHeight="1"/>
    <row r="28" ht="13.5" customHeight="1"/>
    <row r="30" ht="24.75" customHeight="1"/>
  </sheetData>
  <sheetProtection password="CC71" sheet="1"/>
  <mergeCells count="11">
    <mergeCell ref="A2:H2"/>
    <mergeCell ref="C4:H4"/>
    <mergeCell ref="C5:H5"/>
    <mergeCell ref="B14:H14"/>
    <mergeCell ref="B6:B12"/>
    <mergeCell ref="D7:D8"/>
    <mergeCell ref="E7:F8"/>
    <mergeCell ref="G7:G8"/>
    <mergeCell ref="D10:D11"/>
    <mergeCell ref="E10:F11"/>
    <mergeCell ref="G10:G11"/>
  </mergeCells>
  <printOptions/>
  <pageMargins left="0.7" right="0.7" top="0.75" bottom="0.75" header="0.3" footer="0.3"/>
  <pageSetup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sheetPr>
    <tabColor rgb="FFFFFF00"/>
  </sheetPr>
  <dimension ref="A1:AJ41"/>
  <sheetViews>
    <sheetView view="pageBreakPreview" zoomScaleSheetLayoutView="100" zoomScalePageLayoutView="0" workbookViewId="0" topLeftCell="A1">
      <selection activeCell="N8" sqref="N8:N10"/>
    </sheetView>
  </sheetViews>
  <sheetFormatPr defaultColWidth="4.75390625" defaultRowHeight="13.5"/>
  <cols>
    <col min="1" max="2" width="4.125" style="55" customWidth="1"/>
    <col min="3" max="3" width="11.25390625" style="55" customWidth="1"/>
    <col min="4" max="4" width="4.875" style="55" customWidth="1"/>
    <col min="5" max="36" width="3.375" style="55" customWidth="1"/>
    <col min="37" max="16384" width="4.75390625" style="55" customWidth="1"/>
  </cols>
  <sheetData>
    <row r="1" spans="1:36" ht="22.5" customHeight="1">
      <c r="A1" s="361" t="s">
        <v>442</v>
      </c>
      <c r="I1" s="68"/>
      <c r="J1" s="68"/>
      <c r="K1" s="68"/>
      <c r="AJ1" s="336"/>
    </row>
    <row r="2" spans="1:36" ht="36" customHeight="1">
      <c r="A2" s="451" t="s">
        <v>443</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row>
    <row r="3" spans="1:36" ht="36" customHeight="1">
      <c r="A3" s="56"/>
      <c r="B3" s="701" t="s">
        <v>109</v>
      </c>
      <c r="C3" s="701"/>
      <c r="D3" s="702" t="s">
        <v>444</v>
      </c>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56"/>
      <c r="AJ3" s="56"/>
    </row>
    <row r="4" spans="1:11" ht="19.5" customHeight="1">
      <c r="A4" s="56"/>
      <c r="B4" s="56"/>
      <c r="C4" s="56"/>
      <c r="D4" s="56"/>
      <c r="E4" s="56"/>
      <c r="F4" s="56"/>
      <c r="G4" s="56"/>
      <c r="H4" s="56"/>
      <c r="I4" s="56"/>
      <c r="J4" s="56"/>
      <c r="K4" s="56"/>
    </row>
    <row r="5" spans="1:36" ht="18" customHeight="1">
      <c r="A5" s="703"/>
      <c r="B5" s="704"/>
      <c r="C5" s="705"/>
      <c r="D5" s="712" t="s">
        <v>445</v>
      </c>
      <c r="E5" s="713"/>
      <c r="F5" s="713"/>
      <c r="G5" s="713"/>
      <c r="H5" s="713"/>
      <c r="I5" s="713"/>
      <c r="J5" s="713"/>
      <c r="K5" s="713"/>
      <c r="L5" s="713"/>
      <c r="M5" s="713"/>
      <c r="N5" s="713"/>
      <c r="O5" s="713"/>
      <c r="P5" s="713"/>
      <c r="Q5" s="713"/>
      <c r="R5" s="713"/>
      <c r="S5" s="713"/>
      <c r="T5" s="713"/>
      <c r="U5" s="713"/>
      <c r="V5" s="713"/>
      <c r="W5" s="713"/>
      <c r="X5" s="713"/>
      <c r="Y5" s="713"/>
      <c r="Z5" s="713"/>
      <c r="AA5" s="713"/>
      <c r="AB5" s="713"/>
      <c r="AC5" s="713"/>
      <c r="AD5" s="713"/>
      <c r="AE5" s="713"/>
      <c r="AF5" s="713"/>
      <c r="AG5" s="713"/>
      <c r="AH5" s="713"/>
      <c r="AI5" s="714"/>
      <c r="AJ5" s="715" t="s">
        <v>84</v>
      </c>
    </row>
    <row r="6" spans="1:36" ht="18" customHeight="1">
      <c r="A6" s="706"/>
      <c r="B6" s="707"/>
      <c r="C6" s="708"/>
      <c r="D6" s="337" t="s">
        <v>446</v>
      </c>
      <c r="E6" s="338">
        <v>1</v>
      </c>
      <c r="F6" s="338">
        <v>2</v>
      </c>
      <c r="G6" s="338">
        <v>3</v>
      </c>
      <c r="H6" s="338">
        <v>4</v>
      </c>
      <c r="I6" s="338">
        <v>5</v>
      </c>
      <c r="J6" s="338">
        <v>6</v>
      </c>
      <c r="K6" s="338">
        <v>7</v>
      </c>
      <c r="L6" s="338">
        <v>8</v>
      </c>
      <c r="M6" s="338">
        <v>9</v>
      </c>
      <c r="N6" s="338">
        <v>10</v>
      </c>
      <c r="O6" s="338">
        <v>11</v>
      </c>
      <c r="P6" s="338">
        <v>12</v>
      </c>
      <c r="Q6" s="338">
        <v>13</v>
      </c>
      <c r="R6" s="338">
        <v>14</v>
      </c>
      <c r="S6" s="338">
        <v>15</v>
      </c>
      <c r="T6" s="338">
        <v>16</v>
      </c>
      <c r="U6" s="338">
        <v>17</v>
      </c>
      <c r="V6" s="338">
        <v>18</v>
      </c>
      <c r="W6" s="338">
        <v>19</v>
      </c>
      <c r="X6" s="338">
        <v>20</v>
      </c>
      <c r="Y6" s="338">
        <v>21</v>
      </c>
      <c r="Z6" s="338">
        <v>22</v>
      </c>
      <c r="AA6" s="338">
        <v>23</v>
      </c>
      <c r="AB6" s="338">
        <v>24</v>
      </c>
      <c r="AC6" s="338">
        <v>25</v>
      </c>
      <c r="AD6" s="338">
        <v>26</v>
      </c>
      <c r="AE6" s="338">
        <v>27</v>
      </c>
      <c r="AF6" s="338">
        <v>28</v>
      </c>
      <c r="AG6" s="338">
        <v>29</v>
      </c>
      <c r="AH6" s="338">
        <v>30</v>
      </c>
      <c r="AI6" s="338">
        <v>31</v>
      </c>
      <c r="AJ6" s="716"/>
    </row>
    <row r="7" spans="1:36" ht="18" customHeight="1">
      <c r="A7" s="709"/>
      <c r="B7" s="710"/>
      <c r="C7" s="711"/>
      <c r="D7" s="337" t="s">
        <v>447</v>
      </c>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717"/>
    </row>
    <row r="8" spans="1:36" ht="28.5" customHeight="1">
      <c r="A8" s="718" t="s">
        <v>448</v>
      </c>
      <c r="B8" s="719"/>
      <c r="C8" s="724" t="s">
        <v>449</v>
      </c>
      <c r="D8" s="72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41"/>
    </row>
    <row r="9" spans="1:36" ht="28.5" customHeight="1">
      <c r="A9" s="720"/>
      <c r="B9" s="721"/>
      <c r="C9" s="726" t="s">
        <v>450</v>
      </c>
      <c r="D9" s="727"/>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43"/>
    </row>
    <row r="10" spans="1:36" ht="28.5" customHeight="1">
      <c r="A10" s="720"/>
      <c r="B10" s="721"/>
      <c r="C10" s="726" t="s">
        <v>451</v>
      </c>
      <c r="D10" s="72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45"/>
    </row>
    <row r="11" spans="1:36" ht="28.5" customHeight="1">
      <c r="A11" s="722"/>
      <c r="B11" s="723"/>
      <c r="C11" s="728" t="s">
        <v>84</v>
      </c>
      <c r="D11" s="729"/>
      <c r="E11" s="346">
        <f aca="true" t="shared" si="0" ref="E11:AI11">SUM(E8:E10)</f>
        <v>0</v>
      </c>
      <c r="F11" s="346">
        <f t="shared" si="0"/>
        <v>0</v>
      </c>
      <c r="G11" s="346">
        <f t="shared" si="0"/>
        <v>0</v>
      </c>
      <c r="H11" s="346">
        <f t="shared" si="0"/>
        <v>0</v>
      </c>
      <c r="I11" s="346">
        <f t="shared" si="0"/>
        <v>0</v>
      </c>
      <c r="J11" s="346">
        <f t="shared" si="0"/>
        <v>0</v>
      </c>
      <c r="K11" s="346">
        <f t="shared" si="0"/>
        <v>0</v>
      </c>
      <c r="L11" s="346">
        <f t="shared" si="0"/>
        <v>0</v>
      </c>
      <c r="M11" s="346">
        <f t="shared" si="0"/>
        <v>0</v>
      </c>
      <c r="N11" s="346">
        <f t="shared" si="0"/>
        <v>0</v>
      </c>
      <c r="O11" s="346">
        <f t="shared" si="0"/>
        <v>0</v>
      </c>
      <c r="P11" s="346">
        <f t="shared" si="0"/>
        <v>0</v>
      </c>
      <c r="Q11" s="346">
        <f t="shared" si="0"/>
        <v>0</v>
      </c>
      <c r="R11" s="346">
        <f t="shared" si="0"/>
        <v>0</v>
      </c>
      <c r="S11" s="346">
        <f t="shared" si="0"/>
        <v>0</v>
      </c>
      <c r="T11" s="346">
        <f t="shared" si="0"/>
        <v>0</v>
      </c>
      <c r="U11" s="346">
        <f t="shared" si="0"/>
        <v>0</v>
      </c>
      <c r="V11" s="346">
        <f t="shared" si="0"/>
        <v>0</v>
      </c>
      <c r="W11" s="346">
        <f t="shared" si="0"/>
        <v>0</v>
      </c>
      <c r="X11" s="346">
        <f t="shared" si="0"/>
        <v>0</v>
      </c>
      <c r="Y11" s="346">
        <f t="shared" si="0"/>
        <v>0</v>
      </c>
      <c r="Z11" s="346">
        <f t="shared" si="0"/>
        <v>0</v>
      </c>
      <c r="AA11" s="346">
        <f t="shared" si="0"/>
        <v>0</v>
      </c>
      <c r="AB11" s="346">
        <f t="shared" si="0"/>
        <v>0</v>
      </c>
      <c r="AC11" s="346">
        <f t="shared" si="0"/>
        <v>0</v>
      </c>
      <c r="AD11" s="346">
        <f t="shared" si="0"/>
        <v>0</v>
      </c>
      <c r="AE11" s="346">
        <f t="shared" si="0"/>
        <v>0</v>
      </c>
      <c r="AF11" s="346">
        <f t="shared" si="0"/>
        <v>0</v>
      </c>
      <c r="AG11" s="346">
        <f t="shared" si="0"/>
        <v>0</v>
      </c>
      <c r="AH11" s="346">
        <f t="shared" si="0"/>
        <v>0</v>
      </c>
      <c r="AI11" s="346">
        <f t="shared" si="0"/>
        <v>0</v>
      </c>
      <c r="AJ11" s="347">
        <f>SUM(E11:AI11)</f>
        <v>0</v>
      </c>
    </row>
    <row r="12" spans="1:36" ht="28.5" customHeight="1">
      <c r="A12" s="730" t="s">
        <v>452</v>
      </c>
      <c r="B12" s="731"/>
      <c r="C12" s="724" t="s">
        <v>449</v>
      </c>
      <c r="D12" s="725"/>
      <c r="E12" s="340">
        <f aca="true" t="shared" si="1" ref="E12:AI12">E8*1</f>
        <v>0</v>
      </c>
      <c r="F12" s="340">
        <f t="shared" si="1"/>
        <v>0</v>
      </c>
      <c r="G12" s="340">
        <f t="shared" si="1"/>
        <v>0</v>
      </c>
      <c r="H12" s="340">
        <f t="shared" si="1"/>
        <v>0</v>
      </c>
      <c r="I12" s="340">
        <f t="shared" si="1"/>
        <v>0</v>
      </c>
      <c r="J12" s="340">
        <f t="shared" si="1"/>
        <v>0</v>
      </c>
      <c r="K12" s="340">
        <f t="shared" si="1"/>
        <v>0</v>
      </c>
      <c r="L12" s="340">
        <f t="shared" si="1"/>
        <v>0</v>
      </c>
      <c r="M12" s="340">
        <f t="shared" si="1"/>
        <v>0</v>
      </c>
      <c r="N12" s="340">
        <f t="shared" si="1"/>
        <v>0</v>
      </c>
      <c r="O12" s="340">
        <f t="shared" si="1"/>
        <v>0</v>
      </c>
      <c r="P12" s="340">
        <f t="shared" si="1"/>
        <v>0</v>
      </c>
      <c r="Q12" s="340">
        <f t="shared" si="1"/>
        <v>0</v>
      </c>
      <c r="R12" s="340">
        <f t="shared" si="1"/>
        <v>0</v>
      </c>
      <c r="S12" s="340">
        <f t="shared" si="1"/>
        <v>0</v>
      </c>
      <c r="T12" s="340">
        <f t="shared" si="1"/>
        <v>0</v>
      </c>
      <c r="U12" s="340">
        <f t="shared" si="1"/>
        <v>0</v>
      </c>
      <c r="V12" s="340">
        <f t="shared" si="1"/>
        <v>0</v>
      </c>
      <c r="W12" s="340">
        <f t="shared" si="1"/>
        <v>0</v>
      </c>
      <c r="X12" s="340">
        <f t="shared" si="1"/>
        <v>0</v>
      </c>
      <c r="Y12" s="340">
        <f t="shared" si="1"/>
        <v>0</v>
      </c>
      <c r="Z12" s="340">
        <f t="shared" si="1"/>
        <v>0</v>
      </c>
      <c r="AA12" s="340">
        <f t="shared" si="1"/>
        <v>0</v>
      </c>
      <c r="AB12" s="340">
        <f t="shared" si="1"/>
        <v>0</v>
      </c>
      <c r="AC12" s="340">
        <f t="shared" si="1"/>
        <v>0</v>
      </c>
      <c r="AD12" s="340">
        <f t="shared" si="1"/>
        <v>0</v>
      </c>
      <c r="AE12" s="340">
        <f t="shared" si="1"/>
        <v>0</v>
      </c>
      <c r="AF12" s="340">
        <f t="shared" si="1"/>
        <v>0</v>
      </c>
      <c r="AG12" s="340">
        <f t="shared" si="1"/>
        <v>0</v>
      </c>
      <c r="AH12" s="340">
        <f t="shared" si="1"/>
        <v>0</v>
      </c>
      <c r="AI12" s="340">
        <f t="shared" si="1"/>
        <v>0</v>
      </c>
      <c r="AJ12" s="341"/>
    </row>
    <row r="13" spans="1:36" ht="28.5" customHeight="1">
      <c r="A13" s="732"/>
      <c r="B13" s="733"/>
      <c r="C13" s="726" t="s">
        <v>450</v>
      </c>
      <c r="D13" s="727"/>
      <c r="E13" s="342">
        <f aca="true" t="shared" si="2" ref="E13:AI13">E9*0.5</f>
        <v>0</v>
      </c>
      <c r="F13" s="342">
        <f t="shared" si="2"/>
        <v>0</v>
      </c>
      <c r="G13" s="342">
        <f t="shared" si="2"/>
        <v>0</v>
      </c>
      <c r="H13" s="342">
        <f t="shared" si="2"/>
        <v>0</v>
      </c>
      <c r="I13" s="342">
        <f t="shared" si="2"/>
        <v>0</v>
      </c>
      <c r="J13" s="342">
        <f t="shared" si="2"/>
        <v>0</v>
      </c>
      <c r="K13" s="342">
        <f t="shared" si="2"/>
        <v>0</v>
      </c>
      <c r="L13" s="342">
        <f t="shared" si="2"/>
        <v>0</v>
      </c>
      <c r="M13" s="342">
        <f t="shared" si="2"/>
        <v>0</v>
      </c>
      <c r="N13" s="342">
        <f t="shared" si="2"/>
        <v>0</v>
      </c>
      <c r="O13" s="342">
        <f t="shared" si="2"/>
        <v>0</v>
      </c>
      <c r="P13" s="342">
        <f t="shared" si="2"/>
        <v>0</v>
      </c>
      <c r="Q13" s="342">
        <f t="shared" si="2"/>
        <v>0</v>
      </c>
      <c r="R13" s="342">
        <f t="shared" si="2"/>
        <v>0</v>
      </c>
      <c r="S13" s="342">
        <f t="shared" si="2"/>
        <v>0</v>
      </c>
      <c r="T13" s="342">
        <f t="shared" si="2"/>
        <v>0</v>
      </c>
      <c r="U13" s="342">
        <f t="shared" si="2"/>
        <v>0</v>
      </c>
      <c r="V13" s="342">
        <f t="shared" si="2"/>
        <v>0</v>
      </c>
      <c r="W13" s="342">
        <f t="shared" si="2"/>
        <v>0</v>
      </c>
      <c r="X13" s="342">
        <f t="shared" si="2"/>
        <v>0</v>
      </c>
      <c r="Y13" s="342">
        <f t="shared" si="2"/>
        <v>0</v>
      </c>
      <c r="Z13" s="342">
        <f t="shared" si="2"/>
        <v>0</v>
      </c>
      <c r="AA13" s="342">
        <f t="shared" si="2"/>
        <v>0</v>
      </c>
      <c r="AB13" s="342">
        <f t="shared" si="2"/>
        <v>0</v>
      </c>
      <c r="AC13" s="342">
        <f t="shared" si="2"/>
        <v>0</v>
      </c>
      <c r="AD13" s="342">
        <f t="shared" si="2"/>
        <v>0</v>
      </c>
      <c r="AE13" s="342">
        <f t="shared" si="2"/>
        <v>0</v>
      </c>
      <c r="AF13" s="342">
        <f t="shared" si="2"/>
        <v>0</v>
      </c>
      <c r="AG13" s="342">
        <f t="shared" si="2"/>
        <v>0</v>
      </c>
      <c r="AH13" s="342">
        <f t="shared" si="2"/>
        <v>0</v>
      </c>
      <c r="AI13" s="342">
        <f t="shared" si="2"/>
        <v>0</v>
      </c>
      <c r="AJ13" s="343"/>
    </row>
    <row r="14" spans="1:36" ht="28.5" customHeight="1">
      <c r="A14" s="732"/>
      <c r="B14" s="733"/>
      <c r="C14" s="726" t="s">
        <v>451</v>
      </c>
      <c r="D14" s="727"/>
      <c r="E14" s="342">
        <f aca="true" t="shared" si="3" ref="E14:AI14">E10*0.33</f>
        <v>0</v>
      </c>
      <c r="F14" s="342">
        <f t="shared" si="3"/>
        <v>0</v>
      </c>
      <c r="G14" s="342">
        <f t="shared" si="3"/>
        <v>0</v>
      </c>
      <c r="H14" s="342">
        <f t="shared" si="3"/>
        <v>0</v>
      </c>
      <c r="I14" s="342">
        <f t="shared" si="3"/>
        <v>0</v>
      </c>
      <c r="J14" s="342">
        <f t="shared" si="3"/>
        <v>0</v>
      </c>
      <c r="K14" s="342">
        <f t="shared" si="3"/>
        <v>0</v>
      </c>
      <c r="L14" s="342">
        <f t="shared" si="3"/>
        <v>0</v>
      </c>
      <c r="M14" s="342">
        <f t="shared" si="3"/>
        <v>0</v>
      </c>
      <c r="N14" s="342">
        <f t="shared" si="3"/>
        <v>0</v>
      </c>
      <c r="O14" s="342">
        <f t="shared" si="3"/>
        <v>0</v>
      </c>
      <c r="P14" s="342">
        <f t="shared" si="3"/>
        <v>0</v>
      </c>
      <c r="Q14" s="342">
        <f t="shared" si="3"/>
        <v>0</v>
      </c>
      <c r="R14" s="342">
        <f t="shared" si="3"/>
        <v>0</v>
      </c>
      <c r="S14" s="342">
        <f t="shared" si="3"/>
        <v>0</v>
      </c>
      <c r="T14" s="342">
        <f t="shared" si="3"/>
        <v>0</v>
      </c>
      <c r="U14" s="342">
        <f t="shared" si="3"/>
        <v>0</v>
      </c>
      <c r="V14" s="342">
        <f t="shared" si="3"/>
        <v>0</v>
      </c>
      <c r="W14" s="342">
        <f t="shared" si="3"/>
        <v>0</v>
      </c>
      <c r="X14" s="342">
        <f t="shared" si="3"/>
        <v>0</v>
      </c>
      <c r="Y14" s="342">
        <f t="shared" si="3"/>
        <v>0</v>
      </c>
      <c r="Z14" s="342">
        <f t="shared" si="3"/>
        <v>0</v>
      </c>
      <c r="AA14" s="342">
        <f t="shared" si="3"/>
        <v>0</v>
      </c>
      <c r="AB14" s="342">
        <f t="shared" si="3"/>
        <v>0</v>
      </c>
      <c r="AC14" s="342">
        <f t="shared" si="3"/>
        <v>0</v>
      </c>
      <c r="AD14" s="342">
        <f t="shared" si="3"/>
        <v>0</v>
      </c>
      <c r="AE14" s="342">
        <f t="shared" si="3"/>
        <v>0</v>
      </c>
      <c r="AF14" s="342">
        <f t="shared" si="3"/>
        <v>0</v>
      </c>
      <c r="AG14" s="342">
        <f t="shared" si="3"/>
        <v>0</v>
      </c>
      <c r="AH14" s="342">
        <f t="shared" si="3"/>
        <v>0</v>
      </c>
      <c r="AI14" s="342">
        <f t="shared" si="3"/>
        <v>0</v>
      </c>
      <c r="AJ14" s="348"/>
    </row>
    <row r="15" spans="1:36" ht="28.5" customHeight="1">
      <c r="A15" s="734"/>
      <c r="B15" s="735"/>
      <c r="C15" s="728" t="s">
        <v>84</v>
      </c>
      <c r="D15" s="729"/>
      <c r="E15" s="346">
        <f aca="true" t="shared" si="4" ref="E15:AI15">SUM(E12:E14)</f>
        <v>0</v>
      </c>
      <c r="F15" s="346">
        <f t="shared" si="4"/>
        <v>0</v>
      </c>
      <c r="G15" s="346">
        <f t="shared" si="4"/>
        <v>0</v>
      </c>
      <c r="H15" s="346">
        <f t="shared" si="4"/>
        <v>0</v>
      </c>
      <c r="I15" s="346">
        <f t="shared" si="4"/>
        <v>0</v>
      </c>
      <c r="J15" s="346">
        <f t="shared" si="4"/>
        <v>0</v>
      </c>
      <c r="K15" s="346">
        <f t="shared" si="4"/>
        <v>0</v>
      </c>
      <c r="L15" s="346">
        <f t="shared" si="4"/>
        <v>0</v>
      </c>
      <c r="M15" s="346">
        <f t="shared" si="4"/>
        <v>0</v>
      </c>
      <c r="N15" s="346">
        <f t="shared" si="4"/>
        <v>0</v>
      </c>
      <c r="O15" s="346">
        <f t="shared" si="4"/>
        <v>0</v>
      </c>
      <c r="P15" s="346">
        <f t="shared" si="4"/>
        <v>0</v>
      </c>
      <c r="Q15" s="346">
        <f t="shared" si="4"/>
        <v>0</v>
      </c>
      <c r="R15" s="346">
        <f t="shared" si="4"/>
        <v>0</v>
      </c>
      <c r="S15" s="346">
        <f t="shared" si="4"/>
        <v>0</v>
      </c>
      <c r="T15" s="346">
        <f t="shared" si="4"/>
        <v>0</v>
      </c>
      <c r="U15" s="346">
        <f t="shared" si="4"/>
        <v>0</v>
      </c>
      <c r="V15" s="346">
        <f t="shared" si="4"/>
        <v>0</v>
      </c>
      <c r="W15" s="346">
        <f t="shared" si="4"/>
        <v>0</v>
      </c>
      <c r="X15" s="346">
        <f t="shared" si="4"/>
        <v>0</v>
      </c>
      <c r="Y15" s="346">
        <f t="shared" si="4"/>
        <v>0</v>
      </c>
      <c r="Z15" s="346">
        <f t="shared" si="4"/>
        <v>0</v>
      </c>
      <c r="AA15" s="346">
        <f t="shared" si="4"/>
        <v>0</v>
      </c>
      <c r="AB15" s="346">
        <f t="shared" si="4"/>
        <v>0</v>
      </c>
      <c r="AC15" s="346">
        <f t="shared" si="4"/>
        <v>0</v>
      </c>
      <c r="AD15" s="346">
        <f t="shared" si="4"/>
        <v>0</v>
      </c>
      <c r="AE15" s="346">
        <f t="shared" si="4"/>
        <v>0</v>
      </c>
      <c r="AF15" s="346">
        <f t="shared" si="4"/>
        <v>0</v>
      </c>
      <c r="AG15" s="346">
        <f t="shared" si="4"/>
        <v>0</v>
      </c>
      <c r="AH15" s="346">
        <f t="shared" si="4"/>
        <v>0</v>
      </c>
      <c r="AI15" s="349">
        <f t="shared" si="4"/>
        <v>0</v>
      </c>
      <c r="AJ15" s="350">
        <f>SUM(E15:AI15)</f>
        <v>0</v>
      </c>
    </row>
    <row r="16" spans="1:36" ht="28.5" customHeight="1">
      <c r="A16" s="736" t="s">
        <v>453</v>
      </c>
      <c r="B16" s="737"/>
      <c r="C16" s="737"/>
      <c r="D16" s="73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9"/>
      <c r="AJ16" s="352">
        <f>SUM(E16:AI16)</f>
        <v>0</v>
      </c>
    </row>
    <row r="18" spans="1:29" ht="19.5" customHeight="1">
      <c r="A18" s="739" t="s">
        <v>454</v>
      </c>
      <c r="B18" s="739"/>
      <c r="C18" s="739"/>
      <c r="D18" s="739"/>
      <c r="E18" s="739"/>
      <c r="F18" s="739"/>
      <c r="G18" s="739"/>
      <c r="H18" s="739"/>
      <c r="I18" s="832">
        <f>COUNTIF(E11:AI11,"&gt;0")</f>
        <v>0</v>
      </c>
      <c r="J18" s="832"/>
      <c r="K18" s="832"/>
      <c r="L18" s="55" t="s">
        <v>446</v>
      </c>
      <c r="O18" s="739" t="s">
        <v>455</v>
      </c>
      <c r="P18" s="739"/>
      <c r="Q18" s="739"/>
      <c r="R18" s="739"/>
      <c r="S18" s="739"/>
      <c r="T18" s="739"/>
      <c r="U18" s="739"/>
      <c r="V18" s="739"/>
      <c r="W18" s="739"/>
      <c r="X18" s="739"/>
      <c r="Y18" s="739"/>
      <c r="Z18" s="832" t="e">
        <f>AJ11/I18</f>
        <v>#DIV/0!</v>
      </c>
      <c r="AA18" s="832"/>
      <c r="AB18" s="832"/>
      <c r="AC18" s="55" t="s">
        <v>77</v>
      </c>
    </row>
    <row r="20" spans="2:3" ht="21.75" customHeight="1">
      <c r="B20" s="55" t="s">
        <v>456</v>
      </c>
      <c r="C20" s="55" t="s">
        <v>457</v>
      </c>
    </row>
    <row r="21" ht="21.75" customHeight="1">
      <c r="C21" s="55" t="s">
        <v>458</v>
      </c>
    </row>
    <row r="22" ht="21.75" customHeight="1">
      <c r="C22" s="55" t="s">
        <v>459</v>
      </c>
    </row>
    <row r="23" spans="1:11" ht="21.75" customHeight="1">
      <c r="A23" s="360" t="s">
        <v>471</v>
      </c>
      <c r="B23" s="353"/>
      <c r="C23" s="56"/>
      <c r="D23" s="56"/>
      <c r="E23" s="56"/>
      <c r="F23" s="56"/>
      <c r="G23" s="56"/>
      <c r="H23" s="56"/>
      <c r="I23" s="56"/>
      <c r="J23" s="69"/>
      <c r="K23" s="69"/>
    </row>
    <row r="24" spans="1:36" ht="36" customHeight="1">
      <c r="A24" s="451" t="s">
        <v>443</v>
      </c>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row>
    <row r="25" spans="1:11" ht="19.5" customHeight="1">
      <c r="A25" s="56"/>
      <c r="B25" s="56"/>
      <c r="C25" s="56"/>
      <c r="D25" s="56"/>
      <c r="E25" s="56"/>
      <c r="F25" s="56"/>
      <c r="G25" s="56"/>
      <c r="H25" s="56"/>
      <c r="I25" s="56"/>
      <c r="J25" s="56"/>
      <c r="K25" s="56"/>
    </row>
    <row r="26" spans="1:36" ht="18" customHeight="1">
      <c r="A26" s="703"/>
      <c r="B26" s="704"/>
      <c r="C26" s="705"/>
      <c r="D26" s="741" t="s">
        <v>95</v>
      </c>
      <c r="E26" s="742"/>
      <c r="F26" s="742"/>
      <c r="G26" s="742"/>
      <c r="H26" s="742"/>
      <c r="I26" s="742"/>
      <c r="J26" s="742"/>
      <c r="K26" s="742"/>
      <c r="L26" s="742"/>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3"/>
      <c r="AJ26" s="715" t="s">
        <v>84</v>
      </c>
    </row>
    <row r="27" spans="1:36" ht="18" customHeight="1">
      <c r="A27" s="706"/>
      <c r="B27" s="707"/>
      <c r="C27" s="708"/>
      <c r="D27" s="337" t="s">
        <v>446</v>
      </c>
      <c r="E27" s="338">
        <v>1</v>
      </c>
      <c r="F27" s="338">
        <v>2</v>
      </c>
      <c r="G27" s="338">
        <v>3</v>
      </c>
      <c r="H27" s="338">
        <v>4</v>
      </c>
      <c r="I27" s="338">
        <v>5</v>
      </c>
      <c r="J27" s="338">
        <v>6</v>
      </c>
      <c r="K27" s="338">
        <v>7</v>
      </c>
      <c r="L27" s="338">
        <v>8</v>
      </c>
      <c r="M27" s="338">
        <v>9</v>
      </c>
      <c r="N27" s="338">
        <v>10</v>
      </c>
      <c r="O27" s="338">
        <v>11</v>
      </c>
      <c r="P27" s="338">
        <v>12</v>
      </c>
      <c r="Q27" s="338">
        <v>13</v>
      </c>
      <c r="R27" s="338">
        <v>14</v>
      </c>
      <c r="S27" s="338">
        <v>15</v>
      </c>
      <c r="T27" s="338">
        <v>16</v>
      </c>
      <c r="U27" s="338">
        <v>17</v>
      </c>
      <c r="V27" s="338">
        <v>18</v>
      </c>
      <c r="W27" s="338">
        <v>19</v>
      </c>
      <c r="X27" s="338">
        <v>20</v>
      </c>
      <c r="Y27" s="338">
        <v>21</v>
      </c>
      <c r="Z27" s="338">
        <v>22</v>
      </c>
      <c r="AA27" s="338">
        <v>23</v>
      </c>
      <c r="AB27" s="338">
        <v>24</v>
      </c>
      <c r="AC27" s="338">
        <v>25</v>
      </c>
      <c r="AD27" s="338">
        <v>26</v>
      </c>
      <c r="AE27" s="338">
        <v>27</v>
      </c>
      <c r="AF27" s="338">
        <v>28</v>
      </c>
      <c r="AG27" s="338">
        <v>29</v>
      </c>
      <c r="AH27" s="338">
        <v>30</v>
      </c>
      <c r="AI27" s="338">
        <v>31</v>
      </c>
      <c r="AJ27" s="716"/>
    </row>
    <row r="28" spans="1:36" ht="18" customHeight="1">
      <c r="A28" s="709"/>
      <c r="B28" s="710"/>
      <c r="C28" s="711"/>
      <c r="D28" s="337" t="s">
        <v>447</v>
      </c>
      <c r="E28" s="339" t="s">
        <v>460</v>
      </c>
      <c r="F28" s="339" t="s">
        <v>461</v>
      </c>
      <c r="G28" s="339" t="s">
        <v>462</v>
      </c>
      <c r="H28" s="339" t="s">
        <v>463</v>
      </c>
      <c r="I28" s="339" t="s">
        <v>464</v>
      </c>
      <c r="J28" s="339" t="s">
        <v>465</v>
      </c>
      <c r="K28" s="339" t="s">
        <v>466</v>
      </c>
      <c r="L28" s="339" t="s">
        <v>467</v>
      </c>
      <c r="M28" s="339" t="s">
        <v>468</v>
      </c>
      <c r="N28" s="339" t="s">
        <v>469</v>
      </c>
      <c r="O28" s="339" t="s">
        <v>470</v>
      </c>
      <c r="P28" s="339" t="s">
        <v>464</v>
      </c>
      <c r="Q28" s="339" t="s">
        <v>465</v>
      </c>
      <c r="R28" s="339" t="s">
        <v>466</v>
      </c>
      <c r="S28" s="339" t="s">
        <v>467</v>
      </c>
      <c r="T28" s="339" t="s">
        <v>468</v>
      </c>
      <c r="U28" s="339" t="s">
        <v>469</v>
      </c>
      <c r="V28" s="339" t="s">
        <v>470</v>
      </c>
      <c r="W28" s="339" t="s">
        <v>464</v>
      </c>
      <c r="X28" s="339" t="s">
        <v>465</v>
      </c>
      <c r="Y28" s="339" t="s">
        <v>466</v>
      </c>
      <c r="Z28" s="339" t="s">
        <v>467</v>
      </c>
      <c r="AA28" s="339" t="s">
        <v>468</v>
      </c>
      <c r="AB28" s="339" t="s">
        <v>469</v>
      </c>
      <c r="AC28" s="339" t="s">
        <v>470</v>
      </c>
      <c r="AD28" s="339" t="s">
        <v>464</v>
      </c>
      <c r="AE28" s="339" t="s">
        <v>465</v>
      </c>
      <c r="AF28" s="339" t="s">
        <v>466</v>
      </c>
      <c r="AG28" s="339" t="s">
        <v>467</v>
      </c>
      <c r="AH28" s="339" t="s">
        <v>468</v>
      </c>
      <c r="AI28" s="339" t="s">
        <v>469</v>
      </c>
      <c r="AJ28" s="717"/>
    </row>
    <row r="29" spans="1:36" ht="45" customHeight="1">
      <c r="A29" s="718" t="s">
        <v>448</v>
      </c>
      <c r="B29" s="719"/>
      <c r="C29" s="724" t="s">
        <v>449</v>
      </c>
      <c r="D29" s="725"/>
      <c r="E29" s="340">
        <v>1</v>
      </c>
      <c r="F29" s="340"/>
      <c r="G29" s="340">
        <v>1</v>
      </c>
      <c r="H29" s="340"/>
      <c r="I29" s="340">
        <v>1</v>
      </c>
      <c r="J29" s="340"/>
      <c r="K29" s="340"/>
      <c r="L29" s="340">
        <v>1</v>
      </c>
      <c r="M29" s="340"/>
      <c r="N29" s="340">
        <v>1</v>
      </c>
      <c r="O29" s="340"/>
      <c r="P29" s="340">
        <v>1</v>
      </c>
      <c r="Q29" s="340"/>
      <c r="R29" s="340"/>
      <c r="S29" s="340">
        <v>1</v>
      </c>
      <c r="T29" s="340"/>
      <c r="U29" s="340">
        <v>1</v>
      </c>
      <c r="V29" s="340"/>
      <c r="W29" s="340">
        <v>1</v>
      </c>
      <c r="X29" s="340"/>
      <c r="Y29" s="340"/>
      <c r="Z29" s="340">
        <v>1</v>
      </c>
      <c r="AA29" s="340"/>
      <c r="AB29" s="340">
        <v>1</v>
      </c>
      <c r="AC29" s="340"/>
      <c r="AD29" s="340">
        <v>1</v>
      </c>
      <c r="AE29" s="340"/>
      <c r="AF29" s="340"/>
      <c r="AG29" s="340">
        <v>1</v>
      </c>
      <c r="AH29" s="340"/>
      <c r="AI29" s="340">
        <v>1</v>
      </c>
      <c r="AJ29" s="341"/>
    </row>
    <row r="30" spans="1:36" ht="33" customHeight="1">
      <c r="A30" s="720"/>
      <c r="B30" s="721"/>
      <c r="C30" s="726" t="s">
        <v>450</v>
      </c>
      <c r="D30" s="727"/>
      <c r="E30" s="342"/>
      <c r="F30" s="342">
        <v>1</v>
      </c>
      <c r="G30" s="342"/>
      <c r="H30" s="342">
        <v>1</v>
      </c>
      <c r="I30" s="342">
        <v>1</v>
      </c>
      <c r="J30" s="342"/>
      <c r="K30" s="342"/>
      <c r="L30" s="342"/>
      <c r="M30" s="342">
        <v>1</v>
      </c>
      <c r="N30" s="342"/>
      <c r="O30" s="342">
        <v>1</v>
      </c>
      <c r="P30" s="342">
        <v>1</v>
      </c>
      <c r="Q30" s="342"/>
      <c r="R30" s="342"/>
      <c r="S30" s="342"/>
      <c r="T30" s="342">
        <v>1</v>
      </c>
      <c r="U30" s="342"/>
      <c r="V30" s="342">
        <v>1</v>
      </c>
      <c r="W30" s="342">
        <v>1</v>
      </c>
      <c r="X30" s="342"/>
      <c r="Y30" s="342"/>
      <c r="Z30" s="342"/>
      <c r="AA30" s="342">
        <v>1</v>
      </c>
      <c r="AB30" s="342"/>
      <c r="AC30" s="342">
        <v>1</v>
      </c>
      <c r="AD30" s="342">
        <v>1</v>
      </c>
      <c r="AE30" s="342"/>
      <c r="AF30" s="342"/>
      <c r="AG30" s="342"/>
      <c r="AH30" s="342">
        <v>1</v>
      </c>
      <c r="AI30" s="342"/>
      <c r="AJ30" s="343"/>
    </row>
    <row r="31" spans="1:36" ht="33" customHeight="1">
      <c r="A31" s="720"/>
      <c r="B31" s="721"/>
      <c r="C31" s="726" t="s">
        <v>451</v>
      </c>
      <c r="D31" s="727"/>
      <c r="E31" s="344"/>
      <c r="F31" s="344">
        <v>2</v>
      </c>
      <c r="G31" s="344"/>
      <c r="H31" s="344">
        <v>2</v>
      </c>
      <c r="I31" s="344">
        <v>1</v>
      </c>
      <c r="J31" s="344"/>
      <c r="K31" s="344"/>
      <c r="L31" s="344"/>
      <c r="M31" s="344">
        <v>2</v>
      </c>
      <c r="N31" s="344"/>
      <c r="O31" s="344">
        <v>2</v>
      </c>
      <c r="P31" s="344">
        <v>1</v>
      </c>
      <c r="Q31" s="344"/>
      <c r="R31" s="344"/>
      <c r="S31" s="344"/>
      <c r="T31" s="344">
        <v>2</v>
      </c>
      <c r="U31" s="344"/>
      <c r="V31" s="344">
        <v>2</v>
      </c>
      <c r="W31" s="344">
        <v>1</v>
      </c>
      <c r="X31" s="344"/>
      <c r="Y31" s="344"/>
      <c r="Z31" s="344"/>
      <c r="AA31" s="344">
        <v>2</v>
      </c>
      <c r="AB31" s="344"/>
      <c r="AC31" s="344">
        <v>2</v>
      </c>
      <c r="AD31" s="344">
        <v>1</v>
      </c>
      <c r="AE31" s="344"/>
      <c r="AF31" s="344"/>
      <c r="AG31" s="344"/>
      <c r="AH31" s="344">
        <v>2</v>
      </c>
      <c r="AI31" s="344"/>
      <c r="AJ31" s="345"/>
    </row>
    <row r="32" spans="1:36" ht="33" customHeight="1">
      <c r="A32" s="722"/>
      <c r="B32" s="723"/>
      <c r="C32" s="728" t="s">
        <v>84</v>
      </c>
      <c r="D32" s="729"/>
      <c r="E32" s="346">
        <f aca="true" t="shared" si="5" ref="E32:AI32">SUM(E29:E31)</f>
        <v>1</v>
      </c>
      <c r="F32" s="346">
        <f t="shared" si="5"/>
        <v>3</v>
      </c>
      <c r="G32" s="346">
        <f t="shared" si="5"/>
        <v>1</v>
      </c>
      <c r="H32" s="346">
        <f t="shared" si="5"/>
        <v>3</v>
      </c>
      <c r="I32" s="346">
        <f t="shared" si="5"/>
        <v>3</v>
      </c>
      <c r="J32" s="346">
        <f t="shared" si="5"/>
        <v>0</v>
      </c>
      <c r="K32" s="346">
        <f t="shared" si="5"/>
        <v>0</v>
      </c>
      <c r="L32" s="346">
        <f t="shared" si="5"/>
        <v>1</v>
      </c>
      <c r="M32" s="346">
        <f t="shared" si="5"/>
        <v>3</v>
      </c>
      <c r="N32" s="346">
        <f t="shared" si="5"/>
        <v>1</v>
      </c>
      <c r="O32" s="346">
        <f t="shared" si="5"/>
        <v>3</v>
      </c>
      <c r="P32" s="346">
        <f t="shared" si="5"/>
        <v>3</v>
      </c>
      <c r="Q32" s="346">
        <f t="shared" si="5"/>
        <v>0</v>
      </c>
      <c r="R32" s="346">
        <f t="shared" si="5"/>
        <v>0</v>
      </c>
      <c r="S32" s="346">
        <f t="shared" si="5"/>
        <v>1</v>
      </c>
      <c r="T32" s="346">
        <f t="shared" si="5"/>
        <v>3</v>
      </c>
      <c r="U32" s="346">
        <f t="shared" si="5"/>
        <v>1</v>
      </c>
      <c r="V32" s="346">
        <f t="shared" si="5"/>
        <v>3</v>
      </c>
      <c r="W32" s="346">
        <f t="shared" si="5"/>
        <v>3</v>
      </c>
      <c r="X32" s="346">
        <f t="shared" si="5"/>
        <v>0</v>
      </c>
      <c r="Y32" s="346">
        <f t="shared" si="5"/>
        <v>0</v>
      </c>
      <c r="Z32" s="346">
        <f t="shared" si="5"/>
        <v>1</v>
      </c>
      <c r="AA32" s="346">
        <f t="shared" si="5"/>
        <v>3</v>
      </c>
      <c r="AB32" s="346">
        <f t="shared" si="5"/>
        <v>1</v>
      </c>
      <c r="AC32" s="346">
        <f t="shared" si="5"/>
        <v>3</v>
      </c>
      <c r="AD32" s="346">
        <f t="shared" si="5"/>
        <v>3</v>
      </c>
      <c r="AE32" s="346">
        <f t="shared" si="5"/>
        <v>0</v>
      </c>
      <c r="AF32" s="346">
        <f t="shared" si="5"/>
        <v>0</v>
      </c>
      <c r="AG32" s="346">
        <f t="shared" si="5"/>
        <v>1</v>
      </c>
      <c r="AH32" s="346">
        <f t="shared" si="5"/>
        <v>3</v>
      </c>
      <c r="AI32" s="346">
        <f t="shared" si="5"/>
        <v>1</v>
      </c>
      <c r="AJ32" s="347">
        <f>SUM(E32:AI32)</f>
        <v>49</v>
      </c>
    </row>
    <row r="33" spans="1:36" ht="33" customHeight="1">
      <c r="A33" s="730" t="s">
        <v>452</v>
      </c>
      <c r="B33" s="731"/>
      <c r="C33" s="724" t="s">
        <v>449</v>
      </c>
      <c r="D33" s="725"/>
      <c r="E33" s="340">
        <f aca="true" t="shared" si="6" ref="E33:AI33">E29*1</f>
        <v>1</v>
      </c>
      <c r="F33" s="340">
        <f t="shared" si="6"/>
        <v>0</v>
      </c>
      <c r="G33" s="340">
        <f t="shared" si="6"/>
        <v>1</v>
      </c>
      <c r="H33" s="340">
        <f t="shared" si="6"/>
        <v>0</v>
      </c>
      <c r="I33" s="340">
        <f t="shared" si="6"/>
        <v>1</v>
      </c>
      <c r="J33" s="340">
        <f t="shared" si="6"/>
        <v>0</v>
      </c>
      <c r="K33" s="340">
        <f t="shared" si="6"/>
        <v>0</v>
      </c>
      <c r="L33" s="340">
        <f t="shared" si="6"/>
        <v>1</v>
      </c>
      <c r="M33" s="340">
        <f t="shared" si="6"/>
        <v>0</v>
      </c>
      <c r="N33" s="340">
        <f t="shared" si="6"/>
        <v>1</v>
      </c>
      <c r="O33" s="340">
        <f t="shared" si="6"/>
        <v>0</v>
      </c>
      <c r="P33" s="340">
        <f t="shared" si="6"/>
        <v>1</v>
      </c>
      <c r="Q33" s="340">
        <f t="shared" si="6"/>
        <v>0</v>
      </c>
      <c r="R33" s="340">
        <f t="shared" si="6"/>
        <v>0</v>
      </c>
      <c r="S33" s="340">
        <f t="shared" si="6"/>
        <v>1</v>
      </c>
      <c r="T33" s="340">
        <f t="shared" si="6"/>
        <v>0</v>
      </c>
      <c r="U33" s="340">
        <f t="shared" si="6"/>
        <v>1</v>
      </c>
      <c r="V33" s="340">
        <f t="shared" si="6"/>
        <v>0</v>
      </c>
      <c r="W33" s="340">
        <f t="shared" si="6"/>
        <v>1</v>
      </c>
      <c r="X33" s="340">
        <f t="shared" si="6"/>
        <v>0</v>
      </c>
      <c r="Y33" s="340">
        <f t="shared" si="6"/>
        <v>0</v>
      </c>
      <c r="Z33" s="340">
        <f t="shared" si="6"/>
        <v>1</v>
      </c>
      <c r="AA33" s="340">
        <f t="shared" si="6"/>
        <v>0</v>
      </c>
      <c r="AB33" s="340">
        <f t="shared" si="6"/>
        <v>1</v>
      </c>
      <c r="AC33" s="340">
        <f t="shared" si="6"/>
        <v>0</v>
      </c>
      <c r="AD33" s="340">
        <f t="shared" si="6"/>
        <v>1</v>
      </c>
      <c r="AE33" s="340">
        <f t="shared" si="6"/>
        <v>0</v>
      </c>
      <c r="AF33" s="340">
        <f t="shared" si="6"/>
        <v>0</v>
      </c>
      <c r="AG33" s="340">
        <f t="shared" si="6"/>
        <v>1</v>
      </c>
      <c r="AH33" s="340">
        <f t="shared" si="6"/>
        <v>0</v>
      </c>
      <c r="AI33" s="340">
        <f t="shared" si="6"/>
        <v>1</v>
      </c>
      <c r="AJ33" s="341"/>
    </row>
    <row r="34" spans="1:36" ht="33" customHeight="1">
      <c r="A34" s="732"/>
      <c r="B34" s="733"/>
      <c r="C34" s="726" t="s">
        <v>450</v>
      </c>
      <c r="D34" s="727"/>
      <c r="E34" s="342">
        <f aca="true" t="shared" si="7" ref="E34:AI34">E30*0.5</f>
        <v>0</v>
      </c>
      <c r="F34" s="342">
        <f t="shared" si="7"/>
        <v>0.5</v>
      </c>
      <c r="G34" s="342">
        <f t="shared" si="7"/>
        <v>0</v>
      </c>
      <c r="H34" s="342">
        <f t="shared" si="7"/>
        <v>0.5</v>
      </c>
      <c r="I34" s="342">
        <f t="shared" si="7"/>
        <v>0.5</v>
      </c>
      <c r="J34" s="342">
        <f t="shared" si="7"/>
        <v>0</v>
      </c>
      <c r="K34" s="342">
        <f t="shared" si="7"/>
        <v>0</v>
      </c>
      <c r="L34" s="342">
        <f t="shared" si="7"/>
        <v>0</v>
      </c>
      <c r="M34" s="342">
        <f t="shared" si="7"/>
        <v>0.5</v>
      </c>
      <c r="N34" s="342">
        <f t="shared" si="7"/>
        <v>0</v>
      </c>
      <c r="O34" s="342">
        <f t="shared" si="7"/>
        <v>0.5</v>
      </c>
      <c r="P34" s="342">
        <f t="shared" si="7"/>
        <v>0.5</v>
      </c>
      <c r="Q34" s="342">
        <f t="shared" si="7"/>
        <v>0</v>
      </c>
      <c r="R34" s="342">
        <f t="shared" si="7"/>
        <v>0</v>
      </c>
      <c r="S34" s="342">
        <f t="shared" si="7"/>
        <v>0</v>
      </c>
      <c r="T34" s="342">
        <f t="shared" si="7"/>
        <v>0.5</v>
      </c>
      <c r="U34" s="342">
        <f t="shared" si="7"/>
        <v>0</v>
      </c>
      <c r="V34" s="342">
        <f t="shared" si="7"/>
        <v>0.5</v>
      </c>
      <c r="W34" s="342">
        <f t="shared" si="7"/>
        <v>0.5</v>
      </c>
      <c r="X34" s="342">
        <f t="shared" si="7"/>
        <v>0</v>
      </c>
      <c r="Y34" s="342">
        <f t="shared" si="7"/>
        <v>0</v>
      </c>
      <c r="Z34" s="342">
        <f t="shared" si="7"/>
        <v>0</v>
      </c>
      <c r="AA34" s="342">
        <f t="shared" si="7"/>
        <v>0.5</v>
      </c>
      <c r="AB34" s="342">
        <f t="shared" si="7"/>
        <v>0</v>
      </c>
      <c r="AC34" s="342">
        <f t="shared" si="7"/>
        <v>0.5</v>
      </c>
      <c r="AD34" s="342">
        <f t="shared" si="7"/>
        <v>0.5</v>
      </c>
      <c r="AE34" s="342">
        <f t="shared" si="7"/>
        <v>0</v>
      </c>
      <c r="AF34" s="342">
        <f t="shared" si="7"/>
        <v>0</v>
      </c>
      <c r="AG34" s="342">
        <f t="shared" si="7"/>
        <v>0</v>
      </c>
      <c r="AH34" s="342">
        <f t="shared" si="7"/>
        <v>0.5</v>
      </c>
      <c r="AI34" s="342">
        <f t="shared" si="7"/>
        <v>0</v>
      </c>
      <c r="AJ34" s="343"/>
    </row>
    <row r="35" spans="1:36" ht="33" customHeight="1">
      <c r="A35" s="732"/>
      <c r="B35" s="733"/>
      <c r="C35" s="726" t="s">
        <v>451</v>
      </c>
      <c r="D35" s="727"/>
      <c r="E35" s="342">
        <f aca="true" t="shared" si="8" ref="E35:AI35">E31*0.33</f>
        <v>0</v>
      </c>
      <c r="F35" s="342">
        <f t="shared" si="8"/>
        <v>0.66</v>
      </c>
      <c r="G35" s="342">
        <f t="shared" si="8"/>
        <v>0</v>
      </c>
      <c r="H35" s="342">
        <f t="shared" si="8"/>
        <v>0.66</v>
      </c>
      <c r="I35" s="342">
        <f t="shared" si="8"/>
        <v>0.33</v>
      </c>
      <c r="J35" s="342">
        <f t="shared" si="8"/>
        <v>0</v>
      </c>
      <c r="K35" s="342">
        <f t="shared" si="8"/>
        <v>0</v>
      </c>
      <c r="L35" s="342">
        <f t="shared" si="8"/>
        <v>0</v>
      </c>
      <c r="M35" s="342">
        <f t="shared" si="8"/>
        <v>0.66</v>
      </c>
      <c r="N35" s="342">
        <f t="shared" si="8"/>
        <v>0</v>
      </c>
      <c r="O35" s="342">
        <f t="shared" si="8"/>
        <v>0.66</v>
      </c>
      <c r="P35" s="342">
        <f t="shared" si="8"/>
        <v>0.33</v>
      </c>
      <c r="Q35" s="342">
        <f t="shared" si="8"/>
        <v>0</v>
      </c>
      <c r="R35" s="342">
        <f t="shared" si="8"/>
        <v>0</v>
      </c>
      <c r="S35" s="342">
        <f t="shared" si="8"/>
        <v>0</v>
      </c>
      <c r="T35" s="342">
        <f t="shared" si="8"/>
        <v>0.66</v>
      </c>
      <c r="U35" s="342">
        <f t="shared" si="8"/>
        <v>0</v>
      </c>
      <c r="V35" s="342">
        <f t="shared" si="8"/>
        <v>0.66</v>
      </c>
      <c r="W35" s="342">
        <f t="shared" si="8"/>
        <v>0.33</v>
      </c>
      <c r="X35" s="342">
        <f t="shared" si="8"/>
        <v>0</v>
      </c>
      <c r="Y35" s="342">
        <f t="shared" si="8"/>
        <v>0</v>
      </c>
      <c r="Z35" s="342">
        <f t="shared" si="8"/>
        <v>0</v>
      </c>
      <c r="AA35" s="342">
        <f t="shared" si="8"/>
        <v>0.66</v>
      </c>
      <c r="AB35" s="342">
        <f t="shared" si="8"/>
        <v>0</v>
      </c>
      <c r="AC35" s="342">
        <f t="shared" si="8"/>
        <v>0.66</v>
      </c>
      <c r="AD35" s="342">
        <f t="shared" si="8"/>
        <v>0.33</v>
      </c>
      <c r="AE35" s="342">
        <f t="shared" si="8"/>
        <v>0</v>
      </c>
      <c r="AF35" s="342">
        <f t="shared" si="8"/>
        <v>0</v>
      </c>
      <c r="AG35" s="342">
        <f t="shared" si="8"/>
        <v>0</v>
      </c>
      <c r="AH35" s="342">
        <f t="shared" si="8"/>
        <v>0.66</v>
      </c>
      <c r="AI35" s="342">
        <f t="shared" si="8"/>
        <v>0</v>
      </c>
      <c r="AJ35" s="348"/>
    </row>
    <row r="36" spans="1:36" ht="33" customHeight="1">
      <c r="A36" s="734"/>
      <c r="B36" s="735"/>
      <c r="C36" s="728" t="s">
        <v>84</v>
      </c>
      <c r="D36" s="729"/>
      <c r="E36" s="346">
        <f aca="true" t="shared" si="9" ref="E36:AI36">SUM(E33:E35)</f>
        <v>1</v>
      </c>
      <c r="F36" s="346">
        <f t="shared" si="9"/>
        <v>1.1600000000000001</v>
      </c>
      <c r="G36" s="346">
        <f t="shared" si="9"/>
        <v>1</v>
      </c>
      <c r="H36" s="346">
        <f t="shared" si="9"/>
        <v>1.1600000000000001</v>
      </c>
      <c r="I36" s="346">
        <f t="shared" si="9"/>
        <v>1.83</v>
      </c>
      <c r="J36" s="346">
        <f t="shared" si="9"/>
        <v>0</v>
      </c>
      <c r="K36" s="346">
        <f t="shared" si="9"/>
        <v>0</v>
      </c>
      <c r="L36" s="346">
        <f t="shared" si="9"/>
        <v>1</v>
      </c>
      <c r="M36" s="346">
        <f t="shared" si="9"/>
        <v>1.1600000000000001</v>
      </c>
      <c r="N36" s="346">
        <f t="shared" si="9"/>
        <v>1</v>
      </c>
      <c r="O36" s="346">
        <f t="shared" si="9"/>
        <v>1.1600000000000001</v>
      </c>
      <c r="P36" s="346">
        <f t="shared" si="9"/>
        <v>1.83</v>
      </c>
      <c r="Q36" s="346">
        <f t="shared" si="9"/>
        <v>0</v>
      </c>
      <c r="R36" s="346">
        <f t="shared" si="9"/>
        <v>0</v>
      </c>
      <c r="S36" s="346">
        <f t="shared" si="9"/>
        <v>1</v>
      </c>
      <c r="T36" s="346">
        <f t="shared" si="9"/>
        <v>1.1600000000000001</v>
      </c>
      <c r="U36" s="346">
        <f t="shared" si="9"/>
        <v>1</v>
      </c>
      <c r="V36" s="346">
        <f t="shared" si="9"/>
        <v>1.1600000000000001</v>
      </c>
      <c r="W36" s="346">
        <f t="shared" si="9"/>
        <v>1.83</v>
      </c>
      <c r="X36" s="346">
        <f t="shared" si="9"/>
        <v>0</v>
      </c>
      <c r="Y36" s="346">
        <f t="shared" si="9"/>
        <v>0</v>
      </c>
      <c r="Z36" s="346">
        <f t="shared" si="9"/>
        <v>1</v>
      </c>
      <c r="AA36" s="346">
        <f t="shared" si="9"/>
        <v>1.1600000000000001</v>
      </c>
      <c r="AB36" s="346">
        <f t="shared" si="9"/>
        <v>1</v>
      </c>
      <c r="AC36" s="346">
        <f t="shared" si="9"/>
        <v>1.1600000000000001</v>
      </c>
      <c r="AD36" s="346">
        <f t="shared" si="9"/>
        <v>1.83</v>
      </c>
      <c r="AE36" s="346">
        <f t="shared" si="9"/>
        <v>0</v>
      </c>
      <c r="AF36" s="346">
        <f t="shared" si="9"/>
        <v>0</v>
      </c>
      <c r="AG36" s="346">
        <f t="shared" si="9"/>
        <v>1</v>
      </c>
      <c r="AH36" s="346">
        <f t="shared" si="9"/>
        <v>1.1600000000000001</v>
      </c>
      <c r="AI36" s="346">
        <f t="shared" si="9"/>
        <v>1</v>
      </c>
      <c r="AJ36" s="347">
        <f>SUM(E36:AI36)</f>
        <v>27.76</v>
      </c>
    </row>
    <row r="37" spans="1:36" ht="33" customHeight="1">
      <c r="A37" s="736" t="s">
        <v>453</v>
      </c>
      <c r="B37" s="737"/>
      <c r="C37" s="737"/>
      <c r="D37" s="738"/>
      <c r="E37" s="338">
        <v>1</v>
      </c>
      <c r="F37" s="338">
        <v>1</v>
      </c>
      <c r="G37" s="338">
        <v>1</v>
      </c>
      <c r="H37" s="338">
        <v>2</v>
      </c>
      <c r="I37" s="338">
        <v>2</v>
      </c>
      <c r="J37" s="338"/>
      <c r="K37" s="338"/>
      <c r="L37" s="338">
        <v>1</v>
      </c>
      <c r="M37" s="338">
        <v>1</v>
      </c>
      <c r="N37" s="338">
        <v>1</v>
      </c>
      <c r="O37" s="338">
        <v>2</v>
      </c>
      <c r="P37" s="338">
        <v>2</v>
      </c>
      <c r="Q37" s="338"/>
      <c r="R37" s="338"/>
      <c r="S37" s="338">
        <v>1</v>
      </c>
      <c r="T37" s="338">
        <v>1</v>
      </c>
      <c r="U37" s="338">
        <v>1</v>
      </c>
      <c r="V37" s="338">
        <v>2</v>
      </c>
      <c r="W37" s="338">
        <v>2</v>
      </c>
      <c r="X37" s="338"/>
      <c r="Y37" s="338"/>
      <c r="Z37" s="338">
        <v>1</v>
      </c>
      <c r="AA37" s="338">
        <v>1</v>
      </c>
      <c r="AB37" s="338">
        <v>1</v>
      </c>
      <c r="AC37" s="338">
        <v>2</v>
      </c>
      <c r="AD37" s="338">
        <v>2</v>
      </c>
      <c r="AE37" s="338"/>
      <c r="AF37" s="338"/>
      <c r="AG37" s="338">
        <v>1</v>
      </c>
      <c r="AH37" s="338">
        <v>1</v>
      </c>
      <c r="AI37" s="351">
        <v>1</v>
      </c>
      <c r="AJ37" s="347">
        <f>SUM(E37:AI37)</f>
        <v>31</v>
      </c>
    </row>
    <row r="39" spans="1:29" ht="13.5">
      <c r="A39" s="739" t="s">
        <v>454</v>
      </c>
      <c r="B39" s="739"/>
      <c r="C39" s="739"/>
      <c r="D39" s="739"/>
      <c r="E39" s="739"/>
      <c r="F39" s="739"/>
      <c r="G39" s="739"/>
      <c r="H39" s="739"/>
      <c r="I39" s="739">
        <f>COUNTIF(E32:AI32,"&gt;0")</f>
        <v>23</v>
      </c>
      <c r="J39" s="739"/>
      <c r="K39" s="739"/>
      <c r="L39" s="55" t="s">
        <v>446</v>
      </c>
      <c r="O39" s="739" t="s">
        <v>455</v>
      </c>
      <c r="P39" s="739"/>
      <c r="Q39" s="739"/>
      <c r="R39" s="739"/>
      <c r="S39" s="739"/>
      <c r="T39" s="739"/>
      <c r="U39" s="739"/>
      <c r="V39" s="739"/>
      <c r="W39" s="739"/>
      <c r="X39" s="739"/>
      <c r="Y39" s="739"/>
      <c r="Z39" s="744">
        <f>AJ32/I39</f>
        <v>2.130434782608696</v>
      </c>
      <c r="AA39" s="744"/>
      <c r="AB39" s="744"/>
      <c r="AC39" s="55" t="s">
        <v>77</v>
      </c>
    </row>
    <row r="41" spans="2:3" ht="21.75" customHeight="1">
      <c r="B41" s="55" t="s">
        <v>456</v>
      </c>
      <c r="C41" s="55" t="s">
        <v>457</v>
      </c>
    </row>
  </sheetData>
  <sheetProtection password="CC71" sheet="1"/>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16:D16"/>
    <mergeCell ref="A18:H18"/>
    <mergeCell ref="I18:K18"/>
    <mergeCell ref="O18:Y18"/>
    <mergeCell ref="Z18:AB18"/>
    <mergeCell ref="A24:AJ24"/>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F36"/>
  <sheetViews>
    <sheetView showGridLines="0" showZeros="0" view="pageBreakPreview" zoomScale="85" zoomScaleNormal="85" zoomScaleSheetLayoutView="85" zoomScalePageLayoutView="0" workbookViewId="0" topLeftCell="A1">
      <selection activeCell="F6" sqref="F6:Y6"/>
    </sheetView>
  </sheetViews>
  <sheetFormatPr defaultColWidth="9.00390625" defaultRowHeight="13.5"/>
  <cols>
    <col min="1" max="1" width="4.125" style="1" customWidth="1"/>
    <col min="2" max="4" width="5.00390625" style="1" customWidth="1"/>
    <col min="5" max="5" width="3.625" style="1" customWidth="1"/>
    <col min="6" max="6" width="7.00390625" style="1" customWidth="1"/>
    <col min="7" max="7" width="4.50390625" style="1" customWidth="1"/>
    <col min="8" max="8" width="7.00390625" style="1" customWidth="1"/>
    <col min="9" max="9" width="6.125" style="1" customWidth="1"/>
    <col min="10" max="10" width="3.625" style="1" customWidth="1"/>
    <col min="11" max="19" width="3.50390625" style="1" customWidth="1"/>
    <col min="20" max="20" width="5.125" style="1" customWidth="1"/>
    <col min="21" max="21" width="6.50390625" style="1" customWidth="1"/>
    <col min="22" max="22" width="1.4921875" style="1" customWidth="1"/>
    <col min="23" max="25" width="6.75390625" style="1" customWidth="1"/>
    <col min="26" max="27" width="9.00390625" style="1" customWidth="1"/>
    <col min="28" max="28" width="27.00390625" style="3" hidden="1" customWidth="1"/>
    <col min="29" max="29" width="9.00390625" style="1" hidden="1" customWidth="1"/>
    <col min="30" max="30" width="9.00390625" style="1" customWidth="1"/>
    <col min="31" max="16384" width="9.00390625" style="1" customWidth="1"/>
  </cols>
  <sheetData>
    <row r="1" spans="1:20" ht="24" customHeight="1">
      <c r="A1" s="846" t="s">
        <v>217</v>
      </c>
      <c r="B1" s="846"/>
      <c r="C1" s="846"/>
      <c r="D1" s="846"/>
      <c r="E1" s="846"/>
      <c r="F1" s="2"/>
      <c r="G1" s="2"/>
      <c r="H1" s="2"/>
      <c r="I1" s="2"/>
      <c r="J1" s="2"/>
      <c r="K1" s="2"/>
      <c r="L1" s="2"/>
      <c r="M1" s="2"/>
      <c r="N1" s="2"/>
      <c r="O1" s="2"/>
      <c r="P1" s="2"/>
      <c r="Q1" s="2"/>
      <c r="R1" s="2"/>
      <c r="S1" s="2"/>
      <c r="T1" s="2"/>
    </row>
    <row r="2" spans="2:25" ht="17.25">
      <c r="B2" s="4"/>
      <c r="C2" s="4"/>
      <c r="D2" s="465" t="s">
        <v>189</v>
      </c>
      <c r="E2" s="465"/>
      <c r="F2" s="465"/>
      <c r="G2" s="465"/>
      <c r="H2" s="465"/>
      <c r="I2" s="465"/>
      <c r="J2" s="465"/>
      <c r="K2" s="465"/>
      <c r="L2" s="465"/>
      <c r="M2" s="465"/>
      <c r="N2" s="465"/>
      <c r="O2" s="465"/>
      <c r="P2" s="465"/>
      <c r="Q2" s="465"/>
      <c r="R2" s="465"/>
      <c r="S2" s="465"/>
      <c r="T2" s="465"/>
      <c r="U2" s="465"/>
      <c r="V2" s="465"/>
      <c r="W2" s="465"/>
      <c r="X2" s="4"/>
      <c r="Y2" s="4"/>
    </row>
    <row r="3" spans="4:23" ht="16.5" customHeight="1">
      <c r="D3" s="465"/>
      <c r="E3" s="465"/>
      <c r="F3" s="465"/>
      <c r="G3" s="465"/>
      <c r="H3" s="465"/>
      <c r="I3" s="465"/>
      <c r="J3" s="465"/>
      <c r="K3" s="465"/>
      <c r="L3" s="465"/>
      <c r="M3" s="465"/>
      <c r="N3" s="465"/>
      <c r="O3" s="465"/>
      <c r="P3" s="465"/>
      <c r="Q3" s="465"/>
      <c r="R3" s="465"/>
      <c r="S3" s="465"/>
      <c r="T3" s="465"/>
      <c r="U3" s="465"/>
      <c r="V3" s="465"/>
      <c r="W3" s="465"/>
    </row>
    <row r="4" spans="1:28" s="7" customFormat="1" ht="21" customHeight="1" thickBot="1">
      <c r="A4" s="5" t="s">
        <v>208</v>
      </c>
      <c r="B4" s="6"/>
      <c r="C4" s="6"/>
      <c r="D4" s="6"/>
      <c r="F4" s="8"/>
      <c r="I4" s="8"/>
      <c r="J4" s="8"/>
      <c r="K4" s="8"/>
      <c r="L4" s="8"/>
      <c r="M4" s="8"/>
      <c r="N4" s="8"/>
      <c r="O4" s="8"/>
      <c r="P4" s="8"/>
      <c r="Q4" s="8"/>
      <c r="R4" s="8"/>
      <c r="S4" s="8"/>
      <c r="T4" s="8"/>
      <c r="U4" s="8"/>
      <c r="AB4" s="9"/>
    </row>
    <row r="5" spans="1:28" s="10" customFormat="1" ht="40.5" customHeight="1" thickBot="1">
      <c r="A5" s="847" t="s">
        <v>3</v>
      </c>
      <c r="B5" s="848"/>
      <c r="C5" s="848"/>
      <c r="D5" s="848"/>
      <c r="E5" s="849"/>
      <c r="F5" s="749"/>
      <c r="G5" s="749"/>
      <c r="H5" s="749"/>
      <c r="I5" s="749"/>
      <c r="J5" s="749"/>
      <c r="K5" s="749"/>
      <c r="L5" s="749"/>
      <c r="M5" s="749"/>
      <c r="N5" s="749"/>
      <c r="O5" s="749"/>
      <c r="P5" s="749"/>
      <c r="Q5" s="749"/>
      <c r="R5" s="749"/>
      <c r="S5" s="749"/>
      <c r="T5" s="749"/>
      <c r="U5" s="749"/>
      <c r="V5" s="749"/>
      <c r="W5" s="749"/>
      <c r="X5" s="749"/>
      <c r="Y5" s="750"/>
      <c r="AB5" s="2" t="s">
        <v>40</v>
      </c>
    </row>
    <row r="6" spans="1:28" ht="40.5" customHeight="1" thickBot="1">
      <c r="A6" s="847" t="s">
        <v>16</v>
      </c>
      <c r="B6" s="848"/>
      <c r="C6" s="848"/>
      <c r="D6" s="848"/>
      <c r="E6" s="849"/>
      <c r="F6" s="850"/>
      <c r="G6" s="749"/>
      <c r="H6" s="749"/>
      <c r="I6" s="749"/>
      <c r="J6" s="749"/>
      <c r="K6" s="749"/>
      <c r="L6" s="749"/>
      <c r="M6" s="749"/>
      <c r="N6" s="749"/>
      <c r="O6" s="749"/>
      <c r="P6" s="749"/>
      <c r="Q6" s="749"/>
      <c r="R6" s="749"/>
      <c r="S6" s="749"/>
      <c r="T6" s="749"/>
      <c r="U6" s="749"/>
      <c r="V6" s="749"/>
      <c r="W6" s="749"/>
      <c r="X6" s="749"/>
      <c r="Y6" s="750"/>
      <c r="AB6" s="49" t="s">
        <v>41</v>
      </c>
    </row>
    <row r="7" spans="1:32" s="10" customFormat="1" ht="3.75" customHeight="1">
      <c r="A7" s="13"/>
      <c r="B7" s="1"/>
      <c r="C7" s="1"/>
      <c r="D7" s="1"/>
      <c r="E7" s="1"/>
      <c r="F7" s="1"/>
      <c r="G7" s="1"/>
      <c r="H7" s="1"/>
      <c r="I7" s="1"/>
      <c r="J7" s="1"/>
      <c r="K7" s="1"/>
      <c r="L7" s="1"/>
      <c r="M7" s="1"/>
      <c r="N7" s="1"/>
      <c r="O7" s="1"/>
      <c r="P7" s="1"/>
      <c r="Q7" s="1"/>
      <c r="R7" s="1"/>
      <c r="S7" s="1"/>
      <c r="T7" s="1"/>
      <c r="U7" s="1"/>
      <c r="V7" s="1"/>
      <c r="W7" s="1"/>
      <c r="X7" s="1"/>
      <c r="Y7" s="1"/>
      <c r="Z7" s="11"/>
      <c r="AA7" s="11"/>
      <c r="AB7" s="2"/>
      <c r="AC7" s="12"/>
      <c r="AD7" s="12"/>
      <c r="AE7" s="12"/>
      <c r="AF7" s="12"/>
    </row>
    <row r="8" spans="1:28" s="10" customFormat="1" ht="33" customHeight="1" thickBot="1">
      <c r="A8" s="5" t="s">
        <v>211</v>
      </c>
      <c r="B8" s="6"/>
      <c r="C8" s="6"/>
      <c r="D8" s="6"/>
      <c r="E8" s="6"/>
      <c r="F8" s="6"/>
      <c r="G8" s="6"/>
      <c r="H8" s="6"/>
      <c r="I8" s="6"/>
      <c r="J8" s="6"/>
      <c r="K8" s="6"/>
      <c r="L8" s="6"/>
      <c r="M8" s="6"/>
      <c r="N8" s="25"/>
      <c r="O8" s="25"/>
      <c r="P8" s="25"/>
      <c r="Q8" s="25"/>
      <c r="R8" s="26"/>
      <c r="S8" s="26"/>
      <c r="T8" s="26"/>
      <c r="U8" s="26"/>
      <c r="V8" s="26"/>
      <c r="W8" s="27"/>
      <c r="X8" s="27"/>
      <c r="Y8" s="28"/>
      <c r="AB8" s="2"/>
    </row>
    <row r="9" spans="1:25" s="10" customFormat="1" ht="33" customHeight="1">
      <c r="A9" s="834" t="s">
        <v>2</v>
      </c>
      <c r="B9" s="835"/>
      <c r="C9" s="835"/>
      <c r="D9" s="835"/>
      <c r="E9" s="835"/>
      <c r="F9" s="835"/>
      <c r="G9" s="835"/>
      <c r="H9" s="835"/>
      <c r="I9" s="835"/>
      <c r="J9" s="835"/>
      <c r="K9" s="835"/>
      <c r="L9" s="835"/>
      <c r="M9" s="835"/>
      <c r="N9" s="835"/>
      <c r="O9" s="835"/>
      <c r="P9" s="835"/>
      <c r="Q9" s="835"/>
      <c r="R9" s="835"/>
      <c r="S9" s="835"/>
      <c r="T9" s="835"/>
      <c r="U9" s="835"/>
      <c r="V9" s="836"/>
      <c r="W9" s="837" t="s">
        <v>1</v>
      </c>
      <c r="X9" s="838"/>
      <c r="Y9" s="839"/>
    </row>
    <row r="10" spans="1:28" s="19" customFormat="1" ht="33" customHeight="1" thickBot="1">
      <c r="A10" s="840" t="s">
        <v>42</v>
      </c>
      <c r="B10" s="841"/>
      <c r="C10" s="841"/>
      <c r="D10" s="841"/>
      <c r="E10" s="841"/>
      <c r="F10" s="841"/>
      <c r="G10" s="841"/>
      <c r="H10" s="841"/>
      <c r="I10" s="841"/>
      <c r="J10" s="841"/>
      <c r="K10" s="841"/>
      <c r="L10" s="841"/>
      <c r="M10" s="841"/>
      <c r="N10" s="841"/>
      <c r="O10" s="841"/>
      <c r="P10" s="841"/>
      <c r="Q10" s="841"/>
      <c r="R10" s="841"/>
      <c r="S10" s="841"/>
      <c r="T10" s="841"/>
      <c r="U10" s="841"/>
      <c r="V10" s="842"/>
      <c r="W10" s="843"/>
      <c r="X10" s="844"/>
      <c r="Y10" s="845"/>
      <c r="AB10" s="19" t="s">
        <v>43</v>
      </c>
    </row>
    <row r="11" spans="1:28" s="19" customFormat="1" ht="8.25" customHeight="1">
      <c r="A11" s="17"/>
      <c r="B11" s="17"/>
      <c r="C11" s="17"/>
      <c r="D11" s="18"/>
      <c r="E11" s="18"/>
      <c r="F11" s="18"/>
      <c r="G11" s="18"/>
      <c r="H11" s="18"/>
      <c r="I11" s="18"/>
      <c r="J11" s="18"/>
      <c r="K11" s="18"/>
      <c r="L11" s="18"/>
      <c r="M11" s="18"/>
      <c r="N11" s="18"/>
      <c r="O11" s="18"/>
      <c r="P11" s="18"/>
      <c r="Q11" s="18"/>
      <c r="R11" s="18"/>
      <c r="S11" s="18"/>
      <c r="T11" s="18"/>
      <c r="U11" s="18"/>
      <c r="V11" s="18"/>
      <c r="W11" s="18"/>
      <c r="X11" s="18"/>
      <c r="Y11" s="18"/>
      <c r="AB11" s="10" t="s">
        <v>21</v>
      </c>
    </row>
    <row r="12" s="10" customFormat="1" ht="9" customHeight="1"/>
    <row r="13" spans="1:28" s="10" customFormat="1" ht="33" customHeight="1" thickBot="1">
      <c r="A13" s="5" t="s">
        <v>216</v>
      </c>
      <c r="B13" s="6"/>
      <c r="C13" s="6"/>
      <c r="D13" s="6"/>
      <c r="E13" s="6"/>
      <c r="F13" s="6"/>
      <c r="G13" s="6"/>
      <c r="H13" s="6"/>
      <c r="I13" s="6"/>
      <c r="J13" s="6"/>
      <c r="K13" s="6"/>
      <c r="L13" s="6"/>
      <c r="M13" s="6"/>
      <c r="N13" s="34"/>
      <c r="O13" s="34"/>
      <c r="P13" s="34"/>
      <c r="Q13" s="34"/>
      <c r="R13" s="32"/>
      <c r="S13" s="32"/>
      <c r="T13" s="32"/>
      <c r="U13" s="32"/>
      <c r="V13" s="32"/>
      <c r="W13" s="33"/>
      <c r="X13" s="33"/>
      <c r="Y13" s="28"/>
      <c r="AB13" s="2"/>
    </row>
    <row r="14" spans="1:24" s="18" customFormat="1" ht="33" customHeight="1" thickBot="1">
      <c r="A14" s="858" t="s">
        <v>44</v>
      </c>
      <c r="B14" s="859"/>
      <c r="C14" s="859"/>
      <c r="D14" s="859"/>
      <c r="E14" s="859"/>
      <c r="F14" s="859"/>
      <c r="G14" s="859"/>
      <c r="H14" s="859"/>
      <c r="I14" s="859"/>
      <c r="J14" s="859"/>
      <c r="K14" s="859"/>
      <c r="L14" s="859"/>
      <c r="M14" s="859"/>
      <c r="N14" s="859"/>
      <c r="O14" s="859"/>
      <c r="P14" s="859"/>
      <c r="Q14" s="859"/>
      <c r="R14" s="859"/>
      <c r="S14" s="859"/>
      <c r="T14" s="859"/>
      <c r="U14" s="859"/>
      <c r="V14" s="859"/>
      <c r="W14" s="859"/>
      <c r="X14" s="860"/>
    </row>
    <row r="15" spans="1:28" ht="40.5" customHeight="1">
      <c r="A15" s="861" t="s">
        <v>45</v>
      </c>
      <c r="B15" s="862"/>
      <c r="C15" s="862"/>
      <c r="D15" s="862"/>
      <c r="E15" s="862"/>
      <c r="F15" s="862"/>
      <c r="G15" s="862"/>
      <c r="H15" s="862" t="s">
        <v>46</v>
      </c>
      <c r="I15" s="862"/>
      <c r="J15" s="862"/>
      <c r="K15" s="862"/>
      <c r="L15" s="862"/>
      <c r="M15" s="862"/>
      <c r="N15" s="862" t="s">
        <v>47</v>
      </c>
      <c r="O15" s="862"/>
      <c r="P15" s="862"/>
      <c r="Q15" s="862"/>
      <c r="R15" s="862"/>
      <c r="S15" s="863" t="s">
        <v>48</v>
      </c>
      <c r="T15" s="863"/>
      <c r="U15" s="863"/>
      <c r="V15" s="864"/>
      <c r="W15" s="865" t="s">
        <v>49</v>
      </c>
      <c r="X15" s="866"/>
      <c r="AB15" s="1"/>
    </row>
    <row r="16" spans="1:32" s="10" customFormat="1" ht="24.75" customHeight="1">
      <c r="A16" s="871">
        <v>1</v>
      </c>
      <c r="B16" s="872"/>
      <c r="C16" s="873"/>
      <c r="D16" s="874"/>
      <c r="E16" s="874"/>
      <c r="F16" s="874"/>
      <c r="G16" s="875"/>
      <c r="H16" s="854" t="s">
        <v>0</v>
      </c>
      <c r="I16" s="855"/>
      <c r="J16" s="855"/>
      <c r="K16" s="855"/>
      <c r="L16" s="855"/>
      <c r="M16" s="870"/>
      <c r="N16" s="851"/>
      <c r="O16" s="852"/>
      <c r="P16" s="852"/>
      <c r="Q16" s="852"/>
      <c r="R16" s="853"/>
      <c r="S16" s="854" t="s">
        <v>51</v>
      </c>
      <c r="T16" s="855"/>
      <c r="U16" s="855"/>
      <c r="V16" s="855"/>
      <c r="W16" s="856" t="str">
        <f>IF(H16="","-",((IF(S16="","-",(IF(S16=$AC$16,"☓",IF(S16=$AC$18,"○",IF(OR($H16=$AB$16,$H16=$AB$17,$H16=$AB$18,$H16=$AB$19,$H16=$AB$20,$H16=$AB$21,$H16=$AB$22,$H16=$AB$23),"○",IF(H16="","","☓")))))))))</f>
        <v>☓</v>
      </c>
      <c r="X16" s="857"/>
      <c r="AB16" s="19" t="s">
        <v>50</v>
      </c>
      <c r="AC16" s="19" t="s">
        <v>51</v>
      </c>
      <c r="AE16" s="867"/>
      <c r="AF16" s="867"/>
    </row>
    <row r="17" spans="1:29" s="10" customFormat="1" ht="24.75" customHeight="1">
      <c r="A17" s="868">
        <v>2</v>
      </c>
      <c r="B17" s="869"/>
      <c r="C17" s="854"/>
      <c r="D17" s="855"/>
      <c r="E17" s="855"/>
      <c r="F17" s="855"/>
      <c r="G17" s="870"/>
      <c r="H17" s="854"/>
      <c r="I17" s="855"/>
      <c r="J17" s="855"/>
      <c r="K17" s="855"/>
      <c r="L17" s="855"/>
      <c r="M17" s="870"/>
      <c r="N17" s="851"/>
      <c r="O17" s="852"/>
      <c r="P17" s="852"/>
      <c r="Q17" s="852"/>
      <c r="R17" s="853"/>
      <c r="S17" s="854"/>
      <c r="T17" s="855"/>
      <c r="U17" s="855"/>
      <c r="V17" s="855"/>
      <c r="W17" s="856" t="str">
        <f aca="true" t="shared" si="0" ref="W17:W25">IF(H17="","-",((IF(S17="","-",(IF(S17=$AC$16,"☓",IF(S17=$AC$18,"○",IF(OR($H17=$AB$16,$H17=$AB$17,$H17=$AB$18,$H17=$AB$19,$H17=$AB$20,$H17=$AB$21,$H17=$AB$22,$H17=$AB$23),"○",IF(H17="","","☓")))))))))</f>
        <v>-</v>
      </c>
      <c r="X17" s="857"/>
      <c r="AB17" s="10" t="s">
        <v>52</v>
      </c>
      <c r="AC17" s="10" t="s">
        <v>53</v>
      </c>
    </row>
    <row r="18" spans="1:29" s="10" customFormat="1" ht="24.75" customHeight="1">
      <c r="A18" s="876">
        <v>3</v>
      </c>
      <c r="B18" s="877"/>
      <c r="C18" s="854"/>
      <c r="D18" s="855"/>
      <c r="E18" s="855"/>
      <c r="F18" s="855"/>
      <c r="G18" s="870"/>
      <c r="H18" s="854"/>
      <c r="I18" s="855"/>
      <c r="J18" s="855"/>
      <c r="K18" s="855"/>
      <c r="L18" s="855"/>
      <c r="M18" s="870"/>
      <c r="N18" s="851"/>
      <c r="O18" s="852"/>
      <c r="P18" s="852"/>
      <c r="Q18" s="852"/>
      <c r="R18" s="853"/>
      <c r="S18" s="854"/>
      <c r="T18" s="855"/>
      <c r="U18" s="855"/>
      <c r="V18" s="855"/>
      <c r="W18" s="856" t="str">
        <f t="shared" si="0"/>
        <v>-</v>
      </c>
      <c r="X18" s="857"/>
      <c r="Y18" s="18"/>
      <c r="AB18" s="19" t="s">
        <v>54</v>
      </c>
      <c r="AC18" s="19" t="s">
        <v>55</v>
      </c>
    </row>
    <row r="19" spans="1:28" ht="24.75" customHeight="1">
      <c r="A19" s="868">
        <v>4</v>
      </c>
      <c r="B19" s="869"/>
      <c r="C19" s="854"/>
      <c r="D19" s="855"/>
      <c r="E19" s="855"/>
      <c r="F19" s="855"/>
      <c r="G19" s="870"/>
      <c r="H19" s="854"/>
      <c r="I19" s="855"/>
      <c r="J19" s="855"/>
      <c r="K19" s="855"/>
      <c r="L19" s="855"/>
      <c r="M19" s="870"/>
      <c r="N19" s="851"/>
      <c r="O19" s="852"/>
      <c r="P19" s="852"/>
      <c r="Q19" s="852"/>
      <c r="R19" s="853"/>
      <c r="S19" s="854"/>
      <c r="T19" s="855"/>
      <c r="U19" s="855"/>
      <c r="V19" s="855"/>
      <c r="W19" s="856" t="str">
        <f t="shared" si="0"/>
        <v>-</v>
      </c>
      <c r="X19" s="857"/>
      <c r="AB19" s="10" t="s">
        <v>56</v>
      </c>
    </row>
    <row r="20" spans="1:28" ht="24.75" customHeight="1">
      <c r="A20" s="876">
        <v>5</v>
      </c>
      <c r="B20" s="877"/>
      <c r="C20" s="854"/>
      <c r="D20" s="855"/>
      <c r="E20" s="855"/>
      <c r="F20" s="855"/>
      <c r="G20" s="870"/>
      <c r="H20" s="854"/>
      <c r="I20" s="855"/>
      <c r="J20" s="855"/>
      <c r="K20" s="855"/>
      <c r="L20" s="855"/>
      <c r="M20" s="870"/>
      <c r="N20" s="851"/>
      <c r="O20" s="852"/>
      <c r="P20" s="852"/>
      <c r="Q20" s="852"/>
      <c r="R20" s="853"/>
      <c r="S20" s="854"/>
      <c r="T20" s="855"/>
      <c r="U20" s="855"/>
      <c r="V20" s="855"/>
      <c r="W20" s="856" t="str">
        <f t="shared" si="0"/>
        <v>-</v>
      </c>
      <c r="X20" s="857"/>
      <c r="AB20" s="48" t="s">
        <v>57</v>
      </c>
    </row>
    <row r="21" spans="1:28" s="50" customFormat="1" ht="24.75" customHeight="1">
      <c r="A21" s="868">
        <v>6</v>
      </c>
      <c r="B21" s="869"/>
      <c r="C21" s="854"/>
      <c r="D21" s="855"/>
      <c r="E21" s="855"/>
      <c r="F21" s="855"/>
      <c r="G21" s="870"/>
      <c r="H21" s="854"/>
      <c r="I21" s="855"/>
      <c r="J21" s="855"/>
      <c r="K21" s="855"/>
      <c r="L21" s="855"/>
      <c r="M21" s="870"/>
      <c r="N21" s="851"/>
      <c r="O21" s="852"/>
      <c r="P21" s="852"/>
      <c r="Q21" s="852"/>
      <c r="R21" s="853"/>
      <c r="S21" s="854"/>
      <c r="T21" s="855"/>
      <c r="U21" s="855"/>
      <c r="V21" s="855"/>
      <c r="W21" s="856" t="str">
        <f t="shared" si="0"/>
        <v>-</v>
      </c>
      <c r="X21" s="857"/>
      <c r="Y21" s="1"/>
      <c r="AB21" s="51" t="s">
        <v>58</v>
      </c>
    </row>
    <row r="22" spans="1:28" ht="24.75" customHeight="1">
      <c r="A22" s="876">
        <v>7</v>
      </c>
      <c r="B22" s="877"/>
      <c r="C22" s="854"/>
      <c r="D22" s="855"/>
      <c r="E22" s="855"/>
      <c r="F22" s="855"/>
      <c r="G22" s="870"/>
      <c r="H22" s="854"/>
      <c r="I22" s="855"/>
      <c r="J22" s="855"/>
      <c r="K22" s="855"/>
      <c r="L22" s="855"/>
      <c r="M22" s="870"/>
      <c r="N22" s="851"/>
      <c r="O22" s="852"/>
      <c r="P22" s="852"/>
      <c r="Q22" s="852"/>
      <c r="R22" s="853"/>
      <c r="S22" s="854"/>
      <c r="T22" s="855"/>
      <c r="U22" s="855"/>
      <c r="V22" s="855"/>
      <c r="W22" s="856" t="str">
        <f t="shared" si="0"/>
        <v>-</v>
      </c>
      <c r="X22" s="857"/>
      <c r="AB22" s="48" t="s">
        <v>59</v>
      </c>
    </row>
    <row r="23" spans="1:28" ht="24.75" customHeight="1">
      <c r="A23" s="868">
        <v>8</v>
      </c>
      <c r="B23" s="869"/>
      <c r="C23" s="854"/>
      <c r="D23" s="855"/>
      <c r="E23" s="855"/>
      <c r="F23" s="855"/>
      <c r="G23" s="870"/>
      <c r="H23" s="854"/>
      <c r="I23" s="855"/>
      <c r="J23" s="855"/>
      <c r="K23" s="855"/>
      <c r="L23" s="855"/>
      <c r="M23" s="870"/>
      <c r="N23" s="851"/>
      <c r="O23" s="852"/>
      <c r="P23" s="852"/>
      <c r="Q23" s="852"/>
      <c r="R23" s="853"/>
      <c r="S23" s="854"/>
      <c r="T23" s="855"/>
      <c r="U23" s="855"/>
      <c r="V23" s="855"/>
      <c r="W23" s="856" t="str">
        <f t="shared" si="0"/>
        <v>-</v>
      </c>
      <c r="X23" s="857"/>
      <c r="AB23" s="48" t="s">
        <v>60</v>
      </c>
    </row>
    <row r="24" spans="1:28" ht="24.75" customHeight="1">
      <c r="A24" s="876">
        <v>9</v>
      </c>
      <c r="B24" s="877"/>
      <c r="C24" s="854"/>
      <c r="D24" s="855"/>
      <c r="E24" s="855"/>
      <c r="F24" s="855"/>
      <c r="G24" s="870"/>
      <c r="H24" s="854"/>
      <c r="I24" s="855"/>
      <c r="J24" s="855"/>
      <c r="K24" s="855"/>
      <c r="L24" s="855"/>
      <c r="M24" s="870"/>
      <c r="N24" s="851"/>
      <c r="O24" s="852"/>
      <c r="P24" s="852"/>
      <c r="Q24" s="852"/>
      <c r="R24" s="853"/>
      <c r="S24" s="854"/>
      <c r="T24" s="855"/>
      <c r="U24" s="855"/>
      <c r="V24" s="855"/>
      <c r="W24" s="856" t="str">
        <f t="shared" si="0"/>
        <v>-</v>
      </c>
      <c r="X24" s="857"/>
      <c r="AB24" s="52" t="s">
        <v>61</v>
      </c>
    </row>
    <row r="25" spans="1:24" ht="24.75" customHeight="1" thickBot="1">
      <c r="A25" s="880">
        <v>10</v>
      </c>
      <c r="B25" s="881"/>
      <c r="C25" s="882"/>
      <c r="D25" s="883"/>
      <c r="E25" s="883"/>
      <c r="F25" s="883"/>
      <c r="G25" s="884"/>
      <c r="H25" s="882"/>
      <c r="I25" s="883"/>
      <c r="J25" s="883"/>
      <c r="K25" s="883"/>
      <c r="L25" s="883"/>
      <c r="M25" s="884"/>
      <c r="N25" s="885"/>
      <c r="O25" s="886"/>
      <c r="P25" s="886"/>
      <c r="Q25" s="886"/>
      <c r="R25" s="887"/>
      <c r="S25" s="882"/>
      <c r="T25" s="883"/>
      <c r="U25" s="883"/>
      <c r="V25" s="883"/>
      <c r="W25" s="878" t="str">
        <f t="shared" si="0"/>
        <v>-</v>
      </c>
      <c r="X25" s="879"/>
    </row>
    <row r="26" spans="1:8" ht="14.25">
      <c r="A26" s="62"/>
      <c r="B26" s="62"/>
      <c r="C26" s="62"/>
      <c r="D26" s="62"/>
      <c r="E26" s="62"/>
      <c r="F26" s="62"/>
      <c r="G26" s="62"/>
      <c r="H26" s="62"/>
    </row>
    <row r="27" spans="1:8" ht="18" customHeight="1">
      <c r="A27" s="63" t="s">
        <v>62</v>
      </c>
      <c r="B27" s="63"/>
      <c r="C27" s="63"/>
      <c r="D27" s="63"/>
      <c r="E27" s="63"/>
      <c r="F27" s="63"/>
      <c r="G27" s="63"/>
      <c r="H27" s="62"/>
    </row>
    <row r="28" spans="1:25" ht="32.25" customHeight="1">
      <c r="A28" s="833" t="s">
        <v>190</v>
      </c>
      <c r="B28" s="833"/>
      <c r="C28" s="833"/>
      <c r="D28" s="833"/>
      <c r="E28" s="833"/>
      <c r="F28" s="833"/>
      <c r="G28" s="833"/>
      <c r="H28" s="833"/>
      <c r="I28" s="833"/>
      <c r="J28" s="833"/>
      <c r="K28" s="833"/>
      <c r="L28" s="833"/>
      <c r="M28" s="833"/>
      <c r="N28" s="833"/>
      <c r="O28" s="833"/>
      <c r="P28" s="833"/>
      <c r="Q28" s="833"/>
      <c r="R28" s="833"/>
      <c r="S28" s="833"/>
      <c r="T28" s="833"/>
      <c r="U28" s="833"/>
      <c r="V28" s="833"/>
      <c r="W28" s="833"/>
      <c r="X28" s="833"/>
      <c r="Y28" s="833"/>
    </row>
    <row r="29" spans="1:25" ht="18.75" customHeight="1">
      <c r="A29" s="833" t="s">
        <v>63</v>
      </c>
      <c r="B29" s="833"/>
      <c r="C29" s="833"/>
      <c r="D29" s="833"/>
      <c r="E29" s="833"/>
      <c r="F29" s="833"/>
      <c r="G29" s="833"/>
      <c r="H29" s="833"/>
      <c r="I29" s="833"/>
      <c r="J29" s="833"/>
      <c r="K29" s="833"/>
      <c r="L29" s="833"/>
      <c r="M29" s="833"/>
      <c r="N29" s="833"/>
      <c r="O29" s="833"/>
      <c r="P29" s="833"/>
      <c r="Q29" s="833"/>
      <c r="R29" s="833"/>
      <c r="S29" s="833"/>
      <c r="T29" s="833"/>
      <c r="U29" s="833"/>
      <c r="V29" s="833"/>
      <c r="W29" s="833"/>
      <c r="X29" s="833"/>
      <c r="Y29" s="833"/>
    </row>
    <row r="30" spans="1:25" ht="47.25" customHeight="1">
      <c r="A30" s="565" t="s">
        <v>191</v>
      </c>
      <c r="B30" s="565"/>
      <c r="C30" s="565"/>
      <c r="D30" s="565"/>
      <c r="E30" s="565"/>
      <c r="F30" s="565"/>
      <c r="G30" s="565"/>
      <c r="H30" s="565"/>
      <c r="I30" s="565"/>
      <c r="J30" s="565"/>
      <c r="K30" s="565"/>
      <c r="L30" s="565"/>
      <c r="M30" s="565"/>
      <c r="N30" s="565"/>
      <c r="O30" s="565"/>
      <c r="P30" s="565"/>
      <c r="Q30" s="565"/>
      <c r="R30" s="565"/>
      <c r="S30" s="565"/>
      <c r="T30" s="565"/>
      <c r="U30" s="565"/>
      <c r="V30" s="565"/>
      <c r="W30" s="565"/>
      <c r="X30" s="565"/>
      <c r="Y30" s="565"/>
    </row>
    <row r="31" spans="1:25" ht="24" customHeight="1">
      <c r="A31" s="833" t="s">
        <v>64</v>
      </c>
      <c r="B31" s="833"/>
      <c r="C31" s="833"/>
      <c r="D31" s="833"/>
      <c r="E31" s="833"/>
      <c r="F31" s="833"/>
      <c r="G31" s="833"/>
      <c r="H31" s="833"/>
      <c r="I31" s="833"/>
      <c r="J31" s="833"/>
      <c r="K31" s="833"/>
      <c r="L31" s="833"/>
      <c r="M31" s="833"/>
      <c r="N31" s="833"/>
      <c r="O31" s="833"/>
      <c r="P31" s="833"/>
      <c r="Q31" s="833"/>
      <c r="R31" s="833"/>
      <c r="S31" s="833"/>
      <c r="T31" s="833"/>
      <c r="U31" s="833"/>
      <c r="V31" s="833"/>
      <c r="W31" s="833"/>
      <c r="X31" s="833"/>
      <c r="Y31" s="833"/>
    </row>
    <row r="32" spans="1:25" ht="17.25" customHeight="1">
      <c r="A32" s="833" t="s">
        <v>192</v>
      </c>
      <c r="B32" s="833"/>
      <c r="C32" s="833"/>
      <c r="D32" s="833"/>
      <c r="E32" s="833"/>
      <c r="F32" s="833"/>
      <c r="G32" s="833"/>
      <c r="H32" s="833"/>
      <c r="I32" s="833"/>
      <c r="J32" s="833"/>
      <c r="K32" s="833"/>
      <c r="L32" s="833"/>
      <c r="M32" s="833"/>
      <c r="N32" s="833"/>
      <c r="O32" s="833"/>
      <c r="P32" s="833"/>
      <c r="Q32" s="833"/>
      <c r="R32" s="833"/>
      <c r="S32" s="833"/>
      <c r="T32" s="833"/>
      <c r="U32" s="833"/>
      <c r="V32" s="833"/>
      <c r="W32" s="833"/>
      <c r="X32" s="833"/>
      <c r="Y32" s="833"/>
    </row>
    <row r="33" spans="1:25" ht="17.25" customHeight="1">
      <c r="A33" s="833" t="s">
        <v>416</v>
      </c>
      <c r="B33" s="833"/>
      <c r="C33" s="833"/>
      <c r="D33" s="833"/>
      <c r="E33" s="833"/>
      <c r="F33" s="833"/>
      <c r="G33" s="833"/>
      <c r="H33" s="833"/>
      <c r="I33" s="833"/>
      <c r="J33" s="833"/>
      <c r="K33" s="833"/>
      <c r="L33" s="833"/>
      <c r="M33" s="833"/>
      <c r="N33" s="833"/>
      <c r="O33" s="833"/>
      <c r="P33" s="833"/>
      <c r="Q33" s="833"/>
      <c r="R33" s="833"/>
      <c r="S33" s="833"/>
      <c r="T33" s="833"/>
      <c r="U33" s="833"/>
      <c r="V33" s="833"/>
      <c r="W33" s="833"/>
      <c r="X33" s="833"/>
      <c r="Y33" s="833"/>
    </row>
    <row r="34" spans="1:25" ht="32.25"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row>
    <row r="35" spans="1:25" ht="32.25"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row>
    <row r="36" spans="1:25" ht="32.25"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row>
  </sheetData>
  <sheetProtection password="CC71" sheet="1"/>
  <mergeCells count="83">
    <mergeCell ref="A28:Y28"/>
    <mergeCell ref="A29:Y29"/>
    <mergeCell ref="A30:Y30"/>
    <mergeCell ref="A31:Y31"/>
    <mergeCell ref="A32:Y32"/>
    <mergeCell ref="A25:B25"/>
    <mergeCell ref="C25:G25"/>
    <mergeCell ref="H25:M25"/>
    <mergeCell ref="N25:R25"/>
    <mergeCell ref="S25:V25"/>
    <mergeCell ref="W25:X25"/>
    <mergeCell ref="A24:B24"/>
    <mergeCell ref="C24:G24"/>
    <mergeCell ref="H24:M24"/>
    <mergeCell ref="N24:R24"/>
    <mergeCell ref="S24:V24"/>
    <mergeCell ref="W24:X24"/>
    <mergeCell ref="A23:B23"/>
    <mergeCell ref="C23:G23"/>
    <mergeCell ref="H23:M23"/>
    <mergeCell ref="N23:R23"/>
    <mergeCell ref="S23:V23"/>
    <mergeCell ref="W23:X23"/>
    <mergeCell ref="A22:B22"/>
    <mergeCell ref="C22:G22"/>
    <mergeCell ref="H22:M22"/>
    <mergeCell ref="N22:R22"/>
    <mergeCell ref="S22:V22"/>
    <mergeCell ref="W22:X22"/>
    <mergeCell ref="A21:B21"/>
    <mergeCell ref="C21:G21"/>
    <mergeCell ref="H21:M21"/>
    <mergeCell ref="N21:R21"/>
    <mergeCell ref="S21:V21"/>
    <mergeCell ref="W21:X21"/>
    <mergeCell ref="A20:B20"/>
    <mergeCell ref="C20:G20"/>
    <mergeCell ref="H20:M20"/>
    <mergeCell ref="N20:R20"/>
    <mergeCell ref="S20:V20"/>
    <mergeCell ref="W20:X20"/>
    <mergeCell ref="A19:B19"/>
    <mergeCell ref="C19:G19"/>
    <mergeCell ref="H19:M19"/>
    <mergeCell ref="N19:R19"/>
    <mergeCell ref="S19:V19"/>
    <mergeCell ref="W19:X19"/>
    <mergeCell ref="A18:B18"/>
    <mergeCell ref="C18:G18"/>
    <mergeCell ref="H18:M18"/>
    <mergeCell ref="N18:R18"/>
    <mergeCell ref="S18:V18"/>
    <mergeCell ref="W18:X18"/>
    <mergeCell ref="AE16:AF16"/>
    <mergeCell ref="A17:B17"/>
    <mergeCell ref="C17:G17"/>
    <mergeCell ref="H17:M17"/>
    <mergeCell ref="N17:R17"/>
    <mergeCell ref="S17:V17"/>
    <mergeCell ref="W17:X17"/>
    <mergeCell ref="A16:B16"/>
    <mergeCell ref="C16:G16"/>
    <mergeCell ref="H16:M16"/>
    <mergeCell ref="F6:Y6"/>
    <mergeCell ref="N16:R16"/>
    <mergeCell ref="S16:V16"/>
    <mergeCell ref="W16:X16"/>
    <mergeCell ref="A14:X14"/>
    <mergeCell ref="A15:G15"/>
    <mergeCell ref="H15:M15"/>
    <mergeCell ref="N15:R15"/>
    <mergeCell ref="S15:V15"/>
    <mergeCell ref="W15:X15"/>
    <mergeCell ref="A33:Y33"/>
    <mergeCell ref="A9:V9"/>
    <mergeCell ref="W9:Y9"/>
    <mergeCell ref="A10:V10"/>
    <mergeCell ref="W10:Y10"/>
    <mergeCell ref="A1:E1"/>
    <mergeCell ref="D2:W3"/>
    <mergeCell ref="A5:E5"/>
    <mergeCell ref="F5:Y5"/>
    <mergeCell ref="A6:E6"/>
  </mergeCells>
  <dataValidations count="5">
    <dataValidation type="list" allowBlank="1" showInputMessage="1" showErrorMessage="1" sqref="S16:V25">
      <formula1>$AC$16:$AC$18</formula1>
    </dataValidation>
    <dataValidation type="list" allowBlank="1" showInputMessage="1" showErrorMessage="1" sqref="H17:M25">
      <formula1>$AB$16:$AB$24</formula1>
    </dataValidation>
    <dataValidation type="list" allowBlank="1" showInputMessage="1" showErrorMessage="1" sqref="F5:Y5">
      <formula1>"　,居宅訪問型児童発達支援（単独型）,居宅訪問型児童発達支援（多機能型）,保育所等訪問支援（単独型）,保育所等訪問支援（多機能型）"</formula1>
    </dataValidation>
    <dataValidation type="list" allowBlank="1" showInputMessage="1" showErrorMessage="1" sqref="F6:Y6">
      <formula1>$AB$10:$AB$11</formula1>
    </dataValidation>
    <dataValidation type="list" allowBlank="1" showInputMessage="1" showErrorMessage="1" sqref="H16:M16">
      <formula1>"　,理学療法士,作業療法士,言語聴覚士,保育士,看護職員,児童指導員,児童発達支援管理責任者,サービス管理責任者,心理指導担当職員,資格等なし"</formula1>
    </dataValidation>
  </dataValidations>
  <printOptions horizontalCentered="1"/>
  <pageMargins left="0.5905511811023623" right="0.3937007874015748" top="0.5905511811023623" bottom="0.3937007874015748" header="0" footer="0"/>
  <pageSetup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IV61"/>
  <sheetViews>
    <sheetView showGridLines="0" showZeros="0" view="pageBreakPreview" zoomScale="85" zoomScaleNormal="85" zoomScaleSheetLayoutView="85" zoomScalePageLayoutView="0" workbookViewId="0" topLeftCell="A4">
      <selection activeCell="Z14" sqref="Z14"/>
    </sheetView>
  </sheetViews>
  <sheetFormatPr defaultColWidth="9.00390625" defaultRowHeight="13.5"/>
  <cols>
    <col min="1" max="1" width="4.125" style="227" customWidth="1"/>
    <col min="2" max="4" width="5.00390625" style="227" customWidth="1"/>
    <col min="5" max="5" width="3.625" style="227" customWidth="1"/>
    <col min="6" max="6" width="7.00390625" style="227" customWidth="1"/>
    <col min="7" max="7" width="4.50390625" style="227" customWidth="1"/>
    <col min="8" max="8" width="7.00390625" style="227" customWidth="1"/>
    <col min="9" max="9" width="6.125" style="227" customWidth="1"/>
    <col min="10" max="10" width="3.625" style="227" customWidth="1"/>
    <col min="11" max="19" width="3.50390625" style="227" customWidth="1"/>
    <col min="20" max="20" width="5.125" style="227" customWidth="1"/>
    <col min="21" max="21" width="6.50390625" style="227" customWidth="1"/>
    <col min="22" max="22" width="1.4921875" style="227" customWidth="1"/>
    <col min="23" max="25" width="6.75390625" style="227" customWidth="1"/>
    <col min="26" max="27" width="9.00390625" style="227" customWidth="1"/>
    <col min="28" max="28" width="9.00390625" style="3" hidden="1" customWidth="1"/>
    <col min="29" max="33" width="9.00390625" style="227" hidden="1" customWidth="1"/>
    <col min="34" max="34" width="9.00390625" style="227" customWidth="1"/>
    <col min="35" max="35" width="9.00390625" style="227" hidden="1" customWidth="1"/>
    <col min="36" max="16384" width="9.00390625" style="227" customWidth="1"/>
  </cols>
  <sheetData>
    <row r="1" spans="1:20" ht="24" customHeight="1">
      <c r="A1" s="846" t="s">
        <v>310</v>
      </c>
      <c r="B1" s="846"/>
      <c r="C1" s="846"/>
      <c r="D1" s="846"/>
      <c r="E1" s="846"/>
      <c r="F1" s="846"/>
      <c r="G1" s="2"/>
      <c r="H1" s="2"/>
      <c r="I1" s="2"/>
      <c r="J1" s="2"/>
      <c r="K1" s="2"/>
      <c r="L1" s="2"/>
      <c r="M1" s="2"/>
      <c r="N1" s="2"/>
      <c r="O1" s="2"/>
      <c r="P1" s="2"/>
      <c r="Q1" s="2"/>
      <c r="R1" s="2"/>
      <c r="S1" s="2"/>
      <c r="T1" s="2"/>
    </row>
    <row r="2" spans="1:256" ht="13.5" customHeight="1">
      <c r="A2" s="46"/>
      <c r="B2" s="46"/>
      <c r="C2" s="46"/>
      <c r="D2" s="46"/>
      <c r="E2" s="46"/>
      <c r="F2" s="465" t="s">
        <v>372</v>
      </c>
      <c r="G2" s="465"/>
      <c r="H2" s="465"/>
      <c r="I2" s="465"/>
      <c r="J2" s="465"/>
      <c r="K2" s="465"/>
      <c r="L2" s="465"/>
      <c r="M2" s="465"/>
      <c r="N2" s="465"/>
      <c r="O2" s="465"/>
      <c r="P2" s="465"/>
      <c r="Q2" s="465"/>
      <c r="R2" s="465"/>
      <c r="S2" s="465"/>
      <c r="T2" s="465"/>
      <c r="U2" s="465"/>
      <c r="V2" s="465"/>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4:23" ht="16.5" customHeight="1">
      <c r="D3" s="4"/>
      <c r="E3" s="4"/>
      <c r="F3" s="465"/>
      <c r="G3" s="465"/>
      <c r="H3" s="465"/>
      <c r="I3" s="465"/>
      <c r="J3" s="465"/>
      <c r="K3" s="465"/>
      <c r="L3" s="465"/>
      <c r="M3" s="465"/>
      <c r="N3" s="465"/>
      <c r="O3" s="465"/>
      <c r="P3" s="465"/>
      <c r="Q3" s="465"/>
      <c r="R3" s="465"/>
      <c r="S3" s="465"/>
      <c r="T3" s="465"/>
      <c r="U3" s="465"/>
      <c r="V3" s="465"/>
      <c r="W3" s="4"/>
    </row>
    <row r="4" spans="1:25" ht="16.5" customHeight="1">
      <c r="A4" s="889" t="s">
        <v>418</v>
      </c>
      <c r="B4" s="889"/>
      <c r="C4" s="889"/>
      <c r="D4" s="889"/>
      <c r="E4" s="889"/>
      <c r="F4" s="889"/>
      <c r="G4" s="889"/>
      <c r="H4" s="889"/>
      <c r="I4" s="889"/>
      <c r="J4" s="889"/>
      <c r="K4" s="889"/>
      <c r="L4" s="889"/>
      <c r="M4" s="889"/>
      <c r="N4" s="889"/>
      <c r="O4" s="889"/>
      <c r="P4" s="889"/>
      <c r="Q4" s="889"/>
      <c r="R4" s="889"/>
      <c r="S4" s="889"/>
      <c r="T4" s="889"/>
      <c r="U4" s="889"/>
      <c r="V4" s="889"/>
      <c r="W4" s="889"/>
      <c r="X4" s="889"/>
      <c r="Y4" s="889"/>
    </row>
    <row r="5" spans="1:256" ht="7.5" customHeight="1">
      <c r="A5" s="46"/>
      <c r="B5" s="46"/>
      <c r="C5" s="46"/>
      <c r="D5" s="46"/>
      <c r="E5" s="46"/>
      <c r="F5" s="200"/>
      <c r="G5" s="200"/>
      <c r="H5" s="200"/>
      <c r="I5" s="200"/>
      <c r="J5" s="200"/>
      <c r="K5" s="200"/>
      <c r="L5" s="200"/>
      <c r="M5" s="200"/>
      <c r="N5" s="200"/>
      <c r="O5" s="200"/>
      <c r="P5" s="200"/>
      <c r="Q5" s="200"/>
      <c r="R5" s="200"/>
      <c r="S5" s="200"/>
      <c r="T5" s="200"/>
      <c r="U5" s="200"/>
      <c r="V5" s="200"/>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8" s="228" customFormat="1" ht="21" customHeight="1" thickBot="1">
      <c r="A6" s="5" t="s">
        <v>208</v>
      </c>
      <c r="B6" s="6"/>
      <c r="C6" s="6"/>
      <c r="D6" s="6"/>
      <c r="F6" s="229"/>
      <c r="I6" s="8"/>
      <c r="J6" s="8"/>
      <c r="K6" s="8"/>
      <c r="L6" s="8"/>
      <c r="M6" s="8"/>
      <c r="N6" s="8"/>
      <c r="O6" s="8"/>
      <c r="P6" s="8"/>
      <c r="Q6" s="8"/>
      <c r="R6" s="8"/>
      <c r="S6" s="8"/>
      <c r="T6" s="8"/>
      <c r="U6" s="229"/>
      <c r="AB6" s="9"/>
    </row>
    <row r="7" spans="1:33" s="10" customFormat="1" ht="35.25" customHeight="1" thickBot="1">
      <c r="A7" s="890" t="s">
        <v>16</v>
      </c>
      <c r="B7" s="891"/>
      <c r="C7" s="891"/>
      <c r="D7" s="891"/>
      <c r="E7" s="892"/>
      <c r="F7" s="749"/>
      <c r="G7" s="749"/>
      <c r="H7" s="749"/>
      <c r="I7" s="749"/>
      <c r="J7" s="749"/>
      <c r="K7" s="749"/>
      <c r="L7" s="749"/>
      <c r="M7" s="749"/>
      <c r="N7" s="749"/>
      <c r="O7" s="749"/>
      <c r="P7" s="749"/>
      <c r="Q7" s="749"/>
      <c r="R7" s="749"/>
      <c r="S7" s="749"/>
      <c r="T7" s="749"/>
      <c r="U7" s="749"/>
      <c r="V7" s="749"/>
      <c r="W7" s="749"/>
      <c r="X7" s="749"/>
      <c r="Y7" s="750"/>
      <c r="AB7" s="230" t="s">
        <v>240</v>
      </c>
      <c r="AD7" s="10" t="s">
        <v>296</v>
      </c>
      <c r="AF7" s="10" t="s">
        <v>297</v>
      </c>
      <c r="AG7" s="10" t="s">
        <v>297</v>
      </c>
    </row>
    <row r="8" spans="1:33" ht="35.25" customHeight="1" thickBot="1">
      <c r="A8" s="890" t="s">
        <v>18</v>
      </c>
      <c r="B8" s="891"/>
      <c r="C8" s="891"/>
      <c r="D8" s="891"/>
      <c r="E8" s="892"/>
      <c r="F8" s="749"/>
      <c r="G8" s="749"/>
      <c r="H8" s="749"/>
      <c r="I8" s="749"/>
      <c r="J8" s="749"/>
      <c r="K8" s="749"/>
      <c r="L8" s="749"/>
      <c r="M8" s="749"/>
      <c r="N8" s="749"/>
      <c r="O8" s="749"/>
      <c r="P8" s="749"/>
      <c r="Q8" s="749"/>
      <c r="R8" s="749"/>
      <c r="S8" s="749"/>
      <c r="T8" s="749"/>
      <c r="U8" s="749"/>
      <c r="V8" s="749"/>
      <c r="W8" s="749"/>
      <c r="X8" s="749"/>
      <c r="Y8" s="750"/>
      <c r="AB8" s="230" t="s">
        <v>241</v>
      </c>
      <c r="AD8" s="251" t="s">
        <v>298</v>
      </c>
      <c r="AF8" s="227" t="s">
        <v>299</v>
      </c>
      <c r="AG8" s="227" t="s">
        <v>242</v>
      </c>
    </row>
    <row r="9" spans="1:33" s="10" customFormat="1" ht="54" customHeight="1" thickBot="1">
      <c r="A9" s="893" t="s">
        <v>243</v>
      </c>
      <c r="B9" s="891"/>
      <c r="C9" s="891"/>
      <c r="D9" s="891"/>
      <c r="E9" s="892"/>
      <c r="F9" s="749"/>
      <c r="G9" s="749"/>
      <c r="H9" s="749"/>
      <c r="I9" s="749"/>
      <c r="J9" s="749"/>
      <c r="K9" s="749"/>
      <c r="L9" s="749"/>
      <c r="M9" s="749"/>
      <c r="N9" s="749"/>
      <c r="O9" s="749"/>
      <c r="P9" s="749"/>
      <c r="Q9" s="749"/>
      <c r="R9" s="749"/>
      <c r="S9" s="749"/>
      <c r="T9" s="749"/>
      <c r="U9" s="749"/>
      <c r="V9" s="749"/>
      <c r="W9" s="749"/>
      <c r="X9" s="749"/>
      <c r="Y9" s="750"/>
      <c r="Z9" s="231"/>
      <c r="AA9" s="231"/>
      <c r="AB9" s="230" t="s">
        <v>244</v>
      </c>
      <c r="AC9" s="12"/>
      <c r="AD9" s="3" t="s">
        <v>300</v>
      </c>
      <c r="AE9" s="12"/>
      <c r="AF9" s="12"/>
      <c r="AG9" s="227" t="s">
        <v>245</v>
      </c>
    </row>
    <row r="10" spans="1:30" s="10" customFormat="1" ht="54" customHeight="1" thickBot="1">
      <c r="A10" s="893" t="s">
        <v>246</v>
      </c>
      <c r="B10" s="891"/>
      <c r="C10" s="891"/>
      <c r="D10" s="891"/>
      <c r="E10" s="892"/>
      <c r="F10" s="749"/>
      <c r="G10" s="749"/>
      <c r="H10" s="749"/>
      <c r="I10" s="749"/>
      <c r="J10" s="749"/>
      <c r="K10" s="749"/>
      <c r="L10" s="749"/>
      <c r="M10" s="749"/>
      <c r="N10" s="749"/>
      <c r="O10" s="749"/>
      <c r="P10" s="749"/>
      <c r="Q10" s="749"/>
      <c r="R10" s="749"/>
      <c r="S10" s="749"/>
      <c r="T10" s="749"/>
      <c r="U10" s="749"/>
      <c r="V10" s="749"/>
      <c r="W10" s="749"/>
      <c r="X10" s="749"/>
      <c r="Y10" s="750"/>
      <c r="AB10" s="232" t="s">
        <v>247</v>
      </c>
      <c r="AD10" s="10" t="s">
        <v>301</v>
      </c>
    </row>
    <row r="11" spans="1:28" s="10" customFormat="1" ht="58.5" customHeight="1" thickBot="1">
      <c r="A11" s="895" t="s">
        <v>248</v>
      </c>
      <c r="B11" s="891"/>
      <c r="C11" s="891"/>
      <c r="D11" s="891"/>
      <c r="E11" s="892"/>
      <c r="F11" s="850"/>
      <c r="G11" s="749"/>
      <c r="H11" s="749"/>
      <c r="I11" s="749"/>
      <c r="J11" s="749"/>
      <c r="K11" s="749"/>
      <c r="L11" s="749"/>
      <c r="M11" s="749"/>
      <c r="N11" s="749"/>
      <c r="O11" s="749"/>
      <c r="P11" s="749"/>
      <c r="Q11" s="749"/>
      <c r="R11" s="749"/>
      <c r="S11" s="749"/>
      <c r="T11" s="749"/>
      <c r="U11" s="749"/>
      <c r="V11" s="749"/>
      <c r="W11" s="749"/>
      <c r="X11" s="749"/>
      <c r="Y11" s="750"/>
      <c r="AB11" s="233" t="s">
        <v>249</v>
      </c>
    </row>
    <row r="12" spans="1:35" s="10" customFormat="1" ht="32.25" customHeight="1" thickBot="1">
      <c r="A12" s="234"/>
      <c r="B12" s="893" t="s">
        <v>250</v>
      </c>
      <c r="C12" s="891"/>
      <c r="D12" s="891"/>
      <c r="E12" s="892"/>
      <c r="F12" s="850"/>
      <c r="G12" s="749"/>
      <c r="H12" s="749"/>
      <c r="I12" s="749"/>
      <c r="J12" s="749"/>
      <c r="K12" s="749"/>
      <c r="L12" s="749"/>
      <c r="M12" s="749"/>
      <c r="N12" s="749"/>
      <c r="O12" s="749"/>
      <c r="P12" s="749"/>
      <c r="Q12" s="749"/>
      <c r="R12" s="749"/>
      <c r="S12" s="749"/>
      <c r="T12" s="749"/>
      <c r="U12" s="749"/>
      <c r="V12" s="749"/>
      <c r="W12" s="749"/>
      <c r="X12" s="749"/>
      <c r="Y12" s="750"/>
      <c r="AB12" s="232"/>
      <c r="AI12" s="67" t="s">
        <v>251</v>
      </c>
    </row>
    <row r="13" spans="1:35" s="10" customFormat="1" ht="32.25" customHeight="1" thickBot="1">
      <c r="A13" s="235"/>
      <c r="B13" s="893" t="s">
        <v>252</v>
      </c>
      <c r="C13" s="891"/>
      <c r="D13" s="891"/>
      <c r="E13" s="892"/>
      <c r="F13" s="850"/>
      <c r="G13" s="749"/>
      <c r="H13" s="749"/>
      <c r="I13" s="749"/>
      <c r="J13" s="749"/>
      <c r="K13" s="749"/>
      <c r="L13" s="749"/>
      <c r="M13" s="749"/>
      <c r="N13" s="749"/>
      <c r="O13" s="749"/>
      <c r="P13" s="749"/>
      <c r="Q13" s="749"/>
      <c r="R13" s="749"/>
      <c r="S13" s="749"/>
      <c r="T13" s="749"/>
      <c r="U13" s="749"/>
      <c r="V13" s="749"/>
      <c r="W13" s="749"/>
      <c r="X13" s="749"/>
      <c r="Y13" s="750"/>
      <c r="AB13" s="232"/>
      <c r="AI13" s="10" t="s">
        <v>253</v>
      </c>
    </row>
    <row r="14" spans="1:35" s="10" customFormat="1" ht="48" customHeight="1" thickBot="1">
      <c r="A14" s="893" t="s">
        <v>254</v>
      </c>
      <c r="B14" s="891"/>
      <c r="C14" s="891"/>
      <c r="D14" s="891"/>
      <c r="E14" s="892"/>
      <c r="F14" s="749"/>
      <c r="G14" s="749"/>
      <c r="H14" s="749"/>
      <c r="I14" s="749"/>
      <c r="J14" s="749"/>
      <c r="K14" s="749"/>
      <c r="L14" s="749"/>
      <c r="M14" s="749"/>
      <c r="N14" s="749"/>
      <c r="O14" s="749"/>
      <c r="P14" s="749"/>
      <c r="Q14" s="749"/>
      <c r="R14" s="749"/>
      <c r="S14" s="749"/>
      <c r="T14" s="749"/>
      <c r="U14" s="749"/>
      <c r="V14" s="749"/>
      <c r="W14" s="749"/>
      <c r="X14" s="749"/>
      <c r="Y14" s="750"/>
      <c r="AI14" s="10" t="s">
        <v>255</v>
      </c>
    </row>
    <row r="15" spans="1:35" s="10" customFormat="1" ht="39" customHeight="1" thickBot="1">
      <c r="A15" s="893" t="s">
        <v>256</v>
      </c>
      <c r="B15" s="891"/>
      <c r="C15" s="891"/>
      <c r="D15" s="891"/>
      <c r="E15" s="892"/>
      <c r="F15" s="749"/>
      <c r="G15" s="749"/>
      <c r="H15" s="749"/>
      <c r="I15" s="749"/>
      <c r="J15" s="749"/>
      <c r="K15" s="749"/>
      <c r="L15" s="749"/>
      <c r="M15" s="749"/>
      <c r="N15" s="749"/>
      <c r="O15" s="749"/>
      <c r="P15" s="749"/>
      <c r="Q15" s="749"/>
      <c r="R15" s="749"/>
      <c r="S15" s="749"/>
      <c r="T15" s="749"/>
      <c r="U15" s="749"/>
      <c r="V15" s="749"/>
      <c r="W15" s="749"/>
      <c r="X15" s="749"/>
      <c r="Y15" s="750"/>
      <c r="AI15" s="10" t="s">
        <v>253</v>
      </c>
    </row>
    <row r="16" spans="1:28" s="10" customFormat="1" ht="27.75" customHeight="1">
      <c r="A16" s="894" t="s">
        <v>257</v>
      </c>
      <c r="B16" s="894"/>
      <c r="C16" s="894"/>
      <c r="D16" s="894"/>
      <c r="E16" s="894"/>
      <c r="F16" s="894"/>
      <c r="G16" s="894"/>
      <c r="H16" s="894"/>
      <c r="I16" s="894"/>
      <c r="J16" s="894"/>
      <c r="K16" s="894"/>
      <c r="L16" s="894"/>
      <c r="M16" s="894"/>
      <c r="N16" s="894"/>
      <c r="O16" s="894"/>
      <c r="P16" s="894"/>
      <c r="Q16" s="894"/>
      <c r="R16" s="894"/>
      <c r="S16" s="894"/>
      <c r="T16" s="894"/>
      <c r="U16" s="894"/>
      <c r="V16" s="894"/>
      <c r="W16" s="894"/>
      <c r="X16" s="894"/>
      <c r="Y16" s="894"/>
      <c r="AB16" s="233"/>
    </row>
    <row r="17" spans="1:28" s="10" customFormat="1" ht="30" customHeight="1">
      <c r="A17" s="888" t="s">
        <v>258</v>
      </c>
      <c r="B17" s="888"/>
      <c r="C17" s="888"/>
      <c r="D17" s="888"/>
      <c r="E17" s="888"/>
      <c r="F17" s="888"/>
      <c r="G17" s="888"/>
      <c r="H17" s="888"/>
      <c r="I17" s="888"/>
      <c r="J17" s="888"/>
      <c r="K17" s="888"/>
      <c r="L17" s="888"/>
      <c r="M17" s="888"/>
      <c r="N17" s="888"/>
      <c r="O17" s="888"/>
      <c r="P17" s="888"/>
      <c r="Q17" s="888"/>
      <c r="R17" s="888"/>
      <c r="S17" s="888"/>
      <c r="T17" s="888"/>
      <c r="U17" s="888"/>
      <c r="V17" s="888"/>
      <c r="W17" s="888"/>
      <c r="X17" s="888"/>
      <c r="Y17" s="888"/>
      <c r="AB17" s="233"/>
    </row>
    <row r="18" spans="1:28" s="10" customFormat="1" ht="16.5" customHeight="1">
      <c r="A18" s="888" t="s">
        <v>422</v>
      </c>
      <c r="B18" s="888"/>
      <c r="C18" s="888"/>
      <c r="D18" s="888"/>
      <c r="E18" s="888"/>
      <c r="F18" s="888"/>
      <c r="G18" s="888"/>
      <c r="H18" s="888"/>
      <c r="I18" s="888"/>
      <c r="J18" s="888"/>
      <c r="K18" s="888"/>
      <c r="L18" s="888"/>
      <c r="M18" s="888"/>
      <c r="N18" s="888"/>
      <c r="O18" s="888"/>
      <c r="P18" s="888"/>
      <c r="Q18" s="888"/>
      <c r="R18" s="888"/>
      <c r="S18" s="888"/>
      <c r="T18" s="888"/>
      <c r="U18" s="888"/>
      <c r="V18" s="888"/>
      <c r="W18" s="888"/>
      <c r="X18" s="888"/>
      <c r="Y18" s="888"/>
      <c r="AB18" s="233"/>
    </row>
    <row r="19" spans="1:25" s="67" customFormat="1" ht="16.5" customHeight="1">
      <c r="A19" s="228" t="s">
        <v>367</v>
      </c>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row>
    <row r="20" spans="1:25" s="19" customFormat="1" ht="30" customHeight="1" thickBot="1">
      <c r="A20" s="14" t="s">
        <v>359</v>
      </c>
      <c r="B20" s="15"/>
      <c r="C20" s="15"/>
      <c r="D20" s="15"/>
      <c r="E20" s="231"/>
      <c r="F20" s="231"/>
      <c r="G20" s="231"/>
      <c r="H20" s="231"/>
      <c r="I20" s="231"/>
      <c r="J20" s="231"/>
      <c r="K20" s="231"/>
      <c r="L20" s="231"/>
      <c r="M20" s="10"/>
      <c r="N20" s="10"/>
      <c r="O20" s="10"/>
      <c r="P20" s="10"/>
      <c r="Q20" s="10"/>
      <c r="R20" s="10"/>
      <c r="S20" s="10"/>
      <c r="T20" s="10"/>
      <c r="U20" s="10"/>
      <c r="V20" s="10"/>
      <c r="W20" s="16"/>
      <c r="X20" s="16"/>
      <c r="Y20" s="231"/>
    </row>
    <row r="21" spans="1:25" ht="34.5" customHeight="1" thickBot="1">
      <c r="A21" s="896" t="s">
        <v>354</v>
      </c>
      <c r="B21" s="897"/>
      <c r="C21" s="897"/>
      <c r="D21" s="897"/>
      <c r="E21" s="897"/>
      <c r="F21" s="897"/>
      <c r="G21" s="897"/>
      <c r="H21" s="897"/>
      <c r="I21" s="897"/>
      <c r="J21" s="897"/>
      <c r="K21" s="897"/>
      <c r="L21" s="897"/>
      <c r="M21" s="897"/>
      <c r="N21" s="897"/>
      <c r="O21" s="897"/>
      <c r="P21" s="897"/>
      <c r="Q21" s="897"/>
      <c r="R21" s="898"/>
      <c r="S21" s="898"/>
      <c r="T21" s="898"/>
      <c r="U21" s="898"/>
      <c r="V21" s="899"/>
      <c r="W21" s="900">
        <f>IF(OR(F7="４　ろうあ児",F7="５　肢体不自由児"),"",IF(W37&gt;=1,"有り",""))</f>
      </c>
      <c r="X21" s="901"/>
      <c r="Y21" s="902"/>
    </row>
    <row r="22" spans="1:25" s="10" customFormat="1" ht="56.25" customHeight="1" thickBot="1">
      <c r="A22" s="896" t="s">
        <v>423</v>
      </c>
      <c r="B22" s="897"/>
      <c r="C22" s="897"/>
      <c r="D22" s="897"/>
      <c r="E22" s="897"/>
      <c r="F22" s="897"/>
      <c r="G22" s="897"/>
      <c r="H22" s="897"/>
      <c r="I22" s="897"/>
      <c r="J22" s="897"/>
      <c r="K22" s="897"/>
      <c r="L22" s="897"/>
      <c r="M22" s="897"/>
      <c r="N22" s="897"/>
      <c r="O22" s="897"/>
      <c r="P22" s="897"/>
      <c r="Q22" s="897"/>
      <c r="R22" s="898"/>
      <c r="S22" s="898"/>
      <c r="T22" s="898"/>
      <c r="U22" s="898"/>
      <c r="V22" s="899"/>
      <c r="W22" s="900">
        <f>IF(W38&gt;=1,"有り","")</f>
      </c>
      <c r="X22" s="901"/>
      <c r="Y22" s="902"/>
    </row>
    <row r="23" spans="1:25" s="10" customFormat="1" ht="69.75" customHeight="1" thickBot="1">
      <c r="A23" s="903" t="s">
        <v>424</v>
      </c>
      <c r="B23" s="897"/>
      <c r="C23" s="897"/>
      <c r="D23" s="897"/>
      <c r="E23" s="897"/>
      <c r="F23" s="897"/>
      <c r="G23" s="897"/>
      <c r="H23" s="897"/>
      <c r="I23" s="897"/>
      <c r="J23" s="897"/>
      <c r="K23" s="897"/>
      <c r="L23" s="897"/>
      <c r="M23" s="897"/>
      <c r="N23" s="897"/>
      <c r="O23" s="897"/>
      <c r="P23" s="897"/>
      <c r="Q23" s="897"/>
      <c r="R23" s="898"/>
      <c r="S23" s="898"/>
      <c r="T23" s="898"/>
      <c r="U23" s="898"/>
      <c r="V23" s="899"/>
      <c r="W23" s="900">
        <f>IF(W39&gt;=1,"有り","")</f>
      </c>
      <c r="X23" s="901"/>
      <c r="Y23" s="902"/>
    </row>
    <row r="24" spans="1:28" s="253" customFormat="1" ht="24.75" customHeight="1">
      <c r="A24" s="252"/>
      <c r="B24" s="252"/>
      <c r="C24" s="252"/>
      <c r="AB24" s="10"/>
    </row>
    <row r="25" spans="1:28" ht="30" customHeight="1" thickBot="1">
      <c r="A25" s="14" t="s">
        <v>353</v>
      </c>
      <c r="B25" s="15"/>
      <c r="C25" s="15"/>
      <c r="D25" s="15"/>
      <c r="E25" s="231"/>
      <c r="F25" s="231"/>
      <c r="G25" s="231"/>
      <c r="H25" s="231"/>
      <c r="I25" s="231"/>
      <c r="J25" s="231"/>
      <c r="K25" s="231"/>
      <c r="L25" s="231"/>
      <c r="M25" s="10"/>
      <c r="N25" s="10"/>
      <c r="O25" s="10"/>
      <c r="P25" s="10"/>
      <c r="Q25" s="10"/>
      <c r="R25" s="10"/>
      <c r="S25" s="10"/>
      <c r="T25" s="10"/>
      <c r="U25" s="10"/>
      <c r="V25" s="10"/>
      <c r="W25" s="16"/>
      <c r="X25" s="16"/>
      <c r="Y25" s="231"/>
      <c r="AB25" s="10"/>
    </row>
    <row r="26" spans="1:28" s="10" customFormat="1" ht="45" customHeight="1" thickBot="1">
      <c r="A26" s="896" t="s">
        <v>373</v>
      </c>
      <c r="B26" s="904"/>
      <c r="C26" s="904"/>
      <c r="D26" s="904"/>
      <c r="E26" s="904"/>
      <c r="F26" s="904"/>
      <c r="G26" s="904"/>
      <c r="H26" s="904"/>
      <c r="I26" s="904"/>
      <c r="J26" s="904"/>
      <c r="K26" s="904"/>
      <c r="L26" s="904"/>
      <c r="M26" s="904"/>
      <c r="N26" s="904"/>
      <c r="O26" s="904"/>
      <c r="P26" s="904"/>
      <c r="Q26" s="904"/>
      <c r="R26" s="905"/>
      <c r="S26" s="905"/>
      <c r="T26" s="905"/>
      <c r="U26" s="905"/>
      <c r="V26" s="906"/>
      <c r="W26" s="236" t="s">
        <v>302</v>
      </c>
      <c r="X26" s="470">
        <f>IF(OR(W34="",W35=""),"",IF(W35/W34*100&gt;=35,"○",""))</f>
      </c>
      <c r="Y26" s="907"/>
      <c r="AB26" s="3"/>
    </row>
    <row r="27" spans="1:28" s="10" customFormat="1" ht="45" customHeight="1" thickBot="1">
      <c r="A27" s="896" t="s">
        <v>374</v>
      </c>
      <c r="B27" s="904"/>
      <c r="C27" s="904"/>
      <c r="D27" s="904"/>
      <c r="E27" s="904"/>
      <c r="F27" s="904"/>
      <c r="G27" s="904"/>
      <c r="H27" s="904"/>
      <c r="I27" s="904"/>
      <c r="J27" s="904"/>
      <c r="K27" s="904"/>
      <c r="L27" s="904"/>
      <c r="M27" s="904"/>
      <c r="N27" s="904"/>
      <c r="O27" s="904"/>
      <c r="P27" s="904"/>
      <c r="Q27" s="904"/>
      <c r="R27" s="905"/>
      <c r="S27" s="905"/>
      <c r="T27" s="905"/>
      <c r="U27" s="905"/>
      <c r="V27" s="906"/>
      <c r="W27" s="236" t="s">
        <v>303</v>
      </c>
      <c r="X27" s="470">
        <f>IF(OR(W34="",W35=""),"",IF(W35/W34*100&gt;=25,"○",""))</f>
      </c>
      <c r="Y27" s="907"/>
      <c r="AB27" s="3"/>
    </row>
    <row r="28" spans="1:28" s="10" customFormat="1" ht="45" customHeight="1" thickBot="1">
      <c r="A28" s="896" t="s">
        <v>368</v>
      </c>
      <c r="B28" s="904"/>
      <c r="C28" s="904"/>
      <c r="D28" s="904"/>
      <c r="E28" s="904"/>
      <c r="F28" s="904"/>
      <c r="G28" s="904"/>
      <c r="H28" s="904"/>
      <c r="I28" s="904"/>
      <c r="J28" s="904"/>
      <c r="K28" s="904"/>
      <c r="L28" s="904"/>
      <c r="M28" s="904"/>
      <c r="N28" s="904"/>
      <c r="O28" s="904"/>
      <c r="P28" s="904"/>
      <c r="Q28" s="904"/>
      <c r="R28" s="905"/>
      <c r="S28" s="905"/>
      <c r="T28" s="905"/>
      <c r="U28" s="905"/>
      <c r="V28" s="906"/>
      <c r="W28" s="236" t="s">
        <v>304</v>
      </c>
      <c r="X28" s="470">
        <f>IF(OR(W33="",W34=""),"",IF(X26="○","",IF(W34/W33*100&gt;=75,"○","")))</f>
      </c>
      <c r="Y28" s="907"/>
      <c r="AB28" s="3"/>
    </row>
    <row r="29" spans="1:25" s="10" customFormat="1" ht="45" customHeight="1" thickBot="1">
      <c r="A29" s="903" t="s">
        <v>369</v>
      </c>
      <c r="B29" s="904"/>
      <c r="C29" s="904"/>
      <c r="D29" s="904"/>
      <c r="E29" s="904"/>
      <c r="F29" s="904"/>
      <c r="G29" s="904"/>
      <c r="H29" s="904"/>
      <c r="I29" s="904"/>
      <c r="J29" s="904"/>
      <c r="K29" s="904"/>
      <c r="L29" s="904"/>
      <c r="M29" s="904"/>
      <c r="N29" s="904"/>
      <c r="O29" s="904"/>
      <c r="P29" s="904"/>
      <c r="Q29" s="904"/>
      <c r="R29" s="905"/>
      <c r="S29" s="905"/>
      <c r="T29" s="905"/>
      <c r="U29" s="905"/>
      <c r="V29" s="906"/>
      <c r="W29" s="236" t="s">
        <v>304</v>
      </c>
      <c r="X29" s="470">
        <f>IF(OR(W33="",W36=""),"",IF(X26="○","",IF(W36/W33*100&gt;=30,"○","")))</f>
      </c>
      <c r="Y29" s="907"/>
    </row>
    <row r="30" spans="1:28" s="10" customFormat="1" ht="33.75" customHeight="1">
      <c r="A30" s="53"/>
      <c r="B30" s="237"/>
      <c r="C30" s="237"/>
      <c r="D30" s="237"/>
      <c r="E30" s="237"/>
      <c r="F30" s="237"/>
      <c r="G30" s="237"/>
      <c r="H30" s="237"/>
      <c r="I30" s="237"/>
      <c r="J30" s="237"/>
      <c r="K30" s="237"/>
      <c r="L30" s="237"/>
      <c r="M30" s="237"/>
      <c r="N30" s="237"/>
      <c r="O30" s="237"/>
      <c r="P30" s="237"/>
      <c r="Q30" s="237"/>
      <c r="R30" s="238"/>
      <c r="S30" s="238"/>
      <c r="T30" s="238"/>
      <c r="U30" s="238"/>
      <c r="V30" s="238"/>
      <c r="W30" s="33"/>
      <c r="X30" s="33"/>
      <c r="Y30" s="239"/>
      <c r="AB30" s="253"/>
    </row>
    <row r="31" spans="1:28" s="10" customFormat="1" ht="30" customHeight="1" thickBot="1">
      <c r="A31" s="5" t="s">
        <v>211</v>
      </c>
      <c r="B31" s="6"/>
      <c r="C31" s="6"/>
      <c r="D31" s="6"/>
      <c r="E31" s="6"/>
      <c r="F31" s="6"/>
      <c r="G31" s="6"/>
      <c r="H31" s="6"/>
      <c r="I31" s="6"/>
      <c r="J31" s="6"/>
      <c r="K31" s="6"/>
      <c r="L31" s="6"/>
      <c r="M31" s="6"/>
      <c r="N31" s="240"/>
      <c r="O31" s="240"/>
      <c r="P31" s="240"/>
      <c r="Q31" s="240"/>
      <c r="R31" s="241"/>
      <c r="S31" s="241"/>
      <c r="T31" s="241"/>
      <c r="U31" s="241"/>
      <c r="V31" s="241"/>
      <c r="W31" s="27"/>
      <c r="X31" s="27"/>
      <c r="Y31" s="239"/>
      <c r="AB31" s="253"/>
    </row>
    <row r="32" spans="1:28" ht="30.75" customHeight="1">
      <c r="A32" s="837" t="s">
        <v>2</v>
      </c>
      <c r="B32" s="908"/>
      <c r="C32" s="908"/>
      <c r="D32" s="908"/>
      <c r="E32" s="908"/>
      <c r="F32" s="908"/>
      <c r="G32" s="908"/>
      <c r="H32" s="908"/>
      <c r="I32" s="908"/>
      <c r="J32" s="908"/>
      <c r="K32" s="908"/>
      <c r="L32" s="908"/>
      <c r="M32" s="908"/>
      <c r="N32" s="908"/>
      <c r="O32" s="908"/>
      <c r="P32" s="908"/>
      <c r="Q32" s="908"/>
      <c r="R32" s="908"/>
      <c r="S32" s="908"/>
      <c r="T32" s="908"/>
      <c r="U32" s="908"/>
      <c r="V32" s="909"/>
      <c r="W32" s="837" t="s">
        <v>1</v>
      </c>
      <c r="X32" s="910"/>
      <c r="Y32" s="911"/>
      <c r="AB32" s="253"/>
    </row>
    <row r="33" spans="1:28" s="10" customFormat="1" ht="30.75" customHeight="1">
      <c r="A33" s="912" t="s">
        <v>360</v>
      </c>
      <c r="B33" s="913"/>
      <c r="C33" s="913"/>
      <c r="D33" s="913"/>
      <c r="E33" s="913"/>
      <c r="F33" s="913"/>
      <c r="G33" s="913"/>
      <c r="H33" s="913"/>
      <c r="I33" s="913"/>
      <c r="J33" s="913"/>
      <c r="K33" s="913"/>
      <c r="L33" s="913"/>
      <c r="M33" s="913"/>
      <c r="N33" s="913"/>
      <c r="O33" s="913"/>
      <c r="P33" s="913"/>
      <c r="Q33" s="913"/>
      <c r="R33" s="913"/>
      <c r="S33" s="913"/>
      <c r="T33" s="913"/>
      <c r="U33" s="913"/>
      <c r="V33" s="914"/>
      <c r="W33" s="502"/>
      <c r="X33" s="915"/>
      <c r="Y33" s="916"/>
      <c r="AB33" s="3"/>
    </row>
    <row r="34" spans="1:28" ht="30.75" customHeight="1">
      <c r="A34" s="242"/>
      <c r="B34" s="917" t="s">
        <v>305</v>
      </c>
      <c r="C34" s="918"/>
      <c r="D34" s="918"/>
      <c r="E34" s="918"/>
      <c r="F34" s="918"/>
      <c r="G34" s="918"/>
      <c r="H34" s="918"/>
      <c r="I34" s="918"/>
      <c r="J34" s="918"/>
      <c r="K34" s="918"/>
      <c r="L34" s="918"/>
      <c r="M34" s="918"/>
      <c r="N34" s="918"/>
      <c r="O34" s="918"/>
      <c r="P34" s="918"/>
      <c r="Q34" s="918"/>
      <c r="R34" s="918"/>
      <c r="S34" s="918"/>
      <c r="T34" s="918"/>
      <c r="U34" s="918"/>
      <c r="V34" s="919"/>
      <c r="W34" s="920"/>
      <c r="X34" s="921"/>
      <c r="Y34" s="922"/>
      <c r="AB34" s="253"/>
    </row>
    <row r="35" spans="1:28" s="10" customFormat="1" ht="30.75" customHeight="1">
      <c r="A35" s="243"/>
      <c r="B35" s="244"/>
      <c r="C35" s="923" t="s">
        <v>361</v>
      </c>
      <c r="D35" s="924"/>
      <c r="E35" s="924"/>
      <c r="F35" s="924"/>
      <c r="G35" s="924"/>
      <c r="H35" s="924"/>
      <c r="I35" s="924"/>
      <c r="J35" s="924"/>
      <c r="K35" s="924"/>
      <c r="L35" s="924"/>
      <c r="M35" s="924"/>
      <c r="N35" s="924"/>
      <c r="O35" s="924"/>
      <c r="P35" s="924"/>
      <c r="Q35" s="924"/>
      <c r="R35" s="924"/>
      <c r="S35" s="924"/>
      <c r="T35" s="924"/>
      <c r="U35" s="924"/>
      <c r="V35" s="925"/>
      <c r="W35" s="926"/>
      <c r="X35" s="927"/>
      <c r="Y35" s="928"/>
      <c r="AB35" s="253"/>
    </row>
    <row r="36" spans="1:25" s="253" customFormat="1" ht="30.75" customHeight="1">
      <c r="A36" s="245"/>
      <c r="B36" s="929" t="s">
        <v>362</v>
      </c>
      <c r="C36" s="930"/>
      <c r="D36" s="930"/>
      <c r="E36" s="930"/>
      <c r="F36" s="930"/>
      <c r="G36" s="930"/>
      <c r="H36" s="930"/>
      <c r="I36" s="930"/>
      <c r="J36" s="930"/>
      <c r="K36" s="930"/>
      <c r="L36" s="930"/>
      <c r="M36" s="930"/>
      <c r="N36" s="930"/>
      <c r="O36" s="930"/>
      <c r="P36" s="930"/>
      <c r="Q36" s="930"/>
      <c r="R36" s="930"/>
      <c r="S36" s="930"/>
      <c r="T36" s="930"/>
      <c r="U36" s="930"/>
      <c r="V36" s="931"/>
      <c r="W36" s="932"/>
      <c r="X36" s="933"/>
      <c r="Y36" s="934"/>
    </row>
    <row r="37" spans="1:25" s="253" customFormat="1" ht="30.75" customHeight="1">
      <c r="A37" s="935" t="s">
        <v>265</v>
      </c>
      <c r="B37" s="936"/>
      <c r="C37" s="936"/>
      <c r="D37" s="936"/>
      <c r="E37" s="936"/>
      <c r="F37" s="936"/>
      <c r="G37" s="936"/>
      <c r="H37" s="936"/>
      <c r="I37" s="936"/>
      <c r="J37" s="936"/>
      <c r="K37" s="936"/>
      <c r="L37" s="936"/>
      <c r="M37" s="936"/>
      <c r="N37" s="936"/>
      <c r="O37" s="936"/>
      <c r="P37" s="936"/>
      <c r="Q37" s="936"/>
      <c r="R37" s="936"/>
      <c r="S37" s="936"/>
      <c r="T37" s="936"/>
      <c r="U37" s="936"/>
      <c r="V37" s="937"/>
      <c r="W37" s="502"/>
      <c r="X37" s="915"/>
      <c r="Y37" s="916"/>
    </row>
    <row r="38" spans="1:25" s="253" customFormat="1" ht="30.75" customHeight="1">
      <c r="A38" s="938" t="s">
        <v>266</v>
      </c>
      <c r="B38" s="936"/>
      <c r="C38" s="936"/>
      <c r="D38" s="936"/>
      <c r="E38" s="936"/>
      <c r="F38" s="936"/>
      <c r="G38" s="936"/>
      <c r="H38" s="936"/>
      <c r="I38" s="936"/>
      <c r="J38" s="936"/>
      <c r="K38" s="936"/>
      <c r="L38" s="936"/>
      <c r="M38" s="936"/>
      <c r="N38" s="936"/>
      <c r="O38" s="936"/>
      <c r="P38" s="936"/>
      <c r="Q38" s="936"/>
      <c r="R38" s="936"/>
      <c r="S38" s="936"/>
      <c r="T38" s="936"/>
      <c r="U38" s="936"/>
      <c r="V38" s="937"/>
      <c r="W38" s="502"/>
      <c r="X38" s="915"/>
      <c r="Y38" s="916"/>
    </row>
    <row r="39" spans="1:25" s="253" customFormat="1" ht="30.75" customHeight="1" thickBot="1">
      <c r="A39" s="939" t="s">
        <v>306</v>
      </c>
      <c r="B39" s="940"/>
      <c r="C39" s="940"/>
      <c r="D39" s="940"/>
      <c r="E39" s="940"/>
      <c r="F39" s="940"/>
      <c r="G39" s="940"/>
      <c r="H39" s="940"/>
      <c r="I39" s="940"/>
      <c r="J39" s="940"/>
      <c r="K39" s="940"/>
      <c r="L39" s="940"/>
      <c r="M39" s="940"/>
      <c r="N39" s="940"/>
      <c r="O39" s="940"/>
      <c r="P39" s="940"/>
      <c r="Q39" s="940"/>
      <c r="R39" s="940"/>
      <c r="S39" s="940"/>
      <c r="T39" s="940"/>
      <c r="U39" s="940"/>
      <c r="V39" s="941"/>
      <c r="W39" s="843"/>
      <c r="X39" s="942"/>
      <c r="Y39" s="943"/>
    </row>
    <row r="40" spans="1:37" s="10" customFormat="1" ht="14.25">
      <c r="A40" s="41" t="s">
        <v>363</v>
      </c>
      <c r="B40" s="246"/>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row>
    <row r="41" spans="1:37" s="10" customFormat="1" ht="14.25">
      <c r="A41" s="248" t="s">
        <v>267</v>
      </c>
      <c r="D41" s="249"/>
      <c r="E41" s="249"/>
      <c r="F41" s="249"/>
      <c r="G41" s="249"/>
      <c r="H41" s="249"/>
      <c r="I41" s="249"/>
      <c r="J41" s="249"/>
      <c r="K41" s="249"/>
      <c r="L41" s="249"/>
      <c r="M41" s="249"/>
      <c r="N41" s="249"/>
      <c r="O41" s="249"/>
      <c r="P41" s="39"/>
      <c r="Q41" s="39"/>
      <c r="R41" s="39"/>
      <c r="S41" s="39"/>
      <c r="T41" s="40"/>
      <c r="U41" s="40"/>
      <c r="V41" s="40"/>
      <c r="W41" s="40"/>
      <c r="X41" s="40"/>
      <c r="Y41" s="40"/>
      <c r="Z41" s="40"/>
      <c r="AA41" s="40"/>
      <c r="AB41" s="40"/>
      <c r="AC41" s="40"/>
      <c r="AD41" s="40"/>
      <c r="AE41" s="40"/>
      <c r="AF41" s="40"/>
      <c r="AG41" s="40"/>
      <c r="AH41" s="40"/>
      <c r="AI41" s="40"/>
      <c r="AJ41" s="40"/>
      <c r="AK41" s="40"/>
    </row>
    <row r="42" spans="1:37" s="10" customFormat="1" ht="14.25">
      <c r="A42" s="248" t="s">
        <v>34</v>
      </c>
      <c r="D42" s="249"/>
      <c r="E42" s="249"/>
      <c r="F42" s="249"/>
      <c r="G42" s="249"/>
      <c r="H42" s="249"/>
      <c r="I42" s="249"/>
      <c r="J42" s="249"/>
      <c r="K42" s="249"/>
      <c r="L42" s="249"/>
      <c r="M42" s="249"/>
      <c r="N42" s="249"/>
      <c r="O42" s="249"/>
      <c r="P42" s="39"/>
      <c r="Q42" s="39"/>
      <c r="R42" s="39"/>
      <c r="S42" s="39"/>
      <c r="T42" s="40"/>
      <c r="U42" s="40"/>
      <c r="V42" s="40"/>
      <c r="W42" s="40"/>
      <c r="X42" s="40"/>
      <c r="Y42" s="40"/>
      <c r="Z42" s="40"/>
      <c r="AA42" s="40"/>
      <c r="AB42" s="40"/>
      <c r="AC42" s="40"/>
      <c r="AD42" s="40"/>
      <c r="AE42" s="40"/>
      <c r="AF42" s="40"/>
      <c r="AG42" s="40"/>
      <c r="AH42" s="40"/>
      <c r="AI42" s="40"/>
      <c r="AJ42" s="40"/>
      <c r="AK42" s="40"/>
    </row>
    <row r="43" s="10" customFormat="1" ht="14.25">
      <c r="A43" s="248" t="s">
        <v>268</v>
      </c>
    </row>
    <row r="44" s="10" customFormat="1" ht="14.25">
      <c r="A44" s="248" t="s">
        <v>364</v>
      </c>
    </row>
    <row r="45" s="10" customFormat="1" ht="14.25">
      <c r="A45" s="248" t="s">
        <v>269</v>
      </c>
    </row>
    <row r="46" spans="1:3" s="253" customFormat="1" ht="37.5" customHeight="1">
      <c r="A46" s="252"/>
      <c r="B46" s="252"/>
      <c r="C46" s="252"/>
    </row>
    <row r="47" spans="1:28" s="253" customFormat="1" ht="27" customHeight="1" thickBot="1">
      <c r="A47" s="254" t="s">
        <v>365</v>
      </c>
      <c r="B47" s="255"/>
      <c r="C47" s="255"/>
      <c r="M47" s="256"/>
      <c r="N47" s="256"/>
      <c r="AB47" s="3"/>
    </row>
    <row r="48" spans="1:28" s="253" customFormat="1" ht="45" customHeight="1" thickBot="1">
      <c r="A48" s="944" t="s">
        <v>4</v>
      </c>
      <c r="B48" s="945"/>
      <c r="C48" s="945"/>
      <c r="D48" s="945"/>
      <c r="E48" s="945"/>
      <c r="F48" s="945"/>
      <c r="G48" s="945"/>
      <c r="H48" s="945"/>
      <c r="I48" s="945"/>
      <c r="J48" s="945"/>
      <c r="K48" s="945"/>
      <c r="L48" s="945"/>
      <c r="M48" s="945"/>
      <c r="N48" s="945"/>
      <c r="O48" s="945"/>
      <c r="P48" s="945"/>
      <c r="Q48" s="946"/>
      <c r="R48" s="947" t="s">
        <v>308</v>
      </c>
      <c r="S48" s="948"/>
      <c r="T48" s="949" t="s">
        <v>270</v>
      </c>
      <c r="U48" s="950"/>
      <c r="V48" s="951"/>
      <c r="W48" s="952" t="s">
        <v>271</v>
      </c>
      <c r="X48" s="953"/>
      <c r="Y48" s="257" t="s">
        <v>272</v>
      </c>
      <c r="AB48" s="3"/>
    </row>
    <row r="49" spans="1:28" s="253" customFormat="1" ht="45" customHeight="1" thickBot="1">
      <c r="A49" s="954" t="s">
        <v>273</v>
      </c>
      <c r="B49" s="955"/>
      <c r="C49" s="955"/>
      <c r="D49" s="955"/>
      <c r="E49" s="955"/>
      <c r="F49" s="955"/>
      <c r="G49" s="955"/>
      <c r="H49" s="955"/>
      <c r="I49" s="955"/>
      <c r="J49" s="955"/>
      <c r="K49" s="955"/>
      <c r="L49" s="955"/>
      <c r="M49" s="955"/>
      <c r="N49" s="955"/>
      <c r="O49" s="955"/>
      <c r="P49" s="955"/>
      <c r="Q49" s="956"/>
      <c r="R49" s="957"/>
      <c r="S49" s="958"/>
      <c r="T49" s="959" t="s">
        <v>274</v>
      </c>
      <c r="U49" s="960"/>
      <c r="V49" s="961"/>
      <c r="W49" s="962" t="s">
        <v>275</v>
      </c>
      <c r="X49" s="963"/>
      <c r="Y49" s="966">
        <f>IF(OR(R49="○",R50="○"),"○","")</f>
      </c>
      <c r="AB49" s="227"/>
    </row>
    <row r="50" spans="1:256" ht="45" customHeight="1" thickBot="1">
      <c r="A50" s="968" t="s">
        <v>276</v>
      </c>
      <c r="B50" s="969"/>
      <c r="C50" s="969"/>
      <c r="D50" s="969"/>
      <c r="E50" s="969"/>
      <c r="F50" s="969"/>
      <c r="G50" s="969"/>
      <c r="H50" s="969"/>
      <c r="I50" s="969"/>
      <c r="J50" s="969"/>
      <c r="K50" s="969"/>
      <c r="L50" s="969"/>
      <c r="M50" s="969"/>
      <c r="N50" s="969"/>
      <c r="O50" s="969"/>
      <c r="P50" s="969"/>
      <c r="Q50" s="970"/>
      <c r="R50" s="957"/>
      <c r="S50" s="958"/>
      <c r="T50" s="959" t="s">
        <v>277</v>
      </c>
      <c r="U50" s="960"/>
      <c r="V50" s="961"/>
      <c r="W50" s="964"/>
      <c r="X50" s="965"/>
      <c r="Y50" s="967"/>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c r="IF50" s="46"/>
      <c r="IG50" s="46"/>
      <c r="IH50" s="46"/>
      <c r="II50" s="46"/>
      <c r="IJ50" s="46"/>
      <c r="IK50" s="46"/>
      <c r="IL50" s="46"/>
      <c r="IM50" s="46"/>
      <c r="IN50" s="46"/>
      <c r="IO50" s="46"/>
      <c r="IP50" s="46"/>
      <c r="IQ50" s="46"/>
      <c r="IR50" s="46"/>
      <c r="IS50" s="46"/>
      <c r="IT50" s="46"/>
      <c r="IU50" s="46"/>
      <c r="IV50" s="46"/>
    </row>
    <row r="51" spans="1:28" s="253" customFormat="1" ht="45" customHeight="1" thickBot="1">
      <c r="A51" s="964" t="s">
        <v>278</v>
      </c>
      <c r="B51" s="971"/>
      <c r="C51" s="971"/>
      <c r="D51" s="971"/>
      <c r="E51" s="971"/>
      <c r="F51" s="971"/>
      <c r="G51" s="971"/>
      <c r="H51" s="971"/>
      <c r="I51" s="971"/>
      <c r="J51" s="971"/>
      <c r="K51" s="971"/>
      <c r="L51" s="971"/>
      <c r="M51" s="971"/>
      <c r="N51" s="971"/>
      <c r="O51" s="971"/>
      <c r="P51" s="971"/>
      <c r="Q51" s="965"/>
      <c r="R51" s="957"/>
      <c r="S51" s="958"/>
      <c r="T51" s="959" t="s">
        <v>279</v>
      </c>
      <c r="U51" s="960"/>
      <c r="V51" s="961"/>
      <c r="W51" s="972" t="s">
        <v>309</v>
      </c>
      <c r="X51" s="973"/>
      <c r="Y51" s="258">
        <f>IF(Y49="○","",IF(R51="○","○",""))</f>
      </c>
      <c r="AB51" s="3"/>
    </row>
    <row r="52" spans="1:25" ht="14.25">
      <c r="A52" s="46" t="s">
        <v>370</v>
      </c>
      <c r="B52" s="252"/>
      <c r="C52" s="252"/>
      <c r="D52" s="253"/>
      <c r="E52" s="253"/>
      <c r="F52" s="253"/>
      <c r="G52" s="253"/>
      <c r="H52" s="253"/>
      <c r="I52" s="253"/>
      <c r="J52" s="253"/>
      <c r="K52" s="253"/>
      <c r="L52" s="253"/>
      <c r="M52" s="253"/>
      <c r="N52" s="253"/>
      <c r="O52" s="253"/>
      <c r="P52" s="253"/>
      <c r="Q52" s="253"/>
      <c r="R52" s="253"/>
      <c r="S52" s="253"/>
      <c r="T52" s="253"/>
      <c r="U52" s="253"/>
      <c r="V52" s="253"/>
      <c r="W52" s="253"/>
      <c r="X52" s="253"/>
      <c r="Y52" s="253"/>
    </row>
    <row r="53" spans="1:3" s="253" customFormat="1" ht="37.5" customHeight="1">
      <c r="A53" s="252"/>
      <c r="B53" s="252"/>
      <c r="C53" s="252"/>
    </row>
    <row r="54" spans="1:14" s="253" customFormat="1" ht="24" customHeight="1" thickBot="1">
      <c r="A54" s="255" t="s">
        <v>280</v>
      </c>
      <c r="B54" s="255"/>
      <c r="C54" s="255"/>
      <c r="M54" s="256"/>
      <c r="N54" s="256"/>
    </row>
    <row r="55" spans="1:14" s="253" customFormat="1" ht="36.75" customHeight="1" thickBot="1">
      <c r="A55" s="974" t="s">
        <v>4</v>
      </c>
      <c r="B55" s="975"/>
      <c r="C55" s="975"/>
      <c r="D55" s="975"/>
      <c r="E55" s="975"/>
      <c r="F55" s="975"/>
      <c r="G55" s="975"/>
      <c r="H55" s="975"/>
      <c r="I55" s="975"/>
      <c r="J55" s="975"/>
      <c r="K55" s="975"/>
      <c r="L55" s="976"/>
      <c r="M55" s="977" t="s">
        <v>308</v>
      </c>
      <c r="N55" s="978"/>
    </row>
    <row r="56" spans="1:16" s="253" customFormat="1" ht="42" customHeight="1" thickBot="1">
      <c r="A56" s="988" t="s">
        <v>281</v>
      </c>
      <c r="B56" s="989"/>
      <c r="C56" s="989"/>
      <c r="D56" s="990"/>
      <c r="E56" s="990"/>
      <c r="F56" s="990"/>
      <c r="G56" s="990"/>
      <c r="H56" s="990"/>
      <c r="I56" s="990"/>
      <c r="J56" s="990"/>
      <c r="K56" s="990"/>
      <c r="L56" s="990"/>
      <c r="M56" s="991"/>
      <c r="N56" s="992"/>
      <c r="O56" s="259"/>
      <c r="P56" s="259"/>
    </row>
    <row r="57" spans="1:16" s="253" customFormat="1" ht="42" customHeight="1" thickBot="1">
      <c r="A57" s="993" t="s">
        <v>282</v>
      </c>
      <c r="B57" s="994"/>
      <c r="C57" s="994"/>
      <c r="D57" s="995"/>
      <c r="E57" s="995"/>
      <c r="F57" s="995"/>
      <c r="G57" s="995"/>
      <c r="H57" s="995"/>
      <c r="I57" s="995"/>
      <c r="J57" s="995"/>
      <c r="K57" s="995"/>
      <c r="L57" s="995"/>
      <c r="M57" s="996"/>
      <c r="N57" s="997"/>
      <c r="O57" s="259"/>
      <c r="P57" s="259"/>
    </row>
    <row r="58" spans="1:16" s="253" customFormat="1" ht="33.75" customHeight="1" thickBot="1">
      <c r="A58" s="988" t="s">
        <v>283</v>
      </c>
      <c r="B58" s="989"/>
      <c r="C58" s="989"/>
      <c r="D58" s="990"/>
      <c r="E58" s="990"/>
      <c r="F58" s="990"/>
      <c r="G58" s="990"/>
      <c r="H58" s="990"/>
      <c r="I58" s="990"/>
      <c r="J58" s="990"/>
      <c r="K58" s="990"/>
      <c r="L58" s="990"/>
      <c r="M58" s="991"/>
      <c r="N58" s="992"/>
      <c r="O58" s="259"/>
      <c r="P58" s="259"/>
    </row>
    <row r="59" spans="1:16" s="253" customFormat="1" ht="33.75" customHeight="1" thickBot="1">
      <c r="A59" s="979" t="s">
        <v>284</v>
      </c>
      <c r="B59" s="980"/>
      <c r="C59" s="980"/>
      <c r="D59" s="981"/>
      <c r="E59" s="981"/>
      <c r="F59" s="981"/>
      <c r="G59" s="981"/>
      <c r="H59" s="981"/>
      <c r="I59" s="981"/>
      <c r="J59" s="981"/>
      <c r="K59" s="981"/>
      <c r="L59" s="981"/>
      <c r="M59" s="982" t="s">
        <v>0</v>
      </c>
      <c r="N59" s="983"/>
      <c r="O59" s="259"/>
      <c r="P59" s="259"/>
    </row>
    <row r="60" spans="1:14" s="253" customFormat="1" ht="33.75" customHeight="1" thickBot="1">
      <c r="A60" s="984" t="s">
        <v>285</v>
      </c>
      <c r="B60" s="985"/>
      <c r="C60" s="985"/>
      <c r="D60" s="985"/>
      <c r="E60" s="985"/>
      <c r="F60" s="985"/>
      <c r="G60" s="985"/>
      <c r="H60" s="985"/>
      <c r="I60" s="985"/>
      <c r="J60" s="985"/>
      <c r="K60" s="985"/>
      <c r="L60" s="985"/>
      <c r="M60" s="986">
        <f>IF(Q38="","",IF(AND(M56="○",M57="○",M58="○",M59="○"),"有り","なし"))</f>
      </c>
      <c r="N60" s="987"/>
    </row>
    <row r="61" spans="1:25" ht="39" customHeight="1">
      <c r="A61" s="46"/>
      <c r="B61" s="46"/>
      <c r="C61" s="46"/>
      <c r="D61" s="46"/>
      <c r="E61" s="46"/>
      <c r="F61" s="46"/>
      <c r="G61" s="253"/>
      <c r="H61" s="253"/>
      <c r="I61" s="253"/>
      <c r="J61" s="253"/>
      <c r="K61" s="253"/>
      <c r="L61" s="253"/>
      <c r="M61" s="253"/>
      <c r="N61" s="253"/>
      <c r="O61" s="253"/>
      <c r="P61" s="253"/>
      <c r="Q61" s="253"/>
      <c r="R61" s="253"/>
      <c r="S61" s="253"/>
      <c r="T61" s="253"/>
      <c r="U61" s="253"/>
      <c r="V61" s="46"/>
      <c r="W61" s="46"/>
      <c r="X61" s="46"/>
      <c r="Y61" s="46"/>
    </row>
  </sheetData>
  <sheetProtection password="CC71" sheet="1"/>
  <mergeCells count="82">
    <mergeCell ref="A59:L59"/>
    <mergeCell ref="M59:N59"/>
    <mergeCell ref="A60:L60"/>
    <mergeCell ref="M60:N60"/>
    <mergeCell ref="A56:L56"/>
    <mergeCell ref="M56:N56"/>
    <mergeCell ref="A57:L57"/>
    <mergeCell ref="M57:N57"/>
    <mergeCell ref="A58:L58"/>
    <mergeCell ref="M58:N58"/>
    <mergeCell ref="A51:Q51"/>
    <mergeCell ref="R51:S51"/>
    <mergeCell ref="T51:V51"/>
    <mergeCell ref="W51:X51"/>
    <mergeCell ref="A55:L55"/>
    <mergeCell ref="M55:N55"/>
    <mergeCell ref="A49:Q49"/>
    <mergeCell ref="R49:S49"/>
    <mergeCell ref="T49:V49"/>
    <mergeCell ref="W49:X50"/>
    <mergeCell ref="Y49:Y50"/>
    <mergeCell ref="A50:Q50"/>
    <mergeCell ref="R50:S50"/>
    <mergeCell ref="T50:V50"/>
    <mergeCell ref="A39:V39"/>
    <mergeCell ref="W39:Y39"/>
    <mergeCell ref="A48:Q48"/>
    <mergeCell ref="R48:S48"/>
    <mergeCell ref="T48:V48"/>
    <mergeCell ref="W48:X48"/>
    <mergeCell ref="B36:V36"/>
    <mergeCell ref="W36:Y36"/>
    <mergeCell ref="A37:V37"/>
    <mergeCell ref="W37:Y37"/>
    <mergeCell ref="A38:V38"/>
    <mergeCell ref="W38:Y38"/>
    <mergeCell ref="A33:V33"/>
    <mergeCell ref="W33:Y33"/>
    <mergeCell ref="B34:V34"/>
    <mergeCell ref="W34:Y34"/>
    <mergeCell ref="C35:V35"/>
    <mergeCell ref="W35:Y35"/>
    <mergeCell ref="A29:V29"/>
    <mergeCell ref="X29:Y29"/>
    <mergeCell ref="A32:V32"/>
    <mergeCell ref="W32:Y32"/>
    <mergeCell ref="A26:V26"/>
    <mergeCell ref="X26:Y26"/>
    <mergeCell ref="A27:V27"/>
    <mergeCell ref="X27:Y27"/>
    <mergeCell ref="A28:V28"/>
    <mergeCell ref="X28:Y28"/>
    <mergeCell ref="A21:V21"/>
    <mergeCell ref="W21:Y21"/>
    <mergeCell ref="A22:V22"/>
    <mergeCell ref="W22:Y22"/>
    <mergeCell ref="A23:V23"/>
    <mergeCell ref="W23:Y23"/>
    <mergeCell ref="A17:Y17"/>
    <mergeCell ref="B12:E12"/>
    <mergeCell ref="F12:Y12"/>
    <mergeCell ref="B13:E13"/>
    <mergeCell ref="F13:Y13"/>
    <mergeCell ref="A14:E14"/>
    <mergeCell ref="F14:Y14"/>
    <mergeCell ref="A1:F1"/>
    <mergeCell ref="A9:E9"/>
    <mergeCell ref="F9:Y9"/>
    <mergeCell ref="A10:E10"/>
    <mergeCell ref="F10:Y10"/>
    <mergeCell ref="A11:E11"/>
    <mergeCell ref="F11:Y11"/>
    <mergeCell ref="A18:Y18"/>
    <mergeCell ref="A4:Y4"/>
    <mergeCell ref="F2:V3"/>
    <mergeCell ref="A7:E7"/>
    <mergeCell ref="F7:Y7"/>
    <mergeCell ref="A8:E8"/>
    <mergeCell ref="F8:Y8"/>
    <mergeCell ref="A15:E15"/>
    <mergeCell ref="F15:Y15"/>
    <mergeCell ref="A16:Y16"/>
  </mergeCells>
  <dataValidations count="6">
    <dataValidation type="list" allowBlank="1" showInputMessage="1" showErrorMessage="1" sqref="R49:R51 M56:M59">
      <formula1>"　,○"</formula1>
    </dataValidation>
    <dataValidation type="list" allowBlank="1" showInputMessage="1" showErrorMessage="1" sqref="F14:Y14 G9:Y10 F9:F11">
      <formula1>$AF$6:$AF$8</formula1>
    </dataValidation>
    <dataValidation type="list" allowBlank="1" showInputMessage="1" showErrorMessage="1" sqref="F15:Y15">
      <formula1>$AG$6:$AG$9</formula1>
    </dataValidation>
    <dataValidation type="list" allowBlank="1" showInputMessage="1" showErrorMessage="1" sqref="F7:Y7">
      <formula1>$AB$7:$AB$11</formula1>
    </dataValidation>
    <dataValidation type="list" allowBlank="1" showInputMessage="1" showErrorMessage="1" sqref="F12:Y12">
      <formula1>$AI$12:$AI$13</formula1>
    </dataValidation>
    <dataValidation type="list" allowBlank="1" showInputMessage="1" showErrorMessage="1" sqref="F13:Y13">
      <formula1>$AI$14:$AI$15</formula1>
    </dataValidation>
  </dataValidations>
  <printOptions horizontalCentered="1"/>
  <pageMargins left="0.5905511811023623" right="0.3937007874015748" top="0.5905511811023623" bottom="0.3937007874015748" header="0" footer="0"/>
  <pageSetup horizontalDpi="600" verticalDpi="600" orientation="portrait" paperSize="9" scale="77" r:id="rId1"/>
  <rowBreaks count="1" manualBreakCount="1">
    <brk id="29" max="255" man="1"/>
  </rowBreaks>
</worksheet>
</file>

<file path=xl/worksheets/sheet18.xml><?xml version="1.0" encoding="utf-8"?>
<worksheet xmlns="http://schemas.openxmlformats.org/spreadsheetml/2006/main" xmlns:r="http://schemas.openxmlformats.org/officeDocument/2006/relationships">
  <sheetPr>
    <tabColor rgb="FFFFFF00"/>
  </sheetPr>
  <dimension ref="A1:J30"/>
  <sheetViews>
    <sheetView showGridLines="0" view="pageBreakPreview" zoomScaleSheetLayoutView="100" zoomScalePageLayoutView="0" workbookViewId="0" topLeftCell="A22">
      <selection activeCell="I24" sqref="I24"/>
    </sheetView>
  </sheetViews>
  <sheetFormatPr defaultColWidth="9.00390625" defaultRowHeight="13.5"/>
  <cols>
    <col min="1" max="2" width="9.00390625" style="78" customWidth="1"/>
    <col min="3" max="3" width="11.125" style="78" customWidth="1"/>
    <col min="4" max="7" width="9.00390625" style="78" customWidth="1"/>
    <col min="8" max="9" width="11.50390625" style="78" customWidth="1"/>
    <col min="10" max="16384" width="9.00390625" style="78" customWidth="1"/>
  </cols>
  <sheetData>
    <row r="1" spans="1:9" ht="15" customHeight="1">
      <c r="A1" s="78" t="s">
        <v>366</v>
      </c>
      <c r="H1" s="611"/>
      <c r="I1" s="611"/>
    </row>
    <row r="2" spans="8:9" ht="8.25" customHeight="1">
      <c r="H2" s="198"/>
      <c r="I2" s="198"/>
    </row>
    <row r="3" spans="1:9" s="98" customFormat="1" ht="24.75" customHeight="1">
      <c r="A3" s="1007" t="s">
        <v>355</v>
      </c>
      <c r="B3" s="1007"/>
      <c r="C3" s="1007"/>
      <c r="D3" s="1007"/>
      <c r="E3" s="1007"/>
      <c r="F3" s="1007"/>
      <c r="G3" s="1007"/>
      <c r="H3" s="1007"/>
      <c r="I3" s="1007"/>
    </row>
    <row r="4" spans="1:9" s="98" customFormat="1" ht="9.75" customHeight="1" thickBot="1">
      <c r="A4" s="263"/>
      <c r="B4" s="263"/>
      <c r="C4" s="263"/>
      <c r="D4" s="263"/>
      <c r="E4" s="263"/>
      <c r="F4" s="263"/>
      <c r="G4" s="263"/>
      <c r="H4" s="263"/>
      <c r="I4" s="263"/>
    </row>
    <row r="5" spans="1:9" ht="21" customHeight="1" thickBot="1">
      <c r="A5" s="998" t="s">
        <v>356</v>
      </c>
      <c r="B5" s="999"/>
      <c r="C5" s="999"/>
      <c r="D5" s="1000"/>
      <c r="E5" s="1001" t="s">
        <v>188</v>
      </c>
      <c r="F5" s="1002"/>
      <c r="G5" s="1002"/>
      <c r="H5" s="1002"/>
      <c r="I5" s="1003"/>
    </row>
    <row r="6" spans="1:9" ht="24" customHeight="1">
      <c r="A6" s="1008" t="s">
        <v>334</v>
      </c>
      <c r="B6" s="1009"/>
      <c r="C6" s="1010"/>
      <c r="D6" s="273" t="s">
        <v>335</v>
      </c>
      <c r="E6" s="274" t="s">
        <v>336</v>
      </c>
      <c r="F6" s="314"/>
      <c r="G6" s="275" t="s">
        <v>77</v>
      </c>
      <c r="H6" s="1016"/>
      <c r="I6" s="1017"/>
    </row>
    <row r="7" spans="1:9" ht="24" customHeight="1">
      <c r="A7" s="1011"/>
      <c r="B7" s="1005"/>
      <c r="C7" s="1012"/>
      <c r="D7" s="199" t="s">
        <v>337</v>
      </c>
      <c r="E7" s="276" t="s">
        <v>336</v>
      </c>
      <c r="F7" s="315"/>
      <c r="G7" s="277" t="s">
        <v>77</v>
      </c>
      <c r="H7" s="1018"/>
      <c r="I7" s="1019"/>
    </row>
    <row r="8" spans="1:9" ht="24" customHeight="1">
      <c r="A8" s="1011"/>
      <c r="B8" s="1005"/>
      <c r="C8" s="1012"/>
      <c r="D8" s="199" t="s">
        <v>338</v>
      </c>
      <c r="E8" s="276" t="s">
        <v>336</v>
      </c>
      <c r="F8" s="315"/>
      <c r="G8" s="277" t="s">
        <v>77</v>
      </c>
      <c r="H8" s="1018"/>
      <c r="I8" s="1019"/>
    </row>
    <row r="9" spans="1:9" ht="24" customHeight="1" thickBot="1">
      <c r="A9" s="1013"/>
      <c r="B9" s="1014"/>
      <c r="C9" s="1015"/>
      <c r="D9" s="278" t="s">
        <v>339</v>
      </c>
      <c r="E9" s="279" t="s">
        <v>336</v>
      </c>
      <c r="F9" s="316"/>
      <c r="G9" s="280" t="s">
        <v>77</v>
      </c>
      <c r="H9" s="1020"/>
      <c r="I9" s="1021"/>
    </row>
    <row r="10" spans="1:10" ht="6.75" customHeight="1">
      <c r="A10" s="1022" t="s">
        <v>358</v>
      </c>
      <c r="B10" s="281"/>
      <c r="C10" s="281"/>
      <c r="D10" s="281"/>
      <c r="E10" s="281"/>
      <c r="F10" s="281"/>
      <c r="G10" s="281"/>
      <c r="H10" s="281"/>
      <c r="I10" s="282"/>
      <c r="J10" s="91"/>
    </row>
    <row r="11" spans="1:10" ht="14.25" customHeight="1">
      <c r="A11" s="1023"/>
      <c r="B11" s="1004" t="s">
        <v>357</v>
      </c>
      <c r="C11" s="1005"/>
      <c r="D11" s="1005"/>
      <c r="E11" s="1005"/>
      <c r="F11" s="1005"/>
      <c r="G11" s="1005"/>
      <c r="H11" s="1005"/>
      <c r="I11" s="1006"/>
      <c r="J11" s="91"/>
    </row>
    <row r="12" spans="1:9" ht="43.5" customHeight="1">
      <c r="A12" s="1023"/>
      <c r="B12" s="91"/>
      <c r="C12" s="387" t="s">
        <v>91</v>
      </c>
      <c r="D12" s="663" t="s">
        <v>520</v>
      </c>
      <c r="E12" s="663"/>
      <c r="F12" s="394" t="s">
        <v>128</v>
      </c>
      <c r="G12" s="663" t="s">
        <v>521</v>
      </c>
      <c r="H12" s="652"/>
      <c r="I12" s="283"/>
    </row>
    <row r="13" spans="1:9" ht="29.25" customHeight="1">
      <c r="A13" s="1023"/>
      <c r="B13" s="91"/>
      <c r="C13" s="387" t="s">
        <v>95</v>
      </c>
      <c r="D13" s="646"/>
      <c r="E13" s="646"/>
      <c r="F13" s="417"/>
      <c r="G13" s="1025"/>
      <c r="H13" s="1026"/>
      <c r="I13" s="283"/>
    </row>
    <row r="14" spans="1:9" ht="29.25" customHeight="1">
      <c r="A14" s="1023"/>
      <c r="B14" s="91"/>
      <c r="C14" s="387" t="s">
        <v>96</v>
      </c>
      <c r="D14" s="646"/>
      <c r="E14" s="646"/>
      <c r="F14" s="417"/>
      <c r="G14" s="1027"/>
      <c r="H14" s="1028"/>
      <c r="I14" s="283"/>
    </row>
    <row r="15" spans="1:9" ht="29.25" customHeight="1">
      <c r="A15" s="1023"/>
      <c r="B15" s="91"/>
      <c r="C15" s="387" t="s">
        <v>97</v>
      </c>
      <c r="D15" s="646"/>
      <c r="E15" s="646"/>
      <c r="F15" s="417"/>
      <c r="G15" s="1027"/>
      <c r="H15" s="1028"/>
      <c r="I15" s="283"/>
    </row>
    <row r="16" spans="1:9" ht="29.25" customHeight="1">
      <c r="A16" s="1023"/>
      <c r="B16" s="91"/>
      <c r="C16" s="387" t="s">
        <v>98</v>
      </c>
      <c r="D16" s="646"/>
      <c r="E16" s="646"/>
      <c r="F16" s="417"/>
      <c r="G16" s="1027"/>
      <c r="H16" s="1028"/>
      <c r="I16" s="283"/>
    </row>
    <row r="17" spans="1:9" ht="29.25" customHeight="1">
      <c r="A17" s="1023"/>
      <c r="B17" s="91"/>
      <c r="C17" s="387" t="s">
        <v>99</v>
      </c>
      <c r="D17" s="646"/>
      <c r="E17" s="646"/>
      <c r="F17" s="417"/>
      <c r="G17" s="1027"/>
      <c r="H17" s="1028"/>
      <c r="I17" s="283"/>
    </row>
    <row r="18" spans="1:9" ht="29.25" customHeight="1">
      <c r="A18" s="1023"/>
      <c r="B18" s="91"/>
      <c r="C18" s="387" t="s">
        <v>100</v>
      </c>
      <c r="D18" s="646"/>
      <c r="E18" s="646"/>
      <c r="F18" s="417"/>
      <c r="G18" s="1027"/>
      <c r="H18" s="1028"/>
      <c r="I18" s="283"/>
    </row>
    <row r="19" spans="1:9" ht="29.25" customHeight="1">
      <c r="A19" s="1023"/>
      <c r="B19" s="91"/>
      <c r="C19" s="387" t="s">
        <v>101</v>
      </c>
      <c r="D19" s="646"/>
      <c r="E19" s="646"/>
      <c r="F19" s="417"/>
      <c r="G19" s="1027"/>
      <c r="H19" s="1028"/>
      <c r="I19" s="283"/>
    </row>
    <row r="20" spans="1:9" ht="29.25" customHeight="1">
      <c r="A20" s="1023"/>
      <c r="B20" s="91"/>
      <c r="C20" s="387" t="s">
        <v>102</v>
      </c>
      <c r="D20" s="646"/>
      <c r="E20" s="646"/>
      <c r="F20" s="417"/>
      <c r="G20" s="1027"/>
      <c r="H20" s="1028"/>
      <c r="I20" s="283"/>
    </row>
    <row r="21" spans="1:9" ht="29.25" customHeight="1">
      <c r="A21" s="1023"/>
      <c r="B21" s="91"/>
      <c r="C21" s="387" t="s">
        <v>103</v>
      </c>
      <c r="D21" s="646"/>
      <c r="E21" s="646"/>
      <c r="F21" s="417"/>
      <c r="G21" s="1027"/>
      <c r="H21" s="1028"/>
      <c r="I21" s="283"/>
    </row>
    <row r="22" spans="1:9" ht="29.25" customHeight="1">
      <c r="A22" s="1023"/>
      <c r="B22" s="91"/>
      <c r="C22" s="387" t="s">
        <v>104</v>
      </c>
      <c r="D22" s="646"/>
      <c r="E22" s="646"/>
      <c r="F22" s="417"/>
      <c r="G22" s="1027"/>
      <c r="H22" s="1028"/>
      <c r="I22" s="283"/>
    </row>
    <row r="23" spans="1:9" ht="29.25" customHeight="1">
      <c r="A23" s="1023"/>
      <c r="B23" s="91"/>
      <c r="C23" s="387" t="s">
        <v>105</v>
      </c>
      <c r="D23" s="646"/>
      <c r="E23" s="646"/>
      <c r="F23" s="417"/>
      <c r="G23" s="1027"/>
      <c r="H23" s="1028"/>
      <c r="I23" s="283"/>
    </row>
    <row r="24" spans="1:9" ht="29.25" customHeight="1" thickBot="1">
      <c r="A24" s="1023"/>
      <c r="B24" s="91"/>
      <c r="C24" s="396" t="s">
        <v>106</v>
      </c>
      <c r="D24" s="670"/>
      <c r="E24" s="670"/>
      <c r="F24" s="418"/>
      <c r="G24" s="1029"/>
      <c r="H24" s="1030"/>
      <c r="I24" s="283"/>
    </row>
    <row r="25" spans="1:9" ht="29.25" customHeight="1" thickTop="1">
      <c r="A25" s="1023"/>
      <c r="B25" s="91"/>
      <c r="C25" s="397" t="s">
        <v>84</v>
      </c>
      <c r="D25" s="671"/>
      <c r="E25" s="671"/>
      <c r="F25" s="419"/>
      <c r="G25" s="671"/>
      <c r="H25" s="671"/>
      <c r="I25" s="283"/>
    </row>
    <row r="26" spans="1:9" ht="114.75" customHeight="1" thickBot="1">
      <c r="A26" s="1024"/>
      <c r="B26" s="284"/>
      <c r="C26" s="284"/>
      <c r="D26" s="284"/>
      <c r="E26" s="284"/>
      <c r="F26" s="284"/>
      <c r="G26" s="284"/>
      <c r="H26" s="284"/>
      <c r="I26" s="285"/>
    </row>
    <row r="27" spans="1:9" ht="15" customHeight="1">
      <c r="A27" s="265" t="s">
        <v>432</v>
      </c>
      <c r="B27" s="264"/>
      <c r="H27" s="262"/>
      <c r="I27" s="262"/>
    </row>
    <row r="28" spans="1:2" ht="15" customHeight="1">
      <c r="A28" s="265" t="s">
        <v>340</v>
      </c>
      <c r="B28" s="265"/>
    </row>
    <row r="29" spans="1:2" ht="15" customHeight="1">
      <c r="A29" s="265"/>
      <c r="B29" s="265"/>
    </row>
    <row r="30" spans="1:2" ht="15" customHeight="1">
      <c r="A30" s="265"/>
      <c r="B30" s="265"/>
    </row>
    <row r="33" ht="19.5" customHeight="1"/>
    <row r="34" ht="19.5" customHeight="1"/>
    <row r="35" ht="19.5" customHeight="1"/>
    <row r="36" ht="19.5" customHeight="1"/>
    <row r="37" ht="19.5" customHeight="1"/>
    <row r="38" ht="19.5" customHeight="1"/>
    <row r="41" ht="17.25" customHeight="1"/>
    <row r="42" ht="17.25" customHeight="1"/>
  </sheetData>
  <sheetProtection password="CC71" sheet="1" autoFilter="0"/>
  <mergeCells count="25">
    <mergeCell ref="G25:H25"/>
    <mergeCell ref="D20:E20"/>
    <mergeCell ref="D21:E21"/>
    <mergeCell ref="D22:E22"/>
    <mergeCell ref="D23:E23"/>
    <mergeCell ref="D24:E24"/>
    <mergeCell ref="D25:E25"/>
    <mergeCell ref="D13:E13"/>
    <mergeCell ref="G13:H24"/>
    <mergeCell ref="D14:E14"/>
    <mergeCell ref="D15:E15"/>
    <mergeCell ref="D16:E16"/>
    <mergeCell ref="D17:E17"/>
    <mergeCell ref="D18:E18"/>
    <mergeCell ref="D19:E19"/>
    <mergeCell ref="A5:D5"/>
    <mergeCell ref="E5:I5"/>
    <mergeCell ref="B11:I11"/>
    <mergeCell ref="H1:I1"/>
    <mergeCell ref="A3:I3"/>
    <mergeCell ref="A6:C9"/>
    <mergeCell ref="H6:I9"/>
    <mergeCell ref="A10:A26"/>
    <mergeCell ref="D12:E12"/>
    <mergeCell ref="G12:H12"/>
  </mergeCells>
  <dataValidations count="1">
    <dataValidation type="list" allowBlank="1" showInputMessage="1" showErrorMessage="1" sqref="E5:I5">
      <formula1>"　,Ⅰ（主として知的障害児、盲児、ろうあ児に対して支援を行った場合に限る。）,Ⅱ"</formula1>
    </dataValidation>
  </dataValidation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J23"/>
  <sheetViews>
    <sheetView showGridLines="0" view="pageBreakPreview" zoomScaleSheetLayoutView="100" zoomScalePageLayoutView="0" workbookViewId="0" topLeftCell="A1">
      <selection activeCell="G20" sqref="G20:H20"/>
    </sheetView>
  </sheetViews>
  <sheetFormatPr defaultColWidth="9.00390625" defaultRowHeight="13.5"/>
  <cols>
    <col min="1" max="1" width="9.00390625" style="266" customWidth="1"/>
    <col min="2" max="8" width="10.625" style="266" customWidth="1"/>
    <col min="9" max="16384" width="9.00390625" style="266" customWidth="1"/>
  </cols>
  <sheetData>
    <row r="1" spans="1:8" ht="30.75" customHeight="1">
      <c r="A1" s="266" t="s">
        <v>332</v>
      </c>
      <c r="G1" s="1031"/>
      <c r="H1" s="1031"/>
    </row>
    <row r="2" spans="1:10" ht="30.75" customHeight="1">
      <c r="A2" s="1037" t="s">
        <v>379</v>
      </c>
      <c r="B2" s="1037"/>
      <c r="C2" s="1037"/>
      <c r="D2" s="1037"/>
      <c r="E2" s="1037"/>
      <c r="F2" s="1037"/>
      <c r="G2" s="1037"/>
      <c r="H2" s="1037"/>
      <c r="I2" s="267"/>
      <c r="J2" s="267"/>
    </row>
    <row r="3" spans="1:10" ht="27" customHeight="1">
      <c r="A3" s="1032" t="s">
        <v>380</v>
      </c>
      <c r="B3" s="1032"/>
      <c r="C3" s="1032"/>
      <c r="D3" s="1032"/>
      <c r="E3" s="1032"/>
      <c r="F3" s="1032"/>
      <c r="G3" s="1032"/>
      <c r="H3" s="1032"/>
      <c r="I3" s="267"/>
      <c r="J3" s="267"/>
    </row>
    <row r="4" spans="1:10" ht="15.75" customHeight="1">
      <c r="A4" s="267"/>
      <c r="B4" s="267"/>
      <c r="C4" s="267"/>
      <c r="D4" s="267"/>
      <c r="E4" s="267"/>
      <c r="F4" s="267"/>
      <c r="G4" s="267"/>
      <c r="H4" s="267"/>
      <c r="I4" s="267"/>
      <c r="J4" s="267"/>
    </row>
    <row r="5" spans="1:8" ht="30.75" customHeight="1">
      <c r="A5" s="1033" t="s">
        <v>288</v>
      </c>
      <c r="B5" s="1033"/>
      <c r="C5" s="1034"/>
      <c r="D5" s="1035"/>
      <c r="E5" s="1035"/>
      <c r="F5" s="1035"/>
      <c r="G5" s="1035"/>
      <c r="H5" s="1036"/>
    </row>
    <row r="6" spans="1:8" ht="30.75" customHeight="1">
      <c r="A6" s="1033" t="s">
        <v>341</v>
      </c>
      <c r="B6" s="1033"/>
      <c r="C6" s="1034"/>
      <c r="D6" s="1035"/>
      <c r="E6" s="1035"/>
      <c r="F6" s="1035"/>
      <c r="G6" s="1035"/>
      <c r="H6" s="1036"/>
    </row>
    <row r="7" spans="1:8" ht="30.75" customHeight="1">
      <c r="A7" s="1033" t="s">
        <v>68</v>
      </c>
      <c r="B7" s="1033"/>
      <c r="C7" s="1034"/>
      <c r="D7" s="1035"/>
      <c r="E7" s="1035"/>
      <c r="F7" s="1035"/>
      <c r="G7" s="1035"/>
      <c r="H7" s="1036"/>
    </row>
    <row r="8" spans="1:8" ht="30.75" customHeight="1">
      <c r="A8" s="1038" t="s">
        <v>342</v>
      </c>
      <c r="B8" s="1039"/>
      <c r="C8" s="1040" t="s">
        <v>343</v>
      </c>
      <c r="D8" s="1041"/>
      <c r="E8" s="1041"/>
      <c r="F8" s="1041"/>
      <c r="G8" s="1041"/>
      <c r="H8" s="1042"/>
    </row>
    <row r="9" ht="30.75" customHeight="1"/>
    <row r="10" spans="1:8" ht="30.75" customHeight="1">
      <c r="A10" s="1033" t="s">
        <v>45</v>
      </c>
      <c r="B10" s="1033"/>
      <c r="C10" s="1033"/>
      <c r="D10" s="268" t="s">
        <v>70</v>
      </c>
      <c r="E10" s="1033" t="s">
        <v>344</v>
      </c>
      <c r="F10" s="1033"/>
      <c r="G10" s="1033" t="s">
        <v>72</v>
      </c>
      <c r="H10" s="1033"/>
    </row>
    <row r="11" spans="1:8" ht="30.75" customHeight="1">
      <c r="A11" s="268">
        <v>1</v>
      </c>
      <c r="B11" s="1043"/>
      <c r="C11" s="1043"/>
      <c r="D11" s="295"/>
      <c r="E11" s="1043"/>
      <c r="F11" s="1043"/>
      <c r="G11" s="1043"/>
      <c r="H11" s="1043"/>
    </row>
    <row r="12" spans="1:8" ht="30.75" customHeight="1">
      <c r="A12" s="268">
        <v>2</v>
      </c>
      <c r="B12" s="1043"/>
      <c r="C12" s="1043"/>
      <c r="D12" s="295"/>
      <c r="E12" s="1043"/>
      <c r="F12" s="1043"/>
      <c r="G12" s="1043"/>
      <c r="H12" s="1043"/>
    </row>
    <row r="13" spans="1:8" ht="30.75" customHeight="1">
      <c r="A13" s="268">
        <v>3</v>
      </c>
      <c r="B13" s="1043"/>
      <c r="C13" s="1043"/>
      <c r="D13" s="295"/>
      <c r="E13" s="1043"/>
      <c r="F13" s="1043"/>
      <c r="G13" s="1043"/>
      <c r="H13" s="1043"/>
    </row>
    <row r="14" spans="1:8" ht="30.75" customHeight="1">
      <c r="A14" s="268">
        <v>4</v>
      </c>
      <c r="B14" s="1043"/>
      <c r="C14" s="1043"/>
      <c r="D14" s="295"/>
      <c r="E14" s="1043"/>
      <c r="F14" s="1043"/>
      <c r="G14" s="1043"/>
      <c r="H14" s="1043"/>
    </row>
    <row r="15" spans="1:8" ht="30.75" customHeight="1">
      <c r="A15" s="268">
        <v>5</v>
      </c>
      <c r="B15" s="1043"/>
      <c r="C15" s="1043"/>
      <c r="D15" s="295"/>
      <c r="E15" s="1043"/>
      <c r="F15" s="1043"/>
      <c r="G15" s="1043"/>
      <c r="H15" s="1043"/>
    </row>
    <row r="16" spans="1:8" ht="30.75" customHeight="1">
      <c r="A16" s="268">
        <v>6</v>
      </c>
      <c r="B16" s="1043"/>
      <c r="C16" s="1043"/>
      <c r="D16" s="295"/>
      <c r="E16" s="1043"/>
      <c r="F16" s="1043"/>
      <c r="G16" s="1043"/>
      <c r="H16" s="1043"/>
    </row>
    <row r="17" spans="1:8" ht="30.75" customHeight="1">
      <c r="A17" s="268">
        <v>7</v>
      </c>
      <c r="B17" s="1043"/>
      <c r="C17" s="1043"/>
      <c r="D17" s="295"/>
      <c r="E17" s="1043"/>
      <c r="F17" s="1043"/>
      <c r="G17" s="1043"/>
      <c r="H17" s="1043"/>
    </row>
    <row r="18" spans="1:8" ht="30.75" customHeight="1">
      <c r="A18" s="268">
        <v>8</v>
      </c>
      <c r="B18" s="1043"/>
      <c r="C18" s="1043"/>
      <c r="D18" s="295"/>
      <c r="E18" s="1043"/>
      <c r="F18" s="1043"/>
      <c r="G18" s="1043"/>
      <c r="H18" s="1043"/>
    </row>
    <row r="19" spans="1:8" ht="30.75" customHeight="1">
      <c r="A19" s="268">
        <v>9</v>
      </c>
      <c r="B19" s="1043"/>
      <c r="C19" s="1043"/>
      <c r="D19" s="295"/>
      <c r="E19" s="1043"/>
      <c r="F19" s="1043"/>
      <c r="G19" s="1043"/>
      <c r="H19" s="1043"/>
    </row>
    <row r="20" spans="1:8" ht="30.75" customHeight="1">
      <c r="A20" s="268">
        <v>10</v>
      </c>
      <c r="B20" s="1043"/>
      <c r="C20" s="1043"/>
      <c r="D20" s="295"/>
      <c r="E20" s="1043"/>
      <c r="F20" s="1043"/>
      <c r="G20" s="1043"/>
      <c r="H20" s="1043"/>
    </row>
    <row r="21" ht="10.5" customHeight="1"/>
    <row r="22" spans="1:8" ht="30.75" customHeight="1">
      <c r="A22" s="1044" t="s">
        <v>345</v>
      </c>
      <c r="B22" s="1044"/>
      <c r="C22" s="1044"/>
      <c r="D22" s="1044"/>
      <c r="E22" s="1044"/>
      <c r="F22" s="1044"/>
      <c r="G22" s="1044"/>
      <c r="H22" s="1044"/>
    </row>
    <row r="23" spans="1:8" ht="24.75" customHeight="1">
      <c r="A23" s="1044" t="s">
        <v>346</v>
      </c>
      <c r="B23" s="1044"/>
      <c r="C23" s="1044"/>
      <c r="D23" s="1044"/>
      <c r="E23" s="1044"/>
      <c r="F23" s="1044"/>
      <c r="G23" s="1044"/>
      <c r="H23" s="1044"/>
    </row>
    <row r="24" ht="24.75" customHeight="1"/>
    <row r="25" ht="24.75" customHeight="1"/>
    <row r="26" ht="24.75" customHeight="1"/>
  </sheetData>
  <sheetProtection password="CC71" sheet="1"/>
  <mergeCells count="46">
    <mergeCell ref="A22:H22"/>
    <mergeCell ref="A23:H23"/>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A7:B7"/>
    <mergeCell ref="C7:H7"/>
    <mergeCell ref="A8:B8"/>
    <mergeCell ref="C8:H8"/>
    <mergeCell ref="A10:C10"/>
    <mergeCell ref="E10:F10"/>
    <mergeCell ref="G10:H10"/>
    <mergeCell ref="G1:H1"/>
    <mergeCell ref="A3:H3"/>
    <mergeCell ref="A5:B5"/>
    <mergeCell ref="C5:H5"/>
    <mergeCell ref="A6:B6"/>
    <mergeCell ref="C6:H6"/>
    <mergeCell ref="A2:H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3"/>
  <sheetViews>
    <sheetView zoomScalePageLayoutView="0" workbookViewId="0" topLeftCell="A1">
      <selection activeCell="I13" sqref="I13"/>
    </sheetView>
  </sheetViews>
  <sheetFormatPr defaultColWidth="9.00390625" defaultRowHeight="13.5"/>
  <cols>
    <col min="1" max="1" width="2.50390625" style="55" customWidth="1"/>
    <col min="2" max="2" width="18.75390625" style="55" customWidth="1"/>
    <col min="3" max="3" width="4.00390625" style="55" customWidth="1"/>
    <col min="4" max="4" width="16.625" style="55" customWidth="1"/>
    <col min="5" max="5" width="4.50390625" style="55" customWidth="1"/>
    <col min="6" max="6" width="16.75390625" style="55" customWidth="1"/>
    <col min="7" max="7" width="5.125" style="55" customWidth="1"/>
    <col min="8" max="8" width="16.625" style="55" customWidth="1"/>
    <col min="9" max="16384" width="9.00390625" style="55" customWidth="1"/>
  </cols>
  <sheetData>
    <row r="1" spans="1:2" ht="27.75" customHeight="1">
      <c r="A1" s="98"/>
      <c r="B1" s="78" t="s">
        <v>156</v>
      </c>
    </row>
    <row r="2" spans="1:8" ht="6" customHeight="1">
      <c r="A2" s="54"/>
      <c r="G2" s="68"/>
      <c r="H2" s="68"/>
    </row>
    <row r="3" spans="1:8" ht="30" customHeight="1">
      <c r="A3" s="451" t="s">
        <v>196</v>
      </c>
      <c r="B3" s="451"/>
      <c r="C3" s="451"/>
      <c r="D3" s="451"/>
      <c r="E3" s="451"/>
      <c r="F3" s="451"/>
      <c r="G3" s="451"/>
      <c r="H3" s="451"/>
    </row>
    <row r="4" spans="1:8" ht="25.5" customHeight="1">
      <c r="A4" s="463" t="s">
        <v>195</v>
      </c>
      <c r="B4" s="463"/>
      <c r="C4" s="463"/>
      <c r="D4" s="463"/>
      <c r="E4" s="463"/>
      <c r="F4" s="463"/>
      <c r="G4" s="463"/>
      <c r="H4" s="463"/>
    </row>
    <row r="5" spans="1:7" ht="12" customHeight="1">
      <c r="A5" s="56"/>
      <c r="B5" s="56"/>
      <c r="C5" s="56"/>
      <c r="D5" s="56"/>
      <c r="E5" s="56"/>
      <c r="F5" s="56"/>
      <c r="G5" s="56"/>
    </row>
    <row r="6" spans="1:8" ht="51.75" customHeight="1">
      <c r="A6" s="56"/>
      <c r="B6" s="99" t="s">
        <v>90</v>
      </c>
      <c r="C6" s="452"/>
      <c r="D6" s="453"/>
      <c r="E6" s="453"/>
      <c r="F6" s="453"/>
      <c r="G6" s="453"/>
      <c r="H6" s="454"/>
    </row>
    <row r="7" spans="1:8" ht="46.5" customHeight="1">
      <c r="A7" s="56"/>
      <c r="B7" s="100" t="s">
        <v>109</v>
      </c>
      <c r="C7" s="80" t="s">
        <v>146</v>
      </c>
      <c r="D7" s="81" t="s">
        <v>110</v>
      </c>
      <c r="E7" s="81" t="s">
        <v>147</v>
      </c>
      <c r="F7" s="81" t="s">
        <v>111</v>
      </c>
      <c r="G7" s="81" t="s">
        <v>148</v>
      </c>
      <c r="H7" s="108" t="s">
        <v>112</v>
      </c>
    </row>
    <row r="8" spans="2:9" ht="53.25" customHeight="1">
      <c r="B8" s="455" t="s">
        <v>233</v>
      </c>
      <c r="C8" s="458" t="s">
        <v>149</v>
      </c>
      <c r="D8" s="459"/>
      <c r="E8" s="459"/>
      <c r="F8" s="459"/>
      <c r="G8" s="459"/>
      <c r="H8" s="460"/>
      <c r="I8" s="74"/>
    </row>
    <row r="9" spans="2:11" ht="35.25" customHeight="1">
      <c r="B9" s="456"/>
      <c r="C9" s="101"/>
      <c r="D9" s="101"/>
      <c r="E9" s="461" t="s">
        <v>150</v>
      </c>
      <c r="F9" s="462"/>
      <c r="G9" s="73"/>
      <c r="H9" s="102"/>
      <c r="I9" s="74"/>
      <c r="K9" s="103"/>
    </row>
    <row r="10" spans="2:11" ht="8.25" customHeight="1">
      <c r="B10" s="457"/>
      <c r="C10" s="104"/>
      <c r="D10" s="104"/>
      <c r="E10" s="104"/>
      <c r="F10" s="105"/>
      <c r="G10" s="79"/>
      <c r="H10" s="106"/>
      <c r="I10" s="74"/>
      <c r="K10" s="103"/>
    </row>
    <row r="11" ht="17.25" customHeight="1">
      <c r="B11" s="78" t="s">
        <v>436</v>
      </c>
    </row>
    <row r="12" ht="17.25" customHeight="1">
      <c r="B12" s="78" t="s">
        <v>437</v>
      </c>
    </row>
    <row r="13" ht="17.25" customHeight="1">
      <c r="B13" s="78" t="s">
        <v>438</v>
      </c>
    </row>
  </sheetData>
  <sheetProtection password="CC71" sheet="1"/>
  <mergeCells count="6">
    <mergeCell ref="A3:H3"/>
    <mergeCell ref="C6:H6"/>
    <mergeCell ref="B8:B10"/>
    <mergeCell ref="C8:H8"/>
    <mergeCell ref="E9:F9"/>
    <mergeCell ref="A4:H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FF00"/>
  </sheetPr>
  <dimension ref="A1:O57"/>
  <sheetViews>
    <sheetView view="pageBreakPreview" zoomScaleSheetLayoutView="100" zoomScalePageLayoutView="0" workbookViewId="0" topLeftCell="A1">
      <selection activeCell="D10" sqref="D10:L10"/>
    </sheetView>
  </sheetViews>
  <sheetFormatPr defaultColWidth="9.00390625" defaultRowHeight="13.5"/>
  <cols>
    <col min="1" max="1" width="9.125" style="424" customWidth="1"/>
    <col min="2" max="2" width="6.75390625" style="424" customWidth="1"/>
    <col min="3" max="3" width="8.25390625" style="424" customWidth="1"/>
    <col min="4" max="12" width="6.75390625" style="424" customWidth="1"/>
    <col min="13" max="16384" width="9.00390625" style="424" customWidth="1"/>
  </cols>
  <sheetData>
    <row r="1" spans="1:12" s="290" customFormat="1" ht="13.5">
      <c r="A1" s="1059" t="s">
        <v>417</v>
      </c>
      <c r="B1" s="1059"/>
      <c r="C1" s="1059"/>
      <c r="H1" s="291"/>
      <c r="I1" s="292"/>
      <c r="J1" s="292"/>
      <c r="K1" s="292"/>
      <c r="L1" s="292"/>
    </row>
    <row r="2" spans="1:12" s="290" customFormat="1" ht="27" customHeight="1">
      <c r="A2" s="1060" t="s">
        <v>388</v>
      </c>
      <c r="B2" s="1060"/>
      <c r="C2" s="1060"/>
      <c r="D2" s="1060"/>
      <c r="E2" s="1060"/>
      <c r="F2" s="1060"/>
      <c r="G2" s="1060"/>
      <c r="H2" s="1060"/>
      <c r="I2" s="1060"/>
      <c r="J2" s="1060"/>
      <c r="K2" s="1060"/>
      <c r="L2" s="1060"/>
    </row>
    <row r="3" s="290" customFormat="1" ht="13.5"/>
    <row r="4" spans="1:15" s="289" customFormat="1" ht="21.75" customHeight="1">
      <c r="A4" s="1061" t="s">
        <v>288</v>
      </c>
      <c r="B4" s="1061"/>
      <c r="C4" s="1043"/>
      <c r="D4" s="1043"/>
      <c r="E4" s="1043"/>
      <c r="F4" s="1043"/>
      <c r="G4" s="1043"/>
      <c r="H4" s="1043"/>
      <c r="I4" s="1043"/>
      <c r="J4" s="1043"/>
      <c r="K4" s="1043"/>
      <c r="L4" s="1043"/>
      <c r="O4" s="289" t="s">
        <v>389</v>
      </c>
    </row>
    <row r="5" spans="1:15" s="289" customFormat="1" ht="21.75" customHeight="1">
      <c r="A5" s="1061" t="s">
        <v>68</v>
      </c>
      <c r="B5" s="1061"/>
      <c r="C5" s="1043"/>
      <c r="D5" s="1043"/>
      <c r="E5" s="1043"/>
      <c r="F5" s="1043"/>
      <c r="G5" s="1043"/>
      <c r="H5" s="1043"/>
      <c r="I5" s="1043"/>
      <c r="J5" s="1043"/>
      <c r="K5" s="1043"/>
      <c r="L5" s="1043"/>
      <c r="O5" s="289" t="s">
        <v>390</v>
      </c>
    </row>
    <row r="6" spans="1:12" ht="21" customHeight="1">
      <c r="A6" s="426"/>
      <c r="B6" s="426"/>
      <c r="C6" s="426"/>
      <c r="D6" s="426"/>
      <c r="E6" s="426"/>
      <c r="F6" s="426"/>
      <c r="G6" s="426"/>
      <c r="H6" s="426"/>
      <c r="I6" s="426"/>
      <c r="J6" s="426"/>
      <c r="K6" s="426"/>
      <c r="L6" s="426"/>
    </row>
    <row r="7" spans="1:5" ht="21" customHeight="1">
      <c r="A7" s="424" t="s">
        <v>391</v>
      </c>
      <c r="D7" s="425"/>
      <c r="E7" s="425"/>
    </row>
    <row r="8" spans="1:12" ht="21" customHeight="1">
      <c r="A8" s="1045" t="s">
        <v>392</v>
      </c>
      <c r="B8" s="1045"/>
      <c r="C8" s="1045"/>
      <c r="D8" s="1046" t="s">
        <v>537</v>
      </c>
      <c r="E8" s="1047"/>
      <c r="F8" s="1047"/>
      <c r="G8" s="1048" t="s">
        <v>393</v>
      </c>
      <c r="H8" s="1049"/>
      <c r="I8" s="1050" t="s">
        <v>394</v>
      </c>
      <c r="J8" s="1051"/>
      <c r="K8" s="1051"/>
      <c r="L8" s="1052"/>
    </row>
    <row r="9" spans="1:12" ht="15" customHeight="1">
      <c r="A9" s="427"/>
      <c r="B9" s="427"/>
      <c r="C9" s="427"/>
      <c r="D9" s="428"/>
      <c r="E9" s="428"/>
      <c r="F9" s="428"/>
      <c r="G9" s="428"/>
      <c r="H9" s="428"/>
      <c r="I9" s="428"/>
      <c r="J9" s="428"/>
      <c r="K9" s="428"/>
      <c r="L9" s="428"/>
    </row>
    <row r="10" spans="1:12" ht="21" customHeight="1">
      <c r="A10" s="430" t="s">
        <v>395</v>
      </c>
      <c r="B10" s="1045" t="s">
        <v>396</v>
      </c>
      <c r="C10" s="1045"/>
      <c r="D10" s="1045" t="s">
        <v>72</v>
      </c>
      <c r="E10" s="1045"/>
      <c r="F10" s="1045"/>
      <c r="G10" s="1045"/>
      <c r="H10" s="1045"/>
      <c r="I10" s="1045"/>
      <c r="J10" s="1045"/>
      <c r="K10" s="1045"/>
      <c r="L10" s="1045"/>
    </row>
    <row r="11" spans="1:12" ht="21" customHeight="1">
      <c r="A11" s="431" t="s">
        <v>397</v>
      </c>
      <c r="B11" s="1045" t="s">
        <v>538</v>
      </c>
      <c r="C11" s="1045"/>
      <c r="D11" s="1053" t="s">
        <v>398</v>
      </c>
      <c r="E11" s="1054"/>
      <c r="F11" s="1054"/>
      <c r="G11" s="1054"/>
      <c r="H11" s="1054"/>
      <c r="I11" s="1054"/>
      <c r="J11" s="1054"/>
      <c r="K11" s="1054"/>
      <c r="L11" s="1055"/>
    </row>
    <row r="12" spans="1:12" ht="21" customHeight="1">
      <c r="A12" s="431" t="s">
        <v>539</v>
      </c>
      <c r="B12" s="1045" t="s">
        <v>538</v>
      </c>
      <c r="C12" s="1045"/>
      <c r="D12" s="1056"/>
      <c r="E12" s="1056"/>
      <c r="F12" s="1056"/>
      <c r="G12" s="1056"/>
      <c r="H12" s="1056"/>
      <c r="I12" s="1056"/>
      <c r="J12" s="1056"/>
      <c r="K12" s="1056"/>
      <c r="L12" s="1056"/>
    </row>
    <row r="13" spans="1:12" ht="21" customHeight="1">
      <c r="A13" s="431" t="s">
        <v>399</v>
      </c>
      <c r="B13" s="1045" t="s">
        <v>538</v>
      </c>
      <c r="C13" s="1045"/>
      <c r="D13" s="1056"/>
      <c r="E13" s="1056"/>
      <c r="F13" s="1056"/>
      <c r="G13" s="1056"/>
      <c r="H13" s="1056"/>
      <c r="I13" s="1056"/>
      <c r="J13" s="1056"/>
      <c r="K13" s="1056"/>
      <c r="L13" s="1056"/>
    </row>
    <row r="14" spans="1:12" ht="21" customHeight="1">
      <c r="A14" s="431" t="s">
        <v>400</v>
      </c>
      <c r="B14" s="1045" t="s">
        <v>538</v>
      </c>
      <c r="C14" s="1045"/>
      <c r="D14" s="1056"/>
      <c r="E14" s="1056"/>
      <c r="F14" s="1056"/>
      <c r="G14" s="1056"/>
      <c r="H14" s="1056"/>
      <c r="I14" s="1056"/>
      <c r="J14" s="1056"/>
      <c r="K14" s="1056"/>
      <c r="L14" s="1056"/>
    </row>
    <row r="15" spans="1:12" ht="21" customHeight="1">
      <c r="A15" s="431" t="s">
        <v>401</v>
      </c>
      <c r="B15" s="1045" t="s">
        <v>538</v>
      </c>
      <c r="C15" s="1045"/>
      <c r="D15" s="1056"/>
      <c r="E15" s="1056"/>
      <c r="F15" s="1056"/>
      <c r="G15" s="1056"/>
      <c r="H15" s="1056"/>
      <c r="I15" s="1056"/>
      <c r="J15" s="1056"/>
      <c r="K15" s="1056"/>
      <c r="L15" s="1056"/>
    </row>
    <row r="16" spans="1:12" ht="21" customHeight="1">
      <c r="A16" s="431" t="s">
        <v>402</v>
      </c>
      <c r="B16" s="1045" t="s">
        <v>538</v>
      </c>
      <c r="C16" s="1045"/>
      <c r="D16" s="1056"/>
      <c r="E16" s="1056"/>
      <c r="F16" s="1056"/>
      <c r="G16" s="1056"/>
      <c r="H16" s="1056"/>
      <c r="I16" s="1056"/>
      <c r="J16" s="1056"/>
      <c r="K16" s="1056"/>
      <c r="L16" s="1056"/>
    </row>
    <row r="17" spans="1:12" ht="21" customHeight="1">
      <c r="A17" s="431" t="s">
        <v>403</v>
      </c>
      <c r="B17" s="1045" t="s">
        <v>538</v>
      </c>
      <c r="C17" s="1045"/>
      <c r="D17" s="1056"/>
      <c r="E17" s="1056"/>
      <c r="F17" s="1056"/>
      <c r="G17" s="1056"/>
      <c r="H17" s="1056"/>
      <c r="I17" s="1056"/>
      <c r="J17" s="1056"/>
      <c r="K17" s="1056"/>
      <c r="L17" s="1056"/>
    </row>
    <row r="18" spans="1:12" ht="21" customHeight="1">
      <c r="A18" s="431" t="s">
        <v>404</v>
      </c>
      <c r="B18" s="1045" t="s">
        <v>538</v>
      </c>
      <c r="C18" s="1045"/>
      <c r="D18" s="1056"/>
      <c r="E18" s="1056"/>
      <c r="F18" s="1056"/>
      <c r="G18" s="1056"/>
      <c r="H18" s="1056"/>
      <c r="I18" s="1056"/>
      <c r="J18" s="1056"/>
      <c r="K18" s="1056"/>
      <c r="L18" s="1056"/>
    </row>
    <row r="19" spans="2:12" ht="21.75" customHeight="1">
      <c r="B19" s="426"/>
      <c r="C19" s="426"/>
      <c r="D19" s="426"/>
      <c r="E19" s="426"/>
      <c r="F19" s="426"/>
      <c r="G19" s="426"/>
      <c r="H19" s="426"/>
      <c r="I19" s="426"/>
      <c r="J19" s="426"/>
      <c r="K19" s="426"/>
      <c r="L19" s="426"/>
    </row>
    <row r="20" ht="24.75" customHeight="1">
      <c r="A20" s="429" t="s">
        <v>405</v>
      </c>
    </row>
    <row r="21" spans="1:12" ht="21" customHeight="1">
      <c r="A21" s="1045" t="s">
        <v>392</v>
      </c>
      <c r="B21" s="1045"/>
      <c r="C21" s="1045"/>
      <c r="D21" s="1046" t="s">
        <v>537</v>
      </c>
      <c r="E21" s="1047"/>
      <c r="F21" s="1047"/>
      <c r="G21" s="1048" t="s">
        <v>393</v>
      </c>
      <c r="H21" s="1049"/>
      <c r="I21" s="1050" t="s">
        <v>394</v>
      </c>
      <c r="J21" s="1051"/>
      <c r="K21" s="1051"/>
      <c r="L21" s="1052"/>
    </row>
    <row r="22" spans="1:12" ht="15" customHeight="1">
      <c r="A22" s="427"/>
      <c r="B22" s="427"/>
      <c r="C22" s="427"/>
      <c r="D22" s="428"/>
      <c r="E22" s="428"/>
      <c r="F22" s="428"/>
      <c r="G22" s="428"/>
      <c r="H22" s="428"/>
      <c r="I22" s="428"/>
      <c r="J22" s="428"/>
      <c r="K22" s="428"/>
      <c r="L22" s="428"/>
    </row>
    <row r="23" spans="1:12" ht="21" customHeight="1">
      <c r="A23" s="430" t="s">
        <v>395</v>
      </c>
      <c r="B23" s="1045" t="s">
        <v>396</v>
      </c>
      <c r="C23" s="1045"/>
      <c r="D23" s="1045" t="s">
        <v>72</v>
      </c>
      <c r="E23" s="1045"/>
      <c r="F23" s="1045"/>
      <c r="G23" s="1045"/>
      <c r="H23" s="1045"/>
      <c r="I23" s="1045"/>
      <c r="J23" s="1045"/>
      <c r="K23" s="1045"/>
      <c r="L23" s="1045"/>
    </row>
    <row r="24" spans="1:12" ht="21" customHeight="1">
      <c r="A24" s="431" t="s">
        <v>397</v>
      </c>
      <c r="B24" s="1056" t="s">
        <v>538</v>
      </c>
      <c r="C24" s="1056"/>
      <c r="D24" s="1053" t="s">
        <v>398</v>
      </c>
      <c r="E24" s="1054"/>
      <c r="F24" s="1054"/>
      <c r="G24" s="1054"/>
      <c r="H24" s="1054"/>
      <c r="I24" s="1054"/>
      <c r="J24" s="1054"/>
      <c r="K24" s="1054"/>
      <c r="L24" s="1055"/>
    </row>
    <row r="25" spans="1:12" ht="21" customHeight="1">
      <c r="A25" s="431" t="s">
        <v>539</v>
      </c>
      <c r="B25" s="1056" t="s">
        <v>538</v>
      </c>
      <c r="C25" s="1056"/>
      <c r="D25" s="1056"/>
      <c r="E25" s="1056"/>
      <c r="F25" s="1056"/>
      <c r="G25" s="1056"/>
      <c r="H25" s="1056"/>
      <c r="I25" s="1056"/>
      <c r="J25" s="1056"/>
      <c r="K25" s="1056"/>
      <c r="L25" s="1056"/>
    </row>
    <row r="26" spans="1:12" ht="21" customHeight="1">
      <c r="A26" s="431" t="s">
        <v>399</v>
      </c>
      <c r="B26" s="1056" t="s">
        <v>538</v>
      </c>
      <c r="C26" s="1056"/>
      <c r="D26" s="1056"/>
      <c r="E26" s="1056"/>
      <c r="F26" s="1056"/>
      <c r="G26" s="1056"/>
      <c r="H26" s="1056"/>
      <c r="I26" s="1056"/>
      <c r="J26" s="1056"/>
      <c r="K26" s="1056"/>
      <c r="L26" s="1056"/>
    </row>
    <row r="27" spans="1:12" ht="21" customHeight="1">
      <c r="A27" s="431" t="s">
        <v>400</v>
      </c>
      <c r="B27" s="1056" t="s">
        <v>538</v>
      </c>
      <c r="C27" s="1056"/>
      <c r="D27" s="1056"/>
      <c r="E27" s="1056"/>
      <c r="F27" s="1056"/>
      <c r="G27" s="1056"/>
      <c r="H27" s="1056"/>
      <c r="I27" s="1056"/>
      <c r="J27" s="1056"/>
      <c r="K27" s="1056"/>
      <c r="L27" s="1056"/>
    </row>
    <row r="28" spans="1:12" ht="21" customHeight="1">
      <c r="A28" s="431" t="s">
        <v>401</v>
      </c>
      <c r="B28" s="1056" t="s">
        <v>538</v>
      </c>
      <c r="C28" s="1056"/>
      <c r="D28" s="1056"/>
      <c r="E28" s="1056"/>
      <c r="F28" s="1056"/>
      <c r="G28" s="1056"/>
      <c r="H28" s="1056"/>
      <c r="I28" s="1056"/>
      <c r="J28" s="1056"/>
      <c r="K28" s="1056"/>
      <c r="L28" s="1056"/>
    </row>
    <row r="29" spans="1:12" ht="21" customHeight="1">
      <c r="A29" s="431" t="s">
        <v>402</v>
      </c>
      <c r="B29" s="1056" t="s">
        <v>538</v>
      </c>
      <c r="C29" s="1056"/>
      <c r="D29" s="1056"/>
      <c r="E29" s="1056"/>
      <c r="F29" s="1056"/>
      <c r="G29" s="1056"/>
      <c r="H29" s="1056"/>
      <c r="I29" s="1056"/>
      <c r="J29" s="1056"/>
      <c r="K29" s="1056"/>
      <c r="L29" s="1056"/>
    </row>
    <row r="30" spans="1:12" ht="21" customHeight="1">
      <c r="A30" s="431" t="s">
        <v>403</v>
      </c>
      <c r="B30" s="1056" t="s">
        <v>538</v>
      </c>
      <c r="C30" s="1056"/>
      <c r="D30" s="1056"/>
      <c r="E30" s="1056"/>
      <c r="F30" s="1056"/>
      <c r="G30" s="1056"/>
      <c r="H30" s="1056"/>
      <c r="I30" s="1056"/>
      <c r="J30" s="1056"/>
      <c r="K30" s="1056"/>
      <c r="L30" s="1056"/>
    </row>
    <row r="31" spans="1:12" ht="21" customHeight="1">
      <c r="A31" s="431" t="s">
        <v>404</v>
      </c>
      <c r="B31" s="1056" t="s">
        <v>538</v>
      </c>
      <c r="C31" s="1056"/>
      <c r="D31" s="1056"/>
      <c r="E31" s="1056"/>
      <c r="F31" s="1056"/>
      <c r="G31" s="1056"/>
      <c r="H31" s="1056"/>
      <c r="I31" s="1056"/>
      <c r="J31" s="1056"/>
      <c r="K31" s="1056"/>
      <c r="L31" s="1056"/>
    </row>
    <row r="32" ht="14.25" customHeight="1"/>
    <row r="33" spans="1:12" ht="106.5" customHeight="1">
      <c r="A33" s="1057" t="s">
        <v>540</v>
      </c>
      <c r="B33" s="1057"/>
      <c r="C33" s="1057"/>
      <c r="D33" s="1057"/>
      <c r="E33" s="1057"/>
      <c r="F33" s="1057"/>
      <c r="G33" s="1057"/>
      <c r="H33" s="1057"/>
      <c r="I33" s="1057"/>
      <c r="J33" s="1057"/>
      <c r="K33" s="1057"/>
      <c r="L33" s="1057"/>
    </row>
    <row r="34" ht="27.75" customHeight="1"/>
    <row r="35" ht="27.75" customHeight="1">
      <c r="A35" s="424" t="s">
        <v>406</v>
      </c>
    </row>
    <row r="36" ht="24.75" customHeight="1">
      <c r="A36" s="424" t="s">
        <v>391</v>
      </c>
    </row>
    <row r="37" spans="1:12" ht="32.25" customHeight="1">
      <c r="A37" s="1045" t="s">
        <v>407</v>
      </c>
      <c r="B37" s="1045"/>
      <c r="C37" s="1045"/>
      <c r="D37" s="430" t="s">
        <v>70</v>
      </c>
      <c r="E37" s="430" t="s">
        <v>408</v>
      </c>
      <c r="F37" s="1045" t="s">
        <v>409</v>
      </c>
      <c r="G37" s="1045"/>
      <c r="H37" s="1045"/>
      <c r="I37" s="1045" t="s">
        <v>410</v>
      </c>
      <c r="J37" s="1045"/>
      <c r="K37" s="1045"/>
      <c r="L37" s="1045"/>
    </row>
    <row r="38" spans="1:12" ht="24.75" customHeight="1">
      <c r="A38" s="1046"/>
      <c r="B38" s="1047"/>
      <c r="C38" s="1058"/>
      <c r="D38" s="432"/>
      <c r="E38" s="432"/>
      <c r="F38" s="1046"/>
      <c r="G38" s="1047"/>
      <c r="H38" s="1058"/>
      <c r="I38" s="1046"/>
      <c r="J38" s="1047"/>
      <c r="K38" s="1047"/>
      <c r="L38" s="1058"/>
    </row>
    <row r="39" spans="1:12" ht="24.75" customHeight="1">
      <c r="A39" s="1046"/>
      <c r="B39" s="1047"/>
      <c r="C39" s="1058"/>
      <c r="D39" s="432"/>
      <c r="E39" s="432"/>
      <c r="F39" s="1046"/>
      <c r="G39" s="1047"/>
      <c r="H39" s="1058"/>
      <c r="I39" s="1046"/>
      <c r="J39" s="1047"/>
      <c r="K39" s="1047"/>
      <c r="L39" s="1058"/>
    </row>
    <row r="40" spans="1:12" ht="24.75" customHeight="1">
      <c r="A40" s="1046"/>
      <c r="B40" s="1047"/>
      <c r="C40" s="1058"/>
      <c r="D40" s="432"/>
      <c r="E40" s="432"/>
      <c r="F40" s="1046"/>
      <c r="G40" s="1047"/>
      <c r="H40" s="1058"/>
      <c r="I40" s="1046"/>
      <c r="J40" s="1047"/>
      <c r="K40" s="1047"/>
      <c r="L40" s="1058"/>
    </row>
    <row r="41" spans="1:12" ht="24.75" customHeight="1">
      <c r="A41" s="1046"/>
      <c r="B41" s="1047"/>
      <c r="C41" s="1058"/>
      <c r="D41" s="432"/>
      <c r="E41" s="432"/>
      <c r="F41" s="1046"/>
      <c r="G41" s="1047"/>
      <c r="H41" s="1058"/>
      <c r="I41" s="1046"/>
      <c r="J41" s="1047"/>
      <c r="K41" s="1047"/>
      <c r="L41" s="1058"/>
    </row>
    <row r="42" spans="1:12" ht="24.75" customHeight="1">
      <c r="A42" s="1046"/>
      <c r="B42" s="1047"/>
      <c r="C42" s="1058"/>
      <c r="D42" s="432"/>
      <c r="E42" s="432"/>
      <c r="F42" s="1046"/>
      <c r="G42" s="1047"/>
      <c r="H42" s="1058"/>
      <c r="I42" s="1046"/>
      <c r="J42" s="1047"/>
      <c r="K42" s="1047"/>
      <c r="L42" s="1058"/>
    </row>
    <row r="43" spans="1:12" ht="24.75" customHeight="1">
      <c r="A43" s="1046"/>
      <c r="B43" s="1047"/>
      <c r="C43" s="1058"/>
      <c r="D43" s="432"/>
      <c r="E43" s="432"/>
      <c r="F43" s="1046"/>
      <c r="G43" s="1047"/>
      <c r="H43" s="1058"/>
      <c r="I43" s="1046"/>
      <c r="J43" s="1047"/>
      <c r="K43" s="1047"/>
      <c r="L43" s="1058"/>
    </row>
    <row r="44" spans="1:12" ht="24.75" customHeight="1">
      <c r="A44" s="1046"/>
      <c r="B44" s="1047"/>
      <c r="C44" s="1058"/>
      <c r="D44" s="432"/>
      <c r="E44" s="432"/>
      <c r="F44" s="1046"/>
      <c r="G44" s="1047"/>
      <c r="H44" s="1058"/>
      <c r="I44" s="1046"/>
      <c r="J44" s="1047"/>
      <c r="K44" s="1047"/>
      <c r="L44" s="1058"/>
    </row>
    <row r="45" spans="1:12" ht="24.75" customHeight="1">
      <c r="A45" s="1046"/>
      <c r="B45" s="1047"/>
      <c r="C45" s="1058"/>
      <c r="D45" s="432"/>
      <c r="E45" s="432"/>
      <c r="F45" s="1046"/>
      <c r="G45" s="1047"/>
      <c r="H45" s="1058"/>
      <c r="I45" s="1046"/>
      <c r="J45" s="1047"/>
      <c r="K45" s="1047"/>
      <c r="L45" s="1058"/>
    </row>
    <row r="46" ht="24.75" customHeight="1"/>
    <row r="47" ht="24.75" customHeight="1"/>
    <row r="48" ht="24.75" customHeight="1">
      <c r="A48" s="424" t="s">
        <v>405</v>
      </c>
    </row>
    <row r="49" spans="1:12" ht="32.25" customHeight="1">
      <c r="A49" s="1045" t="s">
        <v>407</v>
      </c>
      <c r="B49" s="1045"/>
      <c r="C49" s="1045"/>
      <c r="D49" s="430" t="s">
        <v>70</v>
      </c>
      <c r="E49" s="430" t="s">
        <v>408</v>
      </c>
      <c r="F49" s="1045" t="s">
        <v>409</v>
      </c>
      <c r="G49" s="1045"/>
      <c r="H49" s="1045"/>
      <c r="I49" s="1045" t="s">
        <v>410</v>
      </c>
      <c r="J49" s="1045"/>
      <c r="K49" s="1045"/>
      <c r="L49" s="1045"/>
    </row>
    <row r="50" spans="1:12" ht="24.75" customHeight="1">
      <c r="A50" s="1046"/>
      <c r="B50" s="1047"/>
      <c r="C50" s="1058"/>
      <c r="D50" s="432"/>
      <c r="E50" s="432"/>
      <c r="F50" s="1046"/>
      <c r="G50" s="1047"/>
      <c r="H50" s="1058"/>
      <c r="I50" s="1046"/>
      <c r="J50" s="1047"/>
      <c r="K50" s="1047"/>
      <c r="L50" s="1058"/>
    </row>
    <row r="51" spans="1:12" ht="24.75" customHeight="1">
      <c r="A51" s="1046"/>
      <c r="B51" s="1047"/>
      <c r="C51" s="1058"/>
      <c r="D51" s="432"/>
      <c r="E51" s="432"/>
      <c r="F51" s="1046"/>
      <c r="G51" s="1047"/>
      <c r="H51" s="1058"/>
      <c r="I51" s="1046"/>
      <c r="J51" s="1047"/>
      <c r="K51" s="1047"/>
      <c r="L51" s="1058"/>
    </row>
    <row r="52" spans="1:12" ht="24.75" customHeight="1">
      <c r="A52" s="1046"/>
      <c r="B52" s="1047"/>
      <c r="C52" s="1058"/>
      <c r="D52" s="432"/>
      <c r="E52" s="432"/>
      <c r="F52" s="1046"/>
      <c r="G52" s="1047"/>
      <c r="H52" s="1058"/>
      <c r="I52" s="1046"/>
      <c r="J52" s="1047"/>
      <c r="K52" s="1047"/>
      <c r="L52" s="1058"/>
    </row>
    <row r="53" spans="1:12" ht="24.75" customHeight="1">
      <c r="A53" s="1046"/>
      <c r="B53" s="1047"/>
      <c r="C53" s="1058"/>
      <c r="D53" s="432"/>
      <c r="E53" s="432"/>
      <c r="F53" s="1046"/>
      <c r="G53" s="1047"/>
      <c r="H53" s="1058"/>
      <c r="I53" s="1046"/>
      <c r="J53" s="1047"/>
      <c r="K53" s="1047"/>
      <c r="L53" s="1058"/>
    </row>
    <row r="54" spans="1:12" ht="24.75" customHeight="1">
      <c r="A54" s="1046"/>
      <c r="B54" s="1047"/>
      <c r="C54" s="1058"/>
      <c r="D54" s="432"/>
      <c r="E54" s="432"/>
      <c r="F54" s="1046"/>
      <c r="G54" s="1047"/>
      <c r="H54" s="1058"/>
      <c r="I54" s="1046"/>
      <c r="J54" s="1047"/>
      <c r="K54" s="1047"/>
      <c r="L54" s="1058"/>
    </row>
    <row r="55" spans="1:12" ht="24.75" customHeight="1">
      <c r="A55" s="1046"/>
      <c r="B55" s="1047"/>
      <c r="C55" s="1058"/>
      <c r="D55" s="432"/>
      <c r="E55" s="432"/>
      <c r="F55" s="1046"/>
      <c r="G55" s="1047"/>
      <c r="H55" s="1058"/>
      <c r="I55" s="1046"/>
      <c r="J55" s="1047"/>
      <c r="K55" s="1047"/>
      <c r="L55" s="1058"/>
    </row>
    <row r="56" spans="1:12" ht="24.75" customHeight="1">
      <c r="A56" s="1046"/>
      <c r="B56" s="1047"/>
      <c r="C56" s="1058"/>
      <c r="D56" s="432"/>
      <c r="E56" s="432"/>
      <c r="F56" s="1046"/>
      <c r="G56" s="1047"/>
      <c r="H56" s="1058"/>
      <c r="I56" s="1046"/>
      <c r="J56" s="1047"/>
      <c r="K56" s="1047"/>
      <c r="L56" s="1058"/>
    </row>
    <row r="57" spans="1:12" ht="24.75" customHeight="1">
      <c r="A57" s="1046"/>
      <c r="B57" s="1047"/>
      <c r="C57" s="1058"/>
      <c r="D57" s="432"/>
      <c r="E57" s="432"/>
      <c r="F57" s="1046"/>
      <c r="G57" s="1047"/>
      <c r="H57" s="1058"/>
      <c r="I57" s="1046"/>
      <c r="J57" s="1047"/>
      <c r="K57" s="1047"/>
      <c r="L57" s="1058"/>
    </row>
  </sheetData>
  <sheetProtection password="CC71" sheet="1"/>
  <mergeCells count="105">
    <mergeCell ref="A54:C54"/>
    <mergeCell ref="F54:H54"/>
    <mergeCell ref="A1:C1"/>
    <mergeCell ref="A2:L2"/>
    <mergeCell ref="A4:B4"/>
    <mergeCell ref="C4:L4"/>
    <mergeCell ref="A5:B5"/>
    <mergeCell ref="C5:L5"/>
    <mergeCell ref="I54:L54"/>
    <mergeCell ref="A52:C52"/>
    <mergeCell ref="A57:C57"/>
    <mergeCell ref="F57:H57"/>
    <mergeCell ref="I57:L57"/>
    <mergeCell ref="A55:C55"/>
    <mergeCell ref="F55:H55"/>
    <mergeCell ref="I55:L55"/>
    <mergeCell ref="A56:C56"/>
    <mergeCell ref="F56:H56"/>
    <mergeCell ref="I56:L56"/>
    <mergeCell ref="F52:H52"/>
    <mergeCell ref="I52:L52"/>
    <mergeCell ref="A53:C53"/>
    <mergeCell ref="F53:H53"/>
    <mergeCell ref="I53:L53"/>
    <mergeCell ref="A50:C50"/>
    <mergeCell ref="F50:H50"/>
    <mergeCell ref="I50:L50"/>
    <mergeCell ref="A51:C51"/>
    <mergeCell ref="F51:H51"/>
    <mergeCell ref="I51:L51"/>
    <mergeCell ref="A45:C45"/>
    <mergeCell ref="F45:H45"/>
    <mergeCell ref="I45:L45"/>
    <mergeCell ref="A49:C49"/>
    <mergeCell ref="F49:H49"/>
    <mergeCell ref="I49:L49"/>
    <mergeCell ref="A43:C43"/>
    <mergeCell ref="F43:H43"/>
    <mergeCell ref="I43:L43"/>
    <mergeCell ref="A44:C44"/>
    <mergeCell ref="F44:H44"/>
    <mergeCell ref="I44:L44"/>
    <mergeCell ref="A41:C41"/>
    <mergeCell ref="F41:H41"/>
    <mergeCell ref="I41:L41"/>
    <mergeCell ref="A42:C42"/>
    <mergeCell ref="F42:H42"/>
    <mergeCell ref="I42:L42"/>
    <mergeCell ref="A39:C39"/>
    <mergeCell ref="F39:H39"/>
    <mergeCell ref="I39:L39"/>
    <mergeCell ref="A40:C40"/>
    <mergeCell ref="F40:H40"/>
    <mergeCell ref="I40:L40"/>
    <mergeCell ref="A33:L33"/>
    <mergeCell ref="A37:C37"/>
    <mergeCell ref="F37:H37"/>
    <mergeCell ref="I37:L37"/>
    <mergeCell ref="A38:C38"/>
    <mergeCell ref="F38:H38"/>
    <mergeCell ref="I38:L38"/>
    <mergeCell ref="B29:C29"/>
    <mergeCell ref="D29:L29"/>
    <mergeCell ref="B30:C30"/>
    <mergeCell ref="D30:L30"/>
    <mergeCell ref="B31:C31"/>
    <mergeCell ref="D31:L31"/>
    <mergeCell ref="B26:C26"/>
    <mergeCell ref="D26:L26"/>
    <mergeCell ref="B27:C27"/>
    <mergeCell ref="D27:L27"/>
    <mergeCell ref="B28:C28"/>
    <mergeCell ref="D28:L28"/>
    <mergeCell ref="B23:C23"/>
    <mergeCell ref="D23:L23"/>
    <mergeCell ref="B24:C24"/>
    <mergeCell ref="D24:L24"/>
    <mergeCell ref="B25:C25"/>
    <mergeCell ref="D25:L25"/>
    <mergeCell ref="B17:C17"/>
    <mergeCell ref="D17:L17"/>
    <mergeCell ref="B18:C18"/>
    <mergeCell ref="D18:L18"/>
    <mergeCell ref="A21:C21"/>
    <mergeCell ref="D21:F21"/>
    <mergeCell ref="G21:H21"/>
    <mergeCell ref="I21:L21"/>
    <mergeCell ref="B14:C14"/>
    <mergeCell ref="D14:L14"/>
    <mergeCell ref="B15:C15"/>
    <mergeCell ref="D15:L15"/>
    <mergeCell ref="B16:C16"/>
    <mergeCell ref="D16:L16"/>
    <mergeCell ref="B11:C11"/>
    <mergeCell ref="D11:L11"/>
    <mergeCell ref="B12:C12"/>
    <mergeCell ref="D12:L12"/>
    <mergeCell ref="B13:C13"/>
    <mergeCell ref="D13:L13"/>
    <mergeCell ref="A8:C8"/>
    <mergeCell ref="D8:F8"/>
    <mergeCell ref="G8:H8"/>
    <mergeCell ref="I8:L8"/>
    <mergeCell ref="B10:C10"/>
    <mergeCell ref="D10:L10"/>
  </mergeCells>
  <dataValidations count="1">
    <dataValidation type="list" allowBlank="1" showInputMessage="1" showErrorMessage="1" sqref="C4:L4">
      <formula1>$O$3:$O$5</formula1>
    </dataValidation>
  </dataValidation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FFFF00"/>
  </sheetPr>
  <dimension ref="A1:O35"/>
  <sheetViews>
    <sheetView view="pageBreakPreview" zoomScaleSheetLayoutView="100" workbookViewId="0" topLeftCell="A4">
      <selection activeCell="D13" sqref="D13:L13"/>
    </sheetView>
  </sheetViews>
  <sheetFormatPr defaultColWidth="9.00390625" defaultRowHeight="13.5"/>
  <cols>
    <col min="1" max="1" width="9.125" style="424" customWidth="1"/>
    <col min="2" max="2" width="6.75390625" style="424" customWidth="1"/>
    <col min="3" max="3" width="8.25390625" style="424" customWidth="1"/>
    <col min="4" max="12" width="6.75390625" style="424" customWidth="1"/>
    <col min="13" max="16384" width="9.00390625" style="424" customWidth="1"/>
  </cols>
  <sheetData>
    <row r="1" spans="1:12" s="290" customFormat="1" ht="13.5">
      <c r="A1" s="1059" t="s">
        <v>417</v>
      </c>
      <c r="B1" s="1059"/>
      <c r="C1" s="1059"/>
      <c r="H1" s="291"/>
      <c r="I1" s="292"/>
      <c r="J1" s="292"/>
      <c r="K1" s="292"/>
      <c r="L1" s="292"/>
    </row>
    <row r="2" spans="8:12" ht="13.5">
      <c r="H2" s="425"/>
      <c r="I2" s="426"/>
      <c r="J2" s="426"/>
      <c r="K2" s="426"/>
      <c r="L2" s="426"/>
    </row>
    <row r="3" spans="1:12" ht="27" customHeight="1">
      <c r="A3" s="1062" t="s">
        <v>541</v>
      </c>
      <c r="B3" s="1062"/>
      <c r="C3" s="1062"/>
      <c r="D3" s="1062"/>
      <c r="E3" s="1062"/>
      <c r="F3" s="1062"/>
      <c r="G3" s="1062"/>
      <c r="H3" s="1062"/>
      <c r="I3" s="1062"/>
      <c r="J3" s="1062"/>
      <c r="K3" s="1062"/>
      <c r="L3" s="1062"/>
    </row>
    <row r="5" spans="1:15" s="289" customFormat="1" ht="21.75" customHeight="1">
      <c r="A5" s="1061" t="s">
        <v>288</v>
      </c>
      <c r="B5" s="1061"/>
      <c r="C5" s="1074" t="s">
        <v>389</v>
      </c>
      <c r="D5" s="1074"/>
      <c r="E5" s="1074"/>
      <c r="F5" s="1074"/>
      <c r="G5" s="1074"/>
      <c r="H5" s="1074"/>
      <c r="I5" s="1074"/>
      <c r="J5" s="1074"/>
      <c r="K5" s="1074"/>
      <c r="L5" s="1074"/>
      <c r="O5" s="289" t="s">
        <v>389</v>
      </c>
    </row>
    <row r="6" spans="1:12" s="289" customFormat="1" ht="21.75" customHeight="1">
      <c r="A6" s="1061" t="s">
        <v>68</v>
      </c>
      <c r="B6" s="1061"/>
      <c r="C6" s="1043"/>
      <c r="D6" s="1043"/>
      <c r="E6" s="1043"/>
      <c r="F6" s="1043"/>
      <c r="G6" s="1043"/>
      <c r="H6" s="1043"/>
      <c r="I6" s="1043"/>
      <c r="J6" s="1043"/>
      <c r="K6" s="1043"/>
      <c r="L6" s="1043"/>
    </row>
    <row r="7" spans="1:12" ht="21" customHeight="1">
      <c r="A7" s="426"/>
      <c r="B7" s="426"/>
      <c r="C7" s="426"/>
      <c r="D7" s="426"/>
      <c r="E7" s="426"/>
      <c r="F7" s="426"/>
      <c r="G7" s="426"/>
      <c r="H7" s="426"/>
      <c r="I7" s="426"/>
      <c r="J7" s="426"/>
      <c r="K7" s="426"/>
      <c r="L7" s="426"/>
    </row>
    <row r="8" spans="1:5" ht="21" customHeight="1">
      <c r="A8" s="424" t="s">
        <v>391</v>
      </c>
      <c r="D8" s="425"/>
      <c r="E8" s="425"/>
    </row>
    <row r="9" spans="1:12" ht="21" customHeight="1">
      <c r="A9" s="1045" t="s">
        <v>392</v>
      </c>
      <c r="B9" s="1045"/>
      <c r="C9" s="1045"/>
      <c r="D9" s="1046" t="s">
        <v>537</v>
      </c>
      <c r="E9" s="1047"/>
      <c r="F9" s="1047"/>
      <c r="G9" s="1048" t="s">
        <v>393</v>
      </c>
      <c r="H9" s="1049"/>
      <c r="I9" s="1050" t="s">
        <v>394</v>
      </c>
      <c r="J9" s="1051"/>
      <c r="K9" s="1051"/>
      <c r="L9" s="1052"/>
    </row>
    <row r="10" spans="1:12" ht="21" customHeight="1">
      <c r="A10" s="427"/>
      <c r="B10" s="427"/>
      <c r="C10" s="427"/>
      <c r="D10" s="428"/>
      <c r="E10" s="428"/>
      <c r="F10" s="428"/>
      <c r="G10" s="428"/>
      <c r="H10" s="428"/>
      <c r="I10" s="428"/>
      <c r="J10" s="428"/>
      <c r="K10" s="428"/>
      <c r="L10" s="428"/>
    </row>
    <row r="11" spans="1:12" ht="21" customHeight="1">
      <c r="A11" s="1063" t="s">
        <v>395</v>
      </c>
      <c r="B11" s="1064"/>
      <c r="C11" s="1065"/>
      <c r="D11" s="1045" t="s">
        <v>72</v>
      </c>
      <c r="E11" s="1045"/>
      <c r="F11" s="1045"/>
      <c r="G11" s="1045"/>
      <c r="H11" s="1045"/>
      <c r="I11" s="1045"/>
      <c r="J11" s="1045"/>
      <c r="K11" s="1045"/>
      <c r="L11" s="1045"/>
    </row>
    <row r="12" spans="1:12" ht="21" customHeight="1">
      <c r="A12" s="1066" t="s">
        <v>397</v>
      </c>
      <c r="B12" s="1067"/>
      <c r="C12" s="1068"/>
      <c r="D12" s="1053" t="s">
        <v>398</v>
      </c>
      <c r="E12" s="1054"/>
      <c r="F12" s="1054"/>
      <c r="G12" s="1054"/>
      <c r="H12" s="1054"/>
      <c r="I12" s="1054"/>
      <c r="J12" s="1054"/>
      <c r="K12" s="1054"/>
      <c r="L12" s="1055"/>
    </row>
    <row r="13" spans="1:12" ht="21" customHeight="1">
      <c r="A13" s="1066" t="s">
        <v>539</v>
      </c>
      <c r="B13" s="1067"/>
      <c r="C13" s="1068"/>
      <c r="D13" s="1056"/>
      <c r="E13" s="1056"/>
      <c r="F13" s="1056"/>
      <c r="G13" s="1056"/>
      <c r="H13" s="1056"/>
      <c r="I13" s="1056"/>
      <c r="J13" s="1056"/>
      <c r="K13" s="1056"/>
      <c r="L13" s="1056"/>
    </row>
    <row r="14" spans="1:12" ht="21" customHeight="1">
      <c r="A14" s="1066" t="s">
        <v>399</v>
      </c>
      <c r="B14" s="1067"/>
      <c r="C14" s="1068"/>
      <c r="D14" s="1056"/>
      <c r="E14" s="1056"/>
      <c r="F14" s="1056"/>
      <c r="G14" s="1056"/>
      <c r="H14" s="1056"/>
      <c r="I14" s="1056"/>
      <c r="J14" s="1056"/>
      <c r="K14" s="1056"/>
      <c r="L14" s="1056"/>
    </row>
    <row r="15" spans="1:12" ht="21" customHeight="1">
      <c r="A15" s="1066" t="s">
        <v>400</v>
      </c>
      <c r="B15" s="1067"/>
      <c r="C15" s="1068"/>
      <c r="D15" s="1056"/>
      <c r="E15" s="1056"/>
      <c r="F15" s="1056"/>
      <c r="G15" s="1056"/>
      <c r="H15" s="1056"/>
      <c r="I15" s="1056"/>
      <c r="J15" s="1056"/>
      <c r="K15" s="1056"/>
      <c r="L15" s="1056"/>
    </row>
    <row r="16" spans="1:12" ht="21" customHeight="1">
      <c r="A16" s="1066" t="s">
        <v>401</v>
      </c>
      <c r="B16" s="1067"/>
      <c r="C16" s="1068"/>
      <c r="D16" s="1056"/>
      <c r="E16" s="1056"/>
      <c r="F16" s="1056"/>
      <c r="G16" s="1056"/>
      <c r="H16" s="1056"/>
      <c r="I16" s="1056"/>
      <c r="J16" s="1056"/>
      <c r="K16" s="1056"/>
      <c r="L16" s="1056"/>
    </row>
    <row r="17" spans="1:12" ht="21" customHeight="1">
      <c r="A17" s="1066" t="s">
        <v>402</v>
      </c>
      <c r="B17" s="1067"/>
      <c r="C17" s="1068"/>
      <c r="D17" s="1056"/>
      <c r="E17" s="1056"/>
      <c r="F17" s="1056"/>
      <c r="G17" s="1056"/>
      <c r="H17" s="1056"/>
      <c r="I17" s="1056"/>
      <c r="J17" s="1056"/>
      <c r="K17" s="1056"/>
      <c r="L17" s="1056"/>
    </row>
    <row r="18" spans="1:12" ht="21" customHeight="1">
      <c r="A18" s="1066" t="s">
        <v>403</v>
      </c>
      <c r="B18" s="1067"/>
      <c r="C18" s="1068"/>
      <c r="D18" s="1056"/>
      <c r="E18" s="1056"/>
      <c r="F18" s="1056"/>
      <c r="G18" s="1056"/>
      <c r="H18" s="1056"/>
      <c r="I18" s="1056"/>
      <c r="J18" s="1056"/>
      <c r="K18" s="1056"/>
      <c r="L18" s="1056"/>
    </row>
    <row r="19" spans="1:12" ht="21" customHeight="1">
      <c r="A19" s="1066" t="s">
        <v>404</v>
      </c>
      <c r="B19" s="1067"/>
      <c r="C19" s="1068"/>
      <c r="D19" s="1056"/>
      <c r="E19" s="1056"/>
      <c r="F19" s="1056"/>
      <c r="G19" s="1056"/>
      <c r="H19" s="1056"/>
      <c r="I19" s="1056"/>
      <c r="J19" s="1056"/>
      <c r="K19" s="1056"/>
      <c r="L19" s="1056"/>
    </row>
    <row r="20" spans="2:12" ht="21" customHeight="1">
      <c r="B20" s="426"/>
      <c r="C20" s="426"/>
      <c r="D20" s="426"/>
      <c r="E20" s="426"/>
      <c r="F20" s="426"/>
      <c r="G20" s="426"/>
      <c r="H20" s="426"/>
      <c r="I20" s="426"/>
      <c r="J20" s="426"/>
      <c r="K20" s="426"/>
      <c r="L20" s="426"/>
    </row>
    <row r="21" spans="1:12" ht="167.25" customHeight="1">
      <c r="A21" s="1069" t="s">
        <v>542</v>
      </c>
      <c r="B21" s="1070"/>
      <c r="C21" s="1071"/>
      <c r="D21" s="1072"/>
      <c r="E21" s="1072"/>
      <c r="F21" s="1072"/>
      <c r="G21" s="1072"/>
      <c r="H21" s="1072"/>
      <c r="I21" s="1072"/>
      <c r="J21" s="1072"/>
      <c r="K21" s="1072"/>
      <c r="L21" s="1072"/>
    </row>
    <row r="22" spans="2:12" ht="21" customHeight="1">
      <c r="B22" s="426"/>
      <c r="C22" s="426"/>
      <c r="D22" s="426"/>
      <c r="E22" s="426"/>
      <c r="F22" s="426"/>
      <c r="G22" s="426"/>
      <c r="H22" s="426"/>
      <c r="I22" s="426"/>
      <c r="J22" s="426"/>
      <c r="K22" s="426"/>
      <c r="L22" s="426"/>
    </row>
    <row r="23" spans="1:12" ht="129.75" customHeight="1">
      <c r="A23" s="1073" t="s">
        <v>543</v>
      </c>
      <c r="B23" s="1073"/>
      <c r="C23" s="1073"/>
      <c r="D23" s="1073"/>
      <c r="E23" s="1073"/>
      <c r="F23" s="1073"/>
      <c r="G23" s="1073"/>
      <c r="H23" s="1073"/>
      <c r="I23" s="1073"/>
      <c r="J23" s="1073"/>
      <c r="K23" s="1073"/>
      <c r="L23" s="1073"/>
    </row>
    <row r="24" ht="21" customHeight="1"/>
    <row r="25" spans="1:12" ht="30.75" customHeight="1">
      <c r="A25" s="1057"/>
      <c r="B25" s="1057"/>
      <c r="C25" s="1057"/>
      <c r="D25" s="1057"/>
      <c r="E25" s="1057"/>
      <c r="F25" s="1057"/>
      <c r="G25" s="1057"/>
      <c r="H25" s="1057"/>
      <c r="I25" s="1057"/>
      <c r="J25" s="1057"/>
      <c r="K25" s="1057"/>
      <c r="L25" s="1057"/>
    </row>
    <row r="26" ht="21" customHeight="1"/>
    <row r="27" ht="21" customHeight="1">
      <c r="A27" s="424" t="s">
        <v>406</v>
      </c>
    </row>
    <row r="28" ht="21" customHeight="1">
      <c r="A28" s="424" t="s">
        <v>391</v>
      </c>
    </row>
    <row r="29" spans="1:12" ht="21" customHeight="1">
      <c r="A29" s="1045" t="s">
        <v>407</v>
      </c>
      <c r="B29" s="1045"/>
      <c r="C29" s="1045"/>
      <c r="D29" s="430" t="s">
        <v>70</v>
      </c>
      <c r="E29" s="430" t="s">
        <v>408</v>
      </c>
      <c r="F29" s="1045" t="s">
        <v>409</v>
      </c>
      <c r="G29" s="1045"/>
      <c r="H29" s="1045"/>
      <c r="I29" s="1045" t="s">
        <v>410</v>
      </c>
      <c r="J29" s="1045"/>
      <c r="K29" s="1045"/>
      <c r="L29" s="1045"/>
    </row>
    <row r="30" spans="1:12" ht="28.5" customHeight="1">
      <c r="A30" s="1046"/>
      <c r="B30" s="1047"/>
      <c r="C30" s="1058"/>
      <c r="D30" s="432"/>
      <c r="E30" s="432"/>
      <c r="F30" s="1046"/>
      <c r="G30" s="1047"/>
      <c r="H30" s="1058"/>
      <c r="I30" s="1046"/>
      <c r="J30" s="1047"/>
      <c r="K30" s="1047"/>
      <c r="L30" s="1058"/>
    </row>
    <row r="31" spans="1:12" ht="28.5" customHeight="1">
      <c r="A31" s="1046"/>
      <c r="B31" s="1047"/>
      <c r="C31" s="1058"/>
      <c r="D31" s="432"/>
      <c r="E31" s="432"/>
      <c r="F31" s="1046"/>
      <c r="G31" s="1047"/>
      <c r="H31" s="1058"/>
      <c r="I31" s="1046"/>
      <c r="J31" s="1047"/>
      <c r="K31" s="1047"/>
      <c r="L31" s="1058"/>
    </row>
    <row r="32" spans="1:12" ht="28.5" customHeight="1">
      <c r="A32" s="1046"/>
      <c r="B32" s="1047"/>
      <c r="C32" s="1058"/>
      <c r="D32" s="432"/>
      <c r="E32" s="432"/>
      <c r="F32" s="1046"/>
      <c r="G32" s="1047"/>
      <c r="H32" s="1058"/>
      <c r="I32" s="1046"/>
      <c r="J32" s="1047"/>
      <c r="K32" s="1047"/>
      <c r="L32" s="1058"/>
    </row>
    <row r="33" spans="1:12" ht="28.5" customHeight="1">
      <c r="A33" s="1046"/>
      <c r="B33" s="1047"/>
      <c r="C33" s="1058"/>
      <c r="D33" s="432"/>
      <c r="E33" s="432"/>
      <c r="F33" s="1046"/>
      <c r="G33" s="1047"/>
      <c r="H33" s="1058"/>
      <c r="I33" s="1046"/>
      <c r="J33" s="1047"/>
      <c r="K33" s="1047"/>
      <c r="L33" s="1058"/>
    </row>
    <row r="34" spans="1:12" ht="28.5" customHeight="1">
      <c r="A34" s="1046"/>
      <c r="B34" s="1047"/>
      <c r="C34" s="1058"/>
      <c r="D34" s="432"/>
      <c r="E34" s="432"/>
      <c r="F34" s="1046"/>
      <c r="G34" s="1047"/>
      <c r="H34" s="1058"/>
      <c r="I34" s="1046"/>
      <c r="J34" s="1047"/>
      <c r="K34" s="1047"/>
      <c r="L34" s="1058"/>
    </row>
    <row r="35" spans="1:12" ht="28.5" customHeight="1">
      <c r="A35" s="1046"/>
      <c r="B35" s="1047"/>
      <c r="C35" s="1058"/>
      <c r="D35" s="432"/>
      <c r="E35" s="432"/>
      <c r="F35" s="1046"/>
      <c r="G35" s="1047"/>
      <c r="H35" s="1058"/>
      <c r="I35" s="1046"/>
      <c r="J35" s="1047"/>
      <c r="K35" s="1047"/>
      <c r="L35" s="1058"/>
    </row>
    <row r="36" ht="27.7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sheetData>
  <sheetProtection password="CC71" sheet="1"/>
  <mergeCells count="53">
    <mergeCell ref="A1:C1"/>
    <mergeCell ref="A35:C35"/>
    <mergeCell ref="F35:H35"/>
    <mergeCell ref="I35:L35"/>
    <mergeCell ref="A5:B5"/>
    <mergeCell ref="C5:L5"/>
    <mergeCell ref="A6:B6"/>
    <mergeCell ref="C6:L6"/>
    <mergeCell ref="A33:C33"/>
    <mergeCell ref="F33:H33"/>
    <mergeCell ref="I33:L33"/>
    <mergeCell ref="A34:C34"/>
    <mergeCell ref="F34:H34"/>
    <mergeCell ref="I34:L34"/>
    <mergeCell ref="A31:C31"/>
    <mergeCell ref="F31:H31"/>
    <mergeCell ref="I31:L31"/>
    <mergeCell ref="A32:C32"/>
    <mergeCell ref="F32:H32"/>
    <mergeCell ref="I32:L32"/>
    <mergeCell ref="A23:L23"/>
    <mergeCell ref="A25:L25"/>
    <mergeCell ref="A29:C29"/>
    <mergeCell ref="F29:H29"/>
    <mergeCell ref="I29:L29"/>
    <mergeCell ref="A30:C30"/>
    <mergeCell ref="F30:H30"/>
    <mergeCell ref="I30:L30"/>
    <mergeCell ref="A18:C18"/>
    <mergeCell ref="D18:L18"/>
    <mergeCell ref="A19:C19"/>
    <mergeCell ref="D19:L19"/>
    <mergeCell ref="A21:C21"/>
    <mergeCell ref="D21:L21"/>
    <mergeCell ref="A15:C15"/>
    <mergeCell ref="D15:L15"/>
    <mergeCell ref="A16:C16"/>
    <mergeCell ref="D16:L16"/>
    <mergeCell ref="A17:C17"/>
    <mergeCell ref="D17:L17"/>
    <mergeCell ref="A12:C12"/>
    <mergeCell ref="D12:L12"/>
    <mergeCell ref="A13:C13"/>
    <mergeCell ref="D13:L13"/>
    <mergeCell ref="A14:C14"/>
    <mergeCell ref="D14:L14"/>
    <mergeCell ref="A3:L3"/>
    <mergeCell ref="A9:C9"/>
    <mergeCell ref="D9:F9"/>
    <mergeCell ref="G9:H9"/>
    <mergeCell ref="I9:L9"/>
    <mergeCell ref="A11:C11"/>
    <mergeCell ref="D11:L11"/>
  </mergeCells>
  <dataValidations count="1">
    <dataValidation type="list" allowBlank="1" showInputMessage="1" showErrorMessage="1" sqref="C5:L5">
      <formula1>$O$3:$O$5</formula1>
    </dataValidation>
  </dataValidation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33"/>
  <sheetViews>
    <sheetView showGridLines="0" view="pageBreakPreview" zoomScale="90" zoomScaleSheetLayoutView="90" zoomScalePageLayoutView="0" workbookViewId="0" topLeftCell="A7">
      <selection activeCell="D3" sqref="D3"/>
    </sheetView>
  </sheetViews>
  <sheetFormatPr defaultColWidth="9.00390625" defaultRowHeight="13.5"/>
  <cols>
    <col min="1" max="1" width="1.25" style="78" customWidth="1"/>
    <col min="2" max="2" width="24.25390625" style="78" customWidth="1"/>
    <col min="3" max="3" width="4.00390625" style="78" customWidth="1"/>
    <col min="4" max="6" width="20.125" style="78" customWidth="1"/>
    <col min="7" max="7" width="3.125" style="78" customWidth="1"/>
    <col min="8" max="16384" width="9.00390625" style="78" customWidth="1"/>
  </cols>
  <sheetData>
    <row r="1" spans="1:7" ht="20.25" customHeight="1">
      <c r="A1" s="54"/>
      <c r="B1" s="78" t="s">
        <v>347</v>
      </c>
      <c r="F1" s="198"/>
      <c r="G1" s="198"/>
    </row>
    <row r="2" spans="1:7" ht="36" customHeight="1">
      <c r="A2" s="451" t="s">
        <v>312</v>
      </c>
      <c r="B2" s="451"/>
      <c r="C2" s="451"/>
      <c r="D2" s="451"/>
      <c r="E2" s="451"/>
      <c r="F2" s="451"/>
      <c r="G2" s="451"/>
    </row>
    <row r="3" spans="1:7" ht="29.25" customHeight="1">
      <c r="A3" s="56"/>
      <c r="B3" s="56"/>
      <c r="C3" s="56"/>
      <c r="D3" s="56"/>
      <c r="E3" s="56"/>
      <c r="F3" s="56"/>
      <c r="G3" s="56"/>
    </row>
    <row r="4" spans="1:7" ht="45.75" customHeight="1">
      <c r="A4" s="56"/>
      <c r="B4" s="100" t="s">
        <v>90</v>
      </c>
      <c r="C4" s="322"/>
      <c r="D4" s="323"/>
      <c r="E4" s="323"/>
      <c r="F4" s="323"/>
      <c r="G4" s="324"/>
    </row>
    <row r="5" spans="2:7" ht="21" customHeight="1">
      <c r="B5" s="455" t="s">
        <v>333</v>
      </c>
      <c r="C5" s="88"/>
      <c r="D5" s="88" t="s">
        <v>313</v>
      </c>
      <c r="E5" s="88"/>
      <c r="F5" s="88"/>
      <c r="G5" s="89"/>
    </row>
    <row r="6" spans="2:7" ht="24.75" customHeight="1">
      <c r="B6" s="1075"/>
      <c r="C6" s="91"/>
      <c r="D6" s="199" t="s">
        <v>74</v>
      </c>
      <c r="E6" s="199" t="s">
        <v>314</v>
      </c>
      <c r="F6" s="199" t="s">
        <v>315</v>
      </c>
      <c r="G6" s="90"/>
    </row>
    <row r="7" spans="2:7" ht="27.75" customHeight="1">
      <c r="B7" s="1075"/>
      <c r="C7" s="91"/>
      <c r="D7" s="199" t="s">
        <v>316</v>
      </c>
      <c r="E7" s="317"/>
      <c r="F7" s="333"/>
      <c r="G7" s="90"/>
    </row>
    <row r="8" spans="2:7" ht="27.75" customHeight="1">
      <c r="B8" s="1075"/>
      <c r="C8" s="91"/>
      <c r="D8" s="262" t="s">
        <v>317</v>
      </c>
      <c r="E8" s="293"/>
      <c r="F8" s="91"/>
      <c r="G8" s="90"/>
    </row>
    <row r="9" spans="2:7" ht="27" customHeight="1">
      <c r="B9" s="1075"/>
      <c r="C9" s="91"/>
      <c r="D9" s="202" t="s">
        <v>318</v>
      </c>
      <c r="E9" s="202"/>
      <c r="F9" s="91"/>
      <c r="G9" s="90"/>
    </row>
    <row r="10" spans="2:7" ht="29.25" customHeight="1">
      <c r="B10" s="1075"/>
      <c r="C10" s="91"/>
      <c r="D10" s="199" t="s">
        <v>74</v>
      </c>
      <c r="E10" s="199" t="s">
        <v>319</v>
      </c>
      <c r="F10" s="261" t="s">
        <v>320</v>
      </c>
      <c r="G10" s="90"/>
    </row>
    <row r="11" spans="2:7" ht="29.25" customHeight="1">
      <c r="B11" s="1075"/>
      <c r="C11" s="91"/>
      <c r="D11" s="199" t="s">
        <v>321</v>
      </c>
      <c r="E11" s="317"/>
      <c r="F11" s="333"/>
      <c r="G11" s="90"/>
    </row>
    <row r="12" spans="2:7" ht="9" customHeight="1">
      <c r="B12" s="1075"/>
      <c r="C12" s="91"/>
      <c r="D12" s="91"/>
      <c r="E12" s="293"/>
      <c r="G12" s="90"/>
    </row>
    <row r="13" spans="2:7" ht="29.25" customHeight="1">
      <c r="B13" s="1075"/>
      <c r="C13" s="91"/>
      <c r="D13" s="310" t="s">
        <v>322</v>
      </c>
      <c r="E13" s="311"/>
      <c r="F13" s="293"/>
      <c r="G13" s="90"/>
    </row>
    <row r="14" spans="2:7" ht="29.25" customHeight="1">
      <c r="B14" s="1075"/>
      <c r="C14" s="91"/>
      <c r="D14" s="199" t="s">
        <v>74</v>
      </c>
      <c r="E14" s="199" t="s">
        <v>45</v>
      </c>
      <c r="F14" s="293"/>
      <c r="G14" s="90"/>
    </row>
    <row r="15" spans="2:7" ht="29.25" customHeight="1">
      <c r="B15" s="1075"/>
      <c r="C15" s="91"/>
      <c r="D15" s="334"/>
      <c r="E15" s="329"/>
      <c r="F15" s="312"/>
      <c r="G15" s="90"/>
    </row>
    <row r="16" spans="2:7" ht="29.25" customHeight="1">
      <c r="B16" s="1075"/>
      <c r="C16" s="91"/>
      <c r="D16" s="1077" t="s">
        <v>323</v>
      </c>
      <c r="E16" s="1077"/>
      <c r="F16" s="1077"/>
      <c r="G16" s="90"/>
    </row>
    <row r="17" spans="2:7" ht="3.75" customHeight="1">
      <c r="B17" s="1075"/>
      <c r="C17" s="91"/>
      <c r="D17" s="312"/>
      <c r="E17" s="313"/>
      <c r="F17" s="312"/>
      <c r="G17" s="90"/>
    </row>
    <row r="18" spans="2:7" ht="29.25" customHeight="1">
      <c r="B18" s="1075"/>
      <c r="C18" s="91"/>
      <c r="D18" s="262" t="s">
        <v>324</v>
      </c>
      <c r="E18" s="313"/>
      <c r="F18" s="312"/>
      <c r="G18" s="90"/>
    </row>
    <row r="19" spans="2:7" ht="73.5" customHeight="1">
      <c r="B19" s="1075"/>
      <c r="C19" s="91"/>
      <c r="D19" s="1078" t="s">
        <v>325</v>
      </c>
      <c r="E19" s="1078"/>
      <c r="F19" s="1078"/>
      <c r="G19" s="90"/>
    </row>
    <row r="20" spans="2:7" ht="4.5" customHeight="1">
      <c r="B20" s="1075"/>
      <c r="C20" s="91"/>
      <c r="D20" s="294"/>
      <c r="E20" s="294"/>
      <c r="F20" s="294"/>
      <c r="G20" s="90"/>
    </row>
    <row r="21" spans="2:7" ht="29.25" customHeight="1">
      <c r="B21" s="1075"/>
      <c r="C21" s="91"/>
      <c r="D21" s="262" t="s">
        <v>326</v>
      </c>
      <c r="E21" s="313"/>
      <c r="F21" s="312"/>
      <c r="G21" s="90"/>
    </row>
    <row r="22" spans="2:7" ht="88.5" customHeight="1">
      <c r="B22" s="1075"/>
      <c r="C22" s="91"/>
      <c r="D22" s="1078" t="s">
        <v>427</v>
      </c>
      <c r="E22" s="1078"/>
      <c r="F22" s="1078"/>
      <c r="G22" s="90"/>
    </row>
    <row r="23" spans="2:7" ht="19.5" customHeight="1">
      <c r="B23" s="1076"/>
      <c r="C23" s="202"/>
      <c r="D23" s="1079"/>
      <c r="E23" s="1079"/>
      <c r="F23" s="1079"/>
      <c r="G23" s="203"/>
    </row>
    <row r="24" spans="2:7" s="83" customFormat="1" ht="15" customHeight="1">
      <c r="B24" s="84" t="s">
        <v>129</v>
      </c>
      <c r="C24" s="85"/>
      <c r="D24" s="85"/>
      <c r="E24" s="85"/>
      <c r="F24" s="85"/>
      <c r="G24" s="86"/>
    </row>
    <row r="25" spans="2:7" s="83" customFormat="1" ht="39.75" customHeight="1">
      <c r="B25" s="1080" t="s">
        <v>327</v>
      </c>
      <c r="C25" s="1081"/>
      <c r="D25" s="1081"/>
      <c r="E25" s="1081"/>
      <c r="F25" s="1081"/>
      <c r="G25" s="1082"/>
    </row>
    <row r="26" spans="2:7" s="83" customFormat="1" ht="39.75" customHeight="1">
      <c r="B26" s="1080" t="s">
        <v>328</v>
      </c>
      <c r="C26" s="1081"/>
      <c r="D26" s="1081"/>
      <c r="E26" s="1081"/>
      <c r="F26" s="1081"/>
      <c r="G26" s="1082"/>
    </row>
    <row r="27" spans="2:7" s="83" customFormat="1" ht="39.75" customHeight="1">
      <c r="B27" s="1080" t="s">
        <v>329</v>
      </c>
      <c r="C27" s="1081"/>
      <c r="D27" s="1081"/>
      <c r="E27" s="1081"/>
      <c r="F27" s="1081"/>
      <c r="G27" s="1082"/>
    </row>
    <row r="28" spans="2:7" s="83" customFormat="1" ht="39.75" customHeight="1">
      <c r="B28" s="1080" t="s">
        <v>330</v>
      </c>
      <c r="C28" s="1081"/>
      <c r="D28" s="1081"/>
      <c r="E28" s="1081"/>
      <c r="F28" s="1081"/>
      <c r="G28" s="1082"/>
    </row>
    <row r="29" spans="2:7" s="83" customFormat="1" ht="46.5" customHeight="1">
      <c r="B29" s="1080" t="s">
        <v>331</v>
      </c>
      <c r="C29" s="1081"/>
      <c r="D29" s="1081"/>
      <c r="E29" s="1081"/>
      <c r="F29" s="1081"/>
      <c r="G29" s="1082"/>
    </row>
    <row r="30" spans="2:7" s="83" customFormat="1" ht="30" customHeight="1">
      <c r="B30" s="1080" t="s">
        <v>428</v>
      </c>
      <c r="C30" s="1081"/>
      <c r="D30" s="1081"/>
      <c r="E30" s="1081"/>
      <c r="F30" s="1081"/>
      <c r="G30" s="1082"/>
    </row>
    <row r="31" spans="2:7" s="87" customFormat="1" ht="39.75" customHeight="1">
      <c r="B31" s="1080" t="s">
        <v>429</v>
      </c>
      <c r="C31" s="1081"/>
      <c r="D31" s="1081"/>
      <c r="E31" s="1081"/>
      <c r="F31" s="1081"/>
      <c r="G31" s="1082"/>
    </row>
    <row r="32" spans="2:7" s="87" customFormat="1" ht="25.5" customHeight="1">
      <c r="B32" s="1083" t="s">
        <v>430</v>
      </c>
      <c r="C32" s="1084"/>
      <c r="D32" s="1084"/>
      <c r="E32" s="1084"/>
      <c r="F32" s="1084"/>
      <c r="G32" s="1085"/>
    </row>
    <row r="33" ht="26.25" customHeight="1">
      <c r="B33" s="107"/>
    </row>
  </sheetData>
  <sheetProtection password="CC71" sheet="1"/>
  <mergeCells count="14">
    <mergeCell ref="B31:G31"/>
    <mergeCell ref="B32:G32"/>
    <mergeCell ref="B25:G25"/>
    <mergeCell ref="B26:G26"/>
    <mergeCell ref="B27:G27"/>
    <mergeCell ref="B28:G28"/>
    <mergeCell ref="B29:G29"/>
    <mergeCell ref="B30:G30"/>
    <mergeCell ref="A2:G2"/>
    <mergeCell ref="B5:B23"/>
    <mergeCell ref="D16:F16"/>
    <mergeCell ref="D19:F19"/>
    <mergeCell ref="D22:F22"/>
    <mergeCell ref="D23:F23"/>
  </mergeCells>
  <printOptions/>
  <pageMargins left="0.79" right="0.7" top="0.75" bottom="0.75" header="0.3" footer="0.3"/>
  <pageSetup horizontalDpi="600" verticalDpi="600" orientation="portrait" paperSize="9" scale="94" r:id="rId1"/>
  <rowBreaks count="1" manualBreakCount="1">
    <brk id="23" max="255" man="1"/>
  </rowBreaks>
</worksheet>
</file>

<file path=xl/worksheets/sheet23.xml><?xml version="1.0" encoding="utf-8"?>
<worksheet xmlns="http://schemas.openxmlformats.org/spreadsheetml/2006/main" xmlns:r="http://schemas.openxmlformats.org/officeDocument/2006/relationships">
  <dimension ref="A1:J24"/>
  <sheetViews>
    <sheetView showGridLines="0" view="pageBreakPreview" zoomScaleSheetLayoutView="100" zoomScalePageLayoutView="0" workbookViewId="0" topLeftCell="A1">
      <selection activeCell="C6" sqref="C6:H6"/>
    </sheetView>
  </sheetViews>
  <sheetFormatPr defaultColWidth="9.00390625" defaultRowHeight="13.5"/>
  <cols>
    <col min="1" max="1" width="1.75390625" style="55" customWidth="1"/>
    <col min="2" max="2" width="21.75390625" style="55" customWidth="1"/>
    <col min="3" max="3" width="4.625" style="55" customWidth="1"/>
    <col min="4" max="4" width="4.375" style="55" customWidth="1"/>
    <col min="5" max="5" width="22.375" style="55" customWidth="1"/>
    <col min="6" max="6" width="4.625" style="55" customWidth="1"/>
    <col min="7" max="7" width="25.00390625" style="55" customWidth="1"/>
    <col min="8" max="8" width="4.625" style="55" customWidth="1"/>
    <col min="9" max="9" width="24.25390625" style="55" customWidth="1"/>
    <col min="10" max="10" width="4.75390625" style="55" customWidth="1"/>
    <col min="11" max="16384" width="9.00390625" style="55" customWidth="1"/>
  </cols>
  <sheetData>
    <row r="1" spans="1:9" ht="27.75" customHeight="1">
      <c r="A1" s="54"/>
      <c r="B1" s="78" t="s">
        <v>352</v>
      </c>
      <c r="I1" s="68"/>
    </row>
    <row r="2" spans="1:10" ht="18" customHeight="1">
      <c r="A2" s="54"/>
      <c r="G2" s="68"/>
      <c r="H2" s="68"/>
      <c r="I2" s="68"/>
      <c r="J2" s="68"/>
    </row>
    <row r="3" spans="1:10" ht="34.5" customHeight="1">
      <c r="A3" s="451" t="s">
        <v>382</v>
      </c>
      <c r="B3" s="451"/>
      <c r="C3" s="451"/>
      <c r="D3" s="451"/>
      <c r="E3" s="451"/>
      <c r="F3" s="451"/>
      <c r="G3" s="451"/>
      <c r="H3" s="451"/>
      <c r="I3" s="69"/>
      <c r="J3" s="69"/>
    </row>
    <row r="4" spans="1:10" ht="36" customHeight="1">
      <c r="A4" s="56"/>
      <c r="B4" s="56"/>
      <c r="C4" s="56"/>
      <c r="D4" s="56"/>
      <c r="E4" s="56"/>
      <c r="F4" s="56"/>
      <c r="G4" s="56"/>
      <c r="H4" s="56"/>
      <c r="I4" s="56"/>
      <c r="J4" s="56"/>
    </row>
    <row r="5" spans="1:10" ht="36" customHeight="1">
      <c r="A5" s="56"/>
      <c r="B5" s="100" t="s">
        <v>90</v>
      </c>
      <c r="C5" s="452"/>
      <c r="D5" s="453"/>
      <c r="E5" s="453"/>
      <c r="F5" s="453"/>
      <c r="G5" s="453"/>
      <c r="H5" s="454"/>
      <c r="I5" s="69"/>
      <c r="J5" s="69"/>
    </row>
    <row r="6" spans="1:10" ht="36" customHeight="1">
      <c r="A6" s="56"/>
      <c r="B6" s="286" t="s">
        <v>271</v>
      </c>
      <c r="C6" s="829" t="s">
        <v>0</v>
      </c>
      <c r="D6" s="1087"/>
      <c r="E6" s="1087"/>
      <c r="F6" s="1087"/>
      <c r="G6" s="1087"/>
      <c r="H6" s="1088"/>
      <c r="I6" s="69"/>
      <c r="J6" s="69"/>
    </row>
    <row r="7" spans="2:10" ht="18.75" customHeight="1">
      <c r="B7" s="455" t="s">
        <v>234</v>
      </c>
      <c r="C7" s="70"/>
      <c r="D7" s="71"/>
      <c r="E7" s="71"/>
      <c r="F7" s="71"/>
      <c r="G7" s="71"/>
      <c r="H7" s="72"/>
      <c r="I7" s="73"/>
      <c r="J7" s="73"/>
    </row>
    <row r="8" spans="2:8" ht="33" customHeight="1">
      <c r="B8" s="456"/>
      <c r="C8" s="74"/>
      <c r="D8" s="1089"/>
      <c r="E8" s="1089"/>
      <c r="F8" s="739" t="s">
        <v>351</v>
      </c>
      <c r="G8" s="739"/>
      <c r="H8" s="75"/>
    </row>
    <row r="9" spans="2:8" ht="33" customHeight="1">
      <c r="B9" s="456"/>
      <c r="C9" s="74"/>
      <c r="D9" s="739" t="s">
        <v>115</v>
      </c>
      <c r="E9" s="739"/>
      <c r="F9" s="1090" t="s">
        <v>116</v>
      </c>
      <c r="G9" s="1091"/>
      <c r="H9" s="75"/>
    </row>
    <row r="10" spans="2:8" ht="33" customHeight="1">
      <c r="B10" s="456"/>
      <c r="C10" s="74"/>
      <c r="D10" s="1093" t="s">
        <v>117</v>
      </c>
      <c r="E10" s="1093"/>
      <c r="F10" s="1094" t="s">
        <v>116</v>
      </c>
      <c r="G10" s="1095"/>
      <c r="H10" s="75"/>
    </row>
    <row r="11" spans="2:8" ht="33" customHeight="1">
      <c r="B11" s="456"/>
      <c r="C11" s="74"/>
      <c r="D11" s="74"/>
      <c r="E11" s="272" t="s">
        <v>118</v>
      </c>
      <c r="F11" s="1094" t="s">
        <v>116</v>
      </c>
      <c r="G11" s="1096"/>
      <c r="H11" s="75"/>
    </row>
    <row r="12" spans="2:8" ht="33" customHeight="1">
      <c r="B12" s="456"/>
      <c r="C12" s="74"/>
      <c r="D12" s="74"/>
      <c r="E12" s="271" t="s">
        <v>119</v>
      </c>
      <c r="F12" s="1097" t="s">
        <v>116</v>
      </c>
      <c r="G12" s="1097"/>
      <c r="H12" s="75"/>
    </row>
    <row r="13" spans="2:8" ht="33" customHeight="1">
      <c r="B13" s="456"/>
      <c r="C13" s="74"/>
      <c r="D13" s="1098" t="s">
        <v>120</v>
      </c>
      <c r="E13" s="1098"/>
      <c r="F13" s="1090" t="s">
        <v>116</v>
      </c>
      <c r="G13" s="1091"/>
      <c r="H13" s="75"/>
    </row>
    <row r="14" spans="2:10" ht="25.5" customHeight="1">
      <c r="B14" s="457"/>
      <c r="C14" s="76"/>
      <c r="D14" s="79"/>
      <c r="E14" s="79"/>
      <c r="F14" s="79"/>
      <c r="G14" s="79"/>
      <c r="H14" s="77"/>
      <c r="I14" s="73"/>
      <c r="J14" s="73"/>
    </row>
    <row r="15" spans="2:10" ht="25.5" customHeight="1">
      <c r="B15" s="260"/>
      <c r="C15" s="73"/>
      <c r="D15" s="73"/>
      <c r="E15" s="73"/>
      <c r="F15" s="73"/>
      <c r="G15" s="73"/>
      <c r="H15" s="73"/>
      <c r="I15" s="73"/>
      <c r="J15" s="73"/>
    </row>
    <row r="16" ht="27.75" customHeight="1">
      <c r="B16" s="78" t="s">
        <v>426</v>
      </c>
    </row>
    <row r="17" spans="2:9" ht="18.75" customHeight="1">
      <c r="B17" s="1092" t="s">
        <v>350</v>
      </c>
      <c r="C17" s="1092"/>
      <c r="D17" s="1092"/>
      <c r="E17" s="1092"/>
      <c r="F17" s="1092"/>
      <c r="G17" s="1092"/>
      <c r="H17" s="1092"/>
      <c r="I17" s="270"/>
    </row>
    <row r="18" spans="2:9" ht="35.25" customHeight="1">
      <c r="B18" s="1092"/>
      <c r="C18" s="1092"/>
      <c r="D18" s="1092"/>
      <c r="E18" s="1092"/>
      <c r="F18" s="1092"/>
      <c r="G18" s="1092"/>
      <c r="H18" s="1092"/>
      <c r="I18" s="270"/>
    </row>
    <row r="19" spans="2:9" ht="18.75" customHeight="1">
      <c r="B19" s="1092" t="s">
        <v>349</v>
      </c>
      <c r="C19" s="1092"/>
      <c r="D19" s="1092"/>
      <c r="E19" s="1092"/>
      <c r="F19" s="1092"/>
      <c r="G19" s="1092"/>
      <c r="H19" s="1092"/>
      <c r="I19" s="270"/>
    </row>
    <row r="20" spans="2:9" ht="35.25" customHeight="1">
      <c r="B20" s="1092"/>
      <c r="C20" s="1092"/>
      <c r="D20" s="1092"/>
      <c r="E20" s="1092"/>
      <c r="F20" s="1092"/>
      <c r="G20" s="1092"/>
      <c r="H20" s="1092"/>
      <c r="I20" s="270"/>
    </row>
    <row r="21" spans="2:9" ht="18.75" customHeight="1">
      <c r="B21" s="1092" t="s">
        <v>348</v>
      </c>
      <c r="C21" s="1092"/>
      <c r="D21" s="1092"/>
      <c r="E21" s="1092"/>
      <c r="F21" s="1092"/>
      <c r="G21" s="1092"/>
      <c r="H21" s="1092"/>
      <c r="I21" s="270"/>
    </row>
    <row r="22" spans="2:8" ht="35.25" customHeight="1">
      <c r="B22" s="1092"/>
      <c r="C22" s="1092"/>
      <c r="D22" s="1092"/>
      <c r="E22" s="1092"/>
      <c r="F22" s="1092"/>
      <c r="G22" s="1092"/>
      <c r="H22" s="1092"/>
    </row>
    <row r="23" spans="2:8" ht="35.25" customHeight="1">
      <c r="B23" s="1086" t="s">
        <v>371</v>
      </c>
      <c r="C23" s="1086"/>
      <c r="D23" s="1086"/>
      <c r="E23" s="1086"/>
      <c r="F23" s="1086"/>
      <c r="G23" s="1086"/>
      <c r="H23" s="269"/>
    </row>
    <row r="24" ht="30.75" customHeight="1">
      <c r="B24" s="78" t="s">
        <v>419</v>
      </c>
    </row>
  </sheetData>
  <sheetProtection password="CC71" sheet="1"/>
  <mergeCells count="18">
    <mergeCell ref="B19:H20"/>
    <mergeCell ref="B21:H22"/>
    <mergeCell ref="D10:E10"/>
    <mergeCell ref="F10:G10"/>
    <mergeCell ref="F11:G11"/>
    <mergeCell ref="F12:G12"/>
    <mergeCell ref="D13:E13"/>
    <mergeCell ref="F13:G13"/>
    <mergeCell ref="B23:G23"/>
    <mergeCell ref="C6:H6"/>
    <mergeCell ref="A3:H3"/>
    <mergeCell ref="C5:H5"/>
    <mergeCell ref="B7:B14"/>
    <mergeCell ref="D8:E8"/>
    <mergeCell ref="F8:G8"/>
    <mergeCell ref="D9:E9"/>
    <mergeCell ref="F9:G9"/>
    <mergeCell ref="B17:H18"/>
  </mergeCells>
  <dataValidations count="1">
    <dataValidation type="list" allowBlank="1" showInputMessage="1" showErrorMessage="1" sqref="C6:H6">
      <formula1>"　,１．なし,２．専門職員,３児童指導員等"</formula1>
    </dataValidation>
  </dataValidations>
  <printOptions/>
  <pageMargins left="0.7" right="0.7" top="0.75" bottom="0.75" header="0.3" footer="0.3"/>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dimension ref="A1:IV35"/>
  <sheetViews>
    <sheetView showGridLines="0" showZeros="0" view="pageBreakPreview" zoomScale="70" zoomScaleNormal="85" zoomScaleSheetLayoutView="70" zoomScalePageLayoutView="0" workbookViewId="0" topLeftCell="A16">
      <selection activeCell="A17" sqref="A17:V17"/>
    </sheetView>
  </sheetViews>
  <sheetFormatPr defaultColWidth="9.00390625" defaultRowHeight="13.5"/>
  <cols>
    <col min="1" max="1" width="4.125" style="296" customWidth="1"/>
    <col min="2" max="4" width="5.00390625" style="296" customWidth="1"/>
    <col min="5" max="5" width="3.625" style="296" customWidth="1"/>
    <col min="6" max="6" width="7.00390625" style="296" customWidth="1"/>
    <col min="7" max="7" width="4.50390625" style="296" customWidth="1"/>
    <col min="8" max="8" width="7.00390625" style="296" customWidth="1"/>
    <col min="9" max="9" width="6.125" style="296" customWidth="1"/>
    <col min="10" max="10" width="3.625" style="296" customWidth="1"/>
    <col min="11" max="19" width="3.50390625" style="296" customWidth="1"/>
    <col min="20" max="20" width="5.125" style="296" customWidth="1"/>
    <col min="21" max="21" width="7.00390625" style="296" customWidth="1"/>
    <col min="22" max="22" width="1.4921875" style="296" customWidth="1"/>
    <col min="23" max="25" width="6.75390625" style="296" customWidth="1"/>
    <col min="26" max="27" width="9.00390625" style="296" customWidth="1"/>
    <col min="28" max="28" width="9.00390625" style="3" hidden="1" customWidth="1"/>
    <col min="29" max="37" width="9.00390625" style="296" hidden="1" customWidth="1"/>
    <col min="38" max="16384" width="9.00390625" style="296" customWidth="1"/>
  </cols>
  <sheetData>
    <row r="1" spans="1:20" ht="24" customHeight="1">
      <c r="A1" s="846" t="s">
        <v>411</v>
      </c>
      <c r="B1" s="846"/>
      <c r="C1" s="846"/>
      <c r="D1" s="846"/>
      <c r="E1" s="846"/>
      <c r="F1" s="846"/>
      <c r="G1" s="2"/>
      <c r="H1" s="2"/>
      <c r="I1" s="2"/>
      <c r="J1" s="2"/>
      <c r="K1" s="2"/>
      <c r="L1" s="2"/>
      <c r="M1" s="2"/>
      <c r="N1" s="2"/>
      <c r="O1" s="2"/>
      <c r="P1" s="2"/>
      <c r="Q1" s="2"/>
      <c r="R1" s="2"/>
      <c r="S1" s="2"/>
      <c r="T1" s="2"/>
    </row>
    <row r="2" spans="1:256" ht="13.5" customHeight="1">
      <c r="A2" s="46"/>
      <c r="B2" s="46"/>
      <c r="C2" s="46"/>
      <c r="D2" s="46"/>
      <c r="E2" s="46"/>
      <c r="F2" s="465" t="s">
        <v>286</v>
      </c>
      <c r="G2" s="465"/>
      <c r="H2" s="465"/>
      <c r="I2" s="465"/>
      <c r="J2" s="465"/>
      <c r="K2" s="465"/>
      <c r="L2" s="465"/>
      <c r="M2" s="465"/>
      <c r="N2" s="465"/>
      <c r="O2" s="465"/>
      <c r="P2" s="465"/>
      <c r="Q2" s="465"/>
      <c r="R2" s="465"/>
      <c r="S2" s="465"/>
      <c r="T2" s="465"/>
      <c r="U2" s="465"/>
      <c r="V2" s="465"/>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4:23" ht="16.5" customHeight="1">
      <c r="D3" s="4"/>
      <c r="E3" s="4"/>
      <c r="F3" s="465"/>
      <c r="G3" s="465"/>
      <c r="H3" s="465"/>
      <c r="I3" s="465"/>
      <c r="J3" s="465"/>
      <c r="K3" s="465"/>
      <c r="L3" s="465"/>
      <c r="M3" s="465"/>
      <c r="N3" s="465"/>
      <c r="O3" s="465"/>
      <c r="P3" s="465"/>
      <c r="Q3" s="465"/>
      <c r="R3" s="465"/>
      <c r="S3" s="465"/>
      <c r="T3" s="465"/>
      <c r="U3" s="465"/>
      <c r="V3" s="465"/>
      <c r="W3" s="4"/>
    </row>
    <row r="4" spans="1:25" ht="16.5" customHeight="1">
      <c r="A4" s="1099" t="s">
        <v>420</v>
      </c>
      <c r="B4" s="1099"/>
      <c r="C4" s="1099"/>
      <c r="D4" s="1099"/>
      <c r="E4" s="1099"/>
      <c r="F4" s="1099"/>
      <c r="G4" s="1099"/>
      <c r="H4" s="1099"/>
      <c r="I4" s="1099"/>
      <c r="J4" s="1099"/>
      <c r="K4" s="1099"/>
      <c r="L4" s="1099"/>
      <c r="M4" s="1099"/>
      <c r="N4" s="1099"/>
      <c r="O4" s="1099"/>
      <c r="P4" s="1099"/>
      <c r="Q4" s="1099"/>
      <c r="R4" s="1099"/>
      <c r="S4" s="1099"/>
      <c r="T4" s="1099"/>
      <c r="U4" s="1099"/>
      <c r="V4" s="1099"/>
      <c r="W4" s="1099"/>
      <c r="X4" s="1099"/>
      <c r="Y4" s="1099"/>
    </row>
    <row r="5" spans="1:256" ht="7.5" customHeight="1">
      <c r="A5" s="1099"/>
      <c r="B5" s="1099"/>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8" s="297" customFormat="1" ht="21" customHeight="1" thickBot="1">
      <c r="A6" s="5" t="s">
        <v>287</v>
      </c>
      <c r="B6" s="6"/>
      <c r="C6" s="6"/>
      <c r="D6" s="6"/>
      <c r="F6" s="298"/>
      <c r="I6" s="8"/>
      <c r="J6" s="8"/>
      <c r="K6" s="8"/>
      <c r="L6" s="8"/>
      <c r="M6" s="8"/>
      <c r="N6" s="8"/>
      <c r="O6" s="8"/>
      <c r="P6" s="8"/>
      <c r="Q6" s="8"/>
      <c r="R6" s="8"/>
      <c r="S6" s="8"/>
      <c r="T6" s="8"/>
      <c r="U6" s="298"/>
      <c r="AB6" s="9"/>
    </row>
    <row r="7" spans="1:37" s="10" customFormat="1" ht="41.25" customHeight="1" thickBot="1">
      <c r="A7" s="847" t="s">
        <v>288</v>
      </c>
      <c r="B7" s="848"/>
      <c r="C7" s="848"/>
      <c r="D7" s="848"/>
      <c r="E7" s="849"/>
      <c r="F7" s="749"/>
      <c r="G7" s="749"/>
      <c r="H7" s="749"/>
      <c r="I7" s="749"/>
      <c r="J7" s="749"/>
      <c r="K7" s="749"/>
      <c r="L7" s="749"/>
      <c r="M7" s="749"/>
      <c r="N7" s="749"/>
      <c r="O7" s="749"/>
      <c r="P7" s="749"/>
      <c r="Q7" s="749"/>
      <c r="R7" s="749"/>
      <c r="S7" s="749"/>
      <c r="T7" s="749"/>
      <c r="U7" s="749"/>
      <c r="V7" s="749"/>
      <c r="W7" s="749"/>
      <c r="X7" s="749"/>
      <c r="Y7" s="750"/>
      <c r="AB7" s="230" t="s">
        <v>311</v>
      </c>
      <c r="AD7" s="10" t="s">
        <v>296</v>
      </c>
      <c r="AF7" s="10" t="s">
        <v>297</v>
      </c>
      <c r="AG7" s="10" t="s">
        <v>297</v>
      </c>
      <c r="AK7" s="10" t="s">
        <v>251</v>
      </c>
    </row>
    <row r="8" spans="1:37" ht="41.25" customHeight="1" thickBot="1">
      <c r="A8" s="847" t="s">
        <v>18</v>
      </c>
      <c r="B8" s="848"/>
      <c r="C8" s="848"/>
      <c r="D8" s="848"/>
      <c r="E8" s="849"/>
      <c r="F8" s="749"/>
      <c r="G8" s="749"/>
      <c r="H8" s="749"/>
      <c r="I8" s="749"/>
      <c r="J8" s="749"/>
      <c r="K8" s="749"/>
      <c r="L8" s="749"/>
      <c r="M8" s="749"/>
      <c r="N8" s="749"/>
      <c r="O8" s="749"/>
      <c r="P8" s="749"/>
      <c r="Q8" s="749"/>
      <c r="R8" s="749"/>
      <c r="S8" s="749"/>
      <c r="T8" s="749"/>
      <c r="U8" s="749"/>
      <c r="V8" s="749"/>
      <c r="W8" s="749"/>
      <c r="X8" s="749"/>
      <c r="Y8" s="750"/>
      <c r="AB8" s="230" t="s">
        <v>17</v>
      </c>
      <c r="AD8" s="251" t="s">
        <v>298</v>
      </c>
      <c r="AF8" s="296" t="s">
        <v>299</v>
      </c>
      <c r="AG8" s="296" t="s">
        <v>242</v>
      </c>
      <c r="AK8" s="10" t="s">
        <v>253</v>
      </c>
    </row>
    <row r="9" spans="1:37" s="10" customFormat="1" ht="58.5" customHeight="1" thickBot="1">
      <c r="A9" s="1100" t="s">
        <v>289</v>
      </c>
      <c r="B9" s="891"/>
      <c r="C9" s="891"/>
      <c r="D9" s="891"/>
      <c r="E9" s="892"/>
      <c r="F9" s="749"/>
      <c r="G9" s="749"/>
      <c r="H9" s="749"/>
      <c r="I9" s="749"/>
      <c r="J9" s="749"/>
      <c r="K9" s="749"/>
      <c r="L9" s="749"/>
      <c r="M9" s="749"/>
      <c r="N9" s="749"/>
      <c r="O9" s="749"/>
      <c r="P9" s="749"/>
      <c r="Q9" s="749"/>
      <c r="R9" s="749"/>
      <c r="S9" s="749"/>
      <c r="T9" s="749"/>
      <c r="U9" s="749"/>
      <c r="V9" s="749"/>
      <c r="W9" s="749"/>
      <c r="X9" s="749"/>
      <c r="Y9" s="750"/>
      <c r="Z9" s="299"/>
      <c r="AA9" s="299"/>
      <c r="AB9" s="230"/>
      <c r="AC9" s="12"/>
      <c r="AD9" s="3" t="s">
        <v>300</v>
      </c>
      <c r="AE9" s="12"/>
      <c r="AF9" s="12"/>
      <c r="AG9" s="296" t="s">
        <v>245</v>
      </c>
      <c r="AK9" s="10" t="s">
        <v>255</v>
      </c>
    </row>
    <row r="10" spans="1:37" s="10" customFormat="1" ht="58.5" customHeight="1" thickBot="1">
      <c r="A10" s="1100" t="s">
        <v>290</v>
      </c>
      <c r="B10" s="891"/>
      <c r="C10" s="891"/>
      <c r="D10" s="891"/>
      <c r="E10" s="892"/>
      <c r="F10" s="749"/>
      <c r="G10" s="749"/>
      <c r="H10" s="749"/>
      <c r="I10" s="749"/>
      <c r="J10" s="749"/>
      <c r="K10" s="749"/>
      <c r="L10" s="749"/>
      <c r="M10" s="749"/>
      <c r="N10" s="749"/>
      <c r="O10" s="749"/>
      <c r="P10" s="749"/>
      <c r="Q10" s="749"/>
      <c r="R10" s="749"/>
      <c r="S10" s="749"/>
      <c r="T10" s="749"/>
      <c r="U10" s="749"/>
      <c r="V10" s="749"/>
      <c r="W10" s="749"/>
      <c r="X10" s="749"/>
      <c r="Y10" s="750"/>
      <c r="AB10" s="233"/>
      <c r="AD10" s="10" t="s">
        <v>301</v>
      </c>
      <c r="AK10" s="10" t="s">
        <v>253</v>
      </c>
    </row>
    <row r="11" spans="1:28" s="10" customFormat="1" ht="58.5" customHeight="1" thickBot="1">
      <c r="A11" s="1101" t="s">
        <v>248</v>
      </c>
      <c r="B11" s="891"/>
      <c r="C11" s="891"/>
      <c r="D11" s="891"/>
      <c r="E11" s="892"/>
      <c r="F11" s="850"/>
      <c r="G11" s="749"/>
      <c r="H11" s="749"/>
      <c r="I11" s="749"/>
      <c r="J11" s="749"/>
      <c r="K11" s="749"/>
      <c r="L11" s="749"/>
      <c r="M11" s="749"/>
      <c r="N11" s="749"/>
      <c r="O11" s="749"/>
      <c r="P11" s="749"/>
      <c r="Q11" s="749"/>
      <c r="R11" s="749"/>
      <c r="S11" s="749"/>
      <c r="T11" s="749"/>
      <c r="U11" s="749"/>
      <c r="V11" s="749"/>
      <c r="W11" s="749"/>
      <c r="X11" s="749"/>
      <c r="Y11" s="750"/>
      <c r="AB11" s="233"/>
    </row>
    <row r="12" spans="1:28" s="10" customFormat="1" ht="45.75" customHeight="1" thickBot="1">
      <c r="A12" s="300"/>
      <c r="B12" s="1100" t="s">
        <v>250</v>
      </c>
      <c r="C12" s="891"/>
      <c r="D12" s="891"/>
      <c r="E12" s="892"/>
      <c r="F12" s="850"/>
      <c r="G12" s="749"/>
      <c r="H12" s="749"/>
      <c r="I12" s="749"/>
      <c r="J12" s="749"/>
      <c r="K12" s="749"/>
      <c r="L12" s="749"/>
      <c r="M12" s="749"/>
      <c r="N12" s="749"/>
      <c r="O12" s="749"/>
      <c r="P12" s="749"/>
      <c r="Q12" s="749"/>
      <c r="R12" s="749"/>
      <c r="S12" s="749"/>
      <c r="T12" s="749"/>
      <c r="U12" s="749"/>
      <c r="V12" s="749"/>
      <c r="W12" s="749"/>
      <c r="X12" s="749"/>
      <c r="Y12" s="750"/>
      <c r="AB12" s="233"/>
    </row>
    <row r="13" spans="1:28" s="10" customFormat="1" ht="45.75" customHeight="1" thickBot="1">
      <c r="A13" s="301"/>
      <c r="B13" s="1100" t="s">
        <v>252</v>
      </c>
      <c r="C13" s="891"/>
      <c r="D13" s="891"/>
      <c r="E13" s="892"/>
      <c r="F13" s="850"/>
      <c r="G13" s="749"/>
      <c r="H13" s="749"/>
      <c r="I13" s="749"/>
      <c r="J13" s="749"/>
      <c r="K13" s="749"/>
      <c r="L13" s="749"/>
      <c r="M13" s="749"/>
      <c r="N13" s="749"/>
      <c r="O13" s="749"/>
      <c r="P13" s="749"/>
      <c r="Q13" s="749"/>
      <c r="R13" s="749"/>
      <c r="S13" s="749"/>
      <c r="T13" s="749"/>
      <c r="U13" s="749"/>
      <c r="V13" s="749"/>
      <c r="W13" s="749"/>
      <c r="X13" s="749"/>
      <c r="Y13" s="750"/>
      <c r="AB13" s="233"/>
    </row>
    <row r="14" spans="1:28" s="10" customFormat="1" ht="58.5" customHeight="1" thickBot="1">
      <c r="A14" s="847" t="s">
        <v>291</v>
      </c>
      <c r="B14" s="848"/>
      <c r="C14" s="848"/>
      <c r="D14" s="848"/>
      <c r="E14" s="849"/>
      <c r="F14" s="749"/>
      <c r="G14" s="749"/>
      <c r="H14" s="749"/>
      <c r="I14" s="749"/>
      <c r="J14" s="749"/>
      <c r="K14" s="749"/>
      <c r="L14" s="749"/>
      <c r="M14" s="749"/>
      <c r="N14" s="749"/>
      <c r="O14" s="749"/>
      <c r="P14" s="749"/>
      <c r="Q14" s="749"/>
      <c r="R14" s="749"/>
      <c r="S14" s="749"/>
      <c r="T14" s="749"/>
      <c r="U14" s="749"/>
      <c r="V14" s="749"/>
      <c r="W14" s="749"/>
      <c r="X14" s="749"/>
      <c r="Y14" s="750"/>
      <c r="AB14" s="233"/>
    </row>
    <row r="15" spans="1:25" s="10" customFormat="1" ht="76.5" customHeight="1">
      <c r="A15" s="1102" t="s">
        <v>292</v>
      </c>
      <c r="B15" s="1102"/>
      <c r="C15" s="1102"/>
      <c r="D15" s="1102"/>
      <c r="E15" s="1102"/>
      <c r="F15" s="1102"/>
      <c r="G15" s="1102"/>
      <c r="H15" s="1102"/>
      <c r="I15" s="1102"/>
      <c r="J15" s="1102"/>
      <c r="K15" s="1102"/>
      <c r="L15" s="1102"/>
      <c r="M15" s="1102"/>
      <c r="N15" s="1102"/>
      <c r="O15" s="1102"/>
      <c r="P15" s="1102"/>
      <c r="Q15" s="1102"/>
      <c r="R15" s="1102"/>
      <c r="S15" s="1102"/>
      <c r="T15" s="1102"/>
      <c r="U15" s="1102"/>
      <c r="V15" s="1102"/>
      <c r="W15" s="1102"/>
      <c r="X15" s="1102"/>
      <c r="Y15" s="1102"/>
    </row>
    <row r="16" spans="1:25" s="19" customFormat="1" ht="44.25" customHeight="1" thickBot="1">
      <c r="A16" s="14" t="s">
        <v>259</v>
      </c>
      <c r="B16" s="15"/>
      <c r="C16" s="15"/>
      <c r="D16" s="15"/>
      <c r="E16" s="299"/>
      <c r="F16" s="299"/>
      <c r="G16" s="299"/>
      <c r="H16" s="299"/>
      <c r="I16" s="299"/>
      <c r="J16" s="299"/>
      <c r="K16" s="299"/>
      <c r="L16" s="299"/>
      <c r="M16" s="10"/>
      <c r="N16" s="10"/>
      <c r="O16" s="10"/>
      <c r="P16" s="10"/>
      <c r="Q16" s="10"/>
      <c r="R16" s="10"/>
      <c r="S16" s="10"/>
      <c r="T16" s="10"/>
      <c r="U16" s="10"/>
      <c r="V16" s="10"/>
      <c r="W16" s="16"/>
      <c r="X16" s="16"/>
      <c r="Y16" s="299"/>
    </row>
    <row r="17" spans="1:28" ht="68.25" customHeight="1" thickBot="1">
      <c r="A17" s="903" t="s">
        <v>425</v>
      </c>
      <c r="B17" s="897"/>
      <c r="C17" s="897"/>
      <c r="D17" s="897"/>
      <c r="E17" s="897"/>
      <c r="F17" s="897"/>
      <c r="G17" s="897"/>
      <c r="H17" s="897"/>
      <c r="I17" s="897"/>
      <c r="J17" s="897"/>
      <c r="K17" s="897"/>
      <c r="L17" s="897"/>
      <c r="M17" s="897"/>
      <c r="N17" s="897"/>
      <c r="O17" s="897"/>
      <c r="P17" s="897"/>
      <c r="Q17" s="897"/>
      <c r="R17" s="898"/>
      <c r="S17" s="898"/>
      <c r="T17" s="898"/>
      <c r="U17" s="898"/>
      <c r="V17" s="899"/>
      <c r="W17" s="900">
        <f>IF(W31&gt;=1,"有り","")</f>
      </c>
      <c r="X17" s="901"/>
      <c r="Y17" s="902"/>
      <c r="AB17" s="10"/>
    </row>
    <row r="18" spans="1:28" s="10" customFormat="1" ht="12.75" customHeight="1">
      <c r="A18" s="302"/>
      <c r="B18" s="302"/>
      <c r="C18" s="302"/>
      <c r="D18" s="303"/>
      <c r="E18" s="303"/>
      <c r="F18" s="303"/>
      <c r="G18" s="303"/>
      <c r="H18" s="303"/>
      <c r="I18" s="303"/>
      <c r="J18" s="303"/>
      <c r="K18" s="303"/>
      <c r="L18" s="303"/>
      <c r="M18" s="303"/>
      <c r="N18" s="303"/>
      <c r="O18" s="303"/>
      <c r="P18" s="303"/>
      <c r="Q18" s="303"/>
      <c r="R18" s="303"/>
      <c r="S18" s="303"/>
      <c r="T18" s="303"/>
      <c r="U18" s="303"/>
      <c r="V18" s="303"/>
      <c r="W18" s="303"/>
      <c r="X18" s="303"/>
      <c r="Y18" s="303"/>
      <c r="AB18" s="3"/>
    </row>
    <row r="19" spans="1:28" s="10" customFormat="1" ht="45" customHeight="1" thickBot="1">
      <c r="A19" s="14" t="s">
        <v>260</v>
      </c>
      <c r="B19" s="15"/>
      <c r="C19" s="15"/>
      <c r="D19" s="15"/>
      <c r="E19" s="299"/>
      <c r="F19" s="299"/>
      <c r="G19" s="299"/>
      <c r="H19" s="299"/>
      <c r="I19" s="299"/>
      <c r="J19" s="299"/>
      <c r="K19" s="299"/>
      <c r="L19" s="299"/>
      <c r="W19" s="16"/>
      <c r="X19" s="16"/>
      <c r="Y19" s="299"/>
      <c r="AB19" s="3"/>
    </row>
    <row r="20" spans="1:28" s="10" customFormat="1" ht="35.25" customHeight="1" thickBot="1">
      <c r="A20" s="1103" t="s">
        <v>378</v>
      </c>
      <c r="B20" s="897"/>
      <c r="C20" s="897"/>
      <c r="D20" s="897"/>
      <c r="E20" s="897"/>
      <c r="F20" s="897"/>
      <c r="G20" s="897"/>
      <c r="H20" s="897"/>
      <c r="I20" s="897"/>
      <c r="J20" s="897"/>
      <c r="K20" s="897"/>
      <c r="L20" s="897"/>
      <c r="M20" s="897"/>
      <c r="N20" s="897"/>
      <c r="O20" s="897"/>
      <c r="P20" s="897"/>
      <c r="Q20" s="897"/>
      <c r="R20" s="898"/>
      <c r="S20" s="898"/>
      <c r="T20" s="898"/>
      <c r="U20" s="898"/>
      <c r="V20" s="899"/>
      <c r="W20" s="236" t="s">
        <v>302</v>
      </c>
      <c r="X20" s="470">
        <f>IF(OR(W28="",W29=""),"",IF(W29/W28*100&gt;=25,"○",""))</f>
      </c>
      <c r="Y20" s="953"/>
      <c r="AB20" s="3"/>
    </row>
    <row r="21" spans="1:25" s="10" customFormat="1" ht="35.25" customHeight="1" thickBot="1">
      <c r="A21" s="903" t="s">
        <v>374</v>
      </c>
      <c r="B21" s="897"/>
      <c r="C21" s="897"/>
      <c r="D21" s="897"/>
      <c r="E21" s="897"/>
      <c r="F21" s="897"/>
      <c r="G21" s="897"/>
      <c r="H21" s="897"/>
      <c r="I21" s="897"/>
      <c r="J21" s="897"/>
      <c r="K21" s="897"/>
      <c r="L21" s="897"/>
      <c r="M21" s="897"/>
      <c r="N21" s="897"/>
      <c r="O21" s="897"/>
      <c r="P21" s="897"/>
      <c r="Q21" s="897"/>
      <c r="R21" s="898"/>
      <c r="S21" s="898"/>
      <c r="T21" s="898"/>
      <c r="U21" s="898"/>
      <c r="V21" s="899"/>
      <c r="W21" s="236" t="s">
        <v>375</v>
      </c>
      <c r="X21" s="470">
        <f>IF(OR(W28="",W29=""),"",IF(W29/W28*100&gt;=25,"○",""))</f>
      </c>
      <c r="Y21" s="953"/>
    </row>
    <row r="22" spans="1:28" s="10" customFormat="1" ht="35.25" customHeight="1" thickBot="1">
      <c r="A22" s="903" t="s">
        <v>376</v>
      </c>
      <c r="B22" s="897"/>
      <c r="C22" s="897"/>
      <c r="D22" s="897"/>
      <c r="E22" s="897"/>
      <c r="F22" s="897"/>
      <c r="G22" s="897"/>
      <c r="H22" s="897"/>
      <c r="I22" s="897"/>
      <c r="J22" s="897"/>
      <c r="K22" s="897"/>
      <c r="L22" s="897"/>
      <c r="M22" s="897"/>
      <c r="N22" s="897"/>
      <c r="O22" s="897"/>
      <c r="P22" s="897"/>
      <c r="Q22" s="897"/>
      <c r="R22" s="898"/>
      <c r="S22" s="898"/>
      <c r="T22" s="898"/>
      <c r="U22" s="898"/>
      <c r="V22" s="899"/>
      <c r="W22" s="236" t="s">
        <v>293</v>
      </c>
      <c r="X22" s="470">
        <f>IF(OR(W27="",W28=""),"",IF(X20="○","",IF(W28/W27*100&gt;=75,"○","")))</f>
      </c>
      <c r="Y22" s="953"/>
      <c r="AB22" s="303"/>
    </row>
    <row r="23" spans="1:28" s="10" customFormat="1" ht="35.25" customHeight="1" thickBot="1">
      <c r="A23" s="903" t="s">
        <v>377</v>
      </c>
      <c r="B23" s="897"/>
      <c r="C23" s="897"/>
      <c r="D23" s="897"/>
      <c r="E23" s="897"/>
      <c r="F23" s="897"/>
      <c r="G23" s="897"/>
      <c r="H23" s="897"/>
      <c r="I23" s="897"/>
      <c r="J23" s="897"/>
      <c r="K23" s="897"/>
      <c r="L23" s="897"/>
      <c r="M23" s="897"/>
      <c r="N23" s="897"/>
      <c r="O23" s="897"/>
      <c r="P23" s="897"/>
      <c r="Q23" s="897"/>
      <c r="R23" s="898"/>
      <c r="S23" s="898"/>
      <c r="T23" s="898"/>
      <c r="U23" s="898"/>
      <c r="V23" s="899"/>
      <c r="W23" s="236" t="s">
        <v>293</v>
      </c>
      <c r="X23" s="470">
        <f>IF(OR(W27="",W30=""),"",IF(X20="○","",IF(W30/W27*100&gt;=30,"○","")))</f>
      </c>
      <c r="Y23" s="953"/>
      <c r="AB23" s="303"/>
    </row>
    <row r="24" spans="1:28" ht="15.75" customHeight="1">
      <c r="A24" s="20"/>
      <c r="B24" s="304"/>
      <c r="C24" s="304"/>
      <c r="D24" s="304"/>
      <c r="E24" s="304"/>
      <c r="F24" s="304"/>
      <c r="G24" s="304"/>
      <c r="H24" s="304"/>
      <c r="I24" s="304"/>
      <c r="J24" s="304"/>
      <c r="K24" s="304"/>
      <c r="L24" s="304"/>
      <c r="M24" s="304"/>
      <c r="N24" s="304"/>
      <c r="O24" s="304"/>
      <c r="P24" s="304"/>
      <c r="Q24" s="304"/>
      <c r="R24" s="305"/>
      <c r="S24" s="305"/>
      <c r="T24" s="305"/>
      <c r="U24" s="305"/>
      <c r="V24" s="305"/>
      <c r="W24" s="23"/>
      <c r="X24" s="23"/>
      <c r="Y24" s="306"/>
      <c r="AB24" s="303"/>
    </row>
    <row r="25" spans="1:28" s="10" customFormat="1" ht="30.75" customHeight="1" thickBot="1">
      <c r="A25" s="5" t="s">
        <v>261</v>
      </c>
      <c r="B25" s="6"/>
      <c r="C25" s="6"/>
      <c r="D25" s="6"/>
      <c r="E25" s="6"/>
      <c r="F25" s="6"/>
      <c r="G25" s="6"/>
      <c r="H25" s="6"/>
      <c r="I25" s="6"/>
      <c r="J25" s="6"/>
      <c r="K25" s="6"/>
      <c r="L25" s="6"/>
      <c r="M25" s="6"/>
      <c r="N25" s="307"/>
      <c r="O25" s="307"/>
      <c r="P25" s="307"/>
      <c r="Q25" s="307"/>
      <c r="R25" s="308"/>
      <c r="S25" s="308"/>
      <c r="T25" s="308"/>
      <c r="U25" s="308"/>
      <c r="V25" s="308"/>
      <c r="W25" s="27"/>
      <c r="X25" s="27"/>
      <c r="Y25" s="309"/>
      <c r="AB25" s="3"/>
    </row>
    <row r="26" spans="1:28" s="10" customFormat="1" ht="30.75" customHeight="1">
      <c r="A26" s="837" t="s">
        <v>2</v>
      </c>
      <c r="B26" s="908"/>
      <c r="C26" s="908"/>
      <c r="D26" s="908"/>
      <c r="E26" s="908"/>
      <c r="F26" s="908"/>
      <c r="G26" s="908"/>
      <c r="H26" s="908"/>
      <c r="I26" s="908"/>
      <c r="J26" s="908"/>
      <c r="K26" s="908"/>
      <c r="L26" s="908"/>
      <c r="M26" s="908"/>
      <c r="N26" s="908"/>
      <c r="O26" s="908"/>
      <c r="P26" s="908"/>
      <c r="Q26" s="908"/>
      <c r="R26" s="908"/>
      <c r="S26" s="908"/>
      <c r="T26" s="908"/>
      <c r="U26" s="908"/>
      <c r="V26" s="909"/>
      <c r="W26" s="837" t="s">
        <v>1</v>
      </c>
      <c r="X26" s="1104"/>
      <c r="Y26" s="1105"/>
      <c r="AB26" s="3"/>
    </row>
    <row r="27" spans="1:28" s="10" customFormat="1" ht="30.75" customHeight="1">
      <c r="A27" s="912" t="s">
        <v>262</v>
      </c>
      <c r="B27" s="1106"/>
      <c r="C27" s="1106"/>
      <c r="D27" s="1106"/>
      <c r="E27" s="1106"/>
      <c r="F27" s="1106"/>
      <c r="G27" s="1106"/>
      <c r="H27" s="1106"/>
      <c r="I27" s="1106"/>
      <c r="J27" s="1106"/>
      <c r="K27" s="1106"/>
      <c r="L27" s="1106"/>
      <c r="M27" s="1106"/>
      <c r="N27" s="1106"/>
      <c r="O27" s="1106"/>
      <c r="P27" s="1106"/>
      <c r="Q27" s="1106"/>
      <c r="R27" s="1106"/>
      <c r="S27" s="1106"/>
      <c r="T27" s="1106"/>
      <c r="U27" s="1106"/>
      <c r="V27" s="1107"/>
      <c r="W27" s="502"/>
      <c r="X27" s="1108"/>
      <c r="Y27" s="1109"/>
      <c r="AB27" s="303"/>
    </row>
    <row r="28" spans="1:25" s="303" customFormat="1" ht="30.75" customHeight="1">
      <c r="A28" s="242"/>
      <c r="B28" s="917" t="s">
        <v>305</v>
      </c>
      <c r="C28" s="1114"/>
      <c r="D28" s="1114"/>
      <c r="E28" s="1114"/>
      <c r="F28" s="1114"/>
      <c r="G28" s="1114"/>
      <c r="H28" s="1114"/>
      <c r="I28" s="1114"/>
      <c r="J28" s="1114"/>
      <c r="K28" s="1114"/>
      <c r="L28" s="1114"/>
      <c r="M28" s="1114"/>
      <c r="N28" s="1114"/>
      <c r="O28" s="1114"/>
      <c r="P28" s="1114"/>
      <c r="Q28" s="1114"/>
      <c r="R28" s="1114"/>
      <c r="S28" s="1114"/>
      <c r="T28" s="1114"/>
      <c r="U28" s="1114"/>
      <c r="V28" s="1115"/>
      <c r="W28" s="920"/>
      <c r="X28" s="1116"/>
      <c r="Y28" s="1117"/>
    </row>
    <row r="29" spans="1:37" s="10" customFormat="1" ht="14.25">
      <c r="A29" s="243"/>
      <c r="B29" s="244"/>
      <c r="C29" s="923" t="s">
        <v>263</v>
      </c>
      <c r="D29" s="924"/>
      <c r="E29" s="924"/>
      <c r="F29" s="924"/>
      <c r="G29" s="924"/>
      <c r="H29" s="924"/>
      <c r="I29" s="924"/>
      <c r="J29" s="924"/>
      <c r="K29" s="924"/>
      <c r="L29" s="924"/>
      <c r="M29" s="924"/>
      <c r="N29" s="924"/>
      <c r="O29" s="924"/>
      <c r="P29" s="924"/>
      <c r="Q29" s="924"/>
      <c r="R29" s="924"/>
      <c r="S29" s="924"/>
      <c r="T29" s="924"/>
      <c r="U29" s="924"/>
      <c r="V29" s="925"/>
      <c r="W29" s="926"/>
      <c r="X29" s="1118"/>
      <c r="Y29" s="1119"/>
      <c r="Z29" s="247"/>
      <c r="AA29" s="247"/>
      <c r="AB29" s="247"/>
      <c r="AC29" s="247"/>
      <c r="AD29" s="247"/>
      <c r="AE29" s="247"/>
      <c r="AF29" s="247"/>
      <c r="AG29" s="247"/>
      <c r="AH29" s="247"/>
      <c r="AI29" s="247"/>
      <c r="AJ29" s="247"/>
      <c r="AK29" s="247"/>
    </row>
    <row r="30" spans="1:37" s="10" customFormat="1" ht="30.75" customHeight="1" thickBot="1">
      <c r="A30" s="250"/>
      <c r="B30" s="1120" t="s">
        <v>264</v>
      </c>
      <c r="C30" s="1121"/>
      <c r="D30" s="1121"/>
      <c r="E30" s="1121"/>
      <c r="F30" s="1121"/>
      <c r="G30" s="1121"/>
      <c r="H30" s="1121"/>
      <c r="I30" s="1121"/>
      <c r="J30" s="1121"/>
      <c r="K30" s="1121"/>
      <c r="L30" s="1121"/>
      <c r="M30" s="1121"/>
      <c r="N30" s="1121"/>
      <c r="O30" s="1121"/>
      <c r="P30" s="1121"/>
      <c r="Q30" s="1121"/>
      <c r="R30" s="1121"/>
      <c r="S30" s="1121"/>
      <c r="T30" s="1121"/>
      <c r="U30" s="1121"/>
      <c r="V30" s="1122"/>
      <c r="W30" s="1123"/>
      <c r="X30" s="1124"/>
      <c r="Y30" s="1125"/>
      <c r="Z30" s="40"/>
      <c r="AA30" s="40"/>
      <c r="AB30" s="40"/>
      <c r="AC30" s="40"/>
      <c r="AD30" s="40"/>
      <c r="AE30" s="40"/>
      <c r="AF30" s="40"/>
      <c r="AG30" s="40"/>
      <c r="AH30" s="40"/>
      <c r="AI30" s="40"/>
      <c r="AJ30" s="40"/>
      <c r="AK30" s="40"/>
    </row>
    <row r="31" spans="1:37" s="10" customFormat="1" ht="30.75" customHeight="1" thickBot="1">
      <c r="A31" s="939" t="s">
        <v>306</v>
      </c>
      <c r="B31" s="1110"/>
      <c r="C31" s="1110"/>
      <c r="D31" s="1110"/>
      <c r="E31" s="1110"/>
      <c r="F31" s="1110"/>
      <c r="G31" s="1110"/>
      <c r="H31" s="1110"/>
      <c r="I31" s="1110"/>
      <c r="J31" s="1110"/>
      <c r="K31" s="1110"/>
      <c r="L31" s="1110"/>
      <c r="M31" s="1110"/>
      <c r="N31" s="1110"/>
      <c r="O31" s="1110"/>
      <c r="P31" s="1110"/>
      <c r="Q31" s="1110"/>
      <c r="R31" s="1110"/>
      <c r="S31" s="1110"/>
      <c r="T31" s="1110"/>
      <c r="U31" s="1110"/>
      <c r="V31" s="1111"/>
      <c r="W31" s="843"/>
      <c r="X31" s="1112"/>
      <c r="Y31" s="1113"/>
      <c r="Z31" s="40"/>
      <c r="AA31" s="40"/>
      <c r="AB31" s="40"/>
      <c r="AC31" s="40"/>
      <c r="AD31" s="40"/>
      <c r="AE31" s="40"/>
      <c r="AF31" s="40"/>
      <c r="AG31" s="40"/>
      <c r="AH31" s="40"/>
      <c r="AI31" s="40"/>
      <c r="AJ31" s="40"/>
      <c r="AK31" s="40"/>
    </row>
    <row r="32" spans="1:25" s="10" customFormat="1" ht="14.25">
      <c r="A32" s="41" t="s">
        <v>307</v>
      </c>
      <c r="B32" s="246"/>
      <c r="C32" s="247"/>
      <c r="D32" s="247"/>
      <c r="E32" s="247"/>
      <c r="F32" s="247"/>
      <c r="G32" s="247"/>
      <c r="H32" s="247"/>
      <c r="I32" s="247"/>
      <c r="J32" s="247"/>
      <c r="K32" s="247"/>
      <c r="L32" s="247"/>
      <c r="M32" s="247"/>
      <c r="N32" s="247"/>
      <c r="O32" s="247"/>
      <c r="P32" s="247"/>
      <c r="Q32" s="247"/>
      <c r="R32" s="247"/>
      <c r="S32" s="247"/>
      <c r="T32" s="247"/>
      <c r="U32" s="247"/>
      <c r="V32" s="247"/>
      <c r="W32" s="247"/>
      <c r="X32" s="247"/>
      <c r="Y32" s="247"/>
    </row>
    <row r="33" spans="1:25" ht="14.25">
      <c r="A33" s="248" t="s">
        <v>294</v>
      </c>
      <c r="B33" s="10"/>
      <c r="C33" s="10"/>
      <c r="D33" s="249"/>
      <c r="E33" s="249"/>
      <c r="F33" s="249"/>
      <c r="G33" s="249"/>
      <c r="H33" s="249"/>
      <c r="I33" s="249"/>
      <c r="J33" s="249"/>
      <c r="K33" s="249"/>
      <c r="L33" s="249"/>
      <c r="M33" s="249"/>
      <c r="N33" s="249"/>
      <c r="O33" s="249"/>
      <c r="P33" s="39"/>
      <c r="Q33" s="39"/>
      <c r="R33" s="39"/>
      <c r="S33" s="39"/>
      <c r="T33" s="40"/>
      <c r="U33" s="40"/>
      <c r="V33" s="40"/>
      <c r="W33" s="40"/>
      <c r="X33" s="40"/>
      <c r="Y33" s="40"/>
    </row>
    <row r="34" spans="1:25" ht="14.25">
      <c r="A34" s="248" t="s">
        <v>34</v>
      </c>
      <c r="B34" s="10"/>
      <c r="C34" s="10"/>
      <c r="D34" s="249"/>
      <c r="E34" s="249"/>
      <c r="F34" s="249"/>
      <c r="G34" s="249"/>
      <c r="H34" s="249"/>
      <c r="I34" s="249"/>
      <c r="J34" s="249"/>
      <c r="K34" s="249"/>
      <c r="L34" s="249"/>
      <c r="M34" s="249"/>
      <c r="N34" s="249"/>
      <c r="O34" s="249"/>
      <c r="P34" s="39"/>
      <c r="Q34" s="39"/>
      <c r="R34" s="39"/>
      <c r="S34" s="39"/>
      <c r="T34" s="40"/>
      <c r="U34" s="40"/>
      <c r="V34" s="40"/>
      <c r="W34" s="40"/>
      <c r="X34" s="40"/>
      <c r="Y34" s="40"/>
    </row>
    <row r="35" ht="14.25">
      <c r="A35" s="248" t="s">
        <v>295</v>
      </c>
    </row>
  </sheetData>
  <sheetProtection password="CC71" sheet="1"/>
  <mergeCells count="42">
    <mergeCell ref="A27:V27"/>
    <mergeCell ref="W27:Y27"/>
    <mergeCell ref="A31:V31"/>
    <mergeCell ref="W31:Y31"/>
    <mergeCell ref="B28:V28"/>
    <mergeCell ref="W28:Y28"/>
    <mergeCell ref="C29:V29"/>
    <mergeCell ref="W29:Y29"/>
    <mergeCell ref="B30:V30"/>
    <mergeCell ref="W30:Y30"/>
    <mergeCell ref="A22:V22"/>
    <mergeCell ref="X22:Y22"/>
    <mergeCell ref="A23:V23"/>
    <mergeCell ref="X23:Y23"/>
    <mergeCell ref="A26:V26"/>
    <mergeCell ref="W26:Y26"/>
    <mergeCell ref="A15:Y15"/>
    <mergeCell ref="A17:V17"/>
    <mergeCell ref="W17:Y17"/>
    <mergeCell ref="A20:V20"/>
    <mergeCell ref="X20:Y20"/>
    <mergeCell ref="A21:V21"/>
    <mergeCell ref="X21:Y21"/>
    <mergeCell ref="B12:E12"/>
    <mergeCell ref="F12:Y12"/>
    <mergeCell ref="B13:E13"/>
    <mergeCell ref="F13:Y13"/>
    <mergeCell ref="A14:E14"/>
    <mergeCell ref="F14:Y14"/>
    <mergeCell ref="A9:E9"/>
    <mergeCell ref="F9:Y9"/>
    <mergeCell ref="A10:E10"/>
    <mergeCell ref="F10:Y10"/>
    <mergeCell ref="A11:E11"/>
    <mergeCell ref="F11:Y11"/>
    <mergeCell ref="F2:V3"/>
    <mergeCell ref="A7:E7"/>
    <mergeCell ref="F7:Y7"/>
    <mergeCell ref="A8:E8"/>
    <mergeCell ref="F8:Y8"/>
    <mergeCell ref="A1:F1"/>
    <mergeCell ref="A4:Y5"/>
  </mergeCells>
  <dataValidations count="5">
    <dataValidation type="list" allowBlank="1" showInputMessage="1" showErrorMessage="1" sqref="F14:Y14">
      <formula1>$AG$6:$AG$9</formula1>
    </dataValidation>
    <dataValidation type="list" allowBlank="1" showInputMessage="1" showErrorMessage="1" sqref="F7:Y7">
      <formula1>$AB$6:$AB$8</formula1>
    </dataValidation>
    <dataValidation type="list" allowBlank="1" showInputMessage="1" showErrorMessage="1" sqref="G9:Y10 F9:F11">
      <formula1>$AF$6:$AF$8</formula1>
    </dataValidation>
    <dataValidation type="list" allowBlank="1" showInputMessage="1" showErrorMessage="1" sqref="F12:Y12">
      <formula1>$AK$7:$AK$8</formula1>
    </dataValidation>
    <dataValidation type="list" allowBlank="1" showInputMessage="1" showErrorMessage="1" sqref="F13:Y13">
      <formula1>$AK$9:$AK$10</formula1>
    </dataValidation>
  </dataValidations>
  <printOptions horizontalCentered="1"/>
  <pageMargins left="0.5905511811023623" right="0.3937007874015748" top="0.5905511811023623" bottom="0.3937007874015748" header="0" footer="0"/>
  <pageSetup horizontalDpi="600" verticalDpi="600" orientation="portrait" paperSize="9" scale="69" r:id="rId1"/>
</worksheet>
</file>

<file path=xl/worksheets/sheet25.xml><?xml version="1.0" encoding="utf-8"?>
<worksheet xmlns="http://schemas.openxmlformats.org/spreadsheetml/2006/main" xmlns:r="http://schemas.openxmlformats.org/officeDocument/2006/relationships">
  <dimension ref="A1:J18"/>
  <sheetViews>
    <sheetView showGridLines="0" view="pageBreakPreview" zoomScaleSheetLayoutView="100" zoomScalePageLayoutView="0" workbookViewId="0" topLeftCell="A1">
      <selection activeCell="I6" sqref="I6"/>
    </sheetView>
  </sheetViews>
  <sheetFormatPr defaultColWidth="9.00390625" defaultRowHeight="13.5"/>
  <cols>
    <col min="1" max="1" width="1.75390625" style="55" customWidth="1"/>
    <col min="2" max="2" width="21.75390625" style="55" customWidth="1"/>
    <col min="3" max="3" width="4.625" style="55" customWidth="1"/>
    <col min="4" max="4" width="4.375" style="55" customWidth="1"/>
    <col min="5" max="5" width="22.375" style="55" customWidth="1"/>
    <col min="6" max="6" width="4.625" style="55" customWidth="1"/>
    <col min="7" max="7" width="25.00390625" style="55" customWidth="1"/>
    <col min="8" max="8" width="4.625" style="55" customWidth="1"/>
    <col min="9" max="9" width="24.25390625" style="55" customWidth="1"/>
    <col min="10" max="10" width="4.75390625" style="55" customWidth="1"/>
    <col min="11" max="16384" width="9.00390625" style="55" customWidth="1"/>
  </cols>
  <sheetData>
    <row r="1" spans="1:9" ht="27.75" customHeight="1">
      <c r="A1" s="54"/>
      <c r="B1" s="78" t="s">
        <v>412</v>
      </c>
      <c r="I1" s="68"/>
    </row>
    <row r="2" spans="1:10" ht="18" customHeight="1">
      <c r="A2" s="54"/>
      <c r="G2" s="68"/>
      <c r="H2" s="68"/>
      <c r="I2" s="68"/>
      <c r="J2" s="68"/>
    </row>
    <row r="3" spans="1:10" ht="34.5" customHeight="1">
      <c r="A3" s="451" t="s">
        <v>381</v>
      </c>
      <c r="B3" s="451"/>
      <c r="C3" s="451"/>
      <c r="D3" s="451"/>
      <c r="E3" s="451"/>
      <c r="F3" s="451"/>
      <c r="G3" s="451"/>
      <c r="H3" s="451"/>
      <c r="I3" s="69"/>
      <c r="J3" s="69"/>
    </row>
    <row r="4" spans="1:10" ht="36" customHeight="1">
      <c r="A4" s="56"/>
      <c r="B4" s="56"/>
      <c r="C4" s="56"/>
      <c r="D4" s="56"/>
      <c r="E4" s="56"/>
      <c r="F4" s="56"/>
      <c r="G4" s="56"/>
      <c r="H4" s="56"/>
      <c r="I4" s="56"/>
      <c r="J4" s="56"/>
    </row>
    <row r="5" spans="1:10" ht="36" customHeight="1">
      <c r="A5" s="56"/>
      <c r="B5" s="100" t="s">
        <v>90</v>
      </c>
      <c r="C5" s="452"/>
      <c r="D5" s="453"/>
      <c r="E5" s="453"/>
      <c r="F5" s="453"/>
      <c r="G5" s="453"/>
      <c r="H5" s="454"/>
      <c r="I5" s="69"/>
      <c r="J5" s="69"/>
    </row>
    <row r="6" spans="1:10" ht="36" customHeight="1">
      <c r="A6" s="56"/>
      <c r="B6" s="286" t="s">
        <v>383</v>
      </c>
      <c r="C6" s="829" t="s">
        <v>188</v>
      </c>
      <c r="D6" s="1087"/>
      <c r="E6" s="1087"/>
      <c r="F6" s="1087"/>
      <c r="G6" s="1087"/>
      <c r="H6" s="1088"/>
      <c r="I6" s="69"/>
      <c r="J6" s="69"/>
    </row>
    <row r="7" spans="2:10" ht="18.75" customHeight="1">
      <c r="B7" s="455" t="s">
        <v>384</v>
      </c>
      <c r="C7" s="70"/>
      <c r="D7" s="71"/>
      <c r="E7" s="71"/>
      <c r="F7" s="71"/>
      <c r="G7" s="71"/>
      <c r="H7" s="72"/>
      <c r="I7" s="73"/>
      <c r="J7" s="73"/>
    </row>
    <row r="8" spans="2:8" ht="33" customHeight="1">
      <c r="B8" s="456"/>
      <c r="C8" s="74"/>
      <c r="D8" s="1089"/>
      <c r="E8" s="1089"/>
      <c r="F8" s="739" t="s">
        <v>351</v>
      </c>
      <c r="G8" s="739"/>
      <c r="H8" s="75"/>
    </row>
    <row r="9" spans="2:8" ht="33" customHeight="1">
      <c r="B9" s="456"/>
      <c r="C9" s="74"/>
      <c r="D9" s="739" t="s">
        <v>115</v>
      </c>
      <c r="E9" s="739"/>
      <c r="F9" s="1091" t="s">
        <v>116</v>
      </c>
      <c r="G9" s="1091"/>
      <c r="H9" s="75"/>
    </row>
    <row r="10" spans="2:8" ht="33" customHeight="1">
      <c r="B10" s="456"/>
      <c r="C10" s="74"/>
      <c r="D10" s="1093" t="s">
        <v>117</v>
      </c>
      <c r="E10" s="1093"/>
      <c r="F10" s="1095" t="s">
        <v>116</v>
      </c>
      <c r="G10" s="1095"/>
      <c r="H10" s="75"/>
    </row>
    <row r="11" spans="2:8" ht="33" customHeight="1">
      <c r="B11" s="456"/>
      <c r="C11" s="74"/>
      <c r="D11" s="74"/>
      <c r="E11" s="287" t="s">
        <v>385</v>
      </c>
      <c r="F11" s="1094" t="s">
        <v>116</v>
      </c>
      <c r="G11" s="1096"/>
      <c r="H11" s="75"/>
    </row>
    <row r="12" spans="2:8" ht="33" customHeight="1">
      <c r="B12" s="456"/>
      <c r="C12" s="74"/>
      <c r="D12" s="74"/>
      <c r="E12" s="288" t="s">
        <v>386</v>
      </c>
      <c r="F12" s="1097" t="s">
        <v>116</v>
      </c>
      <c r="G12" s="1097"/>
      <c r="H12" s="75"/>
    </row>
    <row r="13" spans="2:8" ht="33" customHeight="1">
      <c r="B13" s="456"/>
      <c r="C13" s="74"/>
      <c r="D13" s="1098" t="s">
        <v>120</v>
      </c>
      <c r="E13" s="1098"/>
      <c r="F13" s="1091" t="s">
        <v>116</v>
      </c>
      <c r="G13" s="1091"/>
      <c r="H13" s="75"/>
    </row>
    <row r="14" spans="2:10" ht="25.5" customHeight="1">
      <c r="B14" s="457"/>
      <c r="C14" s="76"/>
      <c r="D14" s="79"/>
      <c r="E14" s="79"/>
      <c r="F14" s="79"/>
      <c r="G14" s="79"/>
      <c r="H14" s="77"/>
      <c r="I14" s="73"/>
      <c r="J14" s="73"/>
    </row>
    <row r="15" spans="2:10" ht="25.5" customHeight="1">
      <c r="B15" s="260"/>
      <c r="C15" s="73"/>
      <c r="D15" s="73"/>
      <c r="E15" s="73"/>
      <c r="F15" s="73"/>
      <c r="G15" s="73"/>
      <c r="H15" s="73"/>
      <c r="I15" s="73"/>
      <c r="J15" s="73"/>
    </row>
    <row r="16" ht="27.75" customHeight="1">
      <c r="B16" s="78" t="s">
        <v>431</v>
      </c>
    </row>
    <row r="17" spans="2:7" ht="27.75" customHeight="1">
      <c r="B17" s="1086" t="s">
        <v>387</v>
      </c>
      <c r="C17" s="1086"/>
      <c r="D17" s="1086"/>
      <c r="E17" s="1086"/>
      <c r="F17" s="1086"/>
      <c r="G17" s="1086"/>
    </row>
    <row r="18" ht="30.75" customHeight="1">
      <c r="B18" s="78" t="s">
        <v>421</v>
      </c>
    </row>
  </sheetData>
  <sheetProtection password="CC71" sheet="1"/>
  <mergeCells count="15">
    <mergeCell ref="B17:G17"/>
    <mergeCell ref="F11:G11"/>
    <mergeCell ref="F12:G12"/>
    <mergeCell ref="D13:E13"/>
    <mergeCell ref="F13:G13"/>
    <mergeCell ref="A3:H3"/>
    <mergeCell ref="C5:H5"/>
    <mergeCell ref="C6:H6"/>
    <mergeCell ref="B7:B14"/>
    <mergeCell ref="D8:E8"/>
    <mergeCell ref="F8:G8"/>
    <mergeCell ref="D9:E9"/>
    <mergeCell ref="F9:G9"/>
    <mergeCell ref="D10:E10"/>
    <mergeCell ref="F10:G10"/>
  </mergeCells>
  <dataValidations count="1">
    <dataValidation type="list" allowBlank="1" showInputMessage="1" showErrorMessage="1" sqref="C6:H6">
      <formula1>"　,１．なし,２．あり"</formula1>
    </dataValidation>
  </dataValidations>
  <printOptions/>
  <pageMargins left="0.7" right="0.7" top="0.75" bottom="0.75" header="0.3" footer="0.3"/>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tabColor rgb="FFFFFF00"/>
  </sheetPr>
  <dimension ref="A1:I17"/>
  <sheetViews>
    <sheetView view="pageBreakPreview" zoomScaleSheetLayoutView="100" zoomScalePageLayoutView="0" workbookViewId="0" topLeftCell="A1">
      <selection activeCell="C13" sqref="C13:E13"/>
    </sheetView>
  </sheetViews>
  <sheetFormatPr defaultColWidth="9.00390625" defaultRowHeight="13.5"/>
  <cols>
    <col min="1" max="1" width="1.875" style="54" customWidth="1"/>
    <col min="2" max="2" width="21.125" style="54" customWidth="1"/>
    <col min="3" max="3" width="10.25390625" style="54" customWidth="1"/>
    <col min="4" max="4" width="22.75390625" style="54" customWidth="1"/>
    <col min="5" max="5" width="33.125" style="54" customWidth="1"/>
    <col min="6" max="8" width="10.125" style="54" customWidth="1"/>
    <col min="9" max="16384" width="9.00390625" style="54" customWidth="1"/>
  </cols>
  <sheetData>
    <row r="1" spans="1:9" s="55" customFormat="1" ht="27.75" customHeight="1">
      <c r="A1" s="54"/>
      <c r="B1" s="78" t="s">
        <v>558</v>
      </c>
      <c r="I1" s="68"/>
    </row>
    <row r="2" spans="5:6" ht="24.75" customHeight="1">
      <c r="E2" s="433"/>
      <c r="F2" s="433"/>
    </row>
    <row r="3" spans="1:6" ht="34.5" customHeight="1">
      <c r="A3" s="1128" t="s">
        <v>544</v>
      </c>
      <c r="B3" s="1128"/>
      <c r="C3" s="1128"/>
      <c r="D3" s="1128"/>
      <c r="E3" s="1128"/>
      <c r="F3" s="69"/>
    </row>
    <row r="4" spans="1:6" ht="24.75" customHeight="1">
      <c r="A4" s="56"/>
      <c r="B4" s="56"/>
      <c r="C4" s="56"/>
      <c r="D4" s="56"/>
      <c r="E4" s="56"/>
      <c r="F4" s="56"/>
    </row>
    <row r="5" spans="1:6" ht="38.25" customHeight="1">
      <c r="A5" s="56"/>
      <c r="B5" s="420" t="s">
        <v>90</v>
      </c>
      <c r="C5" s="1129"/>
      <c r="D5" s="1130"/>
      <c r="E5" s="1131"/>
      <c r="F5" s="69"/>
    </row>
    <row r="6" spans="1:6" ht="38.25" customHeight="1">
      <c r="A6" s="56"/>
      <c r="B6" s="420" t="s">
        <v>288</v>
      </c>
      <c r="C6" s="1129" t="s">
        <v>545</v>
      </c>
      <c r="D6" s="1130"/>
      <c r="E6" s="1131"/>
      <c r="F6" s="69"/>
    </row>
    <row r="7" spans="2:6" ht="38.25" customHeight="1">
      <c r="B7" s="1132" t="s">
        <v>546</v>
      </c>
      <c r="C7" s="434"/>
      <c r="D7" s="435" t="s">
        <v>547</v>
      </c>
      <c r="E7" s="436" t="s">
        <v>548</v>
      </c>
      <c r="F7" s="69"/>
    </row>
    <row r="8" spans="2:6" ht="38.25" customHeight="1">
      <c r="B8" s="1133"/>
      <c r="C8" s="436" t="s">
        <v>549</v>
      </c>
      <c r="D8" s="439"/>
      <c r="E8" s="439" t="s">
        <v>550</v>
      </c>
      <c r="F8" s="69"/>
    </row>
    <row r="9" spans="2:6" ht="38.25" customHeight="1">
      <c r="B9" s="1133"/>
      <c r="C9" s="436" t="s">
        <v>551</v>
      </c>
      <c r="D9" s="439"/>
      <c r="E9" s="439" t="s">
        <v>550</v>
      </c>
      <c r="F9" s="69"/>
    </row>
    <row r="10" spans="2:6" ht="38.25" customHeight="1">
      <c r="B10" s="1134"/>
      <c r="C10" s="436"/>
      <c r="D10" s="439"/>
      <c r="E10" s="439"/>
      <c r="F10" s="69"/>
    </row>
    <row r="11" spans="2:6" ht="27" customHeight="1">
      <c r="B11" s="362" t="s">
        <v>552</v>
      </c>
      <c r="C11" s="362"/>
      <c r="D11" s="362"/>
      <c r="E11" s="437"/>
      <c r="F11" s="437"/>
    </row>
    <row r="12" spans="2:6" ht="33.75" customHeight="1">
      <c r="B12" s="1126" t="s">
        <v>553</v>
      </c>
      <c r="C12" s="1127"/>
      <c r="D12" s="1127"/>
      <c r="E12" s="1127"/>
      <c r="F12" s="437"/>
    </row>
    <row r="13" spans="2:6" ht="79.5" customHeight="1">
      <c r="B13" s="438"/>
      <c r="C13" s="616"/>
      <c r="D13" s="616"/>
      <c r="E13" s="616"/>
      <c r="F13" s="437"/>
    </row>
    <row r="14" spans="2:5" ht="35.25" customHeight="1">
      <c r="B14" s="1126" t="s">
        <v>554</v>
      </c>
      <c r="C14" s="1126"/>
      <c r="D14" s="1126"/>
      <c r="E14" s="1126"/>
    </row>
    <row r="15" spans="2:5" ht="24" customHeight="1">
      <c r="B15" s="1127" t="s">
        <v>555</v>
      </c>
      <c r="C15" s="1127"/>
      <c r="D15" s="1127"/>
      <c r="E15" s="1127"/>
    </row>
    <row r="16" spans="2:5" ht="24" customHeight="1">
      <c r="B16" s="1126" t="s">
        <v>556</v>
      </c>
      <c r="C16" s="1126"/>
      <c r="D16" s="1126"/>
      <c r="E16" s="1126"/>
    </row>
    <row r="17" spans="2:5" ht="24" customHeight="1">
      <c r="B17" s="1126" t="s">
        <v>557</v>
      </c>
      <c r="C17" s="1126"/>
      <c r="D17" s="1126"/>
      <c r="E17" s="1126"/>
    </row>
  </sheetData>
  <sheetProtection password="CC71" sheet="1"/>
  <mergeCells count="10">
    <mergeCell ref="C13:E13"/>
    <mergeCell ref="B14:E14"/>
    <mergeCell ref="B15:E15"/>
    <mergeCell ref="B16:E16"/>
    <mergeCell ref="B17:E17"/>
    <mergeCell ref="A3:E3"/>
    <mergeCell ref="C5:E5"/>
    <mergeCell ref="C6:E6"/>
    <mergeCell ref="B7:B10"/>
    <mergeCell ref="B12:E12"/>
  </mergeCells>
  <printOptions/>
  <pageMargins left="0.7" right="0.7" top="0.75" bottom="0.75" header="0.3" footer="0.3"/>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tabColor rgb="FFFFFF00"/>
  </sheetPr>
  <dimension ref="A1:G33"/>
  <sheetViews>
    <sheetView showGridLines="0" view="pageBreakPreview" zoomScale="90" zoomScaleSheetLayoutView="90" zoomScalePageLayoutView="0" workbookViewId="0" topLeftCell="A1">
      <selection activeCell="B29" sqref="B29:G29"/>
    </sheetView>
  </sheetViews>
  <sheetFormatPr defaultColWidth="9.00390625" defaultRowHeight="13.5"/>
  <cols>
    <col min="1" max="1" width="1.25" style="78" customWidth="1"/>
    <col min="2" max="2" width="24.25390625" style="78" customWidth="1"/>
    <col min="3" max="3" width="4.00390625" style="78" customWidth="1"/>
    <col min="4" max="6" width="20.125" style="78" customWidth="1"/>
    <col min="7" max="7" width="3.125" style="78" customWidth="1"/>
    <col min="8" max="16384" width="9.00390625" style="78" customWidth="1"/>
  </cols>
  <sheetData>
    <row r="1" spans="1:7" ht="20.25" customHeight="1">
      <c r="A1" s="54"/>
      <c r="B1" s="78" t="s">
        <v>559</v>
      </c>
      <c r="F1" s="198"/>
      <c r="G1" s="198"/>
    </row>
    <row r="2" spans="1:7" ht="36" customHeight="1">
      <c r="A2" s="451" t="s">
        <v>312</v>
      </c>
      <c r="B2" s="451"/>
      <c r="C2" s="451"/>
      <c r="D2" s="451"/>
      <c r="E2" s="451"/>
      <c r="F2" s="451"/>
      <c r="G2" s="451"/>
    </row>
    <row r="3" spans="1:7" ht="29.25" customHeight="1">
      <c r="A3" s="56"/>
      <c r="B3" s="56"/>
      <c r="C3" s="56"/>
      <c r="D3" s="56"/>
      <c r="E3" s="56"/>
      <c r="F3" s="56"/>
      <c r="G3" s="56"/>
    </row>
    <row r="4" spans="1:7" ht="45.75" customHeight="1">
      <c r="A4" s="56"/>
      <c r="B4" s="100" t="s">
        <v>90</v>
      </c>
      <c r="C4" s="322"/>
      <c r="D4" s="323"/>
      <c r="E4" s="323"/>
      <c r="F4" s="323"/>
      <c r="G4" s="324"/>
    </row>
    <row r="5" spans="2:7" ht="21" customHeight="1">
      <c r="B5" s="455" t="s">
        <v>333</v>
      </c>
      <c r="C5" s="88"/>
      <c r="D5" s="88" t="s">
        <v>313</v>
      </c>
      <c r="E5" s="88"/>
      <c r="F5" s="88"/>
      <c r="G5" s="89"/>
    </row>
    <row r="6" spans="2:7" ht="24.75" customHeight="1">
      <c r="B6" s="1075"/>
      <c r="C6" s="91"/>
      <c r="D6" s="199" t="s">
        <v>74</v>
      </c>
      <c r="E6" s="199" t="s">
        <v>314</v>
      </c>
      <c r="F6" s="199" t="s">
        <v>315</v>
      </c>
      <c r="G6" s="90"/>
    </row>
    <row r="7" spans="2:7" ht="27.75" customHeight="1">
      <c r="B7" s="1075"/>
      <c r="C7" s="91"/>
      <c r="D7" s="199" t="s">
        <v>316</v>
      </c>
      <c r="E7" s="317"/>
      <c r="F7" s="333"/>
      <c r="G7" s="90"/>
    </row>
    <row r="8" spans="2:7" ht="27.75" customHeight="1">
      <c r="B8" s="1075"/>
      <c r="C8" s="91"/>
      <c r="D8" s="262" t="s">
        <v>317</v>
      </c>
      <c r="E8" s="293"/>
      <c r="F8" s="91"/>
      <c r="G8" s="90"/>
    </row>
    <row r="9" spans="2:7" ht="27" customHeight="1">
      <c r="B9" s="1075"/>
      <c r="C9" s="91"/>
      <c r="D9" s="202" t="s">
        <v>318</v>
      </c>
      <c r="E9" s="202"/>
      <c r="F9" s="91"/>
      <c r="G9" s="90"/>
    </row>
    <row r="10" spans="2:7" ht="29.25" customHeight="1">
      <c r="B10" s="1075"/>
      <c r="C10" s="91"/>
      <c r="D10" s="199" t="s">
        <v>74</v>
      </c>
      <c r="E10" s="199" t="s">
        <v>319</v>
      </c>
      <c r="F10" s="261" t="s">
        <v>320</v>
      </c>
      <c r="G10" s="90"/>
    </row>
    <row r="11" spans="2:7" ht="29.25" customHeight="1">
      <c r="B11" s="1075"/>
      <c r="C11" s="91"/>
      <c r="D11" s="199" t="s">
        <v>321</v>
      </c>
      <c r="E11" s="317"/>
      <c r="F11" s="333"/>
      <c r="G11" s="90"/>
    </row>
    <row r="12" spans="2:7" ht="9" customHeight="1">
      <c r="B12" s="1075"/>
      <c r="C12" s="91"/>
      <c r="D12" s="91"/>
      <c r="E12" s="293"/>
      <c r="G12" s="90"/>
    </row>
    <row r="13" spans="2:7" ht="29.25" customHeight="1">
      <c r="B13" s="1075"/>
      <c r="C13" s="91"/>
      <c r="D13" s="310" t="s">
        <v>322</v>
      </c>
      <c r="E13" s="311"/>
      <c r="F13" s="293"/>
      <c r="G13" s="90"/>
    </row>
    <row r="14" spans="2:7" ht="29.25" customHeight="1">
      <c r="B14" s="1075"/>
      <c r="C14" s="91"/>
      <c r="D14" s="199" t="s">
        <v>74</v>
      </c>
      <c r="E14" s="199" t="s">
        <v>45</v>
      </c>
      <c r="F14" s="293"/>
      <c r="G14" s="90"/>
    </row>
    <row r="15" spans="2:7" ht="29.25" customHeight="1">
      <c r="B15" s="1075"/>
      <c r="C15" s="91"/>
      <c r="D15" s="334"/>
      <c r="E15" s="329"/>
      <c r="F15" s="312"/>
      <c r="G15" s="90"/>
    </row>
    <row r="16" spans="2:7" ht="29.25" customHeight="1">
      <c r="B16" s="1075"/>
      <c r="C16" s="91"/>
      <c r="D16" s="1077" t="s">
        <v>323</v>
      </c>
      <c r="E16" s="1077"/>
      <c r="F16" s="1077"/>
      <c r="G16" s="90"/>
    </row>
    <row r="17" spans="2:7" ht="3.75" customHeight="1">
      <c r="B17" s="1075"/>
      <c r="C17" s="91"/>
      <c r="D17" s="312"/>
      <c r="E17" s="313"/>
      <c r="F17" s="312"/>
      <c r="G17" s="90"/>
    </row>
    <row r="18" spans="2:7" ht="29.25" customHeight="1">
      <c r="B18" s="1075"/>
      <c r="C18" s="91"/>
      <c r="D18" s="262" t="s">
        <v>324</v>
      </c>
      <c r="E18" s="313"/>
      <c r="F18" s="312"/>
      <c r="G18" s="90"/>
    </row>
    <row r="19" spans="2:7" ht="73.5" customHeight="1">
      <c r="B19" s="1075"/>
      <c r="C19" s="91"/>
      <c r="D19" s="1078" t="s">
        <v>325</v>
      </c>
      <c r="E19" s="1078"/>
      <c r="F19" s="1078"/>
      <c r="G19" s="90"/>
    </row>
    <row r="20" spans="2:7" ht="4.5" customHeight="1">
      <c r="B20" s="1075"/>
      <c r="C20" s="91"/>
      <c r="D20" s="294"/>
      <c r="E20" s="294"/>
      <c r="F20" s="294"/>
      <c r="G20" s="90"/>
    </row>
    <row r="21" spans="2:7" ht="29.25" customHeight="1">
      <c r="B21" s="1075"/>
      <c r="C21" s="91"/>
      <c r="D21" s="262" t="s">
        <v>326</v>
      </c>
      <c r="E21" s="313"/>
      <c r="F21" s="312"/>
      <c r="G21" s="90"/>
    </row>
    <row r="22" spans="2:7" ht="88.5" customHeight="1">
      <c r="B22" s="1075"/>
      <c r="C22" s="91"/>
      <c r="D22" s="1078" t="s">
        <v>427</v>
      </c>
      <c r="E22" s="1078"/>
      <c r="F22" s="1078"/>
      <c r="G22" s="90"/>
    </row>
    <row r="23" spans="2:7" ht="19.5" customHeight="1">
      <c r="B23" s="1076"/>
      <c r="C23" s="202"/>
      <c r="D23" s="1079"/>
      <c r="E23" s="1079"/>
      <c r="F23" s="1079"/>
      <c r="G23" s="203"/>
    </row>
    <row r="24" spans="2:7" s="83" customFormat="1" ht="15" customHeight="1">
      <c r="B24" s="84" t="s">
        <v>129</v>
      </c>
      <c r="C24" s="85"/>
      <c r="D24" s="85"/>
      <c r="E24" s="85"/>
      <c r="F24" s="85"/>
      <c r="G24" s="86"/>
    </row>
    <row r="25" spans="2:7" s="83" customFormat="1" ht="39.75" customHeight="1">
      <c r="B25" s="1080" t="s">
        <v>327</v>
      </c>
      <c r="C25" s="1081"/>
      <c r="D25" s="1081"/>
      <c r="E25" s="1081"/>
      <c r="F25" s="1081"/>
      <c r="G25" s="1082"/>
    </row>
    <row r="26" spans="2:7" s="83" customFormat="1" ht="39.75" customHeight="1">
      <c r="B26" s="1080" t="s">
        <v>328</v>
      </c>
      <c r="C26" s="1081"/>
      <c r="D26" s="1081"/>
      <c r="E26" s="1081"/>
      <c r="F26" s="1081"/>
      <c r="G26" s="1082"/>
    </row>
    <row r="27" spans="2:7" s="83" customFormat="1" ht="39.75" customHeight="1">
      <c r="B27" s="1080" t="s">
        <v>329</v>
      </c>
      <c r="C27" s="1081"/>
      <c r="D27" s="1081"/>
      <c r="E27" s="1081"/>
      <c r="F27" s="1081"/>
      <c r="G27" s="1082"/>
    </row>
    <row r="28" spans="2:7" s="83" customFormat="1" ht="39.75" customHeight="1">
      <c r="B28" s="1080" t="s">
        <v>330</v>
      </c>
      <c r="C28" s="1081"/>
      <c r="D28" s="1081"/>
      <c r="E28" s="1081"/>
      <c r="F28" s="1081"/>
      <c r="G28" s="1082"/>
    </row>
    <row r="29" spans="2:7" s="83" customFormat="1" ht="46.5" customHeight="1">
      <c r="B29" s="1080" t="s">
        <v>331</v>
      </c>
      <c r="C29" s="1081"/>
      <c r="D29" s="1081"/>
      <c r="E29" s="1081"/>
      <c r="F29" s="1081"/>
      <c r="G29" s="1082"/>
    </row>
    <row r="30" spans="2:7" s="83" customFormat="1" ht="30" customHeight="1">
      <c r="B30" s="1080" t="s">
        <v>428</v>
      </c>
      <c r="C30" s="1081"/>
      <c r="D30" s="1081"/>
      <c r="E30" s="1081"/>
      <c r="F30" s="1081"/>
      <c r="G30" s="1082"/>
    </row>
    <row r="31" spans="2:7" s="87" customFormat="1" ht="39.75" customHeight="1">
      <c r="B31" s="1080" t="s">
        <v>429</v>
      </c>
      <c r="C31" s="1081"/>
      <c r="D31" s="1081"/>
      <c r="E31" s="1081"/>
      <c r="F31" s="1081"/>
      <c r="G31" s="1082"/>
    </row>
    <row r="32" spans="2:7" s="87" customFormat="1" ht="25.5" customHeight="1">
      <c r="B32" s="1083" t="s">
        <v>430</v>
      </c>
      <c r="C32" s="1084"/>
      <c r="D32" s="1084"/>
      <c r="E32" s="1084"/>
      <c r="F32" s="1084"/>
      <c r="G32" s="1085"/>
    </row>
    <row r="33" ht="26.25" customHeight="1">
      <c r="B33" s="107"/>
    </row>
  </sheetData>
  <sheetProtection password="CC71" sheet="1"/>
  <mergeCells count="14">
    <mergeCell ref="B31:G31"/>
    <mergeCell ref="B32:G32"/>
    <mergeCell ref="B25:G25"/>
    <mergeCell ref="B26:G26"/>
    <mergeCell ref="B27:G27"/>
    <mergeCell ref="B28:G28"/>
    <mergeCell ref="B29:G29"/>
    <mergeCell ref="B30:G30"/>
    <mergeCell ref="A2:G2"/>
    <mergeCell ref="B5:B23"/>
    <mergeCell ref="D16:F16"/>
    <mergeCell ref="D19:F19"/>
    <mergeCell ref="D22:F22"/>
    <mergeCell ref="D23:F23"/>
  </mergeCells>
  <printOptions/>
  <pageMargins left="0.79" right="0.7" top="0.75" bottom="0.75" header="0.3" footer="0.3"/>
  <pageSetup horizontalDpi="600" verticalDpi="600" orientation="portrait" paperSize="9" scale="94" r:id="rId1"/>
  <rowBreaks count="1" manualBreakCount="1">
    <brk id="23" max="255" man="1"/>
  </rowBreaks>
</worksheet>
</file>

<file path=xl/worksheets/sheet3.xml><?xml version="1.0" encoding="utf-8"?>
<worksheet xmlns="http://schemas.openxmlformats.org/spreadsheetml/2006/main" xmlns:r="http://schemas.openxmlformats.org/officeDocument/2006/relationships">
  <dimension ref="A1:AZ40"/>
  <sheetViews>
    <sheetView showGridLines="0" view="pageBreakPreview" zoomScaleSheetLayoutView="100" zoomScalePageLayoutView="0" workbookViewId="0" topLeftCell="A1">
      <selection activeCell="AC4" sqref="AC4"/>
    </sheetView>
  </sheetViews>
  <sheetFormatPr defaultColWidth="9.00390625" defaultRowHeight="13.5"/>
  <cols>
    <col min="1" max="1" width="4.125" style="1" customWidth="1"/>
    <col min="2" max="4" width="5.00390625" style="1" customWidth="1"/>
    <col min="5" max="5" width="3.625" style="1" customWidth="1"/>
    <col min="6" max="6" width="7.00390625" style="1" customWidth="1"/>
    <col min="7" max="7" width="4.50390625" style="1" customWidth="1"/>
    <col min="8" max="8" width="7.00390625" style="1" customWidth="1"/>
    <col min="9" max="9" width="6.125" style="1" customWidth="1"/>
    <col min="10" max="10" width="3.625" style="1" customWidth="1"/>
    <col min="11" max="17" width="4.125" style="1" customWidth="1"/>
    <col min="18" max="18" width="3.50390625" style="1" customWidth="1"/>
    <col min="19" max="19" width="7.00390625" style="1" customWidth="1"/>
    <col min="20" max="20" width="5.625" style="1" customWidth="1"/>
    <col min="21" max="21" width="6.50390625" style="1" customWidth="1"/>
    <col min="22" max="22" width="1.4921875" style="1" customWidth="1"/>
    <col min="23" max="25" width="6.75390625" style="1" customWidth="1"/>
    <col min="26" max="27" width="9.00390625" style="1" customWidth="1"/>
    <col min="28" max="28" width="12.50390625" style="3" customWidth="1"/>
    <col min="29" max="30" width="9.00390625" style="1" customWidth="1"/>
    <col min="31" max="16384" width="9.00390625" style="1" customWidth="1"/>
  </cols>
  <sheetData>
    <row r="1" spans="1:28" ht="24" customHeight="1">
      <c r="A1" s="67" t="s">
        <v>198</v>
      </c>
      <c r="B1" s="67"/>
      <c r="C1" s="67"/>
      <c r="D1" s="67"/>
      <c r="E1" s="67"/>
      <c r="F1" s="2"/>
      <c r="G1" s="2"/>
      <c r="H1" s="2"/>
      <c r="I1" s="2"/>
      <c r="J1" s="2"/>
      <c r="K1" s="2"/>
      <c r="L1" s="2"/>
      <c r="M1" s="2"/>
      <c r="N1" s="2"/>
      <c r="O1" s="2"/>
      <c r="P1" s="2"/>
      <c r="Q1" s="2"/>
      <c r="R1" s="2"/>
      <c r="S1" s="2"/>
      <c r="T1" s="2"/>
      <c r="AB1" s="125" t="s">
        <v>79</v>
      </c>
    </row>
    <row r="2" spans="2:34" ht="17.25">
      <c r="B2" s="4"/>
      <c r="C2" s="4"/>
      <c r="D2" s="465" t="s">
        <v>199</v>
      </c>
      <c r="E2" s="465"/>
      <c r="F2" s="465"/>
      <c r="G2" s="465"/>
      <c r="H2" s="465"/>
      <c r="I2" s="465"/>
      <c r="J2" s="465"/>
      <c r="K2" s="465"/>
      <c r="L2" s="465"/>
      <c r="M2" s="465"/>
      <c r="N2" s="465"/>
      <c r="O2" s="465"/>
      <c r="P2" s="465"/>
      <c r="Q2" s="465"/>
      <c r="R2" s="465"/>
      <c r="S2" s="465"/>
      <c r="T2" s="465"/>
      <c r="U2" s="465"/>
      <c r="V2" s="465"/>
      <c r="W2" s="465"/>
      <c r="X2" s="4"/>
      <c r="Y2" s="4"/>
      <c r="AB2" s="126" t="s">
        <v>80</v>
      </c>
      <c r="AH2" s="19" t="s">
        <v>43</v>
      </c>
    </row>
    <row r="3" spans="4:34" ht="16.5" customHeight="1">
      <c r="D3" s="465"/>
      <c r="E3" s="465"/>
      <c r="F3" s="465"/>
      <c r="G3" s="465"/>
      <c r="H3" s="465"/>
      <c r="I3" s="465"/>
      <c r="J3" s="465"/>
      <c r="K3" s="465"/>
      <c r="L3" s="465"/>
      <c r="M3" s="465"/>
      <c r="N3" s="465"/>
      <c r="O3" s="465"/>
      <c r="P3" s="465"/>
      <c r="Q3" s="465"/>
      <c r="R3" s="465"/>
      <c r="S3" s="465"/>
      <c r="T3" s="465"/>
      <c r="U3" s="465"/>
      <c r="V3" s="465"/>
      <c r="W3" s="465"/>
      <c r="AB3" s="127" t="s">
        <v>81</v>
      </c>
      <c r="AH3" s="10" t="s">
        <v>21</v>
      </c>
    </row>
    <row r="4" spans="1:25" s="19" customFormat="1" ht="36.75" customHeight="1">
      <c r="A4" s="17"/>
      <c r="B4" s="17"/>
      <c r="C4" s="17"/>
      <c r="D4" s="18"/>
      <c r="E4" s="18"/>
      <c r="F4" s="18"/>
      <c r="G4" s="18"/>
      <c r="H4" s="18"/>
      <c r="I4" s="18"/>
      <c r="J4" s="18"/>
      <c r="K4" s="18"/>
      <c r="L4" s="18"/>
      <c r="M4" s="18"/>
      <c r="N4" s="18"/>
      <c r="O4" s="18"/>
      <c r="P4" s="18"/>
      <c r="Q4" s="18"/>
      <c r="R4" s="18"/>
      <c r="S4" s="18"/>
      <c r="T4" s="18"/>
      <c r="U4" s="18"/>
      <c r="V4" s="18"/>
      <c r="W4" s="18"/>
      <c r="X4" s="18"/>
      <c r="Y4" s="18"/>
    </row>
    <row r="5" spans="1:25" s="19" customFormat="1" ht="18" thickBot="1">
      <c r="A5" s="14" t="s">
        <v>200</v>
      </c>
      <c r="B5" s="15"/>
      <c r="C5" s="15"/>
      <c r="D5" s="15"/>
      <c r="E5" s="11"/>
      <c r="F5" s="11"/>
      <c r="G5" s="11"/>
      <c r="H5" s="11"/>
      <c r="I5" s="11"/>
      <c r="J5" s="11"/>
      <c r="K5" s="11"/>
      <c r="L5" s="11"/>
      <c r="M5" s="10"/>
      <c r="N5" s="10"/>
      <c r="O5" s="10"/>
      <c r="P5" s="10"/>
      <c r="Q5" s="10"/>
      <c r="R5" s="10"/>
      <c r="S5" s="10"/>
      <c r="T5" s="10"/>
      <c r="U5" s="10"/>
      <c r="V5" s="10"/>
      <c r="W5" s="16"/>
      <c r="X5" s="16"/>
      <c r="Y5" s="11"/>
    </row>
    <row r="6" spans="1:28" ht="56.25" customHeight="1" thickBot="1">
      <c r="A6" s="466" t="s">
        <v>138</v>
      </c>
      <c r="B6" s="467"/>
      <c r="C6" s="467"/>
      <c r="D6" s="467"/>
      <c r="E6" s="467"/>
      <c r="F6" s="467"/>
      <c r="G6" s="467"/>
      <c r="H6" s="467"/>
      <c r="I6" s="467"/>
      <c r="J6" s="467"/>
      <c r="K6" s="467"/>
      <c r="L6" s="467"/>
      <c r="M6" s="467"/>
      <c r="N6" s="467"/>
      <c r="O6" s="467"/>
      <c r="P6" s="467"/>
      <c r="Q6" s="467"/>
      <c r="R6" s="468"/>
      <c r="S6" s="468"/>
      <c r="T6" s="468"/>
      <c r="U6" s="468"/>
      <c r="V6" s="469"/>
      <c r="W6" s="133" t="s">
        <v>25</v>
      </c>
      <c r="X6" s="470">
        <f>IF(OR(W18="",W17="",W18=0),"",IF(W18/W17*100&gt;=35,"○",""))</f>
      </c>
      <c r="Y6" s="471"/>
      <c r="AB6" s="1"/>
    </row>
    <row r="7" spans="1:28" ht="56.25" customHeight="1" thickBot="1">
      <c r="A7" s="466" t="s">
        <v>137</v>
      </c>
      <c r="B7" s="467"/>
      <c r="C7" s="467"/>
      <c r="D7" s="467"/>
      <c r="E7" s="467"/>
      <c r="F7" s="467"/>
      <c r="G7" s="467"/>
      <c r="H7" s="467"/>
      <c r="I7" s="467"/>
      <c r="J7" s="467"/>
      <c r="K7" s="467"/>
      <c r="L7" s="467"/>
      <c r="M7" s="467"/>
      <c r="N7" s="467"/>
      <c r="O7" s="467"/>
      <c r="P7" s="467"/>
      <c r="Q7" s="467"/>
      <c r="R7" s="468"/>
      <c r="S7" s="468"/>
      <c r="T7" s="468"/>
      <c r="U7" s="468"/>
      <c r="V7" s="469"/>
      <c r="W7" s="133" t="s">
        <v>26</v>
      </c>
      <c r="X7" s="470">
        <f>IF(OR(W18="",W17="",W18=0),"",IF(AND(W18/W17*100&gt;=25,W18/W17*100&lt;35),"○",""))</f>
      </c>
      <c r="Y7" s="471"/>
      <c r="AB7" s="19"/>
    </row>
    <row r="8" spans="1:25" s="10" customFormat="1" ht="56.25" customHeight="1" thickBot="1">
      <c r="A8" s="466" t="s">
        <v>142</v>
      </c>
      <c r="B8" s="467"/>
      <c r="C8" s="467"/>
      <c r="D8" s="467"/>
      <c r="E8" s="467"/>
      <c r="F8" s="467"/>
      <c r="G8" s="467"/>
      <c r="H8" s="467"/>
      <c r="I8" s="467"/>
      <c r="J8" s="467"/>
      <c r="K8" s="467"/>
      <c r="L8" s="467"/>
      <c r="M8" s="467"/>
      <c r="N8" s="467"/>
      <c r="O8" s="467"/>
      <c r="P8" s="467"/>
      <c r="Q8" s="467"/>
      <c r="R8" s="468"/>
      <c r="S8" s="468"/>
      <c r="T8" s="468"/>
      <c r="U8" s="468"/>
      <c r="V8" s="469"/>
      <c r="W8" s="133" t="s">
        <v>28</v>
      </c>
      <c r="X8" s="470">
        <f>IF(OR(W15="",W16=""),"",IF(OR(X6="○",X7="○"),"",IF(W16/W15*100&gt;=75,"○","")))</f>
      </c>
      <c r="Y8" s="471"/>
    </row>
    <row r="9" spans="1:25" s="10" customFormat="1" ht="56.25" customHeight="1" thickBot="1">
      <c r="A9" s="466" t="s">
        <v>143</v>
      </c>
      <c r="B9" s="467"/>
      <c r="C9" s="467"/>
      <c r="D9" s="467"/>
      <c r="E9" s="467"/>
      <c r="F9" s="467"/>
      <c r="G9" s="467"/>
      <c r="H9" s="467"/>
      <c r="I9" s="467"/>
      <c r="J9" s="467"/>
      <c r="K9" s="467"/>
      <c r="L9" s="467"/>
      <c r="M9" s="467"/>
      <c r="N9" s="467"/>
      <c r="O9" s="467"/>
      <c r="P9" s="467"/>
      <c r="Q9" s="467"/>
      <c r="R9" s="468"/>
      <c r="S9" s="468"/>
      <c r="T9" s="468"/>
      <c r="U9" s="468"/>
      <c r="V9" s="469"/>
      <c r="W9" s="133" t="s">
        <v>28</v>
      </c>
      <c r="X9" s="470">
        <f>IF(OR(W16="",W19=""),"",IF(OR(X6="○",X7="○"),"",IF(W19/W16*100&gt;=30,"○","")))</f>
      </c>
      <c r="Y9" s="471"/>
    </row>
    <row r="10" spans="1:25" s="18" customFormat="1" ht="36.75" customHeight="1">
      <c r="A10" s="483" t="s">
        <v>219</v>
      </c>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row>
    <row r="11" spans="1:25" s="18" customFormat="1" ht="24" customHeight="1">
      <c r="A11" s="53"/>
      <c r="B11" s="95"/>
      <c r="C11" s="95"/>
      <c r="D11" s="95"/>
      <c r="E11" s="95"/>
      <c r="F11" s="95"/>
      <c r="G11" s="95"/>
      <c r="H11" s="95"/>
      <c r="I11" s="95"/>
      <c r="J11" s="95"/>
      <c r="K11" s="95"/>
      <c r="L11" s="95"/>
      <c r="M11" s="95"/>
      <c r="N11" s="95"/>
      <c r="O11" s="95"/>
      <c r="P11" s="95"/>
      <c r="Q11" s="95"/>
      <c r="R11" s="96"/>
      <c r="S11" s="96"/>
      <c r="T11" s="96"/>
      <c r="U11" s="96"/>
      <c r="V11" s="96"/>
      <c r="W11" s="33"/>
      <c r="X11" s="33"/>
      <c r="Y11" s="94"/>
    </row>
    <row r="12" spans="1:25" s="18" customFormat="1" ht="24" customHeight="1">
      <c r="A12" s="53"/>
      <c r="B12" s="95"/>
      <c r="C12" s="95"/>
      <c r="D12" s="95"/>
      <c r="E12" s="95"/>
      <c r="F12" s="95"/>
      <c r="G12" s="95"/>
      <c r="H12" s="95"/>
      <c r="I12" s="95"/>
      <c r="J12" s="95"/>
      <c r="K12" s="95"/>
      <c r="L12" s="95"/>
      <c r="M12" s="95"/>
      <c r="N12" s="95"/>
      <c r="O12" s="95"/>
      <c r="P12" s="95"/>
      <c r="Q12" s="95"/>
      <c r="R12" s="96"/>
      <c r="S12" s="96"/>
      <c r="T12" s="96"/>
      <c r="U12" s="96"/>
      <c r="V12" s="96"/>
      <c r="W12" s="33"/>
      <c r="X12" s="33"/>
      <c r="Y12" s="94"/>
    </row>
    <row r="13" spans="1:28" ht="25.5" customHeight="1" thickBot="1">
      <c r="A13" s="5" t="s">
        <v>211</v>
      </c>
      <c r="B13" s="6"/>
      <c r="C13" s="6"/>
      <c r="D13" s="6"/>
      <c r="E13" s="6"/>
      <c r="F13" s="6"/>
      <c r="G13" s="6"/>
      <c r="H13" s="6"/>
      <c r="I13" s="6"/>
      <c r="J13" s="6"/>
      <c r="K13" s="6"/>
      <c r="L13" s="6"/>
      <c r="M13" s="6"/>
      <c r="N13" s="92"/>
      <c r="O13" s="92"/>
      <c r="P13" s="92"/>
      <c r="Q13" s="92"/>
      <c r="R13" s="93"/>
      <c r="S13" s="93"/>
      <c r="T13" s="93"/>
      <c r="U13" s="93"/>
      <c r="V13" s="93"/>
      <c r="W13" s="27"/>
      <c r="X13" s="27"/>
      <c r="Y13" s="94"/>
      <c r="AB13" s="1"/>
    </row>
    <row r="14" spans="1:25" s="10" customFormat="1" ht="23.25" customHeight="1">
      <c r="A14" s="472" t="s">
        <v>2</v>
      </c>
      <c r="B14" s="473"/>
      <c r="C14" s="473"/>
      <c r="D14" s="473"/>
      <c r="E14" s="473"/>
      <c r="F14" s="473"/>
      <c r="G14" s="473"/>
      <c r="H14" s="473"/>
      <c r="I14" s="473"/>
      <c r="J14" s="473"/>
      <c r="K14" s="473"/>
      <c r="L14" s="473"/>
      <c r="M14" s="473"/>
      <c r="N14" s="473"/>
      <c r="O14" s="473"/>
      <c r="P14" s="473"/>
      <c r="Q14" s="473"/>
      <c r="R14" s="473"/>
      <c r="S14" s="473"/>
      <c r="T14" s="473"/>
      <c r="U14" s="473"/>
      <c r="V14" s="474"/>
      <c r="W14" s="472" t="s">
        <v>1</v>
      </c>
      <c r="X14" s="475"/>
      <c r="Y14" s="476"/>
    </row>
    <row r="15" spans="1:27" s="10" customFormat="1" ht="30" customHeight="1">
      <c r="A15" s="477" t="s">
        <v>85</v>
      </c>
      <c r="B15" s="478"/>
      <c r="C15" s="478"/>
      <c r="D15" s="478"/>
      <c r="E15" s="478"/>
      <c r="F15" s="478"/>
      <c r="G15" s="478"/>
      <c r="H15" s="478"/>
      <c r="I15" s="478"/>
      <c r="J15" s="478"/>
      <c r="K15" s="478"/>
      <c r="L15" s="478"/>
      <c r="M15" s="478"/>
      <c r="N15" s="478"/>
      <c r="O15" s="478"/>
      <c r="P15" s="478"/>
      <c r="Q15" s="478"/>
      <c r="R15" s="478"/>
      <c r="S15" s="478"/>
      <c r="T15" s="478"/>
      <c r="U15" s="478"/>
      <c r="V15" s="479"/>
      <c r="W15" s="480"/>
      <c r="X15" s="481"/>
      <c r="Y15" s="482"/>
      <c r="AA15" s="47"/>
    </row>
    <row r="16" spans="1:27" s="10" customFormat="1" ht="30" customHeight="1">
      <c r="A16" s="135"/>
      <c r="B16" s="484" t="s">
        <v>86</v>
      </c>
      <c r="C16" s="485"/>
      <c r="D16" s="485"/>
      <c r="E16" s="485"/>
      <c r="F16" s="485"/>
      <c r="G16" s="485"/>
      <c r="H16" s="485"/>
      <c r="I16" s="485"/>
      <c r="J16" s="485"/>
      <c r="K16" s="485"/>
      <c r="L16" s="485"/>
      <c r="M16" s="485"/>
      <c r="N16" s="485"/>
      <c r="O16" s="485"/>
      <c r="P16" s="485"/>
      <c r="Q16" s="485"/>
      <c r="R16" s="485"/>
      <c r="S16" s="485"/>
      <c r="T16" s="485"/>
      <c r="U16" s="485"/>
      <c r="V16" s="486"/>
      <c r="W16" s="487"/>
      <c r="X16" s="488"/>
      <c r="Y16" s="489"/>
      <c r="AA16" s="48"/>
    </row>
    <row r="17" spans="1:27" s="10" customFormat="1" ht="30" customHeight="1">
      <c r="A17" s="134"/>
      <c r="B17" s="136"/>
      <c r="C17" s="490" t="s">
        <v>87</v>
      </c>
      <c r="D17" s="491"/>
      <c r="E17" s="491"/>
      <c r="F17" s="491"/>
      <c r="G17" s="491"/>
      <c r="H17" s="491"/>
      <c r="I17" s="491"/>
      <c r="J17" s="491"/>
      <c r="K17" s="491"/>
      <c r="L17" s="491"/>
      <c r="M17" s="491"/>
      <c r="N17" s="491"/>
      <c r="O17" s="491"/>
      <c r="P17" s="491"/>
      <c r="Q17" s="491"/>
      <c r="R17" s="491"/>
      <c r="S17" s="491"/>
      <c r="T17" s="491"/>
      <c r="U17" s="491"/>
      <c r="V17" s="492"/>
      <c r="W17" s="493"/>
      <c r="X17" s="494"/>
      <c r="Y17" s="495"/>
      <c r="AA17" s="48"/>
    </row>
    <row r="18" spans="1:27" ht="30" customHeight="1">
      <c r="A18" s="135"/>
      <c r="B18" s="137"/>
      <c r="C18" s="138"/>
      <c r="D18" s="496" t="s">
        <v>133</v>
      </c>
      <c r="E18" s="497"/>
      <c r="F18" s="497"/>
      <c r="G18" s="497"/>
      <c r="H18" s="497"/>
      <c r="I18" s="497"/>
      <c r="J18" s="497"/>
      <c r="K18" s="497"/>
      <c r="L18" s="497"/>
      <c r="M18" s="497"/>
      <c r="N18" s="497"/>
      <c r="O18" s="497"/>
      <c r="P18" s="497"/>
      <c r="Q18" s="497"/>
      <c r="R18" s="497"/>
      <c r="S18" s="497"/>
      <c r="T18" s="497"/>
      <c r="U18" s="497"/>
      <c r="V18" s="498"/>
      <c r="W18" s="493"/>
      <c r="X18" s="494"/>
      <c r="Y18" s="495"/>
      <c r="AA18" s="48"/>
    </row>
    <row r="19" spans="1:27" ht="45.75" customHeight="1">
      <c r="A19" s="139"/>
      <c r="B19" s="140"/>
      <c r="C19" s="499" t="s">
        <v>88</v>
      </c>
      <c r="D19" s="500"/>
      <c r="E19" s="500"/>
      <c r="F19" s="500"/>
      <c r="G19" s="500"/>
      <c r="H19" s="500"/>
      <c r="I19" s="500"/>
      <c r="J19" s="500"/>
      <c r="K19" s="500"/>
      <c r="L19" s="500"/>
      <c r="M19" s="500"/>
      <c r="N19" s="500"/>
      <c r="O19" s="500"/>
      <c r="P19" s="500"/>
      <c r="Q19" s="500"/>
      <c r="R19" s="500"/>
      <c r="S19" s="500"/>
      <c r="T19" s="500"/>
      <c r="U19" s="500"/>
      <c r="V19" s="501"/>
      <c r="W19" s="502"/>
      <c r="X19" s="503"/>
      <c r="Y19" s="504"/>
      <c r="AA19" s="10"/>
    </row>
    <row r="20" spans="1:25" s="10" customFormat="1" ht="30" customHeight="1" thickBot="1">
      <c r="A20" s="505" t="s">
        <v>144</v>
      </c>
      <c r="B20" s="506"/>
      <c r="C20" s="506"/>
      <c r="D20" s="506"/>
      <c r="E20" s="506"/>
      <c r="F20" s="506"/>
      <c r="G20" s="506"/>
      <c r="H20" s="506"/>
      <c r="I20" s="506"/>
      <c r="J20" s="506"/>
      <c r="K20" s="506"/>
      <c r="L20" s="506"/>
      <c r="M20" s="506"/>
      <c r="N20" s="506"/>
      <c r="O20" s="506"/>
      <c r="P20" s="506"/>
      <c r="Q20" s="506"/>
      <c r="R20" s="506"/>
      <c r="S20" s="506"/>
      <c r="T20" s="506"/>
      <c r="U20" s="506"/>
      <c r="V20" s="507"/>
      <c r="W20" s="508"/>
      <c r="X20" s="509"/>
      <c r="Y20" s="510"/>
    </row>
    <row r="21" spans="1:52" s="41" customFormat="1" ht="13.5" customHeight="1">
      <c r="A21" s="41" t="s">
        <v>131</v>
      </c>
      <c r="B21" s="41" t="s">
        <v>218</v>
      </c>
      <c r="Z21" s="36"/>
      <c r="AA21" s="36"/>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4"/>
      <c r="AY21" s="464"/>
      <c r="AZ21" s="464"/>
    </row>
    <row r="22" spans="2:52" s="41" customFormat="1" ht="13.5" customHeight="1">
      <c r="B22" s="41" t="s">
        <v>132</v>
      </c>
      <c r="Z22" s="36"/>
      <c r="AA22" s="36"/>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row>
    <row r="23" spans="1:37" s="41" customFormat="1" ht="15.75" customHeight="1">
      <c r="A23" s="41" t="s">
        <v>136</v>
      </c>
      <c r="B23" s="35"/>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row>
    <row r="24" spans="2:37" s="10" customFormat="1" ht="15.75" customHeight="1">
      <c r="B24" s="38" t="s">
        <v>134</v>
      </c>
      <c r="D24" s="37"/>
      <c r="E24" s="37"/>
      <c r="F24" s="37"/>
      <c r="G24" s="37"/>
      <c r="H24" s="37"/>
      <c r="I24" s="37"/>
      <c r="J24" s="37"/>
      <c r="K24" s="37"/>
      <c r="L24" s="37"/>
      <c r="M24" s="37"/>
      <c r="N24" s="37"/>
      <c r="O24" s="37"/>
      <c r="P24" s="39"/>
      <c r="Q24" s="39"/>
      <c r="R24" s="39"/>
      <c r="S24" s="39"/>
      <c r="T24" s="40"/>
      <c r="U24" s="40"/>
      <c r="V24" s="40"/>
      <c r="W24" s="40"/>
      <c r="X24" s="40"/>
      <c r="Y24" s="40"/>
      <c r="Z24" s="40"/>
      <c r="AA24" s="40"/>
      <c r="AB24" s="40"/>
      <c r="AC24" s="40"/>
      <c r="AD24" s="40"/>
      <c r="AE24" s="40"/>
      <c r="AF24" s="40"/>
      <c r="AG24" s="40"/>
      <c r="AH24" s="40"/>
      <c r="AI24" s="40"/>
      <c r="AJ24" s="40"/>
      <c r="AK24" s="40"/>
    </row>
    <row r="25" spans="2:37" s="10" customFormat="1" ht="15.75" customHeight="1">
      <c r="B25" s="38" t="s">
        <v>135</v>
      </c>
      <c r="D25" s="37"/>
      <c r="E25" s="37"/>
      <c r="F25" s="37"/>
      <c r="G25" s="37"/>
      <c r="H25" s="37"/>
      <c r="I25" s="37"/>
      <c r="J25" s="37"/>
      <c r="K25" s="37"/>
      <c r="L25" s="37"/>
      <c r="M25" s="37"/>
      <c r="N25" s="37"/>
      <c r="O25" s="37"/>
      <c r="P25" s="39"/>
      <c r="Q25" s="39"/>
      <c r="R25" s="39"/>
      <c r="S25" s="39"/>
      <c r="T25" s="40"/>
      <c r="U25" s="40"/>
      <c r="V25" s="40"/>
      <c r="W25" s="40"/>
      <c r="X25" s="40"/>
      <c r="Y25" s="40"/>
      <c r="Z25" s="40"/>
      <c r="AA25" s="40"/>
      <c r="AB25" s="40"/>
      <c r="AC25" s="40"/>
      <c r="AD25" s="40"/>
      <c r="AE25" s="40"/>
      <c r="AF25" s="40"/>
      <c r="AG25" s="40"/>
      <c r="AH25" s="40"/>
      <c r="AI25" s="40"/>
      <c r="AJ25" s="40"/>
      <c r="AK25" s="40"/>
    </row>
    <row r="26" spans="2:37" s="10" customFormat="1" ht="15.75" customHeight="1">
      <c r="B26" s="38" t="s">
        <v>8</v>
      </c>
      <c r="D26" s="37"/>
      <c r="E26" s="37"/>
      <c r="F26" s="37"/>
      <c r="G26" s="37"/>
      <c r="H26" s="37"/>
      <c r="I26" s="37"/>
      <c r="J26" s="37"/>
      <c r="K26" s="37"/>
      <c r="L26" s="37"/>
      <c r="M26" s="37"/>
      <c r="N26" s="37"/>
      <c r="O26" s="37"/>
      <c r="P26" s="39"/>
      <c r="Q26" s="39"/>
      <c r="R26" s="39"/>
      <c r="S26" s="39"/>
      <c r="T26" s="40"/>
      <c r="U26" s="40"/>
      <c r="V26" s="40"/>
      <c r="W26" s="40"/>
      <c r="X26" s="40"/>
      <c r="Y26" s="40"/>
      <c r="Z26" s="40"/>
      <c r="AC26" s="40"/>
      <c r="AD26" s="40"/>
      <c r="AE26" s="40"/>
      <c r="AF26" s="40"/>
      <c r="AG26" s="40"/>
      <c r="AH26" s="40"/>
      <c r="AI26" s="40"/>
      <c r="AJ26" s="40"/>
      <c r="AK26" s="40"/>
    </row>
    <row r="27" s="10" customFormat="1" ht="15.75" customHeight="1">
      <c r="B27" s="38" t="s">
        <v>220</v>
      </c>
    </row>
    <row r="28" spans="1:3" s="18" customFormat="1" ht="29.25" customHeight="1">
      <c r="A28" s="17"/>
      <c r="B28" s="17"/>
      <c r="C28" s="17"/>
    </row>
    <row r="29" spans="1:14" s="18" customFormat="1" ht="15" thickBot="1">
      <c r="A29" s="29" t="s">
        <v>201</v>
      </c>
      <c r="B29" s="30"/>
      <c r="C29" s="30"/>
      <c r="M29" s="31"/>
      <c r="N29" s="31"/>
    </row>
    <row r="30" spans="1:24" s="18" customFormat="1" ht="28.5" customHeight="1" thickBot="1">
      <c r="A30" s="511" t="s">
        <v>4</v>
      </c>
      <c r="B30" s="512"/>
      <c r="C30" s="512"/>
      <c r="D30" s="512"/>
      <c r="E30" s="512"/>
      <c r="F30" s="512"/>
      <c r="G30" s="512"/>
      <c r="H30" s="512"/>
      <c r="I30" s="512"/>
      <c r="J30" s="512"/>
      <c r="K30" s="512"/>
      <c r="L30" s="512"/>
      <c r="M30" s="512"/>
      <c r="N30" s="512"/>
      <c r="O30" s="512"/>
      <c r="P30" s="512"/>
      <c r="Q30" s="513"/>
      <c r="R30" s="514" t="s">
        <v>36</v>
      </c>
      <c r="S30" s="515"/>
      <c r="T30" s="516" t="s">
        <v>6</v>
      </c>
      <c r="U30" s="517"/>
      <c r="V30" s="518"/>
      <c r="W30" s="511" t="s">
        <v>7</v>
      </c>
      <c r="X30" s="519"/>
    </row>
    <row r="31" spans="1:24" s="18" customFormat="1" ht="41.25" customHeight="1" thickBot="1">
      <c r="A31" s="520" t="s">
        <v>141</v>
      </c>
      <c r="B31" s="521"/>
      <c r="C31" s="521"/>
      <c r="D31" s="521"/>
      <c r="E31" s="521"/>
      <c r="F31" s="521"/>
      <c r="G31" s="521"/>
      <c r="H31" s="521"/>
      <c r="I31" s="521"/>
      <c r="J31" s="521"/>
      <c r="K31" s="521"/>
      <c r="L31" s="521"/>
      <c r="M31" s="521"/>
      <c r="N31" s="521"/>
      <c r="O31" s="521"/>
      <c r="P31" s="521"/>
      <c r="Q31" s="522"/>
      <c r="R31" s="523" t="s">
        <v>0</v>
      </c>
      <c r="S31" s="524"/>
      <c r="T31" s="525" t="s">
        <v>0</v>
      </c>
      <c r="U31" s="526"/>
      <c r="V31" s="527"/>
      <c r="W31" s="531"/>
      <c r="X31" s="532"/>
    </row>
    <row r="32" spans="1:24" s="18" customFormat="1" ht="41.25" customHeight="1" thickBot="1">
      <c r="A32" s="535" t="s">
        <v>9</v>
      </c>
      <c r="B32" s="536"/>
      <c r="C32" s="536"/>
      <c r="D32" s="536"/>
      <c r="E32" s="536"/>
      <c r="F32" s="536"/>
      <c r="G32" s="536"/>
      <c r="H32" s="536"/>
      <c r="I32" s="536"/>
      <c r="J32" s="536"/>
      <c r="K32" s="536"/>
      <c r="L32" s="536"/>
      <c r="M32" s="536"/>
      <c r="N32" s="536"/>
      <c r="O32" s="536"/>
      <c r="P32" s="536"/>
      <c r="Q32" s="537"/>
      <c r="R32" s="523" t="s">
        <v>0</v>
      </c>
      <c r="S32" s="524"/>
      <c r="T32" s="528"/>
      <c r="U32" s="529"/>
      <c r="V32" s="530"/>
      <c r="W32" s="533"/>
      <c r="X32" s="534"/>
    </row>
    <row r="33" spans="1:2" s="42" customFormat="1" ht="13.5" customHeight="1">
      <c r="A33" s="42" t="s">
        <v>139</v>
      </c>
      <c r="B33" s="42" t="s">
        <v>157</v>
      </c>
    </row>
    <row r="34" spans="1:2" s="42" customFormat="1" ht="13.5" customHeight="1">
      <c r="A34" s="42" t="s">
        <v>140</v>
      </c>
      <c r="B34" s="42" t="s">
        <v>145</v>
      </c>
    </row>
    <row r="35" s="42" customFormat="1" ht="13.5" customHeight="1">
      <c r="B35" s="42" t="s">
        <v>169</v>
      </c>
    </row>
    <row r="36" s="42" customFormat="1" ht="13.5" customHeight="1">
      <c r="B36" s="46" t="s">
        <v>170</v>
      </c>
    </row>
    <row r="37" spans="1:2" s="42" customFormat="1" ht="13.5" customHeight="1">
      <c r="A37" s="46" t="s">
        <v>171</v>
      </c>
      <c r="B37" s="46"/>
    </row>
    <row r="38" spans="1:2" s="42" customFormat="1" ht="13.5" customHeight="1">
      <c r="A38" s="46" t="s">
        <v>172</v>
      </c>
      <c r="B38" s="46"/>
    </row>
    <row r="39" spans="1:21" s="42" customFormat="1" ht="13.5" customHeight="1">
      <c r="A39" s="46" t="s">
        <v>173</v>
      </c>
      <c r="B39" s="43"/>
      <c r="C39" s="43"/>
      <c r="D39" s="43"/>
      <c r="E39" s="43"/>
      <c r="F39" s="43"/>
      <c r="G39" s="43"/>
      <c r="H39" s="43"/>
      <c r="I39" s="43"/>
      <c r="J39" s="43"/>
      <c r="K39" s="43"/>
      <c r="L39" s="43"/>
      <c r="M39" s="43"/>
      <c r="N39" s="43"/>
      <c r="O39" s="43"/>
      <c r="P39" s="43"/>
      <c r="Q39" s="43"/>
      <c r="R39" s="43"/>
      <c r="S39" s="43"/>
      <c r="T39" s="43"/>
      <c r="U39" s="43"/>
    </row>
    <row r="40" spans="1:21" s="42" customFormat="1" ht="13.5" customHeight="1">
      <c r="A40" s="42" t="s">
        <v>413</v>
      </c>
      <c r="B40" s="46"/>
      <c r="C40" s="46"/>
      <c r="D40" s="46"/>
      <c r="E40" s="46"/>
      <c r="F40" s="46"/>
      <c r="G40" s="46"/>
      <c r="H40" s="46"/>
      <c r="I40" s="46"/>
      <c r="J40" s="46"/>
      <c r="K40" s="46"/>
      <c r="L40" s="46"/>
      <c r="M40" s="46"/>
      <c r="N40" s="43"/>
      <c r="O40" s="43"/>
      <c r="P40" s="43"/>
      <c r="Q40" s="43"/>
      <c r="R40" s="43"/>
      <c r="S40" s="43"/>
      <c r="T40" s="43"/>
      <c r="U40" s="43"/>
    </row>
  </sheetData>
  <sheetProtection password="CC71" sheet="1"/>
  <mergeCells count="35">
    <mergeCell ref="A31:Q31"/>
    <mergeCell ref="R31:S31"/>
    <mergeCell ref="T31:V32"/>
    <mergeCell ref="W31:X32"/>
    <mergeCell ref="A32:Q32"/>
    <mergeCell ref="R32:S32"/>
    <mergeCell ref="A20:V20"/>
    <mergeCell ref="W20:Y20"/>
    <mergeCell ref="A30:Q30"/>
    <mergeCell ref="R30:S30"/>
    <mergeCell ref="T30:V30"/>
    <mergeCell ref="W30:X30"/>
    <mergeCell ref="C17:V17"/>
    <mergeCell ref="W17:Y17"/>
    <mergeCell ref="D18:V18"/>
    <mergeCell ref="W18:Y18"/>
    <mergeCell ref="C19:V19"/>
    <mergeCell ref="W19:Y19"/>
    <mergeCell ref="A14:V14"/>
    <mergeCell ref="W14:Y14"/>
    <mergeCell ref="A15:V15"/>
    <mergeCell ref="W15:Y15"/>
    <mergeCell ref="A10:Y10"/>
    <mergeCell ref="B16:V16"/>
    <mergeCell ref="W16:Y16"/>
    <mergeCell ref="AB21:AZ21"/>
    <mergeCell ref="D2:W3"/>
    <mergeCell ref="A6:V6"/>
    <mergeCell ref="X6:Y6"/>
    <mergeCell ref="A7:V7"/>
    <mergeCell ref="X7:Y7"/>
    <mergeCell ref="A8:V8"/>
    <mergeCell ref="X8:Y8"/>
    <mergeCell ref="A9:V9"/>
    <mergeCell ref="X9:Y9"/>
  </mergeCells>
  <dataValidations count="3">
    <dataValidation type="list" allowBlank="1" showInputMessage="1" showErrorMessage="1" sqref="R31:R32">
      <formula1>"　,○"</formula1>
    </dataValidation>
    <dataValidation type="list" allowBlank="1" showInputMessage="1" showErrorMessage="1" sqref="T31:V32">
      <formula1>"　,理学療法士,作業療法士,言語聴覚士,心理指導担当職員,看護職員,教科履修者等"</formula1>
    </dataValidation>
    <dataValidation type="list" allowBlank="1" showInputMessage="1" showErrorMessage="1" sqref="W31:X32">
      <formula1>"　◯,×"</formula1>
    </dataValidation>
  </dataValidations>
  <printOptions horizontalCentered="1"/>
  <pageMargins left="0.5905511811023623" right="0.3937007874015748" top="0.5905511811023623" bottom="0.3937007874015748" header="0" footer="0"/>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J46"/>
  <sheetViews>
    <sheetView zoomScaleSheetLayoutView="85" zoomScalePageLayoutView="0" workbookViewId="0" topLeftCell="A10">
      <selection activeCell="O3" sqref="O3"/>
    </sheetView>
  </sheetViews>
  <sheetFormatPr defaultColWidth="9.00390625" defaultRowHeight="13.5"/>
  <cols>
    <col min="1" max="1" width="9.00390625" style="141" customWidth="1"/>
    <col min="2" max="8" width="10.625" style="141" customWidth="1"/>
    <col min="9" max="16384" width="9.00390625" style="141" customWidth="1"/>
  </cols>
  <sheetData>
    <row r="1" ht="13.5">
      <c r="A1" s="141" t="s">
        <v>65</v>
      </c>
    </row>
    <row r="2" spans="1:10" ht="20.25" customHeight="1">
      <c r="A2" s="538" t="s">
        <v>66</v>
      </c>
      <c r="B2" s="538"/>
      <c r="C2" s="538"/>
      <c r="D2" s="538"/>
      <c r="E2" s="538"/>
      <c r="F2" s="538"/>
      <c r="G2" s="538"/>
      <c r="H2" s="538"/>
      <c r="I2" s="142"/>
      <c r="J2" s="142"/>
    </row>
    <row r="3" spans="1:10" ht="11.25" customHeight="1">
      <c r="A3" s="142"/>
      <c r="B3" s="142"/>
      <c r="C3" s="142"/>
      <c r="D3" s="142"/>
      <c r="E3" s="142"/>
      <c r="F3" s="142"/>
      <c r="G3" s="142"/>
      <c r="H3" s="142"/>
      <c r="I3" s="142"/>
      <c r="J3" s="142"/>
    </row>
    <row r="4" spans="1:8" ht="21.75" customHeight="1">
      <c r="A4" s="539" t="s">
        <v>67</v>
      </c>
      <c r="B4" s="539"/>
      <c r="C4" s="540"/>
      <c r="D4" s="541"/>
      <c r="E4" s="541"/>
      <c r="F4" s="541"/>
      <c r="G4" s="541"/>
      <c r="H4" s="542"/>
    </row>
    <row r="5" spans="1:8" ht="21.75" customHeight="1">
      <c r="A5" s="539" t="s">
        <v>68</v>
      </c>
      <c r="B5" s="539"/>
      <c r="C5" s="540"/>
      <c r="D5" s="541"/>
      <c r="E5" s="541"/>
      <c r="F5" s="541"/>
      <c r="G5" s="541"/>
      <c r="H5" s="542"/>
    </row>
    <row r="6" spans="1:8" ht="21.75" customHeight="1">
      <c r="A6" s="543" t="s">
        <v>151</v>
      </c>
      <c r="B6" s="544"/>
      <c r="C6" s="545" t="s">
        <v>69</v>
      </c>
      <c r="D6" s="541"/>
      <c r="E6" s="541"/>
      <c r="F6" s="541"/>
      <c r="G6" s="541"/>
      <c r="H6" s="542"/>
    </row>
    <row r="7" ht="18.75" customHeight="1"/>
    <row r="8" spans="1:8" ht="24" customHeight="1">
      <c r="A8" s="539" t="s">
        <v>45</v>
      </c>
      <c r="B8" s="539"/>
      <c r="C8" s="539"/>
      <c r="D8" s="143" t="s">
        <v>70</v>
      </c>
      <c r="E8" s="539" t="s">
        <v>71</v>
      </c>
      <c r="F8" s="539"/>
      <c r="G8" s="539" t="s">
        <v>72</v>
      </c>
      <c r="H8" s="539"/>
    </row>
    <row r="9" spans="1:8" ht="15.75" customHeight="1">
      <c r="A9" s="143">
        <v>1</v>
      </c>
      <c r="B9" s="546"/>
      <c r="C9" s="546"/>
      <c r="D9" s="144"/>
      <c r="E9" s="546"/>
      <c r="F9" s="546"/>
      <c r="G9" s="546"/>
      <c r="H9" s="546"/>
    </row>
    <row r="10" spans="1:8" ht="15.75" customHeight="1">
      <c r="A10" s="143">
        <v>2</v>
      </c>
      <c r="B10" s="546"/>
      <c r="C10" s="546"/>
      <c r="D10" s="144"/>
      <c r="E10" s="546"/>
      <c r="F10" s="546"/>
      <c r="G10" s="546"/>
      <c r="H10" s="546"/>
    </row>
    <row r="11" spans="1:8" ht="15.75" customHeight="1">
      <c r="A11" s="143">
        <v>3</v>
      </c>
      <c r="B11" s="546"/>
      <c r="C11" s="546"/>
      <c r="D11" s="144"/>
      <c r="E11" s="546"/>
      <c r="F11" s="546"/>
      <c r="G11" s="546"/>
      <c r="H11" s="546"/>
    </row>
    <row r="12" spans="1:8" ht="15.75" customHeight="1">
      <c r="A12" s="143">
        <v>4</v>
      </c>
      <c r="B12" s="546"/>
      <c r="C12" s="546"/>
      <c r="D12" s="144"/>
      <c r="E12" s="546"/>
      <c r="F12" s="546"/>
      <c r="G12" s="546"/>
      <c r="H12" s="546"/>
    </row>
    <row r="13" spans="1:8" ht="15.75" customHeight="1">
      <c r="A13" s="143">
        <v>5</v>
      </c>
      <c r="B13" s="546"/>
      <c r="C13" s="546"/>
      <c r="D13" s="144"/>
      <c r="E13" s="546"/>
      <c r="F13" s="546"/>
      <c r="G13" s="546"/>
      <c r="H13" s="546"/>
    </row>
    <row r="14" spans="1:8" ht="15.75" customHeight="1">
      <c r="A14" s="143">
        <v>6</v>
      </c>
      <c r="B14" s="546"/>
      <c r="C14" s="546"/>
      <c r="D14" s="144"/>
      <c r="E14" s="546"/>
      <c r="F14" s="546"/>
      <c r="G14" s="546"/>
      <c r="H14" s="546"/>
    </row>
    <row r="15" spans="1:8" ht="15.75" customHeight="1">
      <c r="A15" s="143">
        <v>7</v>
      </c>
      <c r="B15" s="546"/>
      <c r="C15" s="546"/>
      <c r="D15" s="144"/>
      <c r="E15" s="546"/>
      <c r="F15" s="546"/>
      <c r="G15" s="546"/>
      <c r="H15" s="546"/>
    </row>
    <row r="16" spans="1:8" ht="15.75" customHeight="1">
      <c r="A16" s="143">
        <v>8</v>
      </c>
      <c r="B16" s="546"/>
      <c r="C16" s="546"/>
      <c r="D16" s="144"/>
      <c r="E16" s="546"/>
      <c r="F16" s="546"/>
      <c r="G16" s="546"/>
      <c r="H16" s="546"/>
    </row>
    <row r="17" spans="1:8" ht="15.75" customHeight="1">
      <c r="A17" s="143">
        <v>9</v>
      </c>
      <c r="B17" s="546"/>
      <c r="C17" s="546"/>
      <c r="D17" s="144"/>
      <c r="E17" s="546"/>
      <c r="F17" s="546"/>
      <c r="G17" s="546"/>
      <c r="H17" s="546"/>
    </row>
    <row r="18" spans="1:8" ht="15.75" customHeight="1">
      <c r="A18" s="143">
        <v>10</v>
      </c>
      <c r="B18" s="546"/>
      <c r="C18" s="546"/>
      <c r="D18" s="144"/>
      <c r="E18" s="546"/>
      <c r="F18" s="546"/>
      <c r="G18" s="546"/>
      <c r="H18" s="546"/>
    </row>
    <row r="19" spans="1:8" ht="15.75" customHeight="1">
      <c r="A19" s="143">
        <v>11</v>
      </c>
      <c r="B19" s="546"/>
      <c r="C19" s="546"/>
      <c r="D19" s="144"/>
      <c r="E19" s="546"/>
      <c r="F19" s="546"/>
      <c r="G19" s="546"/>
      <c r="H19" s="546"/>
    </row>
    <row r="20" spans="1:8" ht="15.75" customHeight="1">
      <c r="A20" s="143">
        <v>12</v>
      </c>
      <c r="B20" s="546"/>
      <c r="C20" s="546"/>
      <c r="D20" s="144"/>
      <c r="E20" s="546"/>
      <c r="F20" s="546"/>
      <c r="G20" s="546"/>
      <c r="H20" s="546"/>
    </row>
    <row r="21" spans="1:8" ht="15.75" customHeight="1">
      <c r="A21" s="143">
        <v>13</v>
      </c>
      <c r="B21" s="546"/>
      <c r="C21" s="546"/>
      <c r="D21" s="144"/>
      <c r="E21" s="546"/>
      <c r="F21" s="546"/>
      <c r="G21" s="546"/>
      <c r="H21" s="546"/>
    </row>
    <row r="22" spans="1:8" ht="15.75" customHeight="1">
      <c r="A22" s="143">
        <v>14</v>
      </c>
      <c r="B22" s="546"/>
      <c r="C22" s="546"/>
      <c r="D22" s="144"/>
      <c r="E22" s="546"/>
      <c r="F22" s="546"/>
      <c r="G22" s="546"/>
      <c r="H22" s="546"/>
    </row>
    <row r="23" spans="1:8" ht="15.75" customHeight="1">
      <c r="A23" s="143">
        <v>15</v>
      </c>
      <c r="B23" s="546"/>
      <c r="C23" s="546"/>
      <c r="D23" s="144"/>
      <c r="E23" s="546"/>
      <c r="F23" s="546"/>
      <c r="G23" s="546"/>
      <c r="H23" s="546"/>
    </row>
    <row r="24" spans="1:8" ht="15.75" customHeight="1">
      <c r="A24" s="143">
        <v>16</v>
      </c>
      <c r="B24" s="546"/>
      <c r="C24" s="546"/>
      <c r="D24" s="144"/>
      <c r="E24" s="546"/>
      <c r="F24" s="546"/>
      <c r="G24" s="546"/>
      <c r="H24" s="546"/>
    </row>
    <row r="25" spans="1:8" ht="15.75" customHeight="1">
      <c r="A25" s="143">
        <v>17</v>
      </c>
      <c r="B25" s="546"/>
      <c r="C25" s="546"/>
      <c r="D25" s="144"/>
      <c r="E25" s="546"/>
      <c r="F25" s="546"/>
      <c r="G25" s="546"/>
      <c r="H25" s="546"/>
    </row>
    <row r="26" spans="1:8" ht="15.75" customHeight="1">
      <c r="A26" s="143">
        <v>18</v>
      </c>
      <c r="B26" s="546"/>
      <c r="C26" s="546"/>
      <c r="D26" s="144"/>
      <c r="E26" s="546"/>
      <c r="F26" s="546"/>
      <c r="G26" s="546"/>
      <c r="H26" s="546"/>
    </row>
    <row r="27" spans="1:8" ht="15.75" customHeight="1">
      <c r="A27" s="143">
        <v>19</v>
      </c>
      <c r="B27" s="546"/>
      <c r="C27" s="546"/>
      <c r="D27" s="144"/>
      <c r="E27" s="546"/>
      <c r="F27" s="546"/>
      <c r="G27" s="546"/>
      <c r="H27" s="546"/>
    </row>
    <row r="28" spans="1:8" ht="15.75" customHeight="1">
      <c r="A28" s="143">
        <v>20</v>
      </c>
      <c r="B28" s="546"/>
      <c r="C28" s="546"/>
      <c r="D28" s="144"/>
      <c r="E28" s="546"/>
      <c r="F28" s="546"/>
      <c r="G28" s="546"/>
      <c r="H28" s="546"/>
    </row>
    <row r="29" spans="1:8" ht="15.75" customHeight="1">
      <c r="A29" s="143">
        <f>A28+1</f>
        <v>21</v>
      </c>
      <c r="B29" s="546"/>
      <c r="C29" s="546"/>
      <c r="D29" s="144"/>
      <c r="E29" s="546"/>
      <c r="F29" s="546"/>
      <c r="G29" s="546"/>
      <c r="H29" s="546"/>
    </row>
    <row r="30" spans="1:8" ht="15.75" customHeight="1">
      <c r="A30" s="143">
        <f aca="true" t="shared" si="0" ref="A30:A39">A29+1</f>
        <v>22</v>
      </c>
      <c r="B30" s="546"/>
      <c r="C30" s="546"/>
      <c r="D30" s="144"/>
      <c r="E30" s="546"/>
      <c r="F30" s="546"/>
      <c r="G30" s="546"/>
      <c r="H30" s="546"/>
    </row>
    <row r="31" spans="1:8" ht="15.75" customHeight="1">
      <c r="A31" s="143">
        <f t="shared" si="0"/>
        <v>23</v>
      </c>
      <c r="B31" s="546"/>
      <c r="C31" s="546"/>
      <c r="D31" s="144"/>
      <c r="E31" s="546"/>
      <c r="F31" s="546"/>
      <c r="G31" s="546"/>
      <c r="H31" s="546"/>
    </row>
    <row r="32" spans="1:8" ht="15.75" customHeight="1">
      <c r="A32" s="143">
        <f t="shared" si="0"/>
        <v>24</v>
      </c>
      <c r="B32" s="546"/>
      <c r="C32" s="546"/>
      <c r="D32" s="144"/>
      <c r="E32" s="546"/>
      <c r="F32" s="546"/>
      <c r="G32" s="546"/>
      <c r="H32" s="546"/>
    </row>
    <row r="33" spans="1:8" ht="15.75" customHeight="1">
      <c r="A33" s="143">
        <f t="shared" si="0"/>
        <v>25</v>
      </c>
      <c r="B33" s="546"/>
      <c r="C33" s="546"/>
      <c r="D33" s="144"/>
      <c r="E33" s="546"/>
      <c r="F33" s="546"/>
      <c r="G33" s="546"/>
      <c r="H33" s="546"/>
    </row>
    <row r="34" spans="1:8" ht="15.75" customHeight="1">
      <c r="A34" s="143">
        <f t="shared" si="0"/>
        <v>26</v>
      </c>
      <c r="B34" s="546"/>
      <c r="C34" s="546"/>
      <c r="D34" s="144"/>
      <c r="E34" s="546"/>
      <c r="F34" s="546"/>
      <c r="G34" s="546"/>
      <c r="H34" s="546"/>
    </row>
    <row r="35" spans="1:8" ht="15.75" customHeight="1">
      <c r="A35" s="143">
        <f t="shared" si="0"/>
        <v>27</v>
      </c>
      <c r="B35" s="546"/>
      <c r="C35" s="546"/>
      <c r="D35" s="144"/>
      <c r="E35" s="546"/>
      <c r="F35" s="546"/>
      <c r="G35" s="546"/>
      <c r="H35" s="546"/>
    </row>
    <row r="36" spans="1:8" ht="15.75" customHeight="1">
      <c r="A36" s="143">
        <f t="shared" si="0"/>
        <v>28</v>
      </c>
      <c r="B36" s="546"/>
      <c r="C36" s="546"/>
      <c r="D36" s="144"/>
      <c r="E36" s="546"/>
      <c r="F36" s="546"/>
      <c r="G36" s="546"/>
      <c r="H36" s="546"/>
    </row>
    <row r="37" spans="1:8" ht="15.75" customHeight="1">
      <c r="A37" s="143">
        <f t="shared" si="0"/>
        <v>29</v>
      </c>
      <c r="B37" s="546"/>
      <c r="C37" s="546"/>
      <c r="D37" s="144"/>
      <c r="E37" s="546"/>
      <c r="F37" s="546"/>
      <c r="G37" s="546"/>
      <c r="H37" s="546"/>
    </row>
    <row r="38" spans="1:8" ht="15.75" customHeight="1">
      <c r="A38" s="143">
        <f t="shared" si="0"/>
        <v>30</v>
      </c>
      <c r="B38" s="546"/>
      <c r="C38" s="546"/>
      <c r="D38" s="144"/>
      <c r="E38" s="546"/>
      <c r="F38" s="546"/>
      <c r="G38" s="546"/>
      <c r="H38" s="546"/>
    </row>
    <row r="39" spans="1:8" ht="15.75" customHeight="1">
      <c r="A39" s="143">
        <f t="shared" si="0"/>
        <v>31</v>
      </c>
      <c r="B39" s="546"/>
      <c r="C39" s="546"/>
      <c r="D39" s="144"/>
      <c r="E39" s="546"/>
      <c r="F39" s="546"/>
      <c r="G39" s="546"/>
      <c r="H39" s="546"/>
    </row>
    <row r="40" ht="12.75" customHeight="1"/>
    <row r="41" spans="1:8" ht="18" customHeight="1">
      <c r="A41" s="547" t="s">
        <v>414</v>
      </c>
      <c r="B41" s="547"/>
      <c r="C41" s="547"/>
      <c r="D41" s="547"/>
      <c r="E41" s="547"/>
      <c r="F41" s="547"/>
      <c r="G41" s="547"/>
      <c r="H41" s="547"/>
    </row>
    <row r="42" spans="1:8" ht="31.5" customHeight="1">
      <c r="A42" s="547" t="s">
        <v>221</v>
      </c>
      <c r="B42" s="547"/>
      <c r="C42" s="547"/>
      <c r="D42" s="547"/>
      <c r="E42" s="547"/>
      <c r="F42" s="547"/>
      <c r="G42" s="547"/>
      <c r="H42" s="547"/>
    </row>
    <row r="43" spans="1:8" ht="31.5" customHeight="1">
      <c r="A43" s="547" t="s">
        <v>222</v>
      </c>
      <c r="B43" s="547"/>
      <c r="C43" s="547"/>
      <c r="D43" s="547"/>
      <c r="E43" s="547"/>
      <c r="F43" s="547"/>
      <c r="G43" s="547"/>
      <c r="H43" s="547"/>
    </row>
    <row r="44" spans="1:8" ht="25.5" customHeight="1">
      <c r="A44" s="547" t="s">
        <v>229</v>
      </c>
      <c r="B44" s="548"/>
      <c r="C44" s="548"/>
      <c r="D44" s="548"/>
      <c r="E44" s="548"/>
      <c r="F44" s="548"/>
      <c r="G44" s="548"/>
      <c r="H44" s="548"/>
    </row>
    <row r="45" spans="1:9" ht="49.5" customHeight="1">
      <c r="A45" s="145"/>
      <c r="B45" s="146"/>
      <c r="C45" s="146"/>
      <c r="D45" s="146"/>
      <c r="E45" s="146"/>
      <c r="F45" s="146"/>
      <c r="G45" s="146"/>
      <c r="H45" s="146"/>
      <c r="I45" s="146"/>
    </row>
    <row r="46" spans="1:9" ht="24.75" customHeight="1">
      <c r="A46" s="146"/>
      <c r="B46" s="146"/>
      <c r="C46" s="146"/>
      <c r="D46" s="146"/>
      <c r="E46" s="146"/>
      <c r="F46" s="146"/>
      <c r="G46" s="146"/>
      <c r="H46" s="146"/>
      <c r="I46" s="146"/>
    </row>
    <row r="47" ht="24.75" customHeight="1"/>
  </sheetData>
  <sheetProtection password="CC71" sheet="1"/>
  <mergeCells count="107">
    <mergeCell ref="A41:H41"/>
    <mergeCell ref="A42:H42"/>
    <mergeCell ref="A43:H43"/>
    <mergeCell ref="A44:H44"/>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B30:C30"/>
    <mergeCell ref="E30:F30"/>
    <mergeCell ref="G30:H30"/>
    <mergeCell ref="B31:C31"/>
    <mergeCell ref="E31:F31"/>
    <mergeCell ref="G31:H31"/>
    <mergeCell ref="B28:C28"/>
    <mergeCell ref="E28:F28"/>
    <mergeCell ref="G28:H28"/>
    <mergeCell ref="B29:C29"/>
    <mergeCell ref="E29:F29"/>
    <mergeCell ref="G29:H29"/>
    <mergeCell ref="B26:C26"/>
    <mergeCell ref="E26:F26"/>
    <mergeCell ref="G26:H26"/>
    <mergeCell ref="B27:C27"/>
    <mergeCell ref="E27:F27"/>
    <mergeCell ref="G27:H27"/>
    <mergeCell ref="B24:C24"/>
    <mergeCell ref="E24:F24"/>
    <mergeCell ref="G24:H24"/>
    <mergeCell ref="B25:C25"/>
    <mergeCell ref="E25:F25"/>
    <mergeCell ref="G25:H25"/>
    <mergeCell ref="B22:C22"/>
    <mergeCell ref="E22:F22"/>
    <mergeCell ref="G22:H22"/>
    <mergeCell ref="B23:C23"/>
    <mergeCell ref="E23:F23"/>
    <mergeCell ref="G23:H23"/>
    <mergeCell ref="B20:C20"/>
    <mergeCell ref="E20:F20"/>
    <mergeCell ref="G20:H20"/>
    <mergeCell ref="B21:C21"/>
    <mergeCell ref="E21:F21"/>
    <mergeCell ref="G21:H21"/>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8:C8"/>
    <mergeCell ref="E8:F8"/>
    <mergeCell ref="G8:H8"/>
    <mergeCell ref="B9:C9"/>
    <mergeCell ref="E9:F9"/>
    <mergeCell ref="G9:H9"/>
    <mergeCell ref="A2:H2"/>
    <mergeCell ref="A4:B4"/>
    <mergeCell ref="C4:H4"/>
    <mergeCell ref="A5:B5"/>
    <mergeCell ref="C5:H5"/>
    <mergeCell ref="A6:B6"/>
    <mergeCell ref="C6:H6"/>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B49"/>
  <sheetViews>
    <sheetView showGridLines="0" view="pageBreakPreview" zoomScale="75" zoomScaleSheetLayoutView="75" zoomScalePageLayoutView="0" workbookViewId="0" topLeftCell="A19">
      <selection activeCell="K6" sqref="K6:O45"/>
    </sheetView>
  </sheetViews>
  <sheetFormatPr defaultColWidth="9.00390625" defaultRowHeight="13.5"/>
  <cols>
    <col min="1" max="4" width="7.375" style="1" customWidth="1"/>
    <col min="5" max="5" width="3.625" style="50" customWidth="1"/>
    <col min="6" max="6" width="7.00390625" style="1" customWidth="1"/>
    <col min="7" max="7" width="4.50390625" style="1" customWidth="1"/>
    <col min="8" max="8" width="7.00390625" style="1" customWidth="1"/>
    <col min="9" max="9" width="6.125" style="1" customWidth="1"/>
    <col min="10" max="10" width="3.625" style="1" customWidth="1"/>
    <col min="11" max="17" width="4.125" style="1" customWidth="1"/>
    <col min="18" max="18" width="3.50390625" style="1" customWidth="1"/>
    <col min="19" max="19" width="7.00390625" style="1" customWidth="1"/>
    <col min="20" max="20" width="5.625" style="1" customWidth="1"/>
    <col min="21" max="21" width="6.50390625" style="1" customWidth="1"/>
    <col min="22" max="22" width="1.4921875" style="1" customWidth="1"/>
    <col min="23" max="25" width="6.75390625" style="1" customWidth="1"/>
    <col min="26" max="27" width="9.00390625" style="1" customWidth="1"/>
    <col min="28" max="28" width="12.50390625" style="3" customWidth="1"/>
    <col min="29" max="30" width="9.00390625" style="1" customWidth="1"/>
    <col min="31" max="16384" width="9.00390625" style="1" customWidth="1"/>
  </cols>
  <sheetData>
    <row r="1" ht="14.25">
      <c r="A1" s="3" t="s">
        <v>202</v>
      </c>
    </row>
    <row r="3" spans="1:28" s="7" customFormat="1" ht="29.25" customHeight="1">
      <c r="A3" s="564" t="s">
        <v>130</v>
      </c>
      <c r="B3" s="564"/>
      <c r="C3" s="564"/>
      <c r="D3" s="564"/>
      <c r="E3" s="564"/>
      <c r="F3" s="564"/>
      <c r="G3" s="564"/>
      <c r="H3" s="564"/>
      <c r="I3" s="564"/>
      <c r="J3" s="564"/>
      <c r="K3" s="564"/>
      <c r="L3" s="564"/>
      <c r="M3" s="564"/>
      <c r="N3" s="564"/>
      <c r="O3" s="564"/>
      <c r="P3" s="564"/>
      <c r="Q3" s="564"/>
      <c r="R3" s="564"/>
      <c r="S3" s="564"/>
      <c r="T3" s="564"/>
      <c r="U3" s="82"/>
      <c r="V3" s="82"/>
      <c r="W3" s="82"/>
      <c r="AB3" s="9"/>
    </row>
    <row r="4" spans="2:14" s="18" customFormat="1" ht="14.25" thickBot="1">
      <c r="B4" s="30"/>
      <c r="C4" s="30"/>
      <c r="E4" s="128"/>
      <c r="M4" s="31"/>
      <c r="N4" s="31"/>
    </row>
    <row r="5" spans="1:19" s="128" customFormat="1" ht="28.5" customHeight="1" thickBot="1">
      <c r="A5" s="511" t="s">
        <v>89</v>
      </c>
      <c r="B5" s="512"/>
      <c r="C5" s="512"/>
      <c r="D5" s="512"/>
      <c r="E5" s="512"/>
      <c r="F5" s="512"/>
      <c r="G5" s="512"/>
      <c r="H5" s="512"/>
      <c r="I5" s="512"/>
      <c r="J5" s="513"/>
      <c r="K5" s="511" t="s">
        <v>12</v>
      </c>
      <c r="L5" s="512"/>
      <c r="M5" s="512"/>
      <c r="N5" s="512"/>
      <c r="O5" s="513"/>
      <c r="P5" s="511" t="s">
        <v>124</v>
      </c>
      <c r="Q5" s="512"/>
      <c r="R5" s="512"/>
      <c r="S5" s="513"/>
    </row>
    <row r="6" spans="1:19" s="18" customFormat="1" ht="16.5" customHeight="1" thickBot="1">
      <c r="A6" s="566" t="s">
        <v>37</v>
      </c>
      <c r="B6" s="567"/>
      <c r="C6" s="567"/>
      <c r="D6" s="568"/>
      <c r="E6" s="129">
        <v>1</v>
      </c>
      <c r="F6" s="575" t="s">
        <v>38</v>
      </c>
      <c r="G6" s="576"/>
      <c r="H6" s="60" t="s">
        <v>122</v>
      </c>
      <c r="I6" s="577" t="s">
        <v>123</v>
      </c>
      <c r="J6" s="578"/>
      <c r="K6" s="549"/>
      <c r="L6" s="550"/>
      <c r="M6" s="550"/>
      <c r="N6" s="550"/>
      <c r="O6" s="551"/>
      <c r="P6" s="558">
        <f>IF(K6="","",IF(K6&lt;4,"4時間未満減算",IF(K6&lt;6,"4時間以上6時間未満減算","開所時間減算なし")))</f>
      </c>
      <c r="Q6" s="559"/>
      <c r="R6" s="559"/>
      <c r="S6" s="560"/>
    </row>
    <row r="7" spans="1:19" s="18" customFormat="1" ht="16.5" customHeight="1" thickBot="1">
      <c r="A7" s="569"/>
      <c r="B7" s="570"/>
      <c r="C7" s="570"/>
      <c r="D7" s="571"/>
      <c r="E7" s="130">
        <v>2</v>
      </c>
      <c r="F7" s="561" t="s">
        <v>82</v>
      </c>
      <c r="G7" s="562"/>
      <c r="H7" s="59" t="s">
        <v>83</v>
      </c>
      <c r="I7" s="562" t="s">
        <v>82</v>
      </c>
      <c r="J7" s="563"/>
      <c r="K7" s="552"/>
      <c r="L7" s="553"/>
      <c r="M7" s="553"/>
      <c r="N7" s="553"/>
      <c r="O7" s="554"/>
      <c r="P7" s="558"/>
      <c r="Q7" s="559"/>
      <c r="R7" s="559"/>
      <c r="S7" s="560"/>
    </row>
    <row r="8" spans="1:19" s="18" customFormat="1" ht="16.5" customHeight="1" thickBot="1">
      <c r="A8" s="569"/>
      <c r="B8" s="570"/>
      <c r="C8" s="570"/>
      <c r="D8" s="571"/>
      <c r="E8" s="130">
        <v>3</v>
      </c>
      <c r="F8" s="561" t="s">
        <v>82</v>
      </c>
      <c r="G8" s="562"/>
      <c r="H8" s="59" t="s">
        <v>83</v>
      </c>
      <c r="I8" s="562" t="s">
        <v>82</v>
      </c>
      <c r="J8" s="563"/>
      <c r="K8" s="552"/>
      <c r="L8" s="553"/>
      <c r="M8" s="553"/>
      <c r="N8" s="553"/>
      <c r="O8" s="554"/>
      <c r="P8" s="558"/>
      <c r="Q8" s="559"/>
      <c r="R8" s="559"/>
      <c r="S8" s="560"/>
    </row>
    <row r="9" spans="1:19" s="18" customFormat="1" ht="16.5" customHeight="1" thickBot="1">
      <c r="A9" s="569"/>
      <c r="B9" s="570"/>
      <c r="C9" s="570"/>
      <c r="D9" s="571"/>
      <c r="E9" s="130">
        <v>4</v>
      </c>
      <c r="F9" s="561" t="s">
        <v>82</v>
      </c>
      <c r="G9" s="562"/>
      <c r="H9" s="59" t="s">
        <v>83</v>
      </c>
      <c r="I9" s="562" t="s">
        <v>82</v>
      </c>
      <c r="J9" s="563"/>
      <c r="K9" s="552"/>
      <c r="L9" s="553"/>
      <c r="M9" s="553"/>
      <c r="N9" s="553"/>
      <c r="O9" s="554"/>
      <c r="P9" s="558"/>
      <c r="Q9" s="559"/>
      <c r="R9" s="559"/>
      <c r="S9" s="560"/>
    </row>
    <row r="10" spans="1:19" s="18" customFormat="1" ht="16.5" customHeight="1" thickBot="1">
      <c r="A10" s="569"/>
      <c r="B10" s="570"/>
      <c r="C10" s="570"/>
      <c r="D10" s="571"/>
      <c r="E10" s="130">
        <v>5</v>
      </c>
      <c r="F10" s="561" t="s">
        <v>82</v>
      </c>
      <c r="G10" s="562"/>
      <c r="H10" s="59" t="s">
        <v>83</v>
      </c>
      <c r="I10" s="562" t="s">
        <v>82</v>
      </c>
      <c r="J10" s="563"/>
      <c r="K10" s="552"/>
      <c r="L10" s="553"/>
      <c r="M10" s="553"/>
      <c r="N10" s="553"/>
      <c r="O10" s="554"/>
      <c r="P10" s="558"/>
      <c r="Q10" s="559"/>
      <c r="R10" s="559"/>
      <c r="S10" s="560"/>
    </row>
    <row r="11" spans="1:19" s="18" customFormat="1" ht="16.5" customHeight="1" thickBot="1">
      <c r="A11" s="569"/>
      <c r="B11" s="570"/>
      <c r="C11" s="570"/>
      <c r="D11" s="571"/>
      <c r="E11" s="130">
        <v>6</v>
      </c>
      <c r="F11" s="561" t="s">
        <v>82</v>
      </c>
      <c r="G11" s="562"/>
      <c r="H11" s="59" t="s">
        <v>83</v>
      </c>
      <c r="I11" s="562" t="s">
        <v>82</v>
      </c>
      <c r="J11" s="563"/>
      <c r="K11" s="552"/>
      <c r="L11" s="553"/>
      <c r="M11" s="553"/>
      <c r="N11" s="553"/>
      <c r="O11" s="554"/>
      <c r="P11" s="558"/>
      <c r="Q11" s="559"/>
      <c r="R11" s="559"/>
      <c r="S11" s="560"/>
    </row>
    <row r="12" spans="1:19" s="18" customFormat="1" ht="16.5" customHeight="1" thickBot="1">
      <c r="A12" s="569"/>
      <c r="B12" s="570"/>
      <c r="C12" s="570"/>
      <c r="D12" s="571"/>
      <c r="E12" s="130">
        <v>7</v>
      </c>
      <c r="F12" s="561" t="s">
        <v>82</v>
      </c>
      <c r="G12" s="562"/>
      <c r="H12" s="59" t="s">
        <v>83</v>
      </c>
      <c r="I12" s="562" t="s">
        <v>82</v>
      </c>
      <c r="J12" s="563"/>
      <c r="K12" s="552"/>
      <c r="L12" s="553"/>
      <c r="M12" s="553"/>
      <c r="N12" s="553"/>
      <c r="O12" s="554"/>
      <c r="P12" s="558"/>
      <c r="Q12" s="559"/>
      <c r="R12" s="559"/>
      <c r="S12" s="560"/>
    </row>
    <row r="13" spans="1:19" s="18" customFormat="1" ht="16.5" customHeight="1" thickBot="1">
      <c r="A13" s="569"/>
      <c r="B13" s="570"/>
      <c r="C13" s="570"/>
      <c r="D13" s="571"/>
      <c r="E13" s="130">
        <v>8</v>
      </c>
      <c r="F13" s="561" t="s">
        <v>82</v>
      </c>
      <c r="G13" s="562"/>
      <c r="H13" s="59" t="s">
        <v>83</v>
      </c>
      <c r="I13" s="562" t="s">
        <v>82</v>
      </c>
      <c r="J13" s="563"/>
      <c r="K13" s="552"/>
      <c r="L13" s="553"/>
      <c r="M13" s="553"/>
      <c r="N13" s="553"/>
      <c r="O13" s="554"/>
      <c r="P13" s="558"/>
      <c r="Q13" s="559"/>
      <c r="R13" s="559"/>
      <c r="S13" s="560"/>
    </row>
    <row r="14" spans="1:19" s="18" customFormat="1" ht="16.5" customHeight="1" thickBot="1">
      <c r="A14" s="569"/>
      <c r="B14" s="570"/>
      <c r="C14" s="570"/>
      <c r="D14" s="571"/>
      <c r="E14" s="130">
        <v>9</v>
      </c>
      <c r="F14" s="561" t="s">
        <v>82</v>
      </c>
      <c r="G14" s="562"/>
      <c r="H14" s="59" t="s">
        <v>83</v>
      </c>
      <c r="I14" s="562" t="s">
        <v>82</v>
      </c>
      <c r="J14" s="563"/>
      <c r="K14" s="552"/>
      <c r="L14" s="553"/>
      <c r="M14" s="553"/>
      <c r="N14" s="553"/>
      <c r="O14" s="554"/>
      <c r="P14" s="558"/>
      <c r="Q14" s="559"/>
      <c r="R14" s="559"/>
      <c r="S14" s="560"/>
    </row>
    <row r="15" spans="1:19" s="18" customFormat="1" ht="16.5" customHeight="1" thickBot="1">
      <c r="A15" s="569"/>
      <c r="B15" s="570"/>
      <c r="C15" s="570"/>
      <c r="D15" s="571"/>
      <c r="E15" s="130">
        <v>10</v>
      </c>
      <c r="F15" s="561" t="s">
        <v>82</v>
      </c>
      <c r="G15" s="562"/>
      <c r="H15" s="59" t="s">
        <v>83</v>
      </c>
      <c r="I15" s="562" t="s">
        <v>82</v>
      </c>
      <c r="J15" s="563"/>
      <c r="K15" s="552"/>
      <c r="L15" s="553"/>
      <c r="M15" s="553"/>
      <c r="N15" s="553"/>
      <c r="O15" s="554"/>
      <c r="P15" s="558"/>
      <c r="Q15" s="559"/>
      <c r="R15" s="559"/>
      <c r="S15" s="560"/>
    </row>
    <row r="16" spans="1:19" s="18" customFormat="1" ht="16.5" customHeight="1" thickBot="1">
      <c r="A16" s="569"/>
      <c r="B16" s="570"/>
      <c r="C16" s="570"/>
      <c r="D16" s="571"/>
      <c r="E16" s="130">
        <v>11</v>
      </c>
      <c r="F16" s="561" t="s">
        <v>82</v>
      </c>
      <c r="G16" s="562"/>
      <c r="H16" s="59" t="s">
        <v>83</v>
      </c>
      <c r="I16" s="562" t="s">
        <v>82</v>
      </c>
      <c r="J16" s="563"/>
      <c r="K16" s="552"/>
      <c r="L16" s="553"/>
      <c r="M16" s="553"/>
      <c r="N16" s="553"/>
      <c r="O16" s="554"/>
      <c r="P16" s="558"/>
      <c r="Q16" s="559"/>
      <c r="R16" s="559"/>
      <c r="S16" s="560"/>
    </row>
    <row r="17" spans="1:19" s="18" customFormat="1" ht="16.5" customHeight="1" thickBot="1">
      <c r="A17" s="569"/>
      <c r="B17" s="570"/>
      <c r="C17" s="570"/>
      <c r="D17" s="571"/>
      <c r="E17" s="130">
        <v>12</v>
      </c>
      <c r="F17" s="561" t="s">
        <v>82</v>
      </c>
      <c r="G17" s="562"/>
      <c r="H17" s="59" t="s">
        <v>83</v>
      </c>
      <c r="I17" s="562" t="s">
        <v>82</v>
      </c>
      <c r="J17" s="563"/>
      <c r="K17" s="552"/>
      <c r="L17" s="553"/>
      <c r="M17" s="553"/>
      <c r="N17" s="553"/>
      <c r="O17" s="554"/>
      <c r="P17" s="558"/>
      <c r="Q17" s="559"/>
      <c r="R17" s="559"/>
      <c r="S17" s="560"/>
    </row>
    <row r="18" spans="1:19" s="18" customFormat="1" ht="16.5" customHeight="1" thickBot="1">
      <c r="A18" s="569"/>
      <c r="B18" s="570"/>
      <c r="C18" s="570"/>
      <c r="D18" s="571"/>
      <c r="E18" s="130">
        <v>13</v>
      </c>
      <c r="F18" s="561" t="s">
        <v>82</v>
      </c>
      <c r="G18" s="562"/>
      <c r="H18" s="59" t="s">
        <v>83</v>
      </c>
      <c r="I18" s="562" t="s">
        <v>82</v>
      </c>
      <c r="J18" s="563"/>
      <c r="K18" s="552"/>
      <c r="L18" s="553"/>
      <c r="M18" s="553"/>
      <c r="N18" s="553"/>
      <c r="O18" s="554"/>
      <c r="P18" s="558"/>
      <c r="Q18" s="559"/>
      <c r="R18" s="559"/>
      <c r="S18" s="560"/>
    </row>
    <row r="19" spans="1:19" s="18" customFormat="1" ht="16.5" customHeight="1" thickBot="1">
      <c r="A19" s="569"/>
      <c r="B19" s="570"/>
      <c r="C19" s="570"/>
      <c r="D19" s="571"/>
      <c r="E19" s="130">
        <v>14</v>
      </c>
      <c r="F19" s="561" t="s">
        <v>82</v>
      </c>
      <c r="G19" s="562"/>
      <c r="H19" s="59" t="s">
        <v>83</v>
      </c>
      <c r="I19" s="562" t="s">
        <v>82</v>
      </c>
      <c r="J19" s="563"/>
      <c r="K19" s="552"/>
      <c r="L19" s="553"/>
      <c r="M19" s="553"/>
      <c r="N19" s="553"/>
      <c r="O19" s="554"/>
      <c r="P19" s="558"/>
      <c r="Q19" s="559"/>
      <c r="R19" s="559"/>
      <c r="S19" s="560"/>
    </row>
    <row r="20" spans="1:19" s="18" customFormat="1" ht="16.5" customHeight="1" thickBot="1">
      <c r="A20" s="569"/>
      <c r="B20" s="570"/>
      <c r="C20" s="570"/>
      <c r="D20" s="571"/>
      <c r="E20" s="130">
        <v>15</v>
      </c>
      <c r="F20" s="561" t="s">
        <v>82</v>
      </c>
      <c r="G20" s="562"/>
      <c r="H20" s="59" t="s">
        <v>83</v>
      </c>
      <c r="I20" s="562" t="s">
        <v>82</v>
      </c>
      <c r="J20" s="563"/>
      <c r="K20" s="552"/>
      <c r="L20" s="553"/>
      <c r="M20" s="553"/>
      <c r="N20" s="553"/>
      <c r="O20" s="554"/>
      <c r="P20" s="558"/>
      <c r="Q20" s="559"/>
      <c r="R20" s="559"/>
      <c r="S20" s="560"/>
    </row>
    <row r="21" spans="1:19" s="18" customFormat="1" ht="16.5" customHeight="1" thickBot="1">
      <c r="A21" s="569"/>
      <c r="B21" s="570"/>
      <c r="C21" s="570"/>
      <c r="D21" s="571"/>
      <c r="E21" s="130">
        <v>16</v>
      </c>
      <c r="F21" s="561" t="s">
        <v>82</v>
      </c>
      <c r="G21" s="562"/>
      <c r="H21" s="59" t="s">
        <v>83</v>
      </c>
      <c r="I21" s="562" t="s">
        <v>82</v>
      </c>
      <c r="J21" s="563"/>
      <c r="K21" s="552"/>
      <c r="L21" s="553"/>
      <c r="M21" s="553"/>
      <c r="N21" s="553"/>
      <c r="O21" s="554"/>
      <c r="P21" s="558"/>
      <c r="Q21" s="559"/>
      <c r="R21" s="559"/>
      <c r="S21" s="560"/>
    </row>
    <row r="22" spans="1:19" s="18" customFormat="1" ht="16.5" customHeight="1" thickBot="1">
      <c r="A22" s="569"/>
      <c r="B22" s="570"/>
      <c r="C22" s="570"/>
      <c r="D22" s="571"/>
      <c r="E22" s="130">
        <v>17</v>
      </c>
      <c r="F22" s="561" t="s">
        <v>82</v>
      </c>
      <c r="G22" s="562"/>
      <c r="H22" s="59" t="s">
        <v>83</v>
      </c>
      <c r="I22" s="562" t="s">
        <v>82</v>
      </c>
      <c r="J22" s="563"/>
      <c r="K22" s="552"/>
      <c r="L22" s="553"/>
      <c r="M22" s="553"/>
      <c r="N22" s="553"/>
      <c r="O22" s="554"/>
      <c r="P22" s="558"/>
      <c r="Q22" s="559"/>
      <c r="R22" s="559"/>
      <c r="S22" s="560"/>
    </row>
    <row r="23" spans="1:19" s="18" customFormat="1" ht="16.5" customHeight="1" thickBot="1">
      <c r="A23" s="569"/>
      <c r="B23" s="570"/>
      <c r="C23" s="570"/>
      <c r="D23" s="571"/>
      <c r="E23" s="130">
        <v>18</v>
      </c>
      <c r="F23" s="561" t="s">
        <v>82</v>
      </c>
      <c r="G23" s="562"/>
      <c r="H23" s="59" t="s">
        <v>83</v>
      </c>
      <c r="I23" s="562" t="s">
        <v>82</v>
      </c>
      <c r="J23" s="563"/>
      <c r="K23" s="552"/>
      <c r="L23" s="553"/>
      <c r="M23" s="553"/>
      <c r="N23" s="553"/>
      <c r="O23" s="554"/>
      <c r="P23" s="558"/>
      <c r="Q23" s="559"/>
      <c r="R23" s="559"/>
      <c r="S23" s="560"/>
    </row>
    <row r="24" spans="1:19" s="18" customFormat="1" ht="16.5" customHeight="1" thickBot="1">
      <c r="A24" s="569"/>
      <c r="B24" s="570"/>
      <c r="C24" s="570"/>
      <c r="D24" s="571"/>
      <c r="E24" s="130">
        <v>19</v>
      </c>
      <c r="F24" s="561" t="s">
        <v>82</v>
      </c>
      <c r="G24" s="562"/>
      <c r="H24" s="59" t="s">
        <v>83</v>
      </c>
      <c r="I24" s="562" t="s">
        <v>82</v>
      </c>
      <c r="J24" s="563"/>
      <c r="K24" s="552"/>
      <c r="L24" s="553"/>
      <c r="M24" s="553"/>
      <c r="N24" s="553"/>
      <c r="O24" s="554"/>
      <c r="P24" s="558"/>
      <c r="Q24" s="559"/>
      <c r="R24" s="559"/>
      <c r="S24" s="560"/>
    </row>
    <row r="25" spans="1:19" s="18" customFormat="1" ht="16.5" customHeight="1" thickBot="1">
      <c r="A25" s="569"/>
      <c r="B25" s="570"/>
      <c r="C25" s="570"/>
      <c r="D25" s="571"/>
      <c r="E25" s="130">
        <v>20</v>
      </c>
      <c r="F25" s="561" t="s">
        <v>82</v>
      </c>
      <c r="G25" s="562"/>
      <c r="H25" s="59" t="s">
        <v>83</v>
      </c>
      <c r="I25" s="562" t="s">
        <v>82</v>
      </c>
      <c r="J25" s="563"/>
      <c r="K25" s="552"/>
      <c r="L25" s="553"/>
      <c r="M25" s="553"/>
      <c r="N25" s="553"/>
      <c r="O25" s="554"/>
      <c r="P25" s="558"/>
      <c r="Q25" s="559"/>
      <c r="R25" s="559"/>
      <c r="S25" s="560"/>
    </row>
    <row r="26" spans="1:19" s="18" customFormat="1" ht="16.5" customHeight="1" thickBot="1">
      <c r="A26" s="569"/>
      <c r="B26" s="570"/>
      <c r="C26" s="570"/>
      <c r="D26" s="571"/>
      <c r="E26" s="130">
        <v>21</v>
      </c>
      <c r="F26" s="561" t="s">
        <v>82</v>
      </c>
      <c r="G26" s="562"/>
      <c r="H26" s="59" t="s">
        <v>83</v>
      </c>
      <c r="I26" s="562" t="s">
        <v>82</v>
      </c>
      <c r="J26" s="563"/>
      <c r="K26" s="552"/>
      <c r="L26" s="553"/>
      <c r="M26" s="553"/>
      <c r="N26" s="553"/>
      <c r="O26" s="554"/>
      <c r="P26" s="558"/>
      <c r="Q26" s="559"/>
      <c r="R26" s="559"/>
      <c r="S26" s="560"/>
    </row>
    <row r="27" spans="1:19" s="18" customFormat="1" ht="16.5" customHeight="1" thickBot="1">
      <c r="A27" s="569"/>
      <c r="B27" s="570"/>
      <c r="C27" s="570"/>
      <c r="D27" s="571"/>
      <c r="E27" s="130">
        <v>22</v>
      </c>
      <c r="F27" s="561" t="s">
        <v>82</v>
      </c>
      <c r="G27" s="562"/>
      <c r="H27" s="59" t="s">
        <v>83</v>
      </c>
      <c r="I27" s="562" t="s">
        <v>82</v>
      </c>
      <c r="J27" s="563"/>
      <c r="K27" s="552"/>
      <c r="L27" s="553"/>
      <c r="M27" s="553"/>
      <c r="N27" s="553"/>
      <c r="O27" s="554"/>
      <c r="P27" s="558"/>
      <c r="Q27" s="559"/>
      <c r="R27" s="559"/>
      <c r="S27" s="560"/>
    </row>
    <row r="28" spans="1:19" s="18" customFormat="1" ht="16.5" customHeight="1" thickBot="1">
      <c r="A28" s="569"/>
      <c r="B28" s="570"/>
      <c r="C28" s="570"/>
      <c r="D28" s="571"/>
      <c r="E28" s="130">
        <v>23</v>
      </c>
      <c r="F28" s="561" t="s">
        <v>82</v>
      </c>
      <c r="G28" s="562"/>
      <c r="H28" s="59" t="s">
        <v>83</v>
      </c>
      <c r="I28" s="562" t="s">
        <v>82</v>
      </c>
      <c r="J28" s="563"/>
      <c r="K28" s="552"/>
      <c r="L28" s="553"/>
      <c r="M28" s="553"/>
      <c r="N28" s="553"/>
      <c r="O28" s="554"/>
      <c r="P28" s="558"/>
      <c r="Q28" s="559"/>
      <c r="R28" s="559"/>
      <c r="S28" s="560"/>
    </row>
    <row r="29" spans="1:19" s="18" customFormat="1" ht="16.5" customHeight="1" thickBot="1">
      <c r="A29" s="569"/>
      <c r="B29" s="570"/>
      <c r="C29" s="570"/>
      <c r="D29" s="571"/>
      <c r="E29" s="130">
        <v>24</v>
      </c>
      <c r="F29" s="561" t="s">
        <v>82</v>
      </c>
      <c r="G29" s="562"/>
      <c r="H29" s="59" t="s">
        <v>83</v>
      </c>
      <c r="I29" s="562" t="s">
        <v>82</v>
      </c>
      <c r="J29" s="563"/>
      <c r="K29" s="552"/>
      <c r="L29" s="553"/>
      <c r="M29" s="553"/>
      <c r="N29" s="553"/>
      <c r="O29" s="554"/>
      <c r="P29" s="558"/>
      <c r="Q29" s="559"/>
      <c r="R29" s="559"/>
      <c r="S29" s="560"/>
    </row>
    <row r="30" spans="1:19" s="18" customFormat="1" ht="16.5" customHeight="1" thickBot="1">
      <c r="A30" s="569"/>
      <c r="B30" s="570"/>
      <c r="C30" s="570"/>
      <c r="D30" s="571"/>
      <c r="E30" s="130">
        <v>25</v>
      </c>
      <c r="F30" s="561" t="s">
        <v>82</v>
      </c>
      <c r="G30" s="562"/>
      <c r="H30" s="59" t="s">
        <v>83</v>
      </c>
      <c r="I30" s="562" t="s">
        <v>82</v>
      </c>
      <c r="J30" s="563"/>
      <c r="K30" s="552"/>
      <c r="L30" s="553"/>
      <c r="M30" s="553"/>
      <c r="N30" s="553"/>
      <c r="O30" s="554"/>
      <c r="P30" s="558"/>
      <c r="Q30" s="559"/>
      <c r="R30" s="559"/>
      <c r="S30" s="560"/>
    </row>
    <row r="31" spans="1:19" s="18" customFormat="1" ht="16.5" customHeight="1" thickBot="1">
      <c r="A31" s="569"/>
      <c r="B31" s="570"/>
      <c r="C31" s="570"/>
      <c r="D31" s="571"/>
      <c r="E31" s="130">
        <v>26</v>
      </c>
      <c r="F31" s="561" t="s">
        <v>82</v>
      </c>
      <c r="G31" s="562"/>
      <c r="H31" s="59" t="s">
        <v>83</v>
      </c>
      <c r="I31" s="562" t="s">
        <v>82</v>
      </c>
      <c r="J31" s="563"/>
      <c r="K31" s="552"/>
      <c r="L31" s="553"/>
      <c r="M31" s="553"/>
      <c r="N31" s="553"/>
      <c r="O31" s="554"/>
      <c r="P31" s="558"/>
      <c r="Q31" s="559"/>
      <c r="R31" s="559"/>
      <c r="S31" s="560"/>
    </row>
    <row r="32" spans="1:19" s="18" customFormat="1" ht="16.5" customHeight="1" thickBot="1">
      <c r="A32" s="569"/>
      <c r="B32" s="570"/>
      <c r="C32" s="570"/>
      <c r="D32" s="571"/>
      <c r="E32" s="130">
        <v>27</v>
      </c>
      <c r="F32" s="561" t="s">
        <v>82</v>
      </c>
      <c r="G32" s="562"/>
      <c r="H32" s="59" t="s">
        <v>83</v>
      </c>
      <c r="I32" s="562" t="s">
        <v>82</v>
      </c>
      <c r="J32" s="563"/>
      <c r="K32" s="552"/>
      <c r="L32" s="553"/>
      <c r="M32" s="553"/>
      <c r="N32" s="553"/>
      <c r="O32" s="554"/>
      <c r="P32" s="558"/>
      <c r="Q32" s="559"/>
      <c r="R32" s="559"/>
      <c r="S32" s="560"/>
    </row>
    <row r="33" spans="1:19" s="18" customFormat="1" ht="16.5" customHeight="1" thickBot="1">
      <c r="A33" s="569"/>
      <c r="B33" s="570"/>
      <c r="C33" s="570"/>
      <c r="D33" s="571"/>
      <c r="E33" s="130">
        <v>28</v>
      </c>
      <c r="F33" s="561" t="s">
        <v>82</v>
      </c>
      <c r="G33" s="562"/>
      <c r="H33" s="59" t="s">
        <v>83</v>
      </c>
      <c r="I33" s="562" t="s">
        <v>82</v>
      </c>
      <c r="J33" s="563"/>
      <c r="K33" s="552"/>
      <c r="L33" s="553"/>
      <c r="M33" s="553"/>
      <c r="N33" s="553"/>
      <c r="O33" s="554"/>
      <c r="P33" s="558"/>
      <c r="Q33" s="559"/>
      <c r="R33" s="559"/>
      <c r="S33" s="560"/>
    </row>
    <row r="34" spans="1:19" s="18" customFormat="1" ht="16.5" customHeight="1" thickBot="1">
      <c r="A34" s="569"/>
      <c r="B34" s="570"/>
      <c r="C34" s="570"/>
      <c r="D34" s="571"/>
      <c r="E34" s="130">
        <v>29</v>
      </c>
      <c r="F34" s="561" t="s">
        <v>82</v>
      </c>
      <c r="G34" s="562"/>
      <c r="H34" s="59" t="s">
        <v>83</v>
      </c>
      <c r="I34" s="562" t="s">
        <v>82</v>
      </c>
      <c r="J34" s="563"/>
      <c r="K34" s="552"/>
      <c r="L34" s="553"/>
      <c r="M34" s="553"/>
      <c r="N34" s="553"/>
      <c r="O34" s="554"/>
      <c r="P34" s="558"/>
      <c r="Q34" s="559"/>
      <c r="R34" s="559"/>
      <c r="S34" s="560"/>
    </row>
    <row r="35" spans="1:19" s="18" customFormat="1" ht="16.5" customHeight="1" thickBot="1">
      <c r="A35" s="569"/>
      <c r="B35" s="570"/>
      <c r="C35" s="570"/>
      <c r="D35" s="571"/>
      <c r="E35" s="130">
        <v>30</v>
      </c>
      <c r="F35" s="561" t="s">
        <v>82</v>
      </c>
      <c r="G35" s="562"/>
      <c r="H35" s="59" t="s">
        <v>83</v>
      </c>
      <c r="I35" s="562" t="s">
        <v>82</v>
      </c>
      <c r="J35" s="563"/>
      <c r="K35" s="552"/>
      <c r="L35" s="553"/>
      <c r="M35" s="553"/>
      <c r="N35" s="553"/>
      <c r="O35" s="554"/>
      <c r="P35" s="558"/>
      <c r="Q35" s="559"/>
      <c r="R35" s="559"/>
      <c r="S35" s="560"/>
    </row>
    <row r="36" spans="1:19" s="18" customFormat="1" ht="16.5" customHeight="1" thickBot="1">
      <c r="A36" s="569"/>
      <c r="B36" s="570"/>
      <c r="C36" s="570"/>
      <c r="D36" s="571"/>
      <c r="E36" s="130">
        <v>31</v>
      </c>
      <c r="F36" s="561" t="s">
        <v>82</v>
      </c>
      <c r="G36" s="562"/>
      <c r="H36" s="59" t="s">
        <v>83</v>
      </c>
      <c r="I36" s="562" t="s">
        <v>82</v>
      </c>
      <c r="J36" s="563"/>
      <c r="K36" s="552"/>
      <c r="L36" s="553"/>
      <c r="M36" s="553"/>
      <c r="N36" s="553"/>
      <c r="O36" s="554"/>
      <c r="P36" s="558"/>
      <c r="Q36" s="559"/>
      <c r="R36" s="559"/>
      <c r="S36" s="560"/>
    </row>
    <row r="37" spans="1:19" s="18" customFormat="1" ht="16.5" customHeight="1" thickBot="1">
      <c r="A37" s="569"/>
      <c r="B37" s="570"/>
      <c r="C37" s="570"/>
      <c r="D37" s="571"/>
      <c r="E37" s="130">
        <v>32</v>
      </c>
      <c r="F37" s="561" t="s">
        <v>82</v>
      </c>
      <c r="G37" s="562"/>
      <c r="H37" s="59" t="s">
        <v>83</v>
      </c>
      <c r="I37" s="562" t="s">
        <v>82</v>
      </c>
      <c r="J37" s="563"/>
      <c r="K37" s="552"/>
      <c r="L37" s="553"/>
      <c r="M37" s="553"/>
      <c r="N37" s="553"/>
      <c r="O37" s="554"/>
      <c r="P37" s="558"/>
      <c r="Q37" s="559"/>
      <c r="R37" s="559"/>
      <c r="S37" s="560"/>
    </row>
    <row r="38" spans="1:19" s="18" customFormat="1" ht="16.5" customHeight="1" thickBot="1">
      <c r="A38" s="569"/>
      <c r="B38" s="570"/>
      <c r="C38" s="570"/>
      <c r="D38" s="571"/>
      <c r="E38" s="130">
        <v>33</v>
      </c>
      <c r="F38" s="561" t="s">
        <v>82</v>
      </c>
      <c r="G38" s="562"/>
      <c r="H38" s="59" t="s">
        <v>83</v>
      </c>
      <c r="I38" s="562" t="s">
        <v>82</v>
      </c>
      <c r="J38" s="563"/>
      <c r="K38" s="552"/>
      <c r="L38" s="553"/>
      <c r="M38" s="553"/>
      <c r="N38" s="553"/>
      <c r="O38" s="554"/>
      <c r="P38" s="558"/>
      <c r="Q38" s="559"/>
      <c r="R38" s="559"/>
      <c r="S38" s="560"/>
    </row>
    <row r="39" spans="1:19" s="18" customFormat="1" ht="16.5" customHeight="1" thickBot="1">
      <c r="A39" s="569"/>
      <c r="B39" s="570"/>
      <c r="C39" s="570"/>
      <c r="D39" s="571"/>
      <c r="E39" s="130">
        <v>34</v>
      </c>
      <c r="F39" s="561" t="s">
        <v>82</v>
      </c>
      <c r="G39" s="562"/>
      <c r="H39" s="59" t="s">
        <v>83</v>
      </c>
      <c r="I39" s="562" t="s">
        <v>82</v>
      </c>
      <c r="J39" s="563"/>
      <c r="K39" s="552"/>
      <c r="L39" s="553"/>
      <c r="M39" s="553"/>
      <c r="N39" s="553"/>
      <c r="O39" s="554"/>
      <c r="P39" s="558"/>
      <c r="Q39" s="559"/>
      <c r="R39" s="559"/>
      <c r="S39" s="560"/>
    </row>
    <row r="40" spans="1:19" s="18" customFormat="1" ht="16.5" customHeight="1" thickBot="1">
      <c r="A40" s="569"/>
      <c r="B40" s="570"/>
      <c r="C40" s="570"/>
      <c r="D40" s="571"/>
      <c r="E40" s="130">
        <v>35</v>
      </c>
      <c r="F40" s="579" t="s">
        <v>82</v>
      </c>
      <c r="G40" s="580"/>
      <c r="H40" s="59" t="s">
        <v>83</v>
      </c>
      <c r="I40" s="580" t="s">
        <v>82</v>
      </c>
      <c r="J40" s="581"/>
      <c r="K40" s="552"/>
      <c r="L40" s="553"/>
      <c r="M40" s="553"/>
      <c r="N40" s="553"/>
      <c r="O40" s="554"/>
      <c r="P40" s="558"/>
      <c r="Q40" s="559"/>
      <c r="R40" s="559"/>
      <c r="S40" s="560"/>
    </row>
    <row r="41" spans="1:19" s="18" customFormat="1" ht="16.5" customHeight="1" thickBot="1">
      <c r="A41" s="569"/>
      <c r="B41" s="570"/>
      <c r="C41" s="570"/>
      <c r="D41" s="571"/>
      <c r="E41" s="130">
        <v>36</v>
      </c>
      <c r="F41" s="561" t="s">
        <v>82</v>
      </c>
      <c r="G41" s="562"/>
      <c r="H41" s="59" t="s">
        <v>83</v>
      </c>
      <c r="I41" s="562" t="s">
        <v>82</v>
      </c>
      <c r="J41" s="563"/>
      <c r="K41" s="552"/>
      <c r="L41" s="553"/>
      <c r="M41" s="553"/>
      <c r="N41" s="553"/>
      <c r="O41" s="554"/>
      <c r="P41" s="558"/>
      <c r="Q41" s="559"/>
      <c r="R41" s="559"/>
      <c r="S41" s="560"/>
    </row>
    <row r="42" spans="1:19" s="18" customFormat="1" ht="16.5" customHeight="1" thickBot="1">
      <c r="A42" s="569"/>
      <c r="B42" s="570"/>
      <c r="C42" s="570"/>
      <c r="D42" s="571"/>
      <c r="E42" s="130">
        <v>37</v>
      </c>
      <c r="F42" s="561" t="s">
        <v>82</v>
      </c>
      <c r="G42" s="562"/>
      <c r="H42" s="59" t="s">
        <v>83</v>
      </c>
      <c r="I42" s="562" t="s">
        <v>82</v>
      </c>
      <c r="J42" s="563"/>
      <c r="K42" s="552"/>
      <c r="L42" s="553"/>
      <c r="M42" s="553"/>
      <c r="N42" s="553"/>
      <c r="O42" s="554"/>
      <c r="P42" s="558"/>
      <c r="Q42" s="559"/>
      <c r="R42" s="559"/>
      <c r="S42" s="560"/>
    </row>
    <row r="43" spans="1:19" s="18" customFormat="1" ht="16.5" customHeight="1" thickBot="1">
      <c r="A43" s="569"/>
      <c r="B43" s="570"/>
      <c r="C43" s="570"/>
      <c r="D43" s="571"/>
      <c r="E43" s="130">
        <v>38</v>
      </c>
      <c r="F43" s="561" t="s">
        <v>82</v>
      </c>
      <c r="G43" s="562"/>
      <c r="H43" s="59" t="s">
        <v>83</v>
      </c>
      <c r="I43" s="562" t="s">
        <v>82</v>
      </c>
      <c r="J43" s="563"/>
      <c r="K43" s="552"/>
      <c r="L43" s="553"/>
      <c r="M43" s="553"/>
      <c r="N43" s="553"/>
      <c r="O43" s="554"/>
      <c r="P43" s="558"/>
      <c r="Q43" s="559"/>
      <c r="R43" s="559"/>
      <c r="S43" s="560"/>
    </row>
    <row r="44" spans="1:19" s="18" customFormat="1" ht="16.5" customHeight="1" thickBot="1">
      <c r="A44" s="569"/>
      <c r="B44" s="570"/>
      <c r="C44" s="570"/>
      <c r="D44" s="571"/>
      <c r="E44" s="130">
        <v>39</v>
      </c>
      <c r="F44" s="561" t="s">
        <v>82</v>
      </c>
      <c r="G44" s="562"/>
      <c r="H44" s="59" t="s">
        <v>83</v>
      </c>
      <c r="I44" s="562" t="s">
        <v>82</v>
      </c>
      <c r="J44" s="563"/>
      <c r="K44" s="552"/>
      <c r="L44" s="553"/>
      <c r="M44" s="553"/>
      <c r="N44" s="553"/>
      <c r="O44" s="554"/>
      <c r="P44" s="558"/>
      <c r="Q44" s="559"/>
      <c r="R44" s="559"/>
      <c r="S44" s="560"/>
    </row>
    <row r="45" spans="1:19" s="18" customFormat="1" ht="16.5" customHeight="1" thickBot="1">
      <c r="A45" s="572"/>
      <c r="B45" s="573"/>
      <c r="C45" s="573"/>
      <c r="D45" s="574"/>
      <c r="E45" s="130">
        <v>40</v>
      </c>
      <c r="F45" s="582" t="s">
        <v>82</v>
      </c>
      <c r="G45" s="583"/>
      <c r="H45" s="61" t="s">
        <v>83</v>
      </c>
      <c r="I45" s="583" t="s">
        <v>82</v>
      </c>
      <c r="J45" s="584"/>
      <c r="K45" s="555"/>
      <c r="L45" s="556"/>
      <c r="M45" s="556"/>
      <c r="N45" s="556"/>
      <c r="O45" s="557"/>
      <c r="P45" s="558"/>
      <c r="Q45" s="559"/>
      <c r="R45" s="559"/>
      <c r="S45" s="560"/>
    </row>
    <row r="46" spans="1:5" s="42" customFormat="1" ht="13.5" customHeight="1">
      <c r="A46" s="1" t="s">
        <v>121</v>
      </c>
      <c r="E46" s="131"/>
    </row>
    <row r="47" spans="1:21" s="42" customFormat="1" ht="13.5" customHeight="1">
      <c r="A47" s="1" t="s">
        <v>223</v>
      </c>
      <c r="B47" s="43"/>
      <c r="C47" s="43"/>
      <c r="D47" s="43"/>
      <c r="E47" s="132"/>
      <c r="F47" s="43"/>
      <c r="G47" s="43"/>
      <c r="H47" s="43"/>
      <c r="I47" s="43"/>
      <c r="J47" s="43"/>
      <c r="K47" s="43"/>
      <c r="L47" s="43"/>
      <c r="M47" s="43"/>
      <c r="N47" s="43"/>
      <c r="O47" s="43"/>
      <c r="P47" s="43"/>
      <c r="Q47" s="43"/>
      <c r="R47" s="43"/>
      <c r="S47" s="43"/>
      <c r="T47" s="43"/>
      <c r="U47" s="43"/>
    </row>
    <row r="48" ht="14.25">
      <c r="A48" s="201" t="s">
        <v>224</v>
      </c>
    </row>
    <row r="49" spans="1:19" ht="32.25" customHeight="1">
      <c r="A49" s="565" t="s">
        <v>230</v>
      </c>
      <c r="B49" s="565"/>
      <c r="C49" s="565"/>
      <c r="D49" s="565"/>
      <c r="E49" s="565"/>
      <c r="F49" s="565"/>
      <c r="G49" s="565"/>
      <c r="H49" s="565"/>
      <c r="I49" s="565"/>
      <c r="J49" s="565"/>
      <c r="K49" s="565"/>
      <c r="L49" s="565"/>
      <c r="M49" s="565"/>
      <c r="N49" s="565"/>
      <c r="O49" s="565"/>
      <c r="P49" s="565"/>
      <c r="Q49" s="565"/>
      <c r="R49" s="565"/>
      <c r="S49" s="565"/>
    </row>
  </sheetData>
  <sheetProtection password="CC71" sheet="1"/>
  <mergeCells count="88">
    <mergeCell ref="F45:G45"/>
    <mergeCell ref="I45:J45"/>
    <mergeCell ref="F41:G41"/>
    <mergeCell ref="I41:J41"/>
    <mergeCell ref="F42:G42"/>
    <mergeCell ref="I42:J42"/>
    <mergeCell ref="F43:G43"/>
    <mergeCell ref="I43:J43"/>
    <mergeCell ref="F44:G44"/>
    <mergeCell ref="I44:J44"/>
    <mergeCell ref="F38:G38"/>
    <mergeCell ref="I38:J38"/>
    <mergeCell ref="F37:G37"/>
    <mergeCell ref="I37:J37"/>
    <mergeCell ref="F39:G39"/>
    <mergeCell ref="I39:J39"/>
    <mergeCell ref="F40:G40"/>
    <mergeCell ref="I40:J40"/>
    <mergeCell ref="F35:G35"/>
    <mergeCell ref="I35:J35"/>
    <mergeCell ref="F34:G34"/>
    <mergeCell ref="I34:J34"/>
    <mergeCell ref="F36:G36"/>
    <mergeCell ref="I36:J36"/>
    <mergeCell ref="F32:G32"/>
    <mergeCell ref="I32:J32"/>
    <mergeCell ref="F31:G31"/>
    <mergeCell ref="I31:J31"/>
    <mergeCell ref="F33:G33"/>
    <mergeCell ref="I33:J33"/>
    <mergeCell ref="F29:G29"/>
    <mergeCell ref="I29:J29"/>
    <mergeCell ref="F28:G28"/>
    <mergeCell ref="I28:J28"/>
    <mergeCell ref="F30:G30"/>
    <mergeCell ref="I30:J30"/>
    <mergeCell ref="F26:G26"/>
    <mergeCell ref="I26:J26"/>
    <mergeCell ref="F25:G25"/>
    <mergeCell ref="I25:J25"/>
    <mergeCell ref="F27:G27"/>
    <mergeCell ref="I27:J27"/>
    <mergeCell ref="F23:G23"/>
    <mergeCell ref="I23:J23"/>
    <mergeCell ref="F22:G22"/>
    <mergeCell ref="I22:J22"/>
    <mergeCell ref="F24:G24"/>
    <mergeCell ref="I24:J24"/>
    <mergeCell ref="F20:G20"/>
    <mergeCell ref="I20:J20"/>
    <mergeCell ref="F19:G19"/>
    <mergeCell ref="I19:J19"/>
    <mergeCell ref="F21:G21"/>
    <mergeCell ref="I21:J21"/>
    <mergeCell ref="F17:G17"/>
    <mergeCell ref="I17:J17"/>
    <mergeCell ref="F16:G16"/>
    <mergeCell ref="I16:J16"/>
    <mergeCell ref="F18:G18"/>
    <mergeCell ref="I18:J18"/>
    <mergeCell ref="F14:G14"/>
    <mergeCell ref="I14:J14"/>
    <mergeCell ref="F13:G13"/>
    <mergeCell ref="I13:J13"/>
    <mergeCell ref="F15:G15"/>
    <mergeCell ref="I15:J15"/>
    <mergeCell ref="F9:G9"/>
    <mergeCell ref="I9:J9"/>
    <mergeCell ref="F11:G11"/>
    <mergeCell ref="I11:J11"/>
    <mergeCell ref="F12:G12"/>
    <mergeCell ref="I12:J12"/>
    <mergeCell ref="F6:G6"/>
    <mergeCell ref="I6:J6"/>
    <mergeCell ref="F7:G7"/>
    <mergeCell ref="I7:J7"/>
    <mergeCell ref="F8:G8"/>
    <mergeCell ref="I8:J8"/>
    <mergeCell ref="K6:O45"/>
    <mergeCell ref="P6:S45"/>
    <mergeCell ref="F10:G10"/>
    <mergeCell ref="I10:J10"/>
    <mergeCell ref="A3:T3"/>
    <mergeCell ref="A49:S49"/>
    <mergeCell ref="A5:J5"/>
    <mergeCell ref="K5:O5"/>
    <mergeCell ref="P5:S5"/>
    <mergeCell ref="A6:D45"/>
  </mergeCells>
  <dataValidations count="1">
    <dataValidation type="decimal" allowBlank="1" showInputMessage="1" showErrorMessage="1" sqref="K6:O45">
      <formula1>0</formula1>
      <formula2>24</formula2>
    </dataValidation>
  </dataValidations>
  <printOptions horizontalCentered="1"/>
  <pageMargins left="0.5905511811023623" right="0.3937007874015748" top="0.5905511811023623" bottom="0.3937007874015748" header="0" footer="0"/>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tabColor rgb="FFFFFF00"/>
  </sheetPr>
  <dimension ref="A1:M35"/>
  <sheetViews>
    <sheetView view="pageBreakPreview" zoomScaleSheetLayoutView="100" zoomScalePageLayoutView="0" workbookViewId="0" topLeftCell="A1">
      <selection activeCell="I14" sqref="I14:J14"/>
    </sheetView>
  </sheetViews>
  <sheetFormatPr defaultColWidth="9.00390625" defaultRowHeight="13.5"/>
  <cols>
    <col min="1" max="1" width="1.625" style="362" customWidth="1"/>
    <col min="2" max="3" width="10.125" style="362" customWidth="1"/>
    <col min="4" max="4" width="3.50390625" style="362" customWidth="1"/>
    <col min="5" max="7" width="2.875" style="362" customWidth="1"/>
    <col min="8" max="8" width="17.875" style="362" customWidth="1"/>
    <col min="9" max="9" width="4.625" style="362" customWidth="1"/>
    <col min="10" max="10" width="25.00390625" style="362" customWidth="1"/>
    <col min="11" max="11" width="4.625" style="362" customWidth="1"/>
    <col min="12" max="12" width="24.25390625" style="362" customWidth="1"/>
    <col min="13" max="13" width="3.50390625" style="362" customWidth="1"/>
    <col min="14" max="16384" width="9.00390625" style="362" customWidth="1"/>
  </cols>
  <sheetData>
    <row r="1" spans="1:9" s="78" customFormat="1" ht="20.25" customHeight="1">
      <c r="A1" s="78" t="s">
        <v>203</v>
      </c>
      <c r="H1" s="611"/>
      <c r="I1" s="611"/>
    </row>
    <row r="2" spans="1:13" ht="36" customHeight="1">
      <c r="A2" s="451" t="s">
        <v>472</v>
      </c>
      <c r="B2" s="451"/>
      <c r="C2" s="451"/>
      <c r="D2" s="451"/>
      <c r="E2" s="451"/>
      <c r="F2" s="451"/>
      <c r="G2" s="451"/>
      <c r="H2" s="451"/>
      <c r="I2" s="451"/>
      <c r="J2" s="451"/>
      <c r="K2" s="451"/>
      <c r="L2" s="451"/>
      <c r="M2" s="451"/>
    </row>
    <row r="3" spans="1:13" ht="4.5" customHeight="1">
      <c r="A3" s="56"/>
      <c r="B3" s="56"/>
      <c r="C3" s="56"/>
      <c r="D3" s="56"/>
      <c r="E3" s="56"/>
      <c r="F3" s="56"/>
      <c r="G3" s="56"/>
      <c r="H3" s="56"/>
      <c r="I3" s="56"/>
      <c r="J3" s="56"/>
      <c r="K3" s="56"/>
      <c r="L3" s="56"/>
      <c r="M3" s="56"/>
    </row>
    <row r="4" spans="1:13" ht="36" customHeight="1">
      <c r="A4" s="56"/>
      <c r="B4" s="592" t="s">
        <v>90</v>
      </c>
      <c r="C4" s="593"/>
      <c r="D4" s="594"/>
      <c r="E4" s="594"/>
      <c r="F4" s="594"/>
      <c r="G4" s="594"/>
      <c r="H4" s="594"/>
      <c r="I4" s="594"/>
      <c r="J4" s="594"/>
      <c r="K4" s="594"/>
      <c r="L4" s="594"/>
      <c r="M4" s="594"/>
    </row>
    <row r="5" spans="1:13" ht="36" customHeight="1">
      <c r="A5" s="56"/>
      <c r="B5" s="592" t="s">
        <v>109</v>
      </c>
      <c r="C5" s="593"/>
      <c r="D5" s="595" t="s">
        <v>473</v>
      </c>
      <c r="E5" s="453"/>
      <c r="F5" s="453"/>
      <c r="G5" s="453"/>
      <c r="H5" s="453"/>
      <c r="I5" s="453"/>
      <c r="J5" s="453"/>
      <c r="K5" s="453"/>
      <c r="L5" s="453"/>
      <c r="M5" s="454"/>
    </row>
    <row r="6" spans="2:13" ht="15" customHeight="1">
      <c r="B6" s="596" t="s">
        <v>476</v>
      </c>
      <c r="C6" s="597"/>
      <c r="D6" s="363"/>
      <c r="E6" s="364"/>
      <c r="F6" s="364"/>
      <c r="G6" s="364"/>
      <c r="H6" s="364"/>
      <c r="I6" s="364"/>
      <c r="J6" s="364"/>
      <c r="K6" s="364"/>
      <c r="L6" s="364"/>
      <c r="M6" s="365"/>
    </row>
    <row r="7" spans="2:13" ht="33" customHeight="1">
      <c r="B7" s="598"/>
      <c r="C7" s="599"/>
      <c r="D7" s="366"/>
      <c r="E7" s="602"/>
      <c r="F7" s="603"/>
      <c r="G7" s="603"/>
      <c r="H7" s="604"/>
      <c r="I7" s="585" t="s">
        <v>113</v>
      </c>
      <c r="J7" s="585"/>
      <c r="K7" s="585" t="s">
        <v>114</v>
      </c>
      <c r="L7" s="585"/>
      <c r="M7" s="368"/>
    </row>
    <row r="8" spans="2:13" ht="32.25" customHeight="1">
      <c r="B8" s="598"/>
      <c r="C8" s="599"/>
      <c r="D8" s="366"/>
      <c r="E8" s="586" t="s">
        <v>115</v>
      </c>
      <c r="F8" s="587"/>
      <c r="G8" s="587"/>
      <c r="H8" s="588"/>
      <c r="I8" s="591" t="s">
        <v>116</v>
      </c>
      <c r="J8" s="591"/>
      <c r="K8" s="591" t="s">
        <v>116</v>
      </c>
      <c r="L8" s="591"/>
      <c r="M8" s="368"/>
    </row>
    <row r="9" spans="2:13" ht="32.25" customHeight="1">
      <c r="B9" s="598"/>
      <c r="C9" s="599"/>
      <c r="D9" s="366"/>
      <c r="E9" s="605" t="s">
        <v>477</v>
      </c>
      <c r="F9" s="606"/>
      <c r="G9" s="606"/>
      <c r="H9" s="607"/>
      <c r="I9" s="591" t="s">
        <v>116</v>
      </c>
      <c r="J9" s="591"/>
      <c r="K9" s="591" t="s">
        <v>116</v>
      </c>
      <c r="L9" s="591"/>
      <c r="M9" s="368"/>
    </row>
    <row r="10" spans="2:13" ht="32.25" customHeight="1">
      <c r="B10" s="598"/>
      <c r="C10" s="599"/>
      <c r="D10" s="366"/>
      <c r="E10" s="370"/>
      <c r="F10" s="589" t="s">
        <v>478</v>
      </c>
      <c r="G10" s="590"/>
      <c r="H10" s="590"/>
      <c r="I10" s="591" t="s">
        <v>116</v>
      </c>
      <c r="J10" s="591"/>
      <c r="K10" s="591" t="s">
        <v>116</v>
      </c>
      <c r="L10" s="591"/>
      <c r="M10" s="368"/>
    </row>
    <row r="11" spans="2:13" ht="32.25" customHeight="1">
      <c r="B11" s="598"/>
      <c r="C11" s="599"/>
      <c r="D11" s="366"/>
      <c r="E11" s="370"/>
      <c r="F11" s="372"/>
      <c r="G11" s="589" t="s">
        <v>479</v>
      </c>
      <c r="H11" s="590"/>
      <c r="I11" s="591" t="s">
        <v>116</v>
      </c>
      <c r="J11" s="591"/>
      <c r="K11" s="591" t="s">
        <v>116</v>
      </c>
      <c r="L11" s="591"/>
      <c r="M11" s="368"/>
    </row>
    <row r="12" spans="2:13" ht="44.25" customHeight="1">
      <c r="B12" s="598"/>
      <c r="C12" s="599"/>
      <c r="D12" s="366"/>
      <c r="E12" s="370"/>
      <c r="F12" s="372"/>
      <c r="G12" s="372"/>
      <c r="H12" s="371" t="s">
        <v>480</v>
      </c>
      <c r="I12" s="591" t="s">
        <v>116</v>
      </c>
      <c r="J12" s="591"/>
      <c r="K12" s="591" t="s">
        <v>116</v>
      </c>
      <c r="L12" s="591"/>
      <c r="M12" s="368"/>
    </row>
    <row r="13" spans="2:13" ht="32.25" customHeight="1">
      <c r="B13" s="598"/>
      <c r="C13" s="599"/>
      <c r="D13" s="366"/>
      <c r="E13" s="373"/>
      <c r="F13" s="589" t="s">
        <v>481</v>
      </c>
      <c r="G13" s="590"/>
      <c r="H13" s="590"/>
      <c r="I13" s="591" t="s">
        <v>116</v>
      </c>
      <c r="J13" s="591"/>
      <c r="K13" s="591" t="s">
        <v>116</v>
      </c>
      <c r="L13" s="591"/>
      <c r="M13" s="368"/>
    </row>
    <row r="14" spans="2:13" ht="44.25" customHeight="1">
      <c r="B14" s="598"/>
      <c r="C14" s="599"/>
      <c r="D14" s="366"/>
      <c r="E14" s="373"/>
      <c r="F14" s="374"/>
      <c r="G14" s="617" t="s">
        <v>482</v>
      </c>
      <c r="H14" s="617"/>
      <c r="I14" s="591" t="s">
        <v>116</v>
      </c>
      <c r="J14" s="591"/>
      <c r="K14" s="591" t="s">
        <v>116</v>
      </c>
      <c r="L14" s="591"/>
      <c r="M14" s="368"/>
    </row>
    <row r="15" spans="2:13" ht="32.25" customHeight="1">
      <c r="B15" s="598"/>
      <c r="C15" s="599"/>
      <c r="D15" s="366"/>
      <c r="E15" s="375"/>
      <c r="F15" s="612" t="s">
        <v>562</v>
      </c>
      <c r="G15" s="590"/>
      <c r="H15" s="590"/>
      <c r="I15" s="591" t="s">
        <v>116</v>
      </c>
      <c r="J15" s="591"/>
      <c r="K15" s="591" t="s">
        <v>116</v>
      </c>
      <c r="L15" s="591"/>
      <c r="M15" s="368"/>
    </row>
    <row r="16" spans="2:13" ht="32.25" customHeight="1">
      <c r="B16" s="598"/>
      <c r="C16" s="599"/>
      <c r="D16" s="366"/>
      <c r="E16" s="613" t="s">
        <v>484</v>
      </c>
      <c r="F16" s="614"/>
      <c r="G16" s="614"/>
      <c r="H16" s="615"/>
      <c r="I16" s="591" t="s">
        <v>116</v>
      </c>
      <c r="J16" s="591"/>
      <c r="K16" s="591" t="s">
        <v>116</v>
      </c>
      <c r="L16" s="591"/>
      <c r="M16" s="368"/>
    </row>
    <row r="17" spans="2:13" ht="11.25" customHeight="1" thickBot="1">
      <c r="B17" s="598"/>
      <c r="C17" s="599"/>
      <c r="D17" s="366"/>
      <c r="E17" s="369"/>
      <c r="F17" s="369"/>
      <c r="G17" s="369"/>
      <c r="H17" s="369"/>
      <c r="I17" s="383"/>
      <c r="J17" s="383"/>
      <c r="K17" s="383"/>
      <c r="L17" s="383"/>
      <c r="M17" s="368"/>
    </row>
    <row r="18" spans="2:13" ht="60" customHeight="1" thickBot="1">
      <c r="B18" s="598"/>
      <c r="C18" s="599"/>
      <c r="D18" s="366"/>
      <c r="E18" s="619" t="s">
        <v>485</v>
      </c>
      <c r="F18" s="620"/>
      <c r="G18" s="620"/>
      <c r="H18" s="621"/>
      <c r="I18" s="622" t="s">
        <v>486</v>
      </c>
      <c r="J18" s="623"/>
      <c r="K18" s="622" t="s">
        <v>486</v>
      </c>
      <c r="L18" s="624"/>
      <c r="M18" s="368"/>
    </row>
    <row r="19" spans="2:13" ht="13.5" customHeight="1" thickBot="1">
      <c r="B19" s="598"/>
      <c r="C19" s="599"/>
      <c r="D19" s="366"/>
      <c r="E19" s="384"/>
      <c r="F19" s="384"/>
      <c r="G19" s="384"/>
      <c r="H19" s="384"/>
      <c r="I19" s="385"/>
      <c r="J19" s="386"/>
      <c r="K19" s="385"/>
      <c r="L19" s="386"/>
      <c r="M19" s="368"/>
    </row>
    <row r="20" spans="2:13" ht="54.75" customHeight="1" thickBot="1">
      <c r="B20" s="598"/>
      <c r="C20" s="599"/>
      <c r="D20" s="366"/>
      <c r="E20" s="625" t="s">
        <v>561</v>
      </c>
      <c r="F20" s="620"/>
      <c r="G20" s="620"/>
      <c r="H20" s="621"/>
      <c r="I20" s="622" t="s">
        <v>488</v>
      </c>
      <c r="J20" s="623"/>
      <c r="K20" s="622" t="s">
        <v>488</v>
      </c>
      <c r="L20" s="624"/>
      <c r="M20" s="368"/>
    </row>
    <row r="21" spans="2:13" ht="15" customHeight="1">
      <c r="B21" s="600"/>
      <c r="C21" s="601"/>
      <c r="D21" s="376"/>
      <c r="E21" s="377"/>
      <c r="F21" s="377"/>
      <c r="G21" s="377"/>
      <c r="H21" s="377"/>
      <c r="I21" s="377"/>
      <c r="J21" s="377"/>
      <c r="K21" s="377"/>
      <c r="L21" s="377"/>
      <c r="M21" s="378"/>
    </row>
    <row r="22" ht="6" customHeight="1"/>
    <row r="23" spans="2:3" ht="18" customHeight="1">
      <c r="B23" s="379" t="s">
        <v>72</v>
      </c>
      <c r="C23" s="380"/>
    </row>
    <row r="24" spans="2:13" ht="18.75" customHeight="1">
      <c r="B24" s="381" t="s">
        <v>489</v>
      </c>
      <c r="C24" s="616" t="s">
        <v>490</v>
      </c>
      <c r="D24" s="616"/>
      <c r="E24" s="616"/>
      <c r="F24" s="616"/>
      <c r="G24" s="616"/>
      <c r="H24" s="616"/>
      <c r="I24" s="616"/>
      <c r="J24" s="616"/>
      <c r="K24" s="616"/>
      <c r="L24" s="616"/>
      <c r="M24" s="616"/>
    </row>
    <row r="25" spans="2:13" ht="18.75" customHeight="1">
      <c r="B25" s="381" t="s">
        <v>491</v>
      </c>
      <c r="C25" s="616" t="s">
        <v>492</v>
      </c>
      <c r="D25" s="616"/>
      <c r="E25" s="616"/>
      <c r="F25" s="616"/>
      <c r="G25" s="616"/>
      <c r="H25" s="616"/>
      <c r="I25" s="616"/>
      <c r="J25" s="616"/>
      <c r="K25" s="616"/>
      <c r="L25" s="616"/>
      <c r="M25" s="616"/>
    </row>
    <row r="26" spans="2:13" ht="31.5" customHeight="1">
      <c r="B26" s="381" t="s">
        <v>493</v>
      </c>
      <c r="C26" s="616" t="s">
        <v>494</v>
      </c>
      <c r="D26" s="616"/>
      <c r="E26" s="616"/>
      <c r="F26" s="616"/>
      <c r="G26" s="616"/>
      <c r="H26" s="616"/>
      <c r="I26" s="616"/>
      <c r="J26" s="616"/>
      <c r="K26" s="616"/>
      <c r="L26" s="616"/>
      <c r="M26" s="616"/>
    </row>
    <row r="27" spans="2:13" ht="43.5" customHeight="1">
      <c r="B27" s="381" t="s">
        <v>495</v>
      </c>
      <c r="C27" s="616" t="s">
        <v>496</v>
      </c>
      <c r="D27" s="616"/>
      <c r="E27" s="616"/>
      <c r="F27" s="616"/>
      <c r="G27" s="616"/>
      <c r="H27" s="616"/>
      <c r="I27" s="616"/>
      <c r="J27" s="616"/>
      <c r="K27" s="616"/>
      <c r="L27" s="616"/>
      <c r="M27" s="616"/>
    </row>
    <row r="28" spans="2:13" ht="18.75" customHeight="1">
      <c r="B28" s="381" t="s">
        <v>497</v>
      </c>
      <c r="C28" s="616" t="s">
        <v>498</v>
      </c>
      <c r="D28" s="616"/>
      <c r="E28" s="616"/>
      <c r="F28" s="616"/>
      <c r="G28" s="616"/>
      <c r="H28" s="616"/>
      <c r="I28" s="616"/>
      <c r="J28" s="616"/>
      <c r="K28" s="616"/>
      <c r="L28" s="616"/>
      <c r="M28" s="616"/>
    </row>
    <row r="29" spans="2:13" ht="31.5" customHeight="1">
      <c r="B29" s="381" t="s">
        <v>499</v>
      </c>
      <c r="C29" s="616" t="s">
        <v>500</v>
      </c>
      <c r="D29" s="616"/>
      <c r="E29" s="616"/>
      <c r="F29" s="616"/>
      <c r="G29" s="616"/>
      <c r="H29" s="616"/>
      <c r="I29" s="616"/>
      <c r="J29" s="616"/>
      <c r="K29" s="616"/>
      <c r="L29" s="616"/>
      <c r="M29" s="616"/>
    </row>
    <row r="30" spans="2:13" ht="31.5" customHeight="1">
      <c r="B30" s="381" t="s">
        <v>501</v>
      </c>
      <c r="C30" s="616" t="s">
        <v>502</v>
      </c>
      <c r="D30" s="616"/>
      <c r="E30" s="616"/>
      <c r="F30" s="616"/>
      <c r="G30" s="616"/>
      <c r="H30" s="616"/>
      <c r="I30" s="616"/>
      <c r="J30" s="616"/>
      <c r="K30" s="616"/>
      <c r="L30" s="616"/>
      <c r="M30" s="616"/>
    </row>
    <row r="31" spans="2:13" ht="31.5" customHeight="1">
      <c r="B31" s="381" t="s">
        <v>503</v>
      </c>
      <c r="C31" s="616" t="s">
        <v>504</v>
      </c>
      <c r="D31" s="616"/>
      <c r="E31" s="616"/>
      <c r="F31" s="616"/>
      <c r="G31" s="616"/>
      <c r="H31" s="616"/>
      <c r="I31" s="616"/>
      <c r="J31" s="616"/>
      <c r="K31" s="616"/>
      <c r="L31" s="616"/>
      <c r="M31" s="616"/>
    </row>
    <row r="32" spans="2:13" ht="31.5" customHeight="1">
      <c r="B32" s="381" t="s">
        <v>505</v>
      </c>
      <c r="C32" s="616" t="s">
        <v>506</v>
      </c>
      <c r="D32" s="616"/>
      <c r="E32" s="616"/>
      <c r="F32" s="616"/>
      <c r="G32" s="616"/>
      <c r="H32" s="616"/>
      <c r="I32" s="616"/>
      <c r="J32" s="616"/>
      <c r="K32" s="616"/>
      <c r="L32" s="616"/>
      <c r="M32" s="616"/>
    </row>
    <row r="33" spans="2:13" ht="31.5" customHeight="1">
      <c r="B33" s="381" t="s">
        <v>507</v>
      </c>
      <c r="C33" s="618" t="s">
        <v>508</v>
      </c>
      <c r="D33" s="616"/>
      <c r="E33" s="616"/>
      <c r="F33" s="616"/>
      <c r="G33" s="616"/>
      <c r="H33" s="616"/>
      <c r="I33" s="616"/>
      <c r="J33" s="616"/>
      <c r="K33" s="616"/>
      <c r="L33" s="616"/>
      <c r="M33" s="616"/>
    </row>
    <row r="34" spans="2:13" ht="52.5" customHeight="1">
      <c r="B34" s="608" t="s">
        <v>509</v>
      </c>
      <c r="C34" s="609"/>
      <c r="D34" s="609"/>
      <c r="E34" s="609"/>
      <c r="F34" s="609"/>
      <c r="G34" s="609"/>
      <c r="H34" s="609"/>
      <c r="I34" s="609"/>
      <c r="J34" s="609"/>
      <c r="K34" s="609"/>
      <c r="L34" s="609"/>
      <c r="M34" s="610"/>
    </row>
    <row r="35" ht="13.5" customHeight="1">
      <c r="D35" s="362" t="s">
        <v>108</v>
      </c>
    </row>
  </sheetData>
  <sheetProtection password="CC71" sheet="1"/>
  <mergeCells count="53">
    <mergeCell ref="C33:M33"/>
    <mergeCell ref="E18:H18"/>
    <mergeCell ref="I18:J18"/>
    <mergeCell ref="K18:L18"/>
    <mergeCell ref="E20:H20"/>
    <mergeCell ref="I20:J20"/>
    <mergeCell ref="K20:L20"/>
    <mergeCell ref="C27:M27"/>
    <mergeCell ref="C28:M28"/>
    <mergeCell ref="C29:M29"/>
    <mergeCell ref="C30:M30"/>
    <mergeCell ref="C31:M31"/>
    <mergeCell ref="C32:M32"/>
    <mergeCell ref="K16:L16"/>
    <mergeCell ref="I12:J12"/>
    <mergeCell ref="K12:L12"/>
    <mergeCell ref="C24:M24"/>
    <mergeCell ref="C25:M25"/>
    <mergeCell ref="C26:M26"/>
    <mergeCell ref="G14:H14"/>
    <mergeCell ref="I14:J14"/>
    <mergeCell ref="K14:L14"/>
    <mergeCell ref="B34:M34"/>
    <mergeCell ref="H1:I1"/>
    <mergeCell ref="F15:H15"/>
    <mergeCell ref="I15:J15"/>
    <mergeCell ref="K15:L15"/>
    <mergeCell ref="E16:H16"/>
    <mergeCell ref="I16:J16"/>
    <mergeCell ref="G11:H11"/>
    <mergeCell ref="I13:J13"/>
    <mergeCell ref="K13:L13"/>
    <mergeCell ref="I8:J8"/>
    <mergeCell ref="K8:L8"/>
    <mergeCell ref="E9:H9"/>
    <mergeCell ref="I9:J9"/>
    <mergeCell ref="K9:L9"/>
    <mergeCell ref="A2:M2"/>
    <mergeCell ref="B4:C4"/>
    <mergeCell ref="D4:M4"/>
    <mergeCell ref="B5:C5"/>
    <mergeCell ref="D5:M5"/>
    <mergeCell ref="B6:C21"/>
    <mergeCell ref="E7:H7"/>
    <mergeCell ref="I11:J11"/>
    <mergeCell ref="K11:L11"/>
    <mergeCell ref="F13:H13"/>
    <mergeCell ref="I7:J7"/>
    <mergeCell ref="K7:L7"/>
    <mergeCell ref="E8:H8"/>
    <mergeCell ref="F10:H10"/>
    <mergeCell ref="I10:J10"/>
    <mergeCell ref="K10:L10"/>
  </mergeCells>
  <printOptions/>
  <pageMargins left="0.7" right="0.7" top="0.75" bottom="0.75" header="0.3" footer="0.3"/>
  <pageSetup horizontalDpi="600" verticalDpi="600" orientation="portrait" paperSize="9" scale="7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M35"/>
  <sheetViews>
    <sheetView zoomScalePageLayoutView="0" workbookViewId="0" topLeftCell="A13">
      <selection activeCell="L35" sqref="L35"/>
    </sheetView>
  </sheetViews>
  <sheetFormatPr defaultColWidth="9.00390625" defaultRowHeight="13.5"/>
  <cols>
    <col min="1" max="1" width="1.625" style="362" customWidth="1"/>
    <col min="2" max="3" width="10.125" style="362" customWidth="1"/>
    <col min="4" max="4" width="3.50390625" style="362" customWidth="1"/>
    <col min="5" max="7" width="2.875" style="362" customWidth="1"/>
    <col min="8" max="8" width="17.875" style="362" customWidth="1"/>
    <col min="9" max="9" width="4.625" style="362" customWidth="1"/>
    <col min="10" max="10" width="25.00390625" style="362" customWidth="1"/>
    <col min="11" max="11" width="4.625" style="362" customWidth="1"/>
    <col min="12" max="12" width="24.25390625" style="362" customWidth="1"/>
    <col min="13" max="13" width="3.50390625" style="362" customWidth="1"/>
    <col min="14" max="16384" width="9.00390625" style="362" customWidth="1"/>
  </cols>
  <sheetData>
    <row r="1" spans="1:9" s="78" customFormat="1" ht="20.25" customHeight="1">
      <c r="A1" s="78" t="s">
        <v>203</v>
      </c>
      <c r="H1" s="611"/>
      <c r="I1" s="611"/>
    </row>
    <row r="2" spans="1:13" ht="36" customHeight="1">
      <c r="A2" s="451" t="s">
        <v>472</v>
      </c>
      <c r="B2" s="451"/>
      <c r="C2" s="451"/>
      <c r="D2" s="451"/>
      <c r="E2" s="451"/>
      <c r="F2" s="451"/>
      <c r="G2" s="451"/>
      <c r="H2" s="451"/>
      <c r="I2" s="451"/>
      <c r="J2" s="451"/>
      <c r="K2" s="451"/>
      <c r="L2" s="451"/>
      <c r="M2" s="451"/>
    </row>
    <row r="3" spans="1:13" ht="17.25" customHeight="1">
      <c r="A3" s="56"/>
      <c r="B3" s="56"/>
      <c r="C3" s="56"/>
      <c r="D3" s="56"/>
      <c r="E3" s="56"/>
      <c r="F3" s="56"/>
      <c r="G3" s="56"/>
      <c r="H3" s="56"/>
      <c r="I3" s="56"/>
      <c r="J3" s="56"/>
      <c r="K3" s="56"/>
      <c r="L3" s="56"/>
      <c r="M3" s="56"/>
    </row>
    <row r="4" spans="1:13" ht="36" customHeight="1">
      <c r="A4" s="56"/>
      <c r="B4" s="592" t="s">
        <v>90</v>
      </c>
      <c r="C4" s="593"/>
      <c r="D4" s="626"/>
      <c r="E4" s="626"/>
      <c r="F4" s="626"/>
      <c r="G4" s="626"/>
      <c r="H4" s="626"/>
      <c r="I4" s="626"/>
      <c r="J4" s="626"/>
      <c r="K4" s="626"/>
      <c r="L4" s="626"/>
      <c r="M4" s="626"/>
    </row>
    <row r="5" spans="1:13" ht="36" customHeight="1">
      <c r="A5" s="56"/>
      <c r="B5" s="592" t="s">
        <v>109</v>
      </c>
      <c r="C5" s="593"/>
      <c r="D5" s="627" t="s">
        <v>473</v>
      </c>
      <c r="E5" s="628"/>
      <c r="F5" s="628"/>
      <c r="G5" s="628"/>
      <c r="H5" s="628"/>
      <c r="I5" s="628"/>
      <c r="J5" s="628"/>
      <c r="K5" s="628"/>
      <c r="L5" s="628"/>
      <c r="M5" s="629"/>
    </row>
    <row r="6" spans="2:13" ht="15" customHeight="1">
      <c r="B6" s="596" t="s">
        <v>476</v>
      </c>
      <c r="C6" s="597"/>
      <c r="D6" s="363"/>
      <c r="E6" s="364"/>
      <c r="F6" s="364"/>
      <c r="G6" s="364"/>
      <c r="H6" s="364"/>
      <c r="I6" s="364"/>
      <c r="J6" s="364"/>
      <c r="K6" s="364"/>
      <c r="L6" s="364"/>
      <c r="M6" s="365"/>
    </row>
    <row r="7" spans="2:13" ht="33" customHeight="1">
      <c r="B7" s="598"/>
      <c r="C7" s="599"/>
      <c r="D7" s="366"/>
      <c r="E7" s="602"/>
      <c r="F7" s="603"/>
      <c r="G7" s="603"/>
      <c r="H7" s="604"/>
      <c r="I7" s="585" t="s">
        <v>113</v>
      </c>
      <c r="J7" s="585"/>
      <c r="K7" s="585" t="s">
        <v>114</v>
      </c>
      <c r="L7" s="585"/>
      <c r="M7" s="368"/>
    </row>
    <row r="8" spans="2:13" ht="32.25" customHeight="1">
      <c r="B8" s="598"/>
      <c r="C8" s="599"/>
      <c r="D8" s="366"/>
      <c r="E8" s="586" t="s">
        <v>115</v>
      </c>
      <c r="F8" s="587"/>
      <c r="G8" s="587"/>
      <c r="H8" s="588"/>
      <c r="I8" s="630" t="s">
        <v>116</v>
      </c>
      <c r="J8" s="630"/>
      <c r="K8" s="630" t="s">
        <v>116</v>
      </c>
      <c r="L8" s="630"/>
      <c r="M8" s="368"/>
    </row>
    <row r="9" spans="2:13" ht="32.25" customHeight="1">
      <c r="B9" s="598"/>
      <c r="C9" s="599"/>
      <c r="D9" s="366"/>
      <c r="E9" s="605" t="s">
        <v>477</v>
      </c>
      <c r="F9" s="606"/>
      <c r="G9" s="606"/>
      <c r="H9" s="607"/>
      <c r="I9" s="630" t="s">
        <v>116</v>
      </c>
      <c r="J9" s="630"/>
      <c r="K9" s="630" t="s">
        <v>116</v>
      </c>
      <c r="L9" s="630"/>
      <c r="M9" s="368"/>
    </row>
    <row r="10" spans="2:13" ht="32.25" customHeight="1">
      <c r="B10" s="598"/>
      <c r="C10" s="599"/>
      <c r="D10" s="366"/>
      <c r="E10" s="370"/>
      <c r="F10" s="589" t="s">
        <v>478</v>
      </c>
      <c r="G10" s="590"/>
      <c r="H10" s="590"/>
      <c r="I10" s="630" t="s">
        <v>116</v>
      </c>
      <c r="J10" s="630"/>
      <c r="K10" s="630" t="s">
        <v>116</v>
      </c>
      <c r="L10" s="630"/>
      <c r="M10" s="368"/>
    </row>
    <row r="11" spans="2:13" ht="32.25" customHeight="1">
      <c r="B11" s="598"/>
      <c r="C11" s="599"/>
      <c r="D11" s="366"/>
      <c r="E11" s="370"/>
      <c r="F11" s="372"/>
      <c r="G11" s="589" t="s">
        <v>479</v>
      </c>
      <c r="H11" s="590"/>
      <c r="I11" s="630" t="s">
        <v>116</v>
      </c>
      <c r="J11" s="630"/>
      <c r="K11" s="630" t="s">
        <v>116</v>
      </c>
      <c r="L11" s="630"/>
      <c r="M11" s="368"/>
    </row>
    <row r="12" spans="2:13" ht="44.25" customHeight="1">
      <c r="B12" s="598"/>
      <c r="C12" s="599"/>
      <c r="D12" s="366"/>
      <c r="E12" s="370"/>
      <c r="F12" s="372"/>
      <c r="G12" s="372"/>
      <c r="H12" s="371" t="s">
        <v>480</v>
      </c>
      <c r="I12" s="630" t="s">
        <v>116</v>
      </c>
      <c r="J12" s="630"/>
      <c r="K12" s="630" t="s">
        <v>116</v>
      </c>
      <c r="L12" s="630"/>
      <c r="M12" s="368"/>
    </row>
    <row r="13" spans="2:13" ht="32.25" customHeight="1">
      <c r="B13" s="598"/>
      <c r="C13" s="599"/>
      <c r="D13" s="366"/>
      <c r="E13" s="373"/>
      <c r="F13" s="589" t="s">
        <v>481</v>
      </c>
      <c r="G13" s="590"/>
      <c r="H13" s="590"/>
      <c r="I13" s="630" t="s">
        <v>116</v>
      </c>
      <c r="J13" s="630"/>
      <c r="K13" s="630" t="s">
        <v>116</v>
      </c>
      <c r="L13" s="630"/>
      <c r="M13" s="368"/>
    </row>
    <row r="14" spans="2:13" ht="44.25" customHeight="1">
      <c r="B14" s="598"/>
      <c r="C14" s="599"/>
      <c r="D14" s="366"/>
      <c r="E14" s="373"/>
      <c r="F14" s="374"/>
      <c r="G14" s="617" t="s">
        <v>482</v>
      </c>
      <c r="H14" s="617"/>
      <c r="I14" s="630" t="s">
        <v>116</v>
      </c>
      <c r="J14" s="630"/>
      <c r="K14" s="630" t="s">
        <v>116</v>
      </c>
      <c r="L14" s="630"/>
      <c r="M14" s="368"/>
    </row>
    <row r="15" spans="2:13" ht="32.25" customHeight="1">
      <c r="B15" s="598"/>
      <c r="C15" s="599"/>
      <c r="D15" s="366"/>
      <c r="E15" s="375"/>
      <c r="F15" s="590" t="s">
        <v>483</v>
      </c>
      <c r="G15" s="590"/>
      <c r="H15" s="590"/>
      <c r="I15" s="630" t="s">
        <v>116</v>
      </c>
      <c r="J15" s="630"/>
      <c r="K15" s="630" t="s">
        <v>116</v>
      </c>
      <c r="L15" s="630"/>
      <c r="M15" s="368"/>
    </row>
    <row r="16" spans="2:13" ht="32.25" customHeight="1">
      <c r="B16" s="598"/>
      <c r="C16" s="599"/>
      <c r="D16" s="366"/>
      <c r="E16" s="613" t="s">
        <v>484</v>
      </c>
      <c r="F16" s="614"/>
      <c r="G16" s="614"/>
      <c r="H16" s="615"/>
      <c r="I16" s="630" t="s">
        <v>116</v>
      </c>
      <c r="J16" s="630"/>
      <c r="K16" s="630" t="s">
        <v>116</v>
      </c>
      <c r="L16" s="630"/>
      <c r="M16" s="368"/>
    </row>
    <row r="17" spans="2:13" ht="11.25" customHeight="1" thickBot="1">
      <c r="B17" s="598"/>
      <c r="C17" s="599"/>
      <c r="D17" s="366"/>
      <c r="E17" s="369"/>
      <c r="F17" s="369"/>
      <c r="G17" s="369"/>
      <c r="H17" s="369"/>
      <c r="I17" s="383"/>
      <c r="J17" s="383"/>
      <c r="K17" s="383"/>
      <c r="L17" s="383"/>
      <c r="M17" s="368"/>
    </row>
    <row r="18" spans="2:13" ht="60" customHeight="1" thickBot="1">
      <c r="B18" s="598"/>
      <c r="C18" s="599"/>
      <c r="D18" s="366"/>
      <c r="E18" s="619" t="s">
        <v>485</v>
      </c>
      <c r="F18" s="620"/>
      <c r="G18" s="620"/>
      <c r="H18" s="621"/>
      <c r="I18" s="622" t="s">
        <v>486</v>
      </c>
      <c r="J18" s="623"/>
      <c r="K18" s="622" t="s">
        <v>486</v>
      </c>
      <c r="L18" s="624"/>
      <c r="M18" s="368"/>
    </row>
    <row r="19" spans="2:13" ht="13.5" customHeight="1" thickBot="1">
      <c r="B19" s="598"/>
      <c r="C19" s="599"/>
      <c r="D19" s="366"/>
      <c r="E19" s="384"/>
      <c r="F19" s="384"/>
      <c r="G19" s="384"/>
      <c r="H19" s="384"/>
      <c r="I19" s="385"/>
      <c r="J19" s="386"/>
      <c r="K19" s="385"/>
      <c r="L19" s="386"/>
      <c r="M19" s="368"/>
    </row>
    <row r="20" spans="2:13" ht="54.75" customHeight="1" thickBot="1">
      <c r="B20" s="598"/>
      <c r="C20" s="599"/>
      <c r="D20" s="366"/>
      <c r="E20" s="619" t="s">
        <v>487</v>
      </c>
      <c r="F20" s="620"/>
      <c r="G20" s="620"/>
      <c r="H20" s="621"/>
      <c r="I20" s="622" t="s">
        <v>488</v>
      </c>
      <c r="J20" s="623"/>
      <c r="K20" s="622" t="s">
        <v>488</v>
      </c>
      <c r="L20" s="624"/>
      <c r="M20" s="368"/>
    </row>
    <row r="21" spans="2:13" ht="15" customHeight="1">
      <c r="B21" s="600"/>
      <c r="C21" s="601"/>
      <c r="D21" s="376"/>
      <c r="E21" s="377"/>
      <c r="F21" s="377"/>
      <c r="G21" s="377"/>
      <c r="H21" s="377"/>
      <c r="I21" s="377"/>
      <c r="J21" s="377"/>
      <c r="K21" s="377"/>
      <c r="L21" s="377"/>
      <c r="M21" s="378"/>
    </row>
    <row r="22" ht="6.75" customHeight="1"/>
    <row r="23" spans="2:3" ht="20.25" customHeight="1">
      <c r="B23" s="379" t="s">
        <v>72</v>
      </c>
      <c r="C23" s="380"/>
    </row>
    <row r="24" spans="2:13" ht="18.75" customHeight="1">
      <c r="B24" s="381" t="s">
        <v>489</v>
      </c>
      <c r="C24" s="616" t="s">
        <v>490</v>
      </c>
      <c r="D24" s="616"/>
      <c r="E24" s="616"/>
      <c r="F24" s="616"/>
      <c r="G24" s="616"/>
      <c r="H24" s="616"/>
      <c r="I24" s="616"/>
      <c r="J24" s="616"/>
      <c r="K24" s="616"/>
      <c r="L24" s="616"/>
      <c r="M24" s="616"/>
    </row>
    <row r="25" spans="2:13" ht="18.75" customHeight="1">
      <c r="B25" s="381" t="s">
        <v>491</v>
      </c>
      <c r="C25" s="616" t="s">
        <v>492</v>
      </c>
      <c r="D25" s="616"/>
      <c r="E25" s="616"/>
      <c r="F25" s="616"/>
      <c r="G25" s="616"/>
      <c r="H25" s="616"/>
      <c r="I25" s="616"/>
      <c r="J25" s="616"/>
      <c r="K25" s="616"/>
      <c r="L25" s="616"/>
      <c r="M25" s="616"/>
    </row>
    <row r="26" spans="2:13" ht="31.5" customHeight="1">
      <c r="B26" s="381" t="s">
        <v>493</v>
      </c>
      <c r="C26" s="618" t="s">
        <v>494</v>
      </c>
      <c r="D26" s="616"/>
      <c r="E26" s="616"/>
      <c r="F26" s="616"/>
      <c r="G26" s="616"/>
      <c r="H26" s="616"/>
      <c r="I26" s="616"/>
      <c r="J26" s="616"/>
      <c r="K26" s="616"/>
      <c r="L26" s="616"/>
      <c r="M26" s="616"/>
    </row>
    <row r="27" spans="2:13" ht="43.5" customHeight="1">
      <c r="B27" s="381" t="s">
        <v>495</v>
      </c>
      <c r="C27" s="616" t="s">
        <v>496</v>
      </c>
      <c r="D27" s="616"/>
      <c r="E27" s="616"/>
      <c r="F27" s="616"/>
      <c r="G27" s="616"/>
      <c r="H27" s="616"/>
      <c r="I27" s="616"/>
      <c r="J27" s="616"/>
      <c r="K27" s="616"/>
      <c r="L27" s="616"/>
      <c r="M27" s="616"/>
    </row>
    <row r="28" spans="2:13" ht="18.75" customHeight="1">
      <c r="B28" s="381" t="s">
        <v>497</v>
      </c>
      <c r="C28" s="616" t="s">
        <v>498</v>
      </c>
      <c r="D28" s="616"/>
      <c r="E28" s="616"/>
      <c r="F28" s="616"/>
      <c r="G28" s="616"/>
      <c r="H28" s="616"/>
      <c r="I28" s="616"/>
      <c r="J28" s="616"/>
      <c r="K28" s="616"/>
      <c r="L28" s="616"/>
      <c r="M28" s="616"/>
    </row>
    <row r="29" spans="2:13" ht="31.5" customHeight="1">
      <c r="B29" s="381" t="s">
        <v>499</v>
      </c>
      <c r="C29" s="616" t="s">
        <v>500</v>
      </c>
      <c r="D29" s="616"/>
      <c r="E29" s="616"/>
      <c r="F29" s="616"/>
      <c r="G29" s="616"/>
      <c r="H29" s="616"/>
      <c r="I29" s="616"/>
      <c r="J29" s="616"/>
      <c r="K29" s="616"/>
      <c r="L29" s="616"/>
      <c r="M29" s="616"/>
    </row>
    <row r="30" spans="2:13" ht="31.5" customHeight="1">
      <c r="B30" s="381" t="s">
        <v>501</v>
      </c>
      <c r="C30" s="616" t="s">
        <v>502</v>
      </c>
      <c r="D30" s="616"/>
      <c r="E30" s="616"/>
      <c r="F30" s="616"/>
      <c r="G30" s="616"/>
      <c r="H30" s="616"/>
      <c r="I30" s="616"/>
      <c r="J30" s="616"/>
      <c r="K30" s="616"/>
      <c r="L30" s="616"/>
      <c r="M30" s="616"/>
    </row>
    <row r="31" spans="2:13" ht="31.5" customHeight="1">
      <c r="B31" s="381" t="s">
        <v>503</v>
      </c>
      <c r="C31" s="616" t="s">
        <v>504</v>
      </c>
      <c r="D31" s="616"/>
      <c r="E31" s="616"/>
      <c r="F31" s="616"/>
      <c r="G31" s="616"/>
      <c r="H31" s="616"/>
      <c r="I31" s="616"/>
      <c r="J31" s="616"/>
      <c r="K31" s="616"/>
      <c r="L31" s="616"/>
      <c r="M31" s="616"/>
    </row>
    <row r="32" spans="2:13" ht="31.5" customHeight="1">
      <c r="B32" s="381" t="s">
        <v>505</v>
      </c>
      <c r="C32" s="616" t="s">
        <v>506</v>
      </c>
      <c r="D32" s="616"/>
      <c r="E32" s="616"/>
      <c r="F32" s="616"/>
      <c r="G32" s="616"/>
      <c r="H32" s="616"/>
      <c r="I32" s="616"/>
      <c r="J32" s="616"/>
      <c r="K32" s="616"/>
      <c r="L32" s="616"/>
      <c r="M32" s="616"/>
    </row>
    <row r="33" spans="2:13" ht="31.5" customHeight="1">
      <c r="B33" s="381" t="s">
        <v>507</v>
      </c>
      <c r="C33" s="616" t="s">
        <v>508</v>
      </c>
      <c r="D33" s="616"/>
      <c r="E33" s="616"/>
      <c r="F33" s="616"/>
      <c r="G33" s="616"/>
      <c r="H33" s="616"/>
      <c r="I33" s="616"/>
      <c r="J33" s="616"/>
      <c r="K33" s="616"/>
      <c r="L33" s="616"/>
      <c r="M33" s="616"/>
    </row>
    <row r="34" spans="2:13" ht="52.5" customHeight="1">
      <c r="B34" s="608" t="s">
        <v>509</v>
      </c>
      <c r="C34" s="609"/>
      <c r="D34" s="609"/>
      <c r="E34" s="609"/>
      <c r="F34" s="609"/>
      <c r="G34" s="609"/>
      <c r="H34" s="609"/>
      <c r="I34" s="609"/>
      <c r="J34" s="609"/>
      <c r="K34" s="609"/>
      <c r="L34" s="609"/>
      <c r="M34" s="610"/>
    </row>
    <row r="35" ht="13.5">
      <c r="D35" s="362" t="s">
        <v>108</v>
      </c>
    </row>
  </sheetData>
  <sheetProtection password="CC71" sheet="1" objects="1" scenarios="1"/>
  <mergeCells count="53">
    <mergeCell ref="H1:I1"/>
    <mergeCell ref="A2:M2"/>
    <mergeCell ref="C24:M24"/>
    <mergeCell ref="C25:M25"/>
    <mergeCell ref="C26:M26"/>
    <mergeCell ref="I20:J20"/>
    <mergeCell ref="K20:L20"/>
    <mergeCell ref="B6:C21"/>
    <mergeCell ref="K15:L15"/>
    <mergeCell ref="G11:H11"/>
    <mergeCell ref="B34:M34"/>
    <mergeCell ref="C30:M30"/>
    <mergeCell ref="C31:M31"/>
    <mergeCell ref="C32:M32"/>
    <mergeCell ref="C33:M33"/>
    <mergeCell ref="E16:H16"/>
    <mergeCell ref="I16:J16"/>
    <mergeCell ref="K16:L16"/>
    <mergeCell ref="C27:M27"/>
    <mergeCell ref="C28:M28"/>
    <mergeCell ref="C29:M29"/>
    <mergeCell ref="E18:H18"/>
    <mergeCell ref="I18:J18"/>
    <mergeCell ref="K18:L18"/>
    <mergeCell ref="E20:H20"/>
    <mergeCell ref="G14:H14"/>
    <mergeCell ref="I14:J14"/>
    <mergeCell ref="K14:L14"/>
    <mergeCell ref="F15:H15"/>
    <mergeCell ref="I15:J15"/>
    <mergeCell ref="I11:J11"/>
    <mergeCell ref="K11:L11"/>
    <mergeCell ref="I12:J12"/>
    <mergeCell ref="K12:L12"/>
    <mergeCell ref="F13:H13"/>
    <mergeCell ref="I13:J13"/>
    <mergeCell ref="K13:L13"/>
    <mergeCell ref="E8:H8"/>
    <mergeCell ref="I8:J8"/>
    <mergeCell ref="K8:L8"/>
    <mergeCell ref="F10:H10"/>
    <mergeCell ref="I10:J10"/>
    <mergeCell ref="K10:L10"/>
    <mergeCell ref="E9:H9"/>
    <mergeCell ref="I9:J9"/>
    <mergeCell ref="K9:L9"/>
    <mergeCell ref="B4:C4"/>
    <mergeCell ref="D4:M4"/>
    <mergeCell ref="B5:C5"/>
    <mergeCell ref="D5:M5"/>
    <mergeCell ref="E7:H7"/>
    <mergeCell ref="I7:J7"/>
    <mergeCell ref="K7:L7"/>
  </mergeCells>
  <printOptions/>
  <pageMargins left="0.7" right="0.7" top="0.75" bottom="0.75" header="0.3" footer="0.3"/>
  <pageSetup horizontalDpi="600" verticalDpi="600" orientation="portrait" paperSize="9" scale="78" r:id="rId2"/>
  <drawing r:id="rId1"/>
</worksheet>
</file>

<file path=xl/worksheets/sheet8.xml><?xml version="1.0" encoding="utf-8"?>
<worksheet xmlns="http://schemas.openxmlformats.org/spreadsheetml/2006/main" xmlns:r="http://schemas.openxmlformats.org/officeDocument/2006/relationships">
  <dimension ref="A1:F13"/>
  <sheetViews>
    <sheetView showGridLines="0" zoomScalePageLayoutView="0" workbookViewId="0" topLeftCell="A1">
      <selection activeCell="D10" sqref="D10:F10"/>
    </sheetView>
  </sheetViews>
  <sheetFormatPr defaultColWidth="9.00390625" defaultRowHeight="13.5"/>
  <cols>
    <col min="1" max="1" width="5.75390625" style="55" customWidth="1"/>
    <col min="2" max="2" width="24.25390625" style="55" customWidth="1"/>
    <col min="3" max="3" width="6.75390625" style="55" customWidth="1"/>
    <col min="4" max="6" width="20.125" style="55" customWidth="1"/>
    <col min="7" max="7" width="10.50390625" style="55" customWidth="1"/>
    <col min="8" max="16384" width="9.00390625" style="55" customWidth="1"/>
  </cols>
  <sheetData>
    <row r="1" ht="27.75" customHeight="1">
      <c r="A1" s="78" t="s">
        <v>207</v>
      </c>
    </row>
    <row r="2" spans="1:6" ht="30.75" customHeight="1">
      <c r="A2" s="451" t="s">
        <v>205</v>
      </c>
      <c r="B2" s="451"/>
      <c r="C2" s="451"/>
      <c r="D2" s="451"/>
      <c r="E2" s="451"/>
      <c r="F2" s="451"/>
    </row>
    <row r="3" spans="1:6" ht="11.25" customHeight="1">
      <c r="A3" s="56"/>
      <c r="B3" s="56"/>
      <c r="C3" s="56"/>
      <c r="D3" s="56"/>
      <c r="E3" s="56"/>
      <c r="F3" s="56"/>
    </row>
    <row r="4" spans="2:6" ht="42" customHeight="1">
      <c r="B4" s="631" t="s">
        <v>204</v>
      </c>
      <c r="C4" s="57"/>
      <c r="D4" s="58" t="s">
        <v>45</v>
      </c>
      <c r="E4" s="58" t="s">
        <v>74</v>
      </c>
      <c r="F4" s="58" t="s">
        <v>75</v>
      </c>
    </row>
    <row r="5" spans="2:6" ht="42" customHeight="1">
      <c r="B5" s="632"/>
      <c r="C5" s="57">
        <v>1</v>
      </c>
      <c r="D5" s="65"/>
      <c r="E5" s="66"/>
      <c r="F5" s="65"/>
    </row>
    <row r="6" spans="2:6" ht="42" customHeight="1">
      <c r="B6" s="632"/>
      <c r="C6" s="57">
        <v>2</v>
      </c>
      <c r="D6" s="65"/>
      <c r="E6" s="66"/>
      <c r="F6" s="65"/>
    </row>
    <row r="7" spans="2:6" ht="42" customHeight="1">
      <c r="B7" s="632"/>
      <c r="C7" s="57">
        <v>3</v>
      </c>
      <c r="D7" s="65"/>
      <c r="E7" s="66"/>
      <c r="F7" s="65"/>
    </row>
    <row r="8" spans="2:6" ht="42" customHeight="1">
      <c r="B8" s="632"/>
      <c r="C8" s="57">
        <v>4</v>
      </c>
      <c r="D8" s="65"/>
      <c r="E8" s="66"/>
      <c r="F8" s="65"/>
    </row>
    <row r="9" spans="2:6" ht="42" customHeight="1">
      <c r="B9" s="632"/>
      <c r="C9" s="57">
        <v>5</v>
      </c>
      <c r="D9" s="65"/>
      <c r="E9" s="66"/>
      <c r="F9" s="65"/>
    </row>
    <row r="10" spans="2:6" ht="30.75" customHeight="1">
      <c r="B10" s="633"/>
      <c r="C10" s="57" t="s">
        <v>76</v>
      </c>
      <c r="D10" s="634" t="s">
        <v>77</v>
      </c>
      <c r="E10" s="635"/>
      <c r="F10" s="636"/>
    </row>
    <row r="12" spans="2:6" ht="33" customHeight="1">
      <c r="B12" s="637" t="s">
        <v>206</v>
      </c>
      <c r="C12" s="638"/>
      <c r="D12" s="638"/>
      <c r="E12" s="638"/>
      <c r="F12" s="638"/>
    </row>
    <row r="13" ht="17.25" customHeight="1">
      <c r="B13" s="55" t="s">
        <v>78</v>
      </c>
    </row>
  </sheetData>
  <sheetProtection password="CC71" sheet="1"/>
  <mergeCells count="4">
    <mergeCell ref="A2:F2"/>
    <mergeCell ref="B4:B10"/>
    <mergeCell ref="D10:F10"/>
    <mergeCell ref="B12:F12"/>
  </mergeCells>
  <printOptions horizontalCentered="1"/>
  <pageMargins left="0.7086614173228347" right="0.7086614173228347" top="0.7480314960629921" bottom="0.7480314960629921" header="0.31496062992125984" footer="0.31496062992125984"/>
  <pageSetup fitToHeight="0" fitToWidth="0"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G17"/>
  <sheetViews>
    <sheetView zoomScalePageLayoutView="0" workbookViewId="0" topLeftCell="A1">
      <selection activeCell="I9" sqref="I9"/>
    </sheetView>
  </sheetViews>
  <sheetFormatPr defaultColWidth="9.00390625" defaultRowHeight="13.5"/>
  <cols>
    <col min="1" max="1" width="1.625" style="110" customWidth="1"/>
    <col min="2" max="2" width="22.75390625" style="110" customWidth="1"/>
    <col min="3" max="3" width="5.25390625" style="110" customWidth="1"/>
    <col min="4" max="6" width="17.50390625" style="110" customWidth="1"/>
    <col min="7" max="7" width="3.125" style="110" customWidth="1"/>
    <col min="8" max="16384" width="9.00390625" style="110" customWidth="1"/>
  </cols>
  <sheetData>
    <row r="1" spans="1:2" ht="16.5" customHeight="1">
      <c r="A1" s="109"/>
      <c r="B1" s="124" t="s">
        <v>73</v>
      </c>
    </row>
    <row r="2" spans="1:7" ht="10.5" customHeight="1">
      <c r="A2" s="109"/>
      <c r="F2" s="639"/>
      <c r="G2" s="639"/>
    </row>
    <row r="3" spans="1:7" ht="36" customHeight="1">
      <c r="A3" s="640" t="s">
        <v>152</v>
      </c>
      <c r="B3" s="640"/>
      <c r="C3" s="640"/>
      <c r="D3" s="640"/>
      <c r="E3" s="640"/>
      <c r="F3" s="640"/>
      <c r="G3" s="640"/>
    </row>
    <row r="4" spans="1:7" ht="7.5" customHeight="1">
      <c r="A4" s="111"/>
      <c r="B4" s="111"/>
      <c r="C4" s="111"/>
      <c r="D4" s="111"/>
      <c r="E4" s="111"/>
      <c r="F4" s="111"/>
      <c r="G4" s="111"/>
    </row>
    <row r="5" spans="1:7" ht="47.25" customHeight="1">
      <c r="A5" s="111"/>
      <c r="B5" s="112" t="s">
        <v>90</v>
      </c>
      <c r="C5" s="325"/>
      <c r="D5" s="326"/>
      <c r="E5" s="326"/>
      <c r="F5" s="326"/>
      <c r="G5" s="327"/>
    </row>
    <row r="6" spans="2:7" ht="12" customHeight="1">
      <c r="B6" s="641" t="s">
        <v>237</v>
      </c>
      <c r="C6" s="113"/>
      <c r="D6" s="114"/>
      <c r="E6" s="114"/>
      <c r="F6" s="114"/>
      <c r="G6" s="115"/>
    </row>
    <row r="7" spans="2:7" ht="33" customHeight="1">
      <c r="B7" s="642"/>
      <c r="C7" s="116"/>
      <c r="D7" s="117"/>
      <c r="E7" s="118"/>
      <c r="F7" s="119"/>
      <c r="G7" s="120"/>
    </row>
    <row r="8" spans="2:7" ht="33" customHeight="1">
      <c r="B8" s="642"/>
      <c r="C8" s="116"/>
      <c r="D8" s="644" t="s">
        <v>153</v>
      </c>
      <c r="E8" s="645"/>
      <c r="F8" s="328" t="s">
        <v>150</v>
      </c>
      <c r="G8" s="120"/>
    </row>
    <row r="9" spans="2:7" ht="33" customHeight="1">
      <c r="B9" s="642"/>
      <c r="C9" s="116"/>
      <c r="D9" s="644" t="s">
        <v>154</v>
      </c>
      <c r="E9" s="645"/>
      <c r="F9" s="328" t="s">
        <v>150</v>
      </c>
      <c r="G9" s="120"/>
    </row>
    <row r="10" spans="2:7" ht="47.25" customHeight="1">
      <c r="B10" s="643"/>
      <c r="C10" s="121"/>
      <c r="D10" s="117"/>
      <c r="E10" s="117"/>
      <c r="F10" s="117"/>
      <c r="G10" s="122"/>
    </row>
    <row r="12" ht="24.75" customHeight="1">
      <c r="B12" s="124" t="s">
        <v>435</v>
      </c>
    </row>
    <row r="13" ht="13.5" customHeight="1">
      <c r="B13" s="123"/>
    </row>
    <row r="17" ht="13.5">
      <c r="C17" s="110" t="s">
        <v>155</v>
      </c>
    </row>
  </sheetData>
  <sheetProtection password="CC71" sheet="1"/>
  <mergeCells count="5">
    <mergeCell ref="F2:G2"/>
    <mergeCell ref="A3:G3"/>
    <mergeCell ref="B6:B10"/>
    <mergeCell ref="D8:E8"/>
    <mergeCell ref="D9:E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2021-04-08T13:35:41Z</cp:lastPrinted>
  <dcterms:modified xsi:type="dcterms:W3CDTF">2021-04-08T13:39:05Z</dcterms:modified>
  <cp:category/>
  <cp:version/>
  <cp:contentType/>
  <cp:contentStatus/>
</cp:coreProperties>
</file>