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B8" i="3"/>
  <c r="C8" i="3"/>
  <c r="G8" i="3"/>
  <c r="L8" i="3"/>
  <c r="C9" i="3"/>
  <c r="B9" i="3" s="1"/>
  <c r="G9" i="3"/>
  <c r="L9" i="3"/>
  <c r="B10" i="3"/>
  <c r="C10" i="3"/>
  <c r="G10" i="3"/>
  <c r="L10" i="3"/>
  <c r="C11" i="3"/>
  <c r="B11" i="3" s="1"/>
  <c r="G11" i="3"/>
  <c r="L11" i="3"/>
  <c r="B12" i="3"/>
  <c r="C12" i="3"/>
  <c r="G12" i="3"/>
  <c r="L12" i="3"/>
  <c r="C13" i="3"/>
  <c r="B13" i="3" s="1"/>
  <c r="G13" i="3"/>
  <c r="L13" i="3"/>
  <c r="B14" i="3"/>
  <c r="C14" i="3"/>
  <c r="G14" i="3"/>
  <c r="L14" i="3"/>
  <c r="D16" i="3"/>
  <c r="D19" i="3" s="1"/>
  <c r="C19" i="3" s="1"/>
  <c r="B19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E17" i="3"/>
  <c r="F17" i="3"/>
  <c r="H17" i="3"/>
  <c r="I17" i="3"/>
  <c r="G17" i="3" s="1"/>
  <c r="J17" i="3"/>
  <c r="J19" i="3" s="1"/>
  <c r="K17" i="3"/>
  <c r="M17" i="3"/>
  <c r="L17" i="3" s="1"/>
  <c r="N17" i="3"/>
  <c r="O17" i="3"/>
  <c r="P17" i="3"/>
  <c r="Q17" i="3"/>
  <c r="E19" i="3"/>
  <c r="F19" i="3"/>
  <c r="H19" i="3"/>
  <c r="I19" i="3"/>
  <c r="G19" i="3" s="1"/>
  <c r="K19" i="3"/>
  <c r="N19" i="3"/>
  <c r="O19" i="3"/>
  <c r="P19" i="3"/>
  <c r="Q19" i="3"/>
  <c r="B6" i="2"/>
  <c r="C6" i="2"/>
  <c r="G6" i="2"/>
  <c r="L6" i="2"/>
  <c r="B7" i="2"/>
  <c r="C7" i="2"/>
  <c r="G7" i="2"/>
  <c r="L7" i="2"/>
  <c r="B8" i="2"/>
  <c r="C8" i="2"/>
  <c r="G8" i="2"/>
  <c r="L8" i="2"/>
  <c r="B9" i="2"/>
  <c r="C9" i="2"/>
  <c r="G9" i="2"/>
  <c r="L9" i="2"/>
  <c r="B10" i="2"/>
  <c r="C10" i="2"/>
  <c r="G10" i="2"/>
  <c r="L10" i="2"/>
  <c r="B11" i="2"/>
  <c r="C11" i="2"/>
  <c r="G11" i="2"/>
  <c r="L11" i="2"/>
  <c r="B12" i="2"/>
  <c r="C12" i="2"/>
  <c r="G12" i="2"/>
  <c r="L12" i="2"/>
  <c r="B13" i="2"/>
  <c r="C13" i="2"/>
  <c r="G13" i="2"/>
  <c r="L13" i="2"/>
  <c r="B14" i="2"/>
  <c r="C14" i="2"/>
  <c r="G14" i="2"/>
  <c r="L14" i="2"/>
  <c r="D16" i="2"/>
  <c r="C16" i="2" s="1"/>
  <c r="E16" i="2"/>
  <c r="F16" i="2"/>
  <c r="H16" i="2"/>
  <c r="G16" i="2" s="1"/>
  <c r="I16" i="2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E19" i="2" s="1"/>
  <c r="F17" i="2"/>
  <c r="H17" i="2"/>
  <c r="I17" i="2"/>
  <c r="J17" i="2"/>
  <c r="G17" i="2" s="1"/>
  <c r="K17" i="2"/>
  <c r="M17" i="2"/>
  <c r="L17" i="2" s="1"/>
  <c r="N17" i="2"/>
  <c r="O17" i="2"/>
  <c r="P17" i="2"/>
  <c r="Q17" i="2"/>
  <c r="D19" i="2"/>
  <c r="C19" i="2" s="1"/>
  <c r="F19" i="2"/>
  <c r="H19" i="2"/>
  <c r="I19" i="2"/>
  <c r="K19" i="2"/>
  <c r="M19" i="2"/>
  <c r="L19" i="2" s="1"/>
  <c r="N19" i="2"/>
  <c r="O19" i="2"/>
  <c r="P19" i="2"/>
  <c r="Q19" i="2"/>
  <c r="B17" i="3" l="1"/>
  <c r="C16" i="3"/>
  <c r="B16" i="3" s="1"/>
  <c r="M19" i="3"/>
  <c r="L19" i="3" s="1"/>
  <c r="B19" i="2"/>
  <c r="B16" i="2"/>
  <c r="J19" i="2"/>
  <c r="G19" i="2" s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<sst xmlns="http://schemas.openxmlformats.org/spreadsheetml/2006/main" count="149" uniqueCount="99">
  <si>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</si>
  <si>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</si>
  <si>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</si>
  <si>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</si>
  <si>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</si>
  <si>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</si>
  <si>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</si>
  <si>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</si>
  <si>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</si>
  <si>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</si>
  <si>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</si>
  <si>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</si>
  <si>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</si>
  <si>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</si>
  <si>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</si>
  <si>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</si>
  <si>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</si>
  <si>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</si>
  <si>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</si>
  <si>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</si>
  <si>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</si>
  <si>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</si>
  <si>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</si>
  <si>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</si>
  <si>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</si>
  <si>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</si>
  <si>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</si>
  <si>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</si>
  <si>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</si>
  <si>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</si>
  <si>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</si>
  <si>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</si>
  <si>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</si>
  <si>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3年  2月分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</si>
  <si>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</si>
  <si>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</si>
  <si>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</si>
  <si>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</si>
  <si>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</si>
  <si>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</si>
  <si>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</si>
  <si>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</si>
  <si>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大野郡</t>
    <phoneticPr fontId="4"/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</si>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</sst>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8" sqref="G8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98</v>
      </c>
      <c r="I1" s="36" t="s">
        <v>33</v>
      </c>
    </row>
    <row r="2" spans="1:13" s="36" customFormat="1" ht="15" customHeight="1" thickBot="1" x14ac:dyDescent="0.2">
      <c r="M2" s="37" t="s">
        <v>38</v>
      </c>
    </row>
    <row r="3" spans="1:13" s="40" customFormat="1" ht="15" customHeight="1" x14ac:dyDescent="0.15">
      <c r="A3" s="35"/>
      <c r="B3" s="34"/>
      <c r="C3" s="32" t="s">
        <v>97</v>
      </c>
      <c r="D3" s="31"/>
      <c r="E3" s="31"/>
      <c r="F3" s="31"/>
      <c r="G3" s="31"/>
      <c r="H3" s="31"/>
      <c r="I3" s="31"/>
      <c r="J3" s="31"/>
      <c r="K3" s="33"/>
      <c r="L3" s="32" t="s">
        <v>96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95</v>
      </c>
      <c r="J4" s="24" t="s">
        <v>94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93</v>
      </c>
      <c r="B5" s="60">
        <f>SUM( C5:K5)</f>
        <v>32891</v>
      </c>
      <c r="C5" s="59">
        <v>26742</v>
      </c>
      <c r="D5" s="59">
        <v>0</v>
      </c>
      <c r="E5" s="59">
        <v>0</v>
      </c>
      <c r="F5" s="59">
        <v>834</v>
      </c>
      <c r="G5" s="59">
        <v>0</v>
      </c>
      <c r="H5" s="59">
        <v>3804</v>
      </c>
      <c r="I5" s="59">
        <v>670</v>
      </c>
      <c r="J5" s="59">
        <v>786</v>
      </c>
      <c r="K5" s="59">
        <v>55</v>
      </c>
      <c r="L5" s="59">
        <v>18588</v>
      </c>
      <c r="M5" s="58">
        <v>14303</v>
      </c>
    </row>
    <row r="6" spans="1:13" ht="15" customHeight="1" x14ac:dyDescent="0.15">
      <c r="A6" s="48" t="s">
        <v>92</v>
      </c>
      <c r="B6" s="47">
        <f>SUM( C6:K6)</f>
        <v>10416</v>
      </c>
      <c r="C6" s="46">
        <v>8424</v>
      </c>
      <c r="D6" s="46">
        <v>161</v>
      </c>
      <c r="E6" s="46">
        <v>0</v>
      </c>
      <c r="F6" s="46">
        <v>405</v>
      </c>
      <c r="G6" s="46">
        <v>743</v>
      </c>
      <c r="H6" s="46">
        <v>0</v>
      </c>
      <c r="I6" s="46">
        <v>51</v>
      </c>
      <c r="J6" s="46">
        <v>632</v>
      </c>
      <c r="K6" s="46">
        <v>0</v>
      </c>
      <c r="L6" s="46">
        <v>7829</v>
      </c>
      <c r="M6" s="45">
        <v>2587</v>
      </c>
    </row>
    <row r="7" spans="1:13" ht="15" customHeight="1" x14ac:dyDescent="0.15">
      <c r="A7" s="48" t="s">
        <v>91</v>
      </c>
      <c r="B7" s="47">
        <f>SUM( C7:K7)</f>
        <v>3212</v>
      </c>
      <c r="C7" s="46">
        <v>1407</v>
      </c>
      <c r="D7" s="46">
        <v>0</v>
      </c>
      <c r="E7" s="46">
        <v>0</v>
      </c>
      <c r="F7" s="46">
        <v>0</v>
      </c>
      <c r="G7" s="46">
        <v>106</v>
      </c>
      <c r="H7" s="46">
        <v>186</v>
      </c>
      <c r="I7" s="46">
        <v>1513</v>
      </c>
      <c r="J7" s="46">
        <v>0</v>
      </c>
      <c r="K7" s="46">
        <v>0</v>
      </c>
      <c r="L7" s="46">
        <v>1259</v>
      </c>
      <c r="M7" s="45">
        <v>1953</v>
      </c>
    </row>
    <row r="8" spans="1:13" ht="15" customHeight="1" x14ac:dyDescent="0.15">
      <c r="A8" s="48" t="s">
        <v>90</v>
      </c>
      <c r="B8" s="47">
        <f>SUM( C8:K8)</f>
        <v>2166</v>
      </c>
      <c r="C8" s="46">
        <v>1840</v>
      </c>
      <c r="D8" s="46">
        <v>0</v>
      </c>
      <c r="E8" s="46">
        <v>0</v>
      </c>
      <c r="F8" s="46">
        <v>168</v>
      </c>
      <c r="G8" s="46">
        <v>0</v>
      </c>
      <c r="H8" s="46">
        <v>158</v>
      </c>
      <c r="I8" s="46">
        <v>0</v>
      </c>
      <c r="J8" s="46">
        <v>0</v>
      </c>
      <c r="K8" s="46">
        <v>0</v>
      </c>
      <c r="L8" s="46">
        <v>1914</v>
      </c>
      <c r="M8" s="45">
        <v>252</v>
      </c>
    </row>
    <row r="9" spans="1:13" ht="15" customHeight="1" x14ac:dyDescent="0.15">
      <c r="A9" s="48" t="s">
        <v>89</v>
      </c>
      <c r="B9" s="47">
        <f>SUM( C9:K9)</f>
        <v>3335</v>
      </c>
      <c r="C9" s="46">
        <v>2946</v>
      </c>
      <c r="D9" s="46">
        <v>0</v>
      </c>
      <c r="E9" s="46">
        <v>0</v>
      </c>
      <c r="F9" s="46">
        <v>335</v>
      </c>
      <c r="G9" s="46">
        <v>0</v>
      </c>
      <c r="H9" s="46">
        <v>0</v>
      </c>
      <c r="I9" s="46">
        <v>0</v>
      </c>
      <c r="J9" s="46">
        <v>0</v>
      </c>
      <c r="K9" s="46">
        <v>54</v>
      </c>
      <c r="L9" s="46">
        <v>2487</v>
      </c>
      <c r="M9" s="45">
        <v>848</v>
      </c>
    </row>
    <row r="10" spans="1:13" ht="15" customHeight="1" x14ac:dyDescent="0.15">
      <c r="A10" s="48" t="s">
        <v>88</v>
      </c>
      <c r="B10" s="47">
        <f>SUM( C10:K10)</f>
        <v>3678</v>
      </c>
      <c r="C10" s="46">
        <v>1950</v>
      </c>
      <c r="D10" s="46">
        <v>0</v>
      </c>
      <c r="E10" s="46">
        <v>0</v>
      </c>
      <c r="F10" s="46">
        <v>1617</v>
      </c>
      <c r="G10" s="46">
        <v>0</v>
      </c>
      <c r="H10" s="46">
        <v>0</v>
      </c>
      <c r="I10" s="46">
        <v>111</v>
      </c>
      <c r="J10" s="46">
        <v>0</v>
      </c>
      <c r="K10" s="46">
        <v>0</v>
      </c>
      <c r="L10" s="46">
        <v>2061</v>
      </c>
      <c r="M10" s="45">
        <v>1617</v>
      </c>
    </row>
    <row r="11" spans="1:13" ht="15" customHeight="1" x14ac:dyDescent="0.15">
      <c r="A11" s="48" t="s">
        <v>87</v>
      </c>
      <c r="B11" s="47">
        <f>SUM( C11:K11)</f>
        <v>1002</v>
      </c>
      <c r="C11" s="46">
        <v>816</v>
      </c>
      <c r="D11" s="46">
        <v>0</v>
      </c>
      <c r="E11" s="46">
        <v>0</v>
      </c>
      <c r="F11" s="46">
        <v>42</v>
      </c>
      <c r="G11" s="46">
        <v>0</v>
      </c>
      <c r="H11" s="46">
        <v>0</v>
      </c>
      <c r="I11" s="46">
        <v>0</v>
      </c>
      <c r="J11" s="46">
        <v>144</v>
      </c>
      <c r="K11" s="46">
        <v>0</v>
      </c>
      <c r="L11" s="46">
        <v>751</v>
      </c>
      <c r="M11" s="45">
        <v>251</v>
      </c>
    </row>
    <row r="12" spans="1:13" ht="15" customHeight="1" x14ac:dyDescent="0.15">
      <c r="A12" s="48" t="s">
        <v>86</v>
      </c>
      <c r="B12" s="47">
        <f>SUM( C12:K12)</f>
        <v>967</v>
      </c>
      <c r="C12" s="46">
        <v>766</v>
      </c>
      <c r="D12" s="46">
        <v>0</v>
      </c>
      <c r="E12" s="46">
        <v>0</v>
      </c>
      <c r="F12" s="46">
        <v>0</v>
      </c>
      <c r="G12" s="46">
        <v>102</v>
      </c>
      <c r="H12" s="46">
        <v>99</v>
      </c>
      <c r="I12" s="46">
        <v>0</v>
      </c>
      <c r="J12" s="46">
        <v>0</v>
      </c>
      <c r="K12" s="46">
        <v>0</v>
      </c>
      <c r="L12" s="46">
        <v>967</v>
      </c>
      <c r="M12" s="45">
        <v>0</v>
      </c>
    </row>
    <row r="13" spans="1:13" ht="15" customHeight="1" x14ac:dyDescent="0.15">
      <c r="A13" s="48" t="s">
        <v>85</v>
      </c>
      <c r="B13" s="47">
        <f>SUM( C13:K13)</f>
        <v>3830</v>
      </c>
      <c r="C13" s="46">
        <v>3743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87</v>
      </c>
      <c r="L13" s="46">
        <v>3274</v>
      </c>
      <c r="M13" s="45">
        <v>556</v>
      </c>
    </row>
    <row r="14" spans="1:13" ht="15" customHeight="1" x14ac:dyDescent="0.15">
      <c r="A14" s="48" t="s">
        <v>84</v>
      </c>
      <c r="B14" s="47">
        <f>SUM( C14:K14)</f>
        <v>1191</v>
      </c>
      <c r="C14" s="46">
        <v>1153</v>
      </c>
      <c r="D14" s="46">
        <v>0</v>
      </c>
      <c r="E14" s="46">
        <v>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1153</v>
      </c>
      <c r="M14" s="45">
        <v>38</v>
      </c>
    </row>
    <row r="15" spans="1:13" ht="15" customHeight="1" x14ac:dyDescent="0.15">
      <c r="A15" s="48" t="s">
        <v>83</v>
      </c>
      <c r="B15" s="47">
        <f>SUM( C15:K15)</f>
        <v>4295</v>
      </c>
      <c r="C15" s="46">
        <v>3583</v>
      </c>
      <c r="D15" s="46">
        <v>129</v>
      </c>
      <c r="E15" s="46">
        <v>0</v>
      </c>
      <c r="F15" s="46">
        <v>134</v>
      </c>
      <c r="G15" s="46">
        <v>0</v>
      </c>
      <c r="H15" s="46">
        <v>0</v>
      </c>
      <c r="I15" s="46">
        <v>28</v>
      </c>
      <c r="J15" s="46">
        <v>0</v>
      </c>
      <c r="K15" s="46">
        <v>421</v>
      </c>
      <c r="L15" s="46">
        <v>3138</v>
      </c>
      <c r="M15" s="45">
        <v>1157</v>
      </c>
    </row>
    <row r="16" spans="1:13" ht="15" customHeight="1" x14ac:dyDescent="0.15">
      <c r="A16" s="48" t="s">
        <v>82</v>
      </c>
      <c r="B16" s="47">
        <f>SUM( C16:K16)</f>
        <v>3024</v>
      </c>
      <c r="C16" s="46">
        <v>2808</v>
      </c>
      <c r="D16" s="46">
        <v>0</v>
      </c>
      <c r="E16" s="46">
        <v>0</v>
      </c>
      <c r="F16" s="46">
        <v>216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2407</v>
      </c>
      <c r="M16" s="45">
        <v>617</v>
      </c>
    </row>
    <row r="17" spans="1:13" ht="15" customHeight="1" x14ac:dyDescent="0.15">
      <c r="A17" s="48" t="s">
        <v>81</v>
      </c>
      <c r="B17" s="47">
        <f>SUM( C17:K17)</f>
        <v>9631</v>
      </c>
      <c r="C17" s="46">
        <v>6560</v>
      </c>
      <c r="D17" s="46">
        <v>0</v>
      </c>
      <c r="E17" s="46">
        <v>0</v>
      </c>
      <c r="F17" s="46">
        <v>57</v>
      </c>
      <c r="G17" s="46">
        <v>0</v>
      </c>
      <c r="H17" s="46">
        <v>60</v>
      </c>
      <c r="I17" s="46">
        <v>957</v>
      </c>
      <c r="J17" s="46">
        <v>1997</v>
      </c>
      <c r="K17" s="46">
        <v>0</v>
      </c>
      <c r="L17" s="46">
        <v>7808</v>
      </c>
      <c r="M17" s="45">
        <v>1823</v>
      </c>
    </row>
    <row r="18" spans="1:13" ht="15" customHeight="1" x14ac:dyDescent="0.15">
      <c r="A18" s="48" t="s">
        <v>80</v>
      </c>
      <c r="B18" s="47">
        <f>SUM( C18:K18)</f>
        <v>7053</v>
      </c>
      <c r="C18" s="46">
        <v>6614</v>
      </c>
      <c r="D18" s="46">
        <v>0</v>
      </c>
      <c r="E18" s="46">
        <v>0</v>
      </c>
      <c r="F18" s="46">
        <v>139</v>
      </c>
      <c r="G18" s="46">
        <v>0</v>
      </c>
      <c r="H18" s="46">
        <v>67</v>
      </c>
      <c r="I18" s="46">
        <v>36</v>
      </c>
      <c r="J18" s="46">
        <v>185</v>
      </c>
      <c r="K18" s="46">
        <v>12</v>
      </c>
      <c r="L18" s="46">
        <v>4942</v>
      </c>
      <c r="M18" s="45">
        <v>2111</v>
      </c>
    </row>
    <row r="19" spans="1:13" ht="15" customHeight="1" x14ac:dyDescent="0.15">
      <c r="A19" s="48" t="s">
        <v>79</v>
      </c>
      <c r="B19" s="47">
        <f>SUM( C19:K19)</f>
        <v>757</v>
      </c>
      <c r="C19" s="46">
        <v>473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284</v>
      </c>
      <c r="L19" s="46">
        <v>499</v>
      </c>
      <c r="M19" s="45">
        <v>258</v>
      </c>
    </row>
    <row r="20" spans="1:13" ht="15" customHeight="1" x14ac:dyDescent="0.15">
      <c r="A20" s="48" t="s">
        <v>78</v>
      </c>
      <c r="B20" s="47">
        <f>SUM( C20:K20)</f>
        <v>8147</v>
      </c>
      <c r="C20" s="46">
        <v>5939</v>
      </c>
      <c r="D20" s="46">
        <v>0</v>
      </c>
      <c r="E20" s="46">
        <v>0</v>
      </c>
      <c r="F20" s="46">
        <v>1449</v>
      </c>
      <c r="G20" s="46">
        <v>0</v>
      </c>
      <c r="H20" s="46">
        <v>0</v>
      </c>
      <c r="I20" s="46">
        <v>737</v>
      </c>
      <c r="J20" s="46">
        <v>0</v>
      </c>
      <c r="K20" s="46">
        <v>22</v>
      </c>
      <c r="L20" s="46">
        <v>5559</v>
      </c>
      <c r="M20" s="45">
        <v>2588</v>
      </c>
    </row>
    <row r="21" spans="1:13" ht="15" customHeight="1" x14ac:dyDescent="0.15">
      <c r="A21" s="48" t="s">
        <v>77</v>
      </c>
      <c r="B21" s="47">
        <f>SUM( C21:K21)</f>
        <v>565</v>
      </c>
      <c r="C21" s="46">
        <v>333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219</v>
      </c>
      <c r="J21" s="46">
        <v>13</v>
      </c>
      <c r="K21" s="46">
        <v>0</v>
      </c>
      <c r="L21" s="46">
        <v>552</v>
      </c>
      <c r="M21" s="45">
        <v>13</v>
      </c>
    </row>
    <row r="22" spans="1:13" ht="15" customHeight="1" x14ac:dyDescent="0.15">
      <c r="A22" s="48" t="s">
        <v>76</v>
      </c>
      <c r="B22" s="47">
        <f>SUM( C22:K22)</f>
        <v>5726</v>
      </c>
      <c r="C22" s="46">
        <v>1219</v>
      </c>
      <c r="D22" s="46">
        <v>0</v>
      </c>
      <c r="E22" s="46">
        <v>0</v>
      </c>
      <c r="F22" s="46">
        <v>4507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937</v>
      </c>
      <c r="M22" s="45">
        <v>4789</v>
      </c>
    </row>
    <row r="23" spans="1:13" ht="15" customHeight="1" x14ac:dyDescent="0.15">
      <c r="A23" s="48" t="s">
        <v>75</v>
      </c>
      <c r="B23" s="47">
        <f>SUM( C23:K23)</f>
        <v>341</v>
      </c>
      <c r="C23" s="46">
        <v>327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14</v>
      </c>
      <c r="K23" s="46">
        <v>0</v>
      </c>
      <c r="L23" s="46">
        <v>327</v>
      </c>
      <c r="M23" s="45">
        <v>14</v>
      </c>
    </row>
    <row r="24" spans="1:13" ht="15" customHeight="1" x14ac:dyDescent="0.15">
      <c r="A24" s="48" t="s">
        <v>74</v>
      </c>
      <c r="B24" s="47">
        <f>SUM( C24:K24)</f>
        <v>1547</v>
      </c>
      <c r="C24" s="46">
        <v>404</v>
      </c>
      <c r="D24" s="46">
        <v>0</v>
      </c>
      <c r="E24" s="46">
        <v>0</v>
      </c>
      <c r="F24" s="46">
        <v>939</v>
      </c>
      <c r="G24" s="46">
        <v>0</v>
      </c>
      <c r="H24" s="46">
        <v>0</v>
      </c>
      <c r="I24" s="46">
        <v>0</v>
      </c>
      <c r="J24" s="46">
        <v>204</v>
      </c>
      <c r="K24" s="46">
        <v>0</v>
      </c>
      <c r="L24" s="46">
        <v>348</v>
      </c>
      <c r="M24" s="45">
        <v>1199</v>
      </c>
    </row>
    <row r="25" spans="1:13" ht="15" customHeight="1" x14ac:dyDescent="0.15">
      <c r="A25" s="56" t="s">
        <v>73</v>
      </c>
      <c r="B25" s="55">
        <f>SUM( C25:K25)</f>
        <v>3587</v>
      </c>
      <c r="C25" s="54">
        <v>1066</v>
      </c>
      <c r="D25" s="54">
        <v>0</v>
      </c>
      <c r="E25" s="54">
        <v>340</v>
      </c>
      <c r="F25" s="54">
        <v>330</v>
      </c>
      <c r="G25" s="54">
        <v>0</v>
      </c>
      <c r="H25" s="54">
        <v>0</v>
      </c>
      <c r="I25" s="54">
        <v>531</v>
      </c>
      <c r="J25" s="54">
        <v>81</v>
      </c>
      <c r="K25" s="54">
        <v>1239</v>
      </c>
      <c r="L25" s="54">
        <v>1035</v>
      </c>
      <c r="M25" s="53">
        <v>2552</v>
      </c>
    </row>
    <row r="26" spans="1:13" ht="15" customHeight="1" x14ac:dyDescent="0.15">
      <c r="A26" s="52" t="s">
        <v>72</v>
      </c>
      <c r="B26" s="51">
        <f>SUM( C26:K26)</f>
        <v>107361</v>
      </c>
      <c r="C26" s="50">
        <v>79113</v>
      </c>
      <c r="D26" s="50">
        <v>290</v>
      </c>
      <c r="E26" s="50">
        <v>378</v>
      </c>
      <c r="F26" s="50">
        <v>11172</v>
      </c>
      <c r="G26" s="50">
        <v>951</v>
      </c>
      <c r="H26" s="50">
        <v>4374</v>
      </c>
      <c r="I26" s="50">
        <v>4853</v>
      </c>
      <c r="J26" s="50">
        <v>4056</v>
      </c>
      <c r="K26" s="50">
        <v>2174</v>
      </c>
      <c r="L26" s="50">
        <v>67835</v>
      </c>
      <c r="M26" s="49">
        <v>39526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71</v>
      </c>
      <c r="B28" s="47">
        <f>SUM( C28:K28)</f>
        <v>1764</v>
      </c>
      <c r="C28" s="46">
        <v>1492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272</v>
      </c>
      <c r="L28" s="46">
        <v>1205</v>
      </c>
      <c r="M28" s="45">
        <v>559</v>
      </c>
    </row>
    <row r="29" spans="1:13" ht="15" customHeight="1" x14ac:dyDescent="0.15">
      <c r="A29" s="56" t="s">
        <v>70</v>
      </c>
      <c r="B29" s="55">
        <f>SUM( C29:K29)</f>
        <v>1180</v>
      </c>
      <c r="C29" s="54">
        <v>655</v>
      </c>
      <c r="D29" s="54">
        <v>0</v>
      </c>
      <c r="E29" s="54">
        <v>0</v>
      </c>
      <c r="F29" s="54">
        <v>196</v>
      </c>
      <c r="G29" s="54">
        <v>0</v>
      </c>
      <c r="H29" s="54">
        <v>329</v>
      </c>
      <c r="I29" s="54">
        <v>0</v>
      </c>
      <c r="J29" s="54">
        <v>0</v>
      </c>
      <c r="K29" s="54">
        <v>0</v>
      </c>
      <c r="L29" s="54">
        <v>655</v>
      </c>
      <c r="M29" s="53">
        <v>525</v>
      </c>
    </row>
    <row r="30" spans="1:13" ht="15" customHeight="1" x14ac:dyDescent="0.15">
      <c r="A30" s="52" t="s">
        <v>69</v>
      </c>
      <c r="B30" s="51">
        <f>SUM( C30:K30)</f>
        <v>2944</v>
      </c>
      <c r="C30" s="50">
        <v>2147</v>
      </c>
      <c r="D30" s="50">
        <v>0</v>
      </c>
      <c r="E30" s="50">
        <v>0</v>
      </c>
      <c r="F30" s="50">
        <v>196</v>
      </c>
      <c r="G30" s="50">
        <v>0</v>
      </c>
      <c r="H30" s="50">
        <v>329</v>
      </c>
      <c r="I30" s="50">
        <v>0</v>
      </c>
      <c r="J30" s="50">
        <v>0</v>
      </c>
      <c r="K30" s="50">
        <v>272</v>
      </c>
      <c r="L30" s="50">
        <v>1860</v>
      </c>
      <c r="M30" s="49">
        <v>1084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68</v>
      </c>
      <c r="B32" s="55">
        <f>SUM( C32:K32)</f>
        <v>1074</v>
      </c>
      <c r="C32" s="54">
        <v>238</v>
      </c>
      <c r="D32" s="54">
        <v>0</v>
      </c>
      <c r="E32" s="54">
        <v>34</v>
      </c>
      <c r="F32" s="54">
        <v>0</v>
      </c>
      <c r="G32" s="54">
        <v>0</v>
      </c>
      <c r="H32" s="54">
        <v>712</v>
      </c>
      <c r="I32" s="54">
        <v>0</v>
      </c>
      <c r="J32" s="54">
        <v>0</v>
      </c>
      <c r="K32" s="54">
        <v>90</v>
      </c>
      <c r="L32" s="54">
        <v>238</v>
      </c>
      <c r="M32" s="53">
        <v>836</v>
      </c>
    </row>
    <row r="33" spans="1:13" ht="15" customHeight="1" x14ac:dyDescent="0.15">
      <c r="A33" s="52" t="s">
        <v>67</v>
      </c>
      <c r="B33" s="51">
        <f>SUM( C33:K33)</f>
        <v>1074</v>
      </c>
      <c r="C33" s="50">
        <v>238</v>
      </c>
      <c r="D33" s="50">
        <v>0</v>
      </c>
      <c r="E33" s="50">
        <v>34</v>
      </c>
      <c r="F33" s="50">
        <v>0</v>
      </c>
      <c r="G33" s="50">
        <v>0</v>
      </c>
      <c r="H33" s="50">
        <v>712</v>
      </c>
      <c r="I33" s="50">
        <v>0</v>
      </c>
      <c r="J33" s="50">
        <v>0</v>
      </c>
      <c r="K33" s="50">
        <v>90</v>
      </c>
      <c r="L33" s="50">
        <v>238</v>
      </c>
      <c r="M33" s="49">
        <v>836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66</v>
      </c>
      <c r="B35" s="47">
        <f>SUM( C35:K35)</f>
        <v>1237</v>
      </c>
      <c r="C35" s="46">
        <v>1237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1237</v>
      </c>
      <c r="M35" s="45">
        <v>0</v>
      </c>
    </row>
    <row r="36" spans="1:13" ht="15" customHeight="1" x14ac:dyDescent="0.15">
      <c r="A36" s="56" t="s">
        <v>65</v>
      </c>
      <c r="B36" s="55">
        <f>SUM( C36:K36)</f>
        <v>276</v>
      </c>
      <c r="C36" s="54">
        <v>85</v>
      </c>
      <c r="D36" s="54">
        <v>0</v>
      </c>
      <c r="E36" s="54">
        <v>0</v>
      </c>
      <c r="F36" s="54">
        <v>0</v>
      </c>
      <c r="G36" s="54">
        <v>0</v>
      </c>
      <c r="H36" s="54">
        <v>191</v>
      </c>
      <c r="I36" s="54">
        <v>0</v>
      </c>
      <c r="J36" s="54">
        <v>0</v>
      </c>
      <c r="K36" s="54">
        <v>0</v>
      </c>
      <c r="L36" s="54">
        <v>276</v>
      </c>
      <c r="M36" s="53">
        <v>0</v>
      </c>
    </row>
    <row r="37" spans="1:13" ht="15" customHeight="1" x14ac:dyDescent="0.15">
      <c r="A37" s="52" t="s">
        <v>64</v>
      </c>
      <c r="B37" s="51">
        <f>SUM( C37:K37)</f>
        <v>1513</v>
      </c>
      <c r="C37" s="50">
        <v>1322</v>
      </c>
      <c r="D37" s="50">
        <v>0</v>
      </c>
      <c r="E37" s="50">
        <v>0</v>
      </c>
      <c r="F37" s="50">
        <v>0</v>
      </c>
      <c r="G37" s="50">
        <v>0</v>
      </c>
      <c r="H37" s="50">
        <v>191</v>
      </c>
      <c r="I37" s="50">
        <v>0</v>
      </c>
      <c r="J37" s="50">
        <v>0</v>
      </c>
      <c r="K37" s="50">
        <v>0</v>
      </c>
      <c r="L37" s="50">
        <v>1513</v>
      </c>
      <c r="M37" s="49">
        <v>0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63</v>
      </c>
      <c r="B39" s="47">
        <f>SUM( C39:K39)</f>
        <v>35</v>
      </c>
      <c r="C39" s="46">
        <v>35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5">
        <v>35</v>
      </c>
    </row>
    <row r="40" spans="1:13" ht="15" customHeight="1" x14ac:dyDescent="0.15">
      <c r="A40" s="48" t="s">
        <v>62</v>
      </c>
      <c r="B40" s="47">
        <f>SUM( C40:K40)</f>
        <v>346</v>
      </c>
      <c r="C40" s="46">
        <v>346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346</v>
      </c>
      <c r="M40" s="45">
        <v>0</v>
      </c>
    </row>
    <row r="41" spans="1:13" ht="15" customHeight="1" x14ac:dyDescent="0.15">
      <c r="A41" s="56" t="s">
        <v>61</v>
      </c>
      <c r="B41" s="55">
        <f>SUM( C41:K41)</f>
        <v>913</v>
      </c>
      <c r="C41" s="54">
        <v>913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787</v>
      </c>
      <c r="M41" s="53">
        <v>126</v>
      </c>
    </row>
    <row r="42" spans="1:13" ht="15" customHeight="1" x14ac:dyDescent="0.15">
      <c r="A42" s="52" t="s">
        <v>60</v>
      </c>
      <c r="B42" s="51">
        <f>SUM( C42:K42)</f>
        <v>1294</v>
      </c>
      <c r="C42" s="50">
        <v>1294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1133</v>
      </c>
      <c r="M42" s="49">
        <v>161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59</v>
      </c>
      <c r="B44" s="47">
        <f>SUM( C44:K44)</f>
        <v>623</v>
      </c>
      <c r="C44" s="46">
        <v>145</v>
      </c>
      <c r="D44" s="46">
        <v>0</v>
      </c>
      <c r="E44" s="46">
        <v>478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623</v>
      </c>
      <c r="M44" s="45">
        <v>0</v>
      </c>
    </row>
    <row r="45" spans="1:13" ht="15" customHeight="1" x14ac:dyDescent="0.15">
      <c r="A45" s="48" t="s">
        <v>58</v>
      </c>
      <c r="B45" s="47">
        <f>SUM( C45:K45)</f>
        <v>797</v>
      </c>
      <c r="C45" s="46">
        <v>292</v>
      </c>
      <c r="D45" s="46">
        <v>0</v>
      </c>
      <c r="E45" s="46">
        <v>196</v>
      </c>
      <c r="F45" s="46">
        <v>292</v>
      </c>
      <c r="G45" s="46">
        <v>0</v>
      </c>
      <c r="H45" s="46">
        <v>0</v>
      </c>
      <c r="I45" s="46">
        <v>0</v>
      </c>
      <c r="J45" s="46">
        <v>17</v>
      </c>
      <c r="K45" s="46">
        <v>0</v>
      </c>
      <c r="L45" s="46">
        <v>309</v>
      </c>
      <c r="M45" s="45">
        <v>488</v>
      </c>
    </row>
    <row r="46" spans="1:13" ht="15" customHeight="1" x14ac:dyDescent="0.15">
      <c r="A46" s="56" t="s">
        <v>57</v>
      </c>
      <c r="B46" s="55">
        <f>SUM( C46:K46)</f>
        <v>813</v>
      </c>
      <c r="C46" s="54">
        <v>813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783</v>
      </c>
      <c r="M46" s="53">
        <v>30</v>
      </c>
    </row>
    <row r="47" spans="1:13" ht="15" customHeight="1" x14ac:dyDescent="0.15">
      <c r="A47" s="52" t="s">
        <v>56</v>
      </c>
      <c r="B47" s="51">
        <f>SUM( C47:K47)</f>
        <v>2233</v>
      </c>
      <c r="C47" s="50">
        <v>1250</v>
      </c>
      <c r="D47" s="50">
        <v>0</v>
      </c>
      <c r="E47" s="50">
        <v>674</v>
      </c>
      <c r="F47" s="50">
        <v>292</v>
      </c>
      <c r="G47" s="50">
        <v>0</v>
      </c>
      <c r="H47" s="50">
        <v>0</v>
      </c>
      <c r="I47" s="50">
        <v>0</v>
      </c>
      <c r="J47" s="50">
        <v>17</v>
      </c>
      <c r="K47" s="50">
        <v>0</v>
      </c>
      <c r="L47" s="50">
        <v>1715</v>
      </c>
      <c r="M47" s="49">
        <v>518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55</v>
      </c>
      <c r="B49" s="55">
        <f>SUM( C49:K49)</f>
        <v>1435</v>
      </c>
      <c r="C49" s="54">
        <v>1269</v>
      </c>
      <c r="D49" s="54">
        <v>166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1435</v>
      </c>
      <c r="M49" s="53">
        <v>0</v>
      </c>
    </row>
    <row r="50" spans="1:13" ht="15" customHeight="1" x14ac:dyDescent="0.15">
      <c r="A50" s="52" t="s">
        <v>54</v>
      </c>
      <c r="B50" s="51">
        <f>SUM( C50:K50)</f>
        <v>1435</v>
      </c>
      <c r="C50" s="50">
        <v>1269</v>
      </c>
      <c r="D50" s="50">
        <v>166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1435</v>
      </c>
      <c r="M50" s="49">
        <v>0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53</v>
      </c>
      <c r="B52" s="47">
        <f>SUM( C52:K52)</f>
        <v>461</v>
      </c>
      <c r="C52" s="46">
        <v>461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461</v>
      </c>
      <c r="M52" s="45">
        <v>0</v>
      </c>
    </row>
    <row r="53" spans="1:13" ht="15" customHeight="1" x14ac:dyDescent="0.15">
      <c r="A53" s="48" t="s">
        <v>52</v>
      </c>
      <c r="B53" s="47">
        <f>SUM( C53:K53)</f>
        <v>334</v>
      </c>
      <c r="C53" s="46">
        <v>334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334</v>
      </c>
      <c r="M53" s="45">
        <v>0</v>
      </c>
    </row>
    <row r="54" spans="1:13" ht="15" customHeight="1" x14ac:dyDescent="0.15">
      <c r="A54" s="48" t="s">
        <v>51</v>
      </c>
      <c r="B54" s="47">
        <f>SUM( C54:K54)</f>
        <v>307</v>
      </c>
      <c r="C54" s="46">
        <v>251</v>
      </c>
      <c r="D54" s="46">
        <v>0</v>
      </c>
      <c r="E54" s="46">
        <v>0</v>
      </c>
      <c r="F54" s="46">
        <v>0</v>
      </c>
      <c r="G54" s="46">
        <v>18</v>
      </c>
      <c r="H54" s="46">
        <v>21</v>
      </c>
      <c r="I54" s="46">
        <v>0</v>
      </c>
      <c r="J54" s="46">
        <v>0</v>
      </c>
      <c r="K54" s="46">
        <v>17</v>
      </c>
      <c r="L54" s="46">
        <v>268</v>
      </c>
      <c r="M54" s="45">
        <v>39</v>
      </c>
    </row>
    <row r="55" spans="1:13" ht="15" customHeight="1" x14ac:dyDescent="0.15">
      <c r="A55" s="48" t="s">
        <v>50</v>
      </c>
      <c r="B55" s="47">
        <f>SUM( C55:M55)</f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5">
        <v>0</v>
      </c>
    </row>
    <row r="56" spans="1:13" ht="15" customHeight="1" x14ac:dyDescent="0.15">
      <c r="A56" s="48" t="s">
        <v>49</v>
      </c>
      <c r="B56" s="47">
        <f>SUM( C56:K56)</f>
        <v>272</v>
      </c>
      <c r="C56" s="46">
        <v>272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272</v>
      </c>
      <c r="M56" s="45">
        <v>0</v>
      </c>
    </row>
    <row r="57" spans="1:13" ht="15" customHeight="1" x14ac:dyDescent="0.15">
      <c r="A57" s="48" t="s">
        <v>48</v>
      </c>
      <c r="B57" s="47">
        <f>SUM( C57:K57)</f>
        <v>115</v>
      </c>
      <c r="C57" s="46">
        <v>115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115</v>
      </c>
      <c r="M57" s="45">
        <v>0</v>
      </c>
    </row>
    <row r="58" spans="1:13" ht="15" customHeight="1" x14ac:dyDescent="0.15">
      <c r="A58" s="56" t="s">
        <v>47</v>
      </c>
      <c r="B58" s="55">
        <f>SUM( C58:K58)</f>
        <v>113</v>
      </c>
      <c r="C58" s="54">
        <v>113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113</v>
      </c>
      <c r="M58" s="53">
        <v>0</v>
      </c>
    </row>
    <row r="59" spans="1:13" ht="15" customHeight="1" x14ac:dyDescent="0.15">
      <c r="A59" s="52" t="s">
        <v>46</v>
      </c>
      <c r="B59" s="51">
        <f>SUM( C59:K59)</f>
        <v>1602</v>
      </c>
      <c r="C59" s="50">
        <v>1546</v>
      </c>
      <c r="D59" s="50">
        <v>0</v>
      </c>
      <c r="E59" s="50">
        <v>0</v>
      </c>
      <c r="F59" s="50">
        <v>0</v>
      </c>
      <c r="G59" s="50">
        <v>18</v>
      </c>
      <c r="H59" s="50">
        <v>21</v>
      </c>
      <c r="I59" s="50">
        <v>0</v>
      </c>
      <c r="J59" s="50">
        <v>0</v>
      </c>
      <c r="K59" s="50">
        <v>17</v>
      </c>
      <c r="L59" s="50">
        <v>1563</v>
      </c>
      <c r="M59" s="49">
        <v>39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45</v>
      </c>
      <c r="B61" s="55">
        <f>SUM( C61:K61)</f>
        <v>2011</v>
      </c>
      <c r="C61" s="54">
        <v>1182</v>
      </c>
      <c r="D61" s="54">
        <v>0</v>
      </c>
      <c r="E61" s="54">
        <v>0</v>
      </c>
      <c r="F61" s="54">
        <v>0</v>
      </c>
      <c r="G61" s="54">
        <v>0</v>
      </c>
      <c r="H61" s="54">
        <v>91</v>
      </c>
      <c r="I61" s="54">
        <v>738</v>
      </c>
      <c r="J61" s="54">
        <v>0</v>
      </c>
      <c r="K61" s="54">
        <v>0</v>
      </c>
      <c r="L61" s="54">
        <v>1248</v>
      </c>
      <c r="M61" s="53">
        <v>763</v>
      </c>
    </row>
    <row r="62" spans="1:13" ht="15" customHeight="1" x14ac:dyDescent="0.15">
      <c r="A62" s="52" t="s">
        <v>44</v>
      </c>
      <c r="B62" s="51">
        <f>SUM( C62:K62)</f>
        <v>2011</v>
      </c>
      <c r="C62" s="50">
        <v>1182</v>
      </c>
      <c r="D62" s="50">
        <v>0</v>
      </c>
      <c r="E62" s="50">
        <v>0</v>
      </c>
      <c r="F62" s="50">
        <v>0</v>
      </c>
      <c r="G62" s="50">
        <v>0</v>
      </c>
      <c r="H62" s="50">
        <v>91</v>
      </c>
      <c r="I62" s="50">
        <v>738</v>
      </c>
      <c r="J62" s="50">
        <v>0</v>
      </c>
      <c r="K62" s="50">
        <v>0</v>
      </c>
      <c r="L62" s="50">
        <v>1248</v>
      </c>
      <c r="M62" s="49">
        <v>763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43</v>
      </c>
      <c r="B64" s="55">
        <f>SUM( C64:K64)</f>
        <v>130</v>
      </c>
      <c r="C64" s="54">
        <v>130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130</v>
      </c>
      <c r="M64" s="53">
        <v>0</v>
      </c>
    </row>
    <row r="65" spans="1:13" ht="15" customHeight="1" x14ac:dyDescent="0.15">
      <c r="A65" s="52" t="s">
        <v>42</v>
      </c>
      <c r="B65" s="51">
        <f>SUM( C65:K65)</f>
        <v>130</v>
      </c>
      <c r="C65" s="50">
        <v>130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130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41</v>
      </c>
      <c r="B67" s="47">
        <f>SUM( C67:K67)</f>
        <v>14236</v>
      </c>
      <c r="C67" s="46">
        <v>10378</v>
      </c>
      <c r="D67" s="46">
        <v>166</v>
      </c>
      <c r="E67" s="46">
        <v>708</v>
      </c>
      <c r="F67" s="46">
        <v>488</v>
      </c>
      <c r="G67" s="46">
        <v>18</v>
      </c>
      <c r="H67" s="46">
        <v>1344</v>
      </c>
      <c r="I67" s="46">
        <v>738</v>
      </c>
      <c r="J67" s="46">
        <v>17</v>
      </c>
      <c r="K67" s="46">
        <v>379</v>
      </c>
      <c r="L67" s="46">
        <v>10835</v>
      </c>
      <c r="M67" s="45">
        <v>3401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40</v>
      </c>
      <c r="B69" s="43">
        <f>SUM( C69:K69)</f>
        <v>121597</v>
      </c>
      <c r="C69" s="42">
        <v>89491</v>
      </c>
      <c r="D69" s="42">
        <v>456</v>
      </c>
      <c r="E69" s="42">
        <v>1086</v>
      </c>
      <c r="F69" s="42">
        <v>11660</v>
      </c>
      <c r="G69" s="42">
        <v>969</v>
      </c>
      <c r="H69" s="42">
        <v>5718</v>
      </c>
      <c r="I69" s="42">
        <v>5591</v>
      </c>
      <c r="J69" s="42">
        <v>4073</v>
      </c>
      <c r="K69" s="42">
        <v>2553</v>
      </c>
      <c r="L69" s="42">
        <v>78670</v>
      </c>
      <c r="M69" s="41">
        <v>42927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35</v>
      </c>
      <c r="E1" s="38" t="s">
        <v>39</v>
      </c>
      <c r="I1" s="36" t="s">
        <v>33</v>
      </c>
    </row>
    <row r="2" spans="1:17" s="36" customFormat="1" ht="15" customHeight="1" thickBot="1" x14ac:dyDescent="0.2">
      <c r="Q2" s="37" t="s">
        <v>38</v>
      </c>
    </row>
    <row r="3" spans="1:17" s="40" customFormat="1" ht="15" customHeight="1" x14ac:dyDescent="0.15">
      <c r="A3" s="35"/>
      <c r="B3" s="34"/>
      <c r="C3" s="32" t="s">
        <v>37</v>
      </c>
      <c r="D3" s="31"/>
      <c r="E3" s="31"/>
      <c r="F3" s="31"/>
      <c r="G3" s="31"/>
      <c r="H3" s="31"/>
      <c r="I3" s="31"/>
      <c r="J3" s="33"/>
      <c r="K3" s="32" t="s">
        <v>36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89491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89491</v>
      </c>
      <c r="H6" s="15">
        <v>26431</v>
      </c>
      <c r="I6" s="15">
        <v>0</v>
      </c>
      <c r="J6" s="15">
        <v>63060</v>
      </c>
      <c r="K6" s="15">
        <v>69989</v>
      </c>
      <c r="L6" s="15">
        <f>SUM(M6:Q6)</f>
        <v>19502</v>
      </c>
      <c r="M6" s="15">
        <v>0</v>
      </c>
      <c r="N6" s="15">
        <v>7403</v>
      </c>
      <c r="O6" s="15">
        <v>11660</v>
      </c>
      <c r="P6" s="15">
        <v>0</v>
      </c>
      <c r="Q6" s="14">
        <v>439</v>
      </c>
    </row>
    <row r="7" spans="1:17" ht="15" customHeight="1" x14ac:dyDescent="0.15">
      <c r="A7" s="13" t="s">
        <v>10</v>
      </c>
      <c r="B7" s="12">
        <f>+C7+G7</f>
        <v>456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456</v>
      </c>
      <c r="H7" s="11">
        <v>0</v>
      </c>
      <c r="I7" s="11">
        <v>0</v>
      </c>
      <c r="J7" s="11">
        <v>456</v>
      </c>
      <c r="K7" s="11">
        <v>456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1086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1086</v>
      </c>
      <c r="H8" s="11">
        <v>852</v>
      </c>
      <c r="I8" s="11">
        <v>140</v>
      </c>
      <c r="J8" s="11">
        <v>94</v>
      </c>
      <c r="K8" s="11">
        <v>478</v>
      </c>
      <c r="L8" s="11">
        <f>SUM(M8:Q8)</f>
        <v>608</v>
      </c>
      <c r="M8" s="11">
        <v>0</v>
      </c>
      <c r="N8" s="11">
        <v>0</v>
      </c>
      <c r="O8" s="11">
        <v>608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11660</v>
      </c>
      <c r="C9" s="11">
        <f>SUM(D9:F9)</f>
        <v>159</v>
      </c>
      <c r="D9" s="11">
        <v>0</v>
      </c>
      <c r="E9" s="11">
        <v>0</v>
      </c>
      <c r="F9" s="11">
        <v>159</v>
      </c>
      <c r="G9" s="11">
        <f>SUM(H9:J9)</f>
        <v>11501</v>
      </c>
      <c r="H9" s="11">
        <v>11268</v>
      </c>
      <c r="I9" s="11">
        <v>0</v>
      </c>
      <c r="J9" s="11">
        <v>233</v>
      </c>
      <c r="K9" s="11">
        <v>1014</v>
      </c>
      <c r="L9" s="11">
        <f>SUM(M9:Q9)</f>
        <v>10646</v>
      </c>
      <c r="M9" s="11">
        <v>0</v>
      </c>
      <c r="N9" s="11">
        <v>28</v>
      </c>
      <c r="O9" s="11">
        <v>10597</v>
      </c>
      <c r="P9" s="11">
        <v>0</v>
      </c>
      <c r="Q9" s="10">
        <v>21</v>
      </c>
    </row>
    <row r="10" spans="1:17" ht="15" customHeight="1" x14ac:dyDescent="0.15">
      <c r="A10" s="13" t="s">
        <v>7</v>
      </c>
      <c r="B10" s="12">
        <f>+C10+G10</f>
        <v>969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969</v>
      </c>
      <c r="H10" s="11">
        <v>969</v>
      </c>
      <c r="I10" s="11">
        <v>0</v>
      </c>
      <c r="J10" s="11">
        <v>0</v>
      </c>
      <c r="K10" s="11">
        <v>102</v>
      </c>
      <c r="L10" s="11">
        <f>SUM(M10:Q10)</f>
        <v>867</v>
      </c>
      <c r="M10" s="11">
        <v>0</v>
      </c>
      <c r="N10" s="11">
        <v>0</v>
      </c>
      <c r="O10" s="11">
        <v>867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5718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5718</v>
      </c>
      <c r="H11" s="11">
        <v>5298</v>
      </c>
      <c r="I11" s="11">
        <v>0</v>
      </c>
      <c r="J11" s="11">
        <v>420</v>
      </c>
      <c r="K11" s="11">
        <v>1869</v>
      </c>
      <c r="L11" s="11">
        <f>SUM(M11:Q11)</f>
        <v>3849</v>
      </c>
      <c r="M11" s="11">
        <v>0</v>
      </c>
      <c r="N11" s="11">
        <v>0</v>
      </c>
      <c r="O11" s="11">
        <v>3849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5591</v>
      </c>
      <c r="C12" s="11">
        <f>SUM(D12:F12)</f>
        <v>1513</v>
      </c>
      <c r="D12" s="11">
        <v>0</v>
      </c>
      <c r="E12" s="11">
        <v>1513</v>
      </c>
      <c r="F12" s="11">
        <v>0</v>
      </c>
      <c r="G12" s="11">
        <f>SUM(H12:J12)</f>
        <v>4078</v>
      </c>
      <c r="H12" s="11">
        <v>1743</v>
      </c>
      <c r="I12" s="11">
        <v>2007</v>
      </c>
      <c r="J12" s="11">
        <v>328</v>
      </c>
      <c r="K12" s="11">
        <v>1024</v>
      </c>
      <c r="L12" s="11">
        <f>SUM(M12:Q12)</f>
        <v>4567</v>
      </c>
      <c r="M12" s="11">
        <v>0</v>
      </c>
      <c r="N12" s="11">
        <v>1481</v>
      </c>
      <c r="O12" s="11">
        <v>3086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4073</v>
      </c>
      <c r="C13" s="11">
        <f>SUM(D13:F13)</f>
        <v>547</v>
      </c>
      <c r="D13" s="11">
        <v>0</v>
      </c>
      <c r="E13" s="11">
        <v>14</v>
      </c>
      <c r="F13" s="11">
        <v>533</v>
      </c>
      <c r="G13" s="11">
        <f>SUM(H13:J13)</f>
        <v>3526</v>
      </c>
      <c r="H13" s="11">
        <v>3258</v>
      </c>
      <c r="I13" s="11">
        <v>268</v>
      </c>
      <c r="J13" s="11">
        <v>0</v>
      </c>
      <c r="K13" s="11">
        <v>3527</v>
      </c>
      <c r="L13" s="11">
        <f>SUM(M13:Q13)</f>
        <v>546</v>
      </c>
      <c r="M13" s="11">
        <v>0</v>
      </c>
      <c r="N13" s="11">
        <v>0</v>
      </c>
      <c r="O13" s="11">
        <v>533</v>
      </c>
      <c r="P13" s="11">
        <v>0</v>
      </c>
      <c r="Q13" s="10">
        <v>13</v>
      </c>
    </row>
    <row r="14" spans="1:17" ht="15" customHeight="1" x14ac:dyDescent="0.15">
      <c r="A14" s="13" t="s">
        <v>3</v>
      </c>
      <c r="B14" s="12">
        <f>+C14+G14</f>
        <v>2553</v>
      </c>
      <c r="C14" s="11">
        <f>SUM(D14:F14)</f>
        <v>455</v>
      </c>
      <c r="D14" s="11">
        <v>0</v>
      </c>
      <c r="E14" s="11">
        <v>12</v>
      </c>
      <c r="F14" s="11">
        <v>443</v>
      </c>
      <c r="G14" s="11">
        <f>SUM(H14:J14)</f>
        <v>2098</v>
      </c>
      <c r="H14" s="11">
        <v>610</v>
      </c>
      <c r="I14" s="11">
        <v>1120</v>
      </c>
      <c r="J14" s="11">
        <v>368</v>
      </c>
      <c r="K14" s="11">
        <v>211</v>
      </c>
      <c r="L14" s="11">
        <f>SUM(M14:Q14)</f>
        <v>2342</v>
      </c>
      <c r="M14" s="11">
        <v>0</v>
      </c>
      <c r="N14" s="11">
        <v>12</v>
      </c>
      <c r="O14" s="11">
        <v>2256</v>
      </c>
      <c r="P14" s="11">
        <v>0</v>
      </c>
      <c r="Q14" s="10">
        <v>74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89947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89947</v>
      </c>
      <c r="H16" s="11">
        <f>SUM(H6:H7)</f>
        <v>26431</v>
      </c>
      <c r="I16" s="11">
        <f>SUM(I6:I7)</f>
        <v>0</v>
      </c>
      <c r="J16" s="11">
        <f>SUM(J6:J7)</f>
        <v>63516</v>
      </c>
      <c r="K16" s="11">
        <f>SUM(K6:K7)</f>
        <v>70445</v>
      </c>
      <c r="L16" s="11">
        <f>SUM(M16:Q16)</f>
        <v>19502</v>
      </c>
      <c r="M16" s="11">
        <f>SUM(M6:M7)</f>
        <v>0</v>
      </c>
      <c r="N16" s="11">
        <f>SUM(N6:N7)</f>
        <v>7403</v>
      </c>
      <c r="O16" s="11">
        <f>SUM(O6:O7)</f>
        <v>11660</v>
      </c>
      <c r="P16" s="11">
        <f>SUM(P6:P7)</f>
        <v>0</v>
      </c>
      <c r="Q16" s="10">
        <f>SUM(Q6:Q7)</f>
        <v>439</v>
      </c>
    </row>
    <row r="17" spans="1:17" ht="15" customHeight="1" x14ac:dyDescent="0.15">
      <c r="A17" s="13" t="s">
        <v>1</v>
      </c>
      <c r="B17" s="12">
        <f>+C17+G17</f>
        <v>31650</v>
      </c>
      <c r="C17" s="11">
        <f>SUM(D17:F17)</f>
        <v>2674</v>
      </c>
      <c r="D17" s="11">
        <f>SUM(D8:D14)</f>
        <v>0</v>
      </c>
      <c r="E17" s="11">
        <f>SUM(E8:E14)</f>
        <v>1539</v>
      </c>
      <c r="F17" s="11">
        <f>SUM(F8:F14)</f>
        <v>1135</v>
      </c>
      <c r="G17" s="11">
        <f>SUM(H17:J17)</f>
        <v>28976</v>
      </c>
      <c r="H17" s="11">
        <f>SUM(H8:H14)</f>
        <v>23998</v>
      </c>
      <c r="I17" s="11">
        <f>SUM(I8:I14)</f>
        <v>3535</v>
      </c>
      <c r="J17" s="11">
        <f>SUM(J8:J14)</f>
        <v>1443</v>
      </c>
      <c r="K17" s="11">
        <f>SUM(K8:K14)</f>
        <v>8225</v>
      </c>
      <c r="L17" s="11">
        <f>SUM(M17:Q17)</f>
        <v>23425</v>
      </c>
      <c r="M17" s="11">
        <f>SUM(M8:M14)</f>
        <v>0</v>
      </c>
      <c r="N17" s="11">
        <f>SUM(N8:N14)</f>
        <v>1521</v>
      </c>
      <c r="O17" s="11">
        <f>SUM(O8:O14)</f>
        <v>21796</v>
      </c>
      <c r="P17" s="11">
        <f>SUM(P8:P14)</f>
        <v>0</v>
      </c>
      <c r="Q17" s="10">
        <f>SUM(Q8:Q14)</f>
        <v>108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121597</v>
      </c>
      <c r="C19" s="4">
        <f>SUM(D19:F19)</f>
        <v>2674</v>
      </c>
      <c r="D19" s="3">
        <f>SUM(D16:D17)</f>
        <v>0</v>
      </c>
      <c r="E19" s="3">
        <f>SUM(E16:E17)</f>
        <v>1539</v>
      </c>
      <c r="F19" s="3">
        <f>SUM(F16:F17)</f>
        <v>1135</v>
      </c>
      <c r="G19" s="4">
        <f>SUM(H19:J19)</f>
        <v>118923</v>
      </c>
      <c r="H19" s="3">
        <f>SUM(H16:H17)</f>
        <v>50429</v>
      </c>
      <c r="I19" s="3">
        <f>SUM(I16:I17)</f>
        <v>3535</v>
      </c>
      <c r="J19" s="3">
        <f>SUM(J16:J17)</f>
        <v>64959</v>
      </c>
      <c r="K19" s="4">
        <f>SUM(K16:K17)</f>
        <v>78670</v>
      </c>
      <c r="L19" s="3">
        <f>SUM(M19:Q19)</f>
        <v>42927</v>
      </c>
      <c r="M19" s="3">
        <f>SUM(M16:M17)</f>
        <v>0</v>
      </c>
      <c r="N19" s="3">
        <f>SUM(N16:N17)</f>
        <v>8924</v>
      </c>
      <c r="O19" s="3">
        <f>SUM(O16:O17)</f>
        <v>33456</v>
      </c>
      <c r="P19" s="3">
        <f>SUM(P16:P17)</f>
        <v>0</v>
      </c>
      <c r="Q19" s="2">
        <f>SUM(Q16:Q17)</f>
        <v>547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H25" sqref="H25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1680475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1680475</v>
      </c>
      <c r="H6" s="15">
        <v>398770</v>
      </c>
      <c r="I6" s="15">
        <v>0</v>
      </c>
      <c r="J6" s="15">
        <v>1281705</v>
      </c>
      <c r="K6" s="15">
        <v>1222367</v>
      </c>
      <c r="L6" s="15">
        <f>SUM(M6:Q6)</f>
        <v>458108</v>
      </c>
      <c r="M6" s="15">
        <v>0</v>
      </c>
      <c r="N6" s="15">
        <v>160150</v>
      </c>
      <c r="O6" s="15">
        <v>296187</v>
      </c>
      <c r="P6" s="15">
        <v>0</v>
      </c>
      <c r="Q6" s="14">
        <v>1771</v>
      </c>
    </row>
    <row r="7" spans="1:17" ht="15" customHeight="1" x14ac:dyDescent="0.15">
      <c r="A7" s="13" t="s">
        <v>10</v>
      </c>
      <c r="B7" s="12">
        <f>+C7+G7</f>
        <v>10660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10660</v>
      </c>
      <c r="H7" s="11">
        <v>0</v>
      </c>
      <c r="I7" s="11">
        <v>0</v>
      </c>
      <c r="J7" s="11">
        <v>10660</v>
      </c>
      <c r="K7" s="11">
        <v>10660</v>
      </c>
      <c r="L7" s="11">
        <f>SUM(M7:Q7)</f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15000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15000</v>
      </c>
      <c r="H8" s="11">
        <v>14100</v>
      </c>
      <c r="I8" s="11">
        <v>600</v>
      </c>
      <c r="J8" s="11">
        <v>300</v>
      </c>
      <c r="K8" s="11">
        <v>10000</v>
      </c>
      <c r="L8" s="11">
        <f>SUM(M8:Q8)</f>
        <v>5000</v>
      </c>
      <c r="M8" s="11">
        <v>0</v>
      </c>
      <c r="N8" s="11">
        <v>0</v>
      </c>
      <c r="O8" s="11">
        <v>5000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164312</v>
      </c>
      <c r="C9" s="11">
        <f>SUM(D9:F9)</f>
        <v>350</v>
      </c>
      <c r="D9" s="11">
        <v>0</v>
      </c>
      <c r="E9" s="11">
        <v>0</v>
      </c>
      <c r="F9" s="11">
        <v>350</v>
      </c>
      <c r="G9" s="11">
        <f>SUM(H9:J9)</f>
        <v>163962</v>
      </c>
      <c r="H9" s="11">
        <v>161600</v>
      </c>
      <c r="I9" s="11">
        <v>0</v>
      </c>
      <c r="J9" s="11">
        <v>2362</v>
      </c>
      <c r="K9" s="11">
        <v>16362</v>
      </c>
      <c r="L9" s="11">
        <f>SUM(M9:Q9)</f>
        <v>147950</v>
      </c>
      <c r="M9" s="11">
        <v>0</v>
      </c>
      <c r="N9" s="11">
        <v>1000</v>
      </c>
      <c r="O9" s="11">
        <v>146750</v>
      </c>
      <c r="P9" s="11">
        <v>0</v>
      </c>
      <c r="Q9" s="10">
        <v>200</v>
      </c>
    </row>
    <row r="10" spans="1:17" ht="15" customHeight="1" x14ac:dyDescent="0.15">
      <c r="A10" s="13" t="s">
        <v>7</v>
      </c>
      <c r="B10" s="12">
        <f>+C10+G10</f>
        <v>23450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23450</v>
      </c>
      <c r="H10" s="11">
        <v>23450</v>
      </c>
      <c r="I10" s="11">
        <v>0</v>
      </c>
      <c r="J10" s="11">
        <v>0</v>
      </c>
      <c r="K10" s="11">
        <v>800</v>
      </c>
      <c r="L10" s="11">
        <f>SUM(M10:Q10)</f>
        <v>22650</v>
      </c>
      <c r="M10" s="11">
        <v>0</v>
      </c>
      <c r="N10" s="11">
        <v>0</v>
      </c>
      <c r="O10" s="11">
        <v>22650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113450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113450</v>
      </c>
      <c r="H11" s="11">
        <v>109950</v>
      </c>
      <c r="I11" s="11">
        <v>0</v>
      </c>
      <c r="J11" s="11">
        <v>3500</v>
      </c>
      <c r="K11" s="11">
        <v>34800</v>
      </c>
      <c r="L11" s="11">
        <f>SUM(M11:Q11)</f>
        <v>78650</v>
      </c>
      <c r="M11" s="11">
        <v>0</v>
      </c>
      <c r="N11" s="11">
        <v>0</v>
      </c>
      <c r="O11" s="11">
        <v>78650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225988</v>
      </c>
      <c r="C12" s="11">
        <f>SUM(D12:F12)</f>
        <v>107468</v>
      </c>
      <c r="D12" s="11">
        <v>0</v>
      </c>
      <c r="E12" s="11">
        <v>107468</v>
      </c>
      <c r="F12" s="11">
        <v>0</v>
      </c>
      <c r="G12" s="11">
        <f>SUM(H12:J12)</f>
        <v>118520</v>
      </c>
      <c r="H12" s="11">
        <v>40385</v>
      </c>
      <c r="I12" s="11">
        <v>68955</v>
      </c>
      <c r="J12" s="11">
        <v>9180</v>
      </c>
      <c r="K12" s="11">
        <v>26180</v>
      </c>
      <c r="L12" s="11">
        <f>SUM(M12:Q12)</f>
        <v>199808</v>
      </c>
      <c r="M12" s="11">
        <v>0</v>
      </c>
      <c r="N12" s="11">
        <v>106298</v>
      </c>
      <c r="O12" s="11">
        <v>93510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50236</v>
      </c>
      <c r="C13" s="11">
        <f>SUM(D13:F13)</f>
        <v>3886</v>
      </c>
      <c r="D13" s="11">
        <v>0</v>
      </c>
      <c r="E13" s="11">
        <v>86</v>
      </c>
      <c r="F13" s="11">
        <v>3800</v>
      </c>
      <c r="G13" s="11">
        <f>SUM(H13:J13)</f>
        <v>46350</v>
      </c>
      <c r="H13" s="11">
        <v>44000</v>
      </c>
      <c r="I13" s="11">
        <v>2350</v>
      </c>
      <c r="J13" s="11">
        <v>0</v>
      </c>
      <c r="K13" s="11">
        <v>47100</v>
      </c>
      <c r="L13" s="11">
        <f>SUM(M13:Q13)</f>
        <v>3136</v>
      </c>
      <c r="M13" s="11">
        <v>0</v>
      </c>
      <c r="N13" s="11">
        <v>0</v>
      </c>
      <c r="O13" s="11">
        <v>2986</v>
      </c>
      <c r="P13" s="11">
        <v>0</v>
      </c>
      <c r="Q13" s="10">
        <v>150</v>
      </c>
    </row>
    <row r="14" spans="1:17" ht="15" customHeight="1" x14ac:dyDescent="0.15">
      <c r="A14" s="13" t="s">
        <v>3</v>
      </c>
      <c r="B14" s="12">
        <f>+C14+G14</f>
        <v>51040</v>
      </c>
      <c r="C14" s="11">
        <f>SUM(D14:F14)</f>
        <v>11740</v>
      </c>
      <c r="D14" s="11">
        <v>0</v>
      </c>
      <c r="E14" s="11">
        <v>1000</v>
      </c>
      <c r="F14" s="11">
        <v>10740</v>
      </c>
      <c r="G14" s="11">
        <f>SUM(H14:J14)</f>
        <v>39300</v>
      </c>
      <c r="H14" s="11">
        <v>11500</v>
      </c>
      <c r="I14" s="11">
        <v>24000</v>
      </c>
      <c r="J14" s="11">
        <v>3800</v>
      </c>
      <c r="K14" s="11">
        <v>3250</v>
      </c>
      <c r="L14" s="11">
        <f>SUM(M14:Q14)</f>
        <v>47790</v>
      </c>
      <c r="M14" s="11">
        <v>0</v>
      </c>
      <c r="N14" s="11">
        <v>1000</v>
      </c>
      <c r="O14" s="11">
        <v>45750</v>
      </c>
      <c r="P14" s="11">
        <v>0</v>
      </c>
      <c r="Q14" s="10">
        <v>1040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1691135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1691135</v>
      </c>
      <c r="H16" s="11">
        <f>SUM(H6:H7)</f>
        <v>398770</v>
      </c>
      <c r="I16" s="11">
        <f>SUM(I6:I7)</f>
        <v>0</v>
      </c>
      <c r="J16" s="11">
        <f>SUM(J6:J7)</f>
        <v>1292365</v>
      </c>
      <c r="K16" s="11">
        <f>SUM(K6:K7)</f>
        <v>1233027</v>
      </c>
      <c r="L16" s="11">
        <f>SUM(M16:Q16)</f>
        <v>458108</v>
      </c>
      <c r="M16" s="11">
        <f>SUM(M6:M7)</f>
        <v>0</v>
      </c>
      <c r="N16" s="11">
        <f>SUM(N6:N7)</f>
        <v>160150</v>
      </c>
      <c r="O16" s="11">
        <f>SUM(O6:O7)</f>
        <v>296187</v>
      </c>
      <c r="P16" s="11">
        <f>SUM(P6:P7)</f>
        <v>0</v>
      </c>
      <c r="Q16" s="10">
        <f>SUM(Q6:Q7)</f>
        <v>1771</v>
      </c>
    </row>
    <row r="17" spans="1:17" ht="15" customHeight="1" x14ac:dyDescent="0.15">
      <c r="A17" s="13" t="s">
        <v>1</v>
      </c>
      <c r="B17" s="12">
        <f>+C17+G17</f>
        <v>643476</v>
      </c>
      <c r="C17" s="11">
        <f>SUM(D17:F17)</f>
        <v>123444</v>
      </c>
      <c r="D17" s="11">
        <f>SUM(D8:D14)</f>
        <v>0</v>
      </c>
      <c r="E17" s="11">
        <f>SUM(E8:E14)</f>
        <v>108554</v>
      </c>
      <c r="F17" s="11">
        <f>SUM(F8:F14)</f>
        <v>14890</v>
      </c>
      <c r="G17" s="11">
        <f>SUM(H17:J17)</f>
        <v>520032</v>
      </c>
      <c r="H17" s="11">
        <f>SUM(H8:H14)</f>
        <v>404985</v>
      </c>
      <c r="I17" s="11">
        <f>SUM(I8:I14)</f>
        <v>95905</v>
      </c>
      <c r="J17" s="11">
        <f>SUM(J8:J14)</f>
        <v>19142</v>
      </c>
      <c r="K17" s="11">
        <f>SUM(K8:K14)</f>
        <v>138492</v>
      </c>
      <c r="L17" s="11">
        <f>SUM(M17:Q17)</f>
        <v>504984</v>
      </c>
      <c r="M17" s="11">
        <f>SUM(M8:M14)</f>
        <v>0</v>
      </c>
      <c r="N17" s="11">
        <f>SUM(N8:N14)</f>
        <v>108298</v>
      </c>
      <c r="O17" s="11">
        <f>SUM(O8:O14)</f>
        <v>395296</v>
      </c>
      <c r="P17" s="11">
        <f>SUM(P8:P14)</f>
        <v>0</v>
      </c>
      <c r="Q17" s="10">
        <f>SUM(Q8:Q14)</f>
        <v>1390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2334611</v>
      </c>
      <c r="C19" s="4">
        <f>SUM(D19:F19)</f>
        <v>123444</v>
      </c>
      <c r="D19" s="3">
        <f>SUM(D16:D17)</f>
        <v>0</v>
      </c>
      <c r="E19" s="3">
        <f>SUM(E16:E17)</f>
        <v>108554</v>
      </c>
      <c r="F19" s="3">
        <f>SUM(F16:F17)</f>
        <v>14890</v>
      </c>
      <c r="G19" s="4">
        <f>SUM(H19:J19)</f>
        <v>2211167</v>
      </c>
      <c r="H19" s="3">
        <f>SUM(H16:H17)</f>
        <v>803755</v>
      </c>
      <c r="I19" s="3">
        <f>SUM(I16:I17)</f>
        <v>95905</v>
      </c>
      <c r="J19" s="3">
        <f>SUM(J16:J17)</f>
        <v>1311507</v>
      </c>
      <c r="K19" s="4">
        <f>SUM(K16:K17)</f>
        <v>1371519</v>
      </c>
      <c r="L19" s="3">
        <f>SUM(M19:Q19)</f>
        <v>963092</v>
      </c>
      <c r="M19" s="3">
        <f>SUM(M16:M17)</f>
        <v>0</v>
      </c>
      <c r="N19" s="3">
        <f>SUM(N16:N17)</f>
        <v>268448</v>
      </c>
      <c r="O19" s="3">
        <f>SUM(O16:O17)</f>
        <v>691483</v>
      </c>
      <c r="P19" s="3">
        <f>SUM(P16:P17)</f>
        <v>0</v>
      </c>
      <c r="Q19" s="2">
        <f>SUM(Q16:Q17)</f>
        <v>3161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2021-03-31T10:27:32Z</dcterms:modified>
</cp:coreProperties>
</file>