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225" windowHeight="8100" activeTab="1"/>
  </bookViews>
  <sheets>
    <sheet name="基本審査項目" sheetId="1" r:id="rId1"/>
    <sheet name="チェックリスト" sheetId="2" r:id="rId2"/>
    <sheet name="【入力例】基本審査項目" sheetId="3" r:id="rId3"/>
    <sheet name="【入力例】チェックリスト" sheetId="4" r:id="rId4"/>
  </sheets>
  <definedNames>
    <definedName name="_xlnm.Print_Area" localSheetId="3">'【入力例】チェックリスト'!$A$1:$N$72</definedName>
    <definedName name="_xlnm.Print_Area" localSheetId="1">'チェックリスト'!$A$1:$N$72</definedName>
  </definedNames>
  <calcPr fullCalcOnLoad="1"/>
</workbook>
</file>

<file path=xl/sharedStrings.xml><?xml version="1.0" encoding="utf-8"?>
<sst xmlns="http://schemas.openxmlformats.org/spreadsheetml/2006/main" count="328" uniqueCount="145">
  <si>
    <t>基本審査項目チェックリスト</t>
  </si>
  <si>
    <t>寄附金</t>
  </si>
  <si>
    <t>項目</t>
  </si>
  <si>
    <t>内容</t>
  </si>
  <si>
    <t>寄附金の履行は確実か（契約書等はあるか）</t>
  </si>
  <si>
    <t>借入金</t>
  </si>
  <si>
    <t>融資先との協議は完了しているか</t>
  </si>
  <si>
    <t>地域住民との調整</t>
  </si>
  <si>
    <t>施設整備について地域住民との調整は完了しているか</t>
  </si>
  <si>
    <t>土地利用規制</t>
  </si>
  <si>
    <t>建設予定地に係る土地利用規制について把握されているか。また、許認可の見通しは立っているか</t>
  </si>
  <si>
    <t>施設</t>
  </si>
  <si>
    <t>人員</t>
  </si>
  <si>
    <t>施設、設備、運営に関する基準を充足しているか</t>
  </si>
  <si>
    <t>人員確保の見通しは立っているか</t>
  </si>
  <si>
    <t>物件について権利又は許可を得ているか
（地上権、賃貸借の場合は、登記が必要）
※社会福祉法人の場合</t>
  </si>
  <si>
    <t>判定</t>
  </si>
  <si>
    <t>該当なし　適　否</t>
  </si>
  <si>
    <t>不動産の賃貸借</t>
  </si>
  <si>
    <t>既設事業者の状況</t>
  </si>
  <si>
    <t>過去の監査等の結果（概ね５年）について重大な違反事実はないか</t>
  </si>
  <si>
    <t>法人名</t>
  </si>
  <si>
    <t>施設種別</t>
  </si>
  <si>
    <t>施設名</t>
  </si>
  <si>
    <t>【資金計画】</t>
  </si>
  <si>
    <t>施設整備費</t>
  </si>
  <si>
    <t>設計管理費</t>
  </si>
  <si>
    <t>設備整備費</t>
  </si>
  <si>
    <t>土地取得費</t>
  </si>
  <si>
    <t>土地造成費</t>
  </si>
  <si>
    <t>運転経費</t>
  </si>
  <si>
    <t>開設準備費</t>
  </si>
  <si>
    <t>支出項目</t>
  </si>
  <si>
    <t>財源</t>
  </si>
  <si>
    <t>その他補助金</t>
  </si>
  <si>
    <t>内部留保金</t>
  </si>
  <si>
    <t>【積算根拠】</t>
  </si>
  <si>
    <t>市町村補助金
（基金）</t>
  </si>
  <si>
    <t>合　計</t>
  </si>
  <si>
    <t>根拠</t>
  </si>
  <si>
    <t>金額</t>
  </si>
  <si>
    <t>【法人内部留保金】</t>
  </si>
  <si>
    <t>資産種別</t>
  </si>
  <si>
    <t>流動資産</t>
  </si>
  <si>
    <t>預金種別</t>
  </si>
  <si>
    <t>普通預金等</t>
  </si>
  <si>
    <t>固定資産</t>
  </si>
  <si>
    <t>積立預金名</t>
  </si>
  <si>
    <t>計</t>
  </si>
  <si>
    <t>【既存事業の運転経費】</t>
  </si>
  <si>
    <t>平成　　年　　月　　日時点</t>
  </si>
  <si>
    <t>※１（２）の適用は社会福祉法人審査要領第２　法人の資産　（３）参照</t>
  </si>
  <si>
    <t>既存事業の必要経費</t>
  </si>
  <si>
    <t>－</t>
  </si>
  <si>
    <t>既存事業の経営状況</t>
  </si>
  <si>
    <t>【整備する施設の収支計画】</t>
  </si>
  <si>
    <t>整備年度</t>
  </si>
  <si>
    <t>１年目</t>
  </si>
  <si>
    <t>２年目</t>
  </si>
  <si>
    <t>３年目</t>
  </si>
  <si>
    <t>資金収支計算書</t>
  </si>
  <si>
    <t>既存事業の収支は問題ないか
（赤字ではないか、また、流動比率が100%を下回っている場合は事業の継続性を市町村がどのように判断したかを確認）</t>
  </si>
  <si>
    <t>【S-BASTにおける類似施設　c/a】</t>
  </si>
  <si>
    <t>ｃ/ａ</t>
  </si>
  <si>
    <t>収支計画の妥当性</t>
  </si>
  <si>
    <t>拠出予定内部留保金　ａ</t>
  </si>
  <si>
    <t>拠出可能内部留保金　ｂ</t>
  </si>
  <si>
    <t>判断基準　ａ＜ｂ</t>
  </si>
  <si>
    <t>建築面積</t>
  </si>
  <si>
    <t>㎡単価</t>
  </si>
  <si>
    <t>既存事業の流動比率</t>
  </si>
  <si>
    <t>流動負債</t>
  </si>
  <si>
    <t>親会社借入金</t>
  </si>
  <si>
    <t>関連会社借入金</t>
  </si>
  <si>
    <t>役員借入金</t>
  </si>
  <si>
    <t>その他</t>
  </si>
  <si>
    <t>流動比率</t>
  </si>
  <si>
    <t>上記から控除する流動負債</t>
  </si>
  <si>
    <t>施設整備に係る県間接補助金（市町村事業）に係るチェックリスト</t>
  </si>
  <si>
    <t>うち　事務費支出</t>
  </si>
  <si>
    <t>うち　事業費支出</t>
  </si>
  <si>
    <t>うち　人件費支出</t>
  </si>
  <si>
    <t>事業活動による収支</t>
  </si>
  <si>
    <t>事業活動支出計</t>
  </si>
  <si>
    <t>その他の活動による収支</t>
  </si>
  <si>
    <t>長期運営資金借入金元金償還支出</t>
  </si>
  <si>
    <t>事業活動収入計　ａ</t>
  </si>
  <si>
    <t>事業活動支出計　ｂ</t>
  </si>
  <si>
    <t>事業活動資金収支差額　ｃ</t>
  </si>
  <si>
    <t>前年度の支出経費（資金収支計算書）</t>
  </si>
  <si>
    <t>事業活動支出計　→　経常支出計（※繰入金支出を除く）</t>
  </si>
  <si>
    <t>事業活動による収支　→　経常活動による収支</t>
  </si>
  <si>
    <t>その他の活動による収支　→　財務活動による収支</t>
  </si>
  <si>
    <t>長期運営資金借入金元金償還支出　→　借入金元金償還支出</t>
  </si>
  <si>
    <t>事業活動収入計　→　経常収入計</t>
  </si>
  <si>
    <t>事業活動資金収支差額　→　経常活動資金収支差額</t>
  </si>
  <si>
    <t>当期末支払資金残高　→　当期末支払資金残高</t>
  </si>
  <si>
    <t>定員</t>
  </si>
  <si>
    <t>構造・階数</t>
  </si>
  <si>
    <t>見積　その他（　　　　　　　　　　　　　　　　　　　　　　　　　　　　　　　　）</t>
  </si>
  <si>
    <t>適　・　否</t>
  </si>
  <si>
    <t>単位：千円（千円以下切り捨て　本チェックリスト他の各表同じ）</t>
  </si>
  <si>
    <t>※社会福祉法人以外の事業者の場合は該当する項目に
　適宜修正すること</t>
  </si>
  <si>
    <t>（参考）平成12年会計基準適用社会福祉法人の場合の読替</t>
  </si>
  <si>
    <t>参照年度</t>
  </si>
  <si>
    <t>ﾍﾟｰｼﾞ</t>
  </si>
  <si>
    <t>合わせて整備する施設(定員)</t>
  </si>
  <si>
    <t>施設整備等による収支</t>
  </si>
  <si>
    <t>設備資金借入金元金償還支出</t>
  </si>
  <si>
    <t>施設整備等による収支　→　財務活動による収支</t>
  </si>
  <si>
    <t>設備資金借入金元金償還支出　→　借入金元金償還支出</t>
  </si>
  <si>
    <t>その他特記事項</t>
  </si>
  <si>
    <t>（間接補助）</t>
  </si>
  <si>
    <t>設備資金借入金元金償還支出　d</t>
  </si>
  <si>
    <t>判断基準　ｃ＞（ｄ＋ｅ）</t>
  </si>
  <si>
    <t>借入比率</t>
  </si>
  <si>
    <t>議決機関の決定等について</t>
  </si>
  <si>
    <t>積立資産の取り崩し等議決機関の決定や所轄庁の承認が必要な資金の利用に関し必要な手続きが行われているか。</t>
  </si>
  <si>
    <t>ﾌｧｲﾅﾝｽ・ﾘｰｽ債務の返済支出</t>
  </si>
  <si>
    <t>ﾌｧｲﾅﾝｽ・ﾘｰｽ債務の返済支出　e</t>
  </si>
  <si>
    <t>長期運営資金借入金元金償還支出　f</t>
  </si>
  <si>
    <t>当期末支払資金残高　g</t>
  </si>
  <si>
    <t>社会福祉法人　○○会</t>
  </si>
  <si>
    <t>特別養護老人ホーム施設整備審査基準に適合している</t>
  </si>
  <si>
    <t>○○資料により説明状況を確認済み</t>
  </si>
  <si>
    <t>○○資料により状況を確認済み</t>
  </si>
  <si>
    <t>契約書により確認済み</t>
  </si>
  <si>
    <t>確認状況</t>
  </si>
  <si>
    <t>協議書により確認済み</t>
  </si>
  <si>
    <t>決算資料により確認済み</t>
  </si>
  <si>
    <t>監査記録等により確認済み</t>
  </si>
  <si>
    <t>登記簿及び契約書により確認済み</t>
  </si>
  <si>
    <t>ハザードマップにより確認済み
許可申請書により状況を確認済み</t>
  </si>
  <si>
    <t>社会福祉法人　○○会</t>
  </si>
  <si>
    <t>地域密着型特別養護老人ホーム</t>
  </si>
  <si>
    <t>○○苑</t>
  </si>
  <si>
    <t>見積　その他（　備品一覧　　　　　　　　　　　　　　　　　　　　　　　　　　　）</t>
  </si>
  <si>
    <t>理事会議事録により確認済み</t>
  </si>
  <si>
    <t>見積　その他（　    　　　　　　　　　　　　　　　　　　　　　　　　　　　　　）</t>
  </si>
  <si>
    <r>
      <t>年間事業費見込（ 111,000円 ）×</t>
    </r>
    <r>
      <rPr>
        <sz val="6"/>
        <color indexed="8"/>
        <rFont val="ＭＳ 明朝"/>
        <family val="1"/>
      </rPr>
      <t>※</t>
    </r>
    <r>
      <rPr>
        <sz val="10"/>
        <color theme="1"/>
        <rFont val="ＭＳ 明朝"/>
        <family val="1"/>
      </rPr>
      <t>１(２)/１２＝ 18,500 円</t>
    </r>
    <r>
      <rPr>
        <sz val="6"/>
        <color indexed="8"/>
        <rFont val="ＭＳ 明朝"/>
        <family val="1"/>
      </rPr>
      <t>（定員増のない場合は不要）</t>
    </r>
  </si>
  <si>
    <r>
      <t>年間事業費見込（ 　　　　　　　円 ）×</t>
    </r>
    <r>
      <rPr>
        <sz val="6"/>
        <color indexed="8"/>
        <rFont val="ＭＳ 明朝"/>
        <family val="1"/>
      </rPr>
      <t>※</t>
    </r>
    <r>
      <rPr>
        <sz val="10"/>
        <color theme="1"/>
        <rFont val="ＭＳ 明朝"/>
        <family val="1"/>
      </rPr>
      <t>１(２)/１２＝ 　　　　　　 円</t>
    </r>
    <r>
      <rPr>
        <sz val="6"/>
        <color indexed="8"/>
        <rFont val="ＭＳ 明朝"/>
        <family val="1"/>
      </rPr>
      <t>（定員増のない場合は不要）</t>
    </r>
  </si>
  <si>
    <t>木造・平屋建（準耐火）</t>
  </si>
  <si>
    <t>見積　その他　（　 土地売買確約書　　　　　　　　　　　　　　　　　　　　　　　　　　　　　）</t>
  </si>
  <si>
    <t>見積　その他（　積算内訳書　　　　　　　　　　　　　　　　　　　　　　　　　　　　　　　　）</t>
  </si>
  <si>
    <t>施設等整備積立資産</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</si>
</sst>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quot;㎡&quot;"/>
    <numFmt numFmtId="181" formatCode="#,##0_ &quot;円&quot;"/>
    <numFmt numFmtId="182" formatCode="#,##0_ &quot;人&quot;"/>
    <numFmt numFmtId="183" formatCode="#,##0.00_ &quot;㎡&quot;"/>
    <numFmt numFmtId="184" formatCode="#,##0_ &quot;千円&quot;"/>
  </numFmts>
  <fonts count="40">
    <font>
      <sz val="10"/>
      <color theme="1"/>
      <name val="ＭＳ 明朝"/>
      <family val="1"/>
    </font>
    <font>
      <sz val="10"/>
      <color indexed="8"/>
      <name val="ＭＳ 明朝"/>
      <family val="1"/>
    </font>
    <font>
      <sz val="6"/>
      <name val="ＭＳ 明朝"/>
      <family val="1"/>
    </font>
    <font>
      <sz val="6"/>
      <color indexed="8"/>
      <name val="ＭＳ 明朝"/>
      <family val="1"/>
    </font>
    <font>
      <sz val="10"/>
      <color indexed="9"/>
      <name val="ＭＳ 明朝"/>
      <family val="1"/>
    </font>
    <font>
      <b/>
      <sz val="18"/>
      <color indexed="56"/>
      <name val="ＭＳ Ｐゴシック"/>
      <family val="3"/>
    </font>
    <font>
      <b/>
      <sz val="10"/>
      <color indexed="9"/>
      <name val="ＭＳ 明朝"/>
      <family val="1"/>
    </font>
    <font>
      <sz val="10"/>
      <color indexed="60"/>
      <name val="ＭＳ 明朝"/>
      <family val="1"/>
    </font>
    <font>
      <sz val="10"/>
      <color indexed="52"/>
      <name val="ＭＳ 明朝"/>
      <family val="1"/>
    </font>
    <font>
      <sz val="10"/>
      <color indexed="20"/>
      <name val="ＭＳ 明朝"/>
      <family val="1"/>
    </font>
    <font>
      <b/>
      <sz val="10"/>
      <color indexed="52"/>
      <name val="ＭＳ 明朝"/>
      <family val="1"/>
    </font>
    <font>
      <sz val="10"/>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0"/>
      <color indexed="8"/>
      <name val="ＭＳ 明朝"/>
      <family val="1"/>
    </font>
    <font>
      <b/>
      <sz val="10"/>
      <color indexed="63"/>
      <name val="ＭＳ 明朝"/>
      <family val="1"/>
    </font>
    <font>
      <i/>
      <sz val="10"/>
      <color indexed="23"/>
      <name val="ＭＳ 明朝"/>
      <family val="1"/>
    </font>
    <font>
      <sz val="10"/>
      <color indexed="62"/>
      <name val="ＭＳ 明朝"/>
      <family val="1"/>
    </font>
    <font>
      <sz val="10"/>
      <color indexed="17"/>
      <name val="ＭＳ 明朝"/>
      <family val="1"/>
    </font>
    <font>
      <sz val="8"/>
      <color indexed="8"/>
      <name val="ＭＳ 明朝"/>
      <family val="1"/>
    </font>
    <font>
      <sz val="9"/>
      <color indexed="8"/>
      <name val="ＭＳ 明朝"/>
      <family val="1"/>
    </font>
    <font>
      <sz val="10"/>
      <color theme="0"/>
      <name val="ＭＳ 明朝"/>
      <family val="1"/>
    </font>
    <font>
      <b/>
      <sz val="18"/>
      <color theme="3"/>
      <name val="Cambria"/>
      <family val="3"/>
    </font>
    <font>
      <b/>
      <sz val="10"/>
      <color theme="0"/>
      <name val="ＭＳ 明朝"/>
      <family val="1"/>
    </font>
    <font>
      <sz val="10"/>
      <color rgb="FF9C6500"/>
      <name val="ＭＳ 明朝"/>
      <family val="1"/>
    </font>
    <font>
      <sz val="10"/>
      <color rgb="FFFA7D00"/>
      <name val="ＭＳ 明朝"/>
      <family val="1"/>
    </font>
    <font>
      <sz val="10"/>
      <color rgb="FF9C0006"/>
      <name val="ＭＳ 明朝"/>
      <family val="1"/>
    </font>
    <font>
      <b/>
      <sz val="10"/>
      <color rgb="FFFA7D00"/>
      <name val="ＭＳ 明朝"/>
      <family val="1"/>
    </font>
    <font>
      <sz val="10"/>
      <color rgb="FFFF0000"/>
      <name val="ＭＳ 明朝"/>
      <family val="1"/>
    </font>
    <font>
      <b/>
      <sz val="15"/>
      <color theme="3"/>
      <name val="ＭＳ 明朝"/>
      <family val="1"/>
    </font>
    <font>
      <b/>
      <sz val="13"/>
      <color theme="3"/>
      <name val="ＭＳ 明朝"/>
      <family val="1"/>
    </font>
    <font>
      <b/>
      <sz val="11"/>
      <color theme="3"/>
      <name val="ＭＳ 明朝"/>
      <family val="1"/>
    </font>
    <font>
      <b/>
      <sz val="10"/>
      <color theme="1"/>
      <name val="ＭＳ 明朝"/>
      <family val="1"/>
    </font>
    <font>
      <b/>
      <sz val="10"/>
      <color rgb="FF3F3F3F"/>
      <name val="ＭＳ 明朝"/>
      <family val="1"/>
    </font>
    <font>
      <i/>
      <sz val="10"/>
      <color rgb="FF7F7F7F"/>
      <name val="ＭＳ 明朝"/>
      <family val="1"/>
    </font>
    <font>
      <sz val="10"/>
      <color rgb="FF3F3F76"/>
      <name val="ＭＳ 明朝"/>
      <family val="1"/>
    </font>
    <font>
      <sz val="10"/>
      <color rgb="FF006100"/>
      <name val="ＭＳ 明朝"/>
      <family val="1"/>
    </font>
    <font>
      <sz val="8"/>
      <color theme="1"/>
      <name val="ＭＳ 明朝"/>
      <family val="1"/>
    </font>
    <font>
      <sz val="9"/>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1" tint="0.24998000264167786"/>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style="medium"/>
      <right>
        <color indexed="63"/>
      </right>
      <top style="medium"/>
      <bottom style="double"/>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style="medium"/>
      <top style="medium"/>
      <bottom style="medium"/>
    </border>
    <border>
      <left style="medium"/>
      <right style="medium"/>
      <top style="medium"/>
      <bottom style="double"/>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color indexed="63"/>
      </right>
      <top style="double"/>
      <bottom style="double"/>
    </border>
    <border>
      <left style="medium"/>
      <right style="medium"/>
      <top style="double"/>
      <bottom style="double"/>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style="thin"/>
      <top style="medium"/>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color indexed="63"/>
      </left>
      <right>
        <color indexed="63"/>
      </right>
      <top style="medium"/>
      <bottom>
        <color indexed="63"/>
      </bottom>
    </border>
    <border>
      <left style="thin"/>
      <right>
        <color indexed="63"/>
      </right>
      <top style="medium"/>
      <bottom style="medium"/>
    </border>
    <border>
      <left style="thin"/>
      <right>
        <color indexed="63"/>
      </right>
      <top style="medium"/>
      <bottom style="thin"/>
    </border>
    <border>
      <left style="thin"/>
      <right>
        <color indexed="63"/>
      </right>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146">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vertical="center"/>
    </xf>
    <xf numFmtId="0" fontId="0" fillId="0" borderId="10" xfId="0" applyBorder="1" applyAlignment="1">
      <alignment vertical="center" wrapText="1"/>
    </xf>
    <xf numFmtId="0" fontId="0" fillId="0" borderId="10" xfId="0" applyBorder="1" applyAlignment="1">
      <alignment vertical="center" shrinkToFit="1"/>
    </xf>
    <xf numFmtId="0" fontId="0" fillId="0" borderId="11" xfId="0" applyBorder="1" applyAlignment="1">
      <alignment vertical="center"/>
    </xf>
    <xf numFmtId="0" fontId="0" fillId="0" borderId="10" xfId="0" applyFill="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Fill="1" applyBorder="1" applyAlignment="1">
      <alignment horizontal="right" vertical="center"/>
    </xf>
    <xf numFmtId="0" fontId="0" fillId="0" borderId="16" xfId="0" applyFill="1" applyBorder="1" applyAlignment="1">
      <alignment horizontal="right" vertical="center"/>
    </xf>
    <xf numFmtId="0" fontId="0" fillId="0" borderId="17" xfId="0" applyBorder="1" applyAlignment="1">
      <alignment horizontal="right" vertical="center"/>
    </xf>
    <xf numFmtId="0" fontId="0" fillId="0" borderId="18" xfId="0" applyBorder="1" applyAlignment="1">
      <alignment horizontal="right" vertical="center"/>
    </xf>
    <xf numFmtId="0" fontId="0" fillId="0" borderId="19" xfId="0" applyBorder="1" applyAlignment="1">
      <alignment horizontal="right" vertical="center"/>
    </xf>
    <xf numFmtId="0" fontId="0" fillId="0" borderId="15" xfId="0" applyBorder="1" applyAlignment="1">
      <alignment horizontal="right" vertical="center"/>
    </xf>
    <xf numFmtId="38" fontId="0" fillId="0" borderId="20" xfId="48" applyFont="1" applyBorder="1" applyAlignment="1">
      <alignment vertical="center" wrapText="1"/>
    </xf>
    <xf numFmtId="38" fontId="0" fillId="0" borderId="21" xfId="48" applyFont="1" applyBorder="1" applyAlignment="1">
      <alignment vertical="center" wrapText="1"/>
    </xf>
    <xf numFmtId="38" fontId="0" fillId="0" borderId="22" xfId="48" applyFont="1" applyBorder="1" applyAlignment="1">
      <alignment vertical="center" wrapText="1"/>
    </xf>
    <xf numFmtId="38" fontId="0" fillId="0" borderId="23" xfId="48" applyFont="1" applyBorder="1" applyAlignment="1">
      <alignment vertical="center" wrapText="1"/>
    </xf>
    <xf numFmtId="38" fontId="0" fillId="0" borderId="24" xfId="48" applyFont="1" applyBorder="1" applyAlignment="1">
      <alignment vertical="center" wrapText="1"/>
    </xf>
    <xf numFmtId="9" fontId="0" fillId="0" borderId="20" xfId="42" applyFont="1" applyBorder="1" applyAlignment="1">
      <alignment horizontal="right" vertical="center" wrapText="1"/>
    </xf>
    <xf numFmtId="0" fontId="0" fillId="0" borderId="25" xfId="0" applyBorder="1" applyAlignment="1">
      <alignment horizontal="right" vertical="center" shrinkToFit="1"/>
    </xf>
    <xf numFmtId="38" fontId="0" fillId="0" borderId="26" xfId="48" applyFont="1" applyBorder="1" applyAlignment="1">
      <alignment vertical="center" wrapText="1"/>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Border="1" applyAlignment="1">
      <alignment vertical="center" wrapText="1"/>
    </xf>
    <xf numFmtId="0" fontId="0" fillId="0" borderId="0" xfId="0" applyBorder="1" applyAlignment="1">
      <alignment vertical="center"/>
    </xf>
    <xf numFmtId="0" fontId="0" fillId="0" borderId="0" xfId="0" applyFont="1" applyBorder="1" applyAlignment="1">
      <alignment vertical="center" wrapText="1"/>
    </xf>
    <xf numFmtId="0" fontId="38" fillId="0" borderId="0" xfId="0" applyFont="1" applyBorder="1" applyAlignment="1">
      <alignment vertical="center" wrapText="1"/>
    </xf>
    <xf numFmtId="0" fontId="39" fillId="0" borderId="0" xfId="0" applyFont="1" applyBorder="1" applyAlignment="1">
      <alignment vertical="center" wrapText="1"/>
    </xf>
    <xf numFmtId="0" fontId="0" fillId="0" borderId="0" xfId="0" applyBorder="1" applyAlignment="1">
      <alignment horizontal="center" vertical="center" shrinkToFit="1"/>
    </xf>
    <xf numFmtId="180" fontId="0" fillId="0" borderId="0" xfId="0" applyNumberFormat="1" applyBorder="1" applyAlignment="1">
      <alignment horizontal="right" vertical="center"/>
    </xf>
    <xf numFmtId="181" fontId="0" fillId="0" borderId="0" xfId="0" applyNumberFormat="1" applyBorder="1" applyAlignment="1">
      <alignment horizontal="right" vertical="center"/>
    </xf>
    <xf numFmtId="0" fontId="0" fillId="0" borderId="0" xfId="0" applyBorder="1" applyAlignment="1">
      <alignment horizontal="center" vertical="center"/>
    </xf>
    <xf numFmtId="38" fontId="0" fillId="0" borderId="0" xfId="48" applyFont="1" applyBorder="1" applyAlignment="1">
      <alignment horizontal="right" vertical="center"/>
    </xf>
    <xf numFmtId="0" fontId="0" fillId="0" borderId="0" xfId="0" applyBorder="1" applyAlignment="1">
      <alignment horizontal="left" vertical="center" shrinkToFit="1"/>
    </xf>
    <xf numFmtId="0" fontId="0" fillId="33" borderId="0" xfId="0" applyFill="1" applyAlignment="1">
      <alignment vertical="center"/>
    </xf>
    <xf numFmtId="0" fontId="0" fillId="33" borderId="27" xfId="0" applyFont="1" applyFill="1" applyBorder="1" applyAlignment="1">
      <alignment vertical="center"/>
    </xf>
    <xf numFmtId="0" fontId="0" fillId="33" borderId="28" xfId="0" applyFont="1" applyFill="1" applyBorder="1" applyAlignment="1">
      <alignment vertical="center" wrapText="1"/>
    </xf>
    <xf numFmtId="0" fontId="0" fillId="33" borderId="28" xfId="0" applyFont="1" applyFill="1" applyBorder="1" applyAlignment="1">
      <alignment vertical="center"/>
    </xf>
    <xf numFmtId="0" fontId="0" fillId="33" borderId="11" xfId="0" applyFont="1" applyFill="1" applyBorder="1" applyAlignment="1">
      <alignment vertical="center"/>
    </xf>
    <xf numFmtId="0" fontId="0" fillId="33" borderId="0" xfId="0" applyFont="1" applyFill="1" applyBorder="1" applyAlignment="1">
      <alignment vertical="center" wrapText="1"/>
    </xf>
    <xf numFmtId="0" fontId="0" fillId="33" borderId="0" xfId="0" applyFill="1" applyAlignment="1">
      <alignment horizontal="center" vertical="center"/>
    </xf>
    <xf numFmtId="0" fontId="0" fillId="0" borderId="28" xfId="0" applyBorder="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0" xfId="0" applyFill="1" applyBorder="1" applyAlignment="1">
      <alignment vertical="center" wrapText="1"/>
    </xf>
    <xf numFmtId="0" fontId="0" fillId="0" borderId="10" xfId="0" applyBorder="1" applyAlignment="1">
      <alignment horizontal="center" vertical="center"/>
    </xf>
    <xf numFmtId="0" fontId="0" fillId="0" borderId="10" xfId="0" applyBorder="1" applyAlignment="1">
      <alignment vertical="center"/>
    </xf>
    <xf numFmtId="0" fontId="0" fillId="34" borderId="0" xfId="0" applyFill="1" applyAlignment="1">
      <alignment vertical="center"/>
    </xf>
    <xf numFmtId="0" fontId="0" fillId="34" borderId="10" xfId="0" applyFill="1" applyBorder="1" applyAlignment="1">
      <alignment vertical="center" shrinkToFit="1"/>
    </xf>
    <xf numFmtId="0" fontId="0" fillId="34" borderId="10" xfId="0"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0" xfId="0" applyFill="1" applyBorder="1" applyAlignment="1">
      <alignment horizontal="center" vertical="center"/>
    </xf>
    <xf numFmtId="0" fontId="0" fillId="0" borderId="0" xfId="0" applyAlignment="1">
      <alignment horizontal="center" vertical="center"/>
    </xf>
    <xf numFmtId="0" fontId="0" fillId="0" borderId="29" xfId="0" applyFill="1" applyBorder="1" applyAlignment="1">
      <alignment horizontal="center" vertical="center"/>
    </xf>
    <xf numFmtId="0" fontId="0" fillId="0" borderId="30" xfId="0" applyBorder="1" applyAlignment="1">
      <alignment horizontal="left" vertical="center" shrinkToFit="1"/>
    </xf>
    <xf numFmtId="0" fontId="0" fillId="0" borderId="31" xfId="0" applyBorder="1" applyAlignment="1">
      <alignment horizontal="left" vertical="center" shrinkToFit="1"/>
    </xf>
    <xf numFmtId="0" fontId="0" fillId="0" borderId="32" xfId="0" applyBorder="1" applyAlignment="1">
      <alignment horizontal="left" vertical="center" shrinkToFit="1"/>
    </xf>
    <xf numFmtId="0" fontId="0" fillId="0" borderId="30" xfId="0" applyBorder="1" applyAlignment="1">
      <alignment horizontal="center" vertical="center"/>
    </xf>
    <xf numFmtId="0" fontId="0" fillId="0" borderId="32" xfId="0" applyBorder="1" applyAlignment="1">
      <alignment horizontal="center" vertical="center"/>
    </xf>
    <xf numFmtId="183" fontId="0" fillId="0" borderId="30" xfId="0" applyNumberFormat="1" applyBorder="1" applyAlignment="1">
      <alignment horizontal="right" vertical="center" shrinkToFit="1"/>
    </xf>
    <xf numFmtId="183" fontId="0" fillId="0" borderId="32" xfId="0" applyNumberFormat="1" applyBorder="1" applyAlignment="1">
      <alignment horizontal="right" vertical="center" shrinkToFit="1"/>
    </xf>
    <xf numFmtId="184" fontId="0" fillId="0" borderId="30" xfId="0" applyNumberFormat="1" applyBorder="1" applyAlignment="1">
      <alignment horizontal="right" vertical="center"/>
    </xf>
    <xf numFmtId="184" fontId="0" fillId="0" borderId="32" xfId="0" applyNumberFormat="1" applyBorder="1" applyAlignment="1">
      <alignment horizontal="right" vertical="center"/>
    </xf>
    <xf numFmtId="0" fontId="0" fillId="34" borderId="0" xfId="0" applyFill="1" applyAlignment="1">
      <alignment horizontal="left" vertical="center"/>
    </xf>
    <xf numFmtId="0" fontId="0" fillId="34" borderId="12" xfId="0" applyFill="1" applyBorder="1" applyAlignment="1">
      <alignment horizontal="right" vertical="center"/>
    </xf>
    <xf numFmtId="0" fontId="0" fillId="34" borderId="32" xfId="0" applyFill="1" applyBorder="1" applyAlignment="1">
      <alignment horizontal="right" vertical="center"/>
    </xf>
    <xf numFmtId="0" fontId="0" fillId="34" borderId="10" xfId="0" applyFill="1" applyBorder="1" applyAlignment="1">
      <alignment horizontal="center" vertical="center"/>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2" xfId="0" applyFont="1" applyBorder="1" applyAlignment="1">
      <alignment horizontal="center" vertical="center" shrinkToFit="1"/>
    </xf>
    <xf numFmtId="9" fontId="0" fillId="0" borderId="30" xfId="42" applyFont="1" applyBorder="1" applyAlignment="1">
      <alignment horizontal="right" vertical="center"/>
    </xf>
    <xf numFmtId="9" fontId="0" fillId="0" borderId="32" xfId="42" applyFont="1" applyBorder="1" applyAlignment="1">
      <alignment horizontal="right" vertical="center"/>
    </xf>
    <xf numFmtId="0" fontId="0" fillId="0" borderId="10" xfId="0" applyBorder="1" applyAlignment="1">
      <alignment horizontal="center" vertical="center"/>
    </xf>
    <xf numFmtId="0" fontId="0" fillId="0" borderId="33" xfId="0" applyBorder="1" applyAlignment="1">
      <alignment horizontal="center" vertical="center"/>
    </xf>
    <xf numFmtId="0" fontId="0" fillId="0" borderId="33" xfId="0" applyBorder="1" applyAlignment="1">
      <alignment horizontal="left" vertical="center"/>
    </xf>
    <xf numFmtId="38" fontId="0" fillId="0" borderId="10" xfId="48" applyFont="1" applyBorder="1" applyAlignment="1">
      <alignment horizontal="right" vertical="center"/>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0" fillId="0" borderId="13" xfId="0" applyBorder="1" applyAlignment="1">
      <alignment horizontal="left" vertical="center" shrinkToFit="1"/>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10" xfId="0" applyBorder="1" applyAlignment="1">
      <alignment horizontal="left" vertical="center" wrapText="1"/>
    </xf>
    <xf numFmtId="0" fontId="0" fillId="0" borderId="27" xfId="0" applyBorder="1" applyAlignment="1">
      <alignment horizontal="left" vertical="center" wrapText="1"/>
    </xf>
    <xf numFmtId="0" fontId="0" fillId="0" borderId="10" xfId="0" applyBorder="1" applyAlignment="1">
      <alignment horizontal="center" vertical="center" shrinkToFit="1"/>
    </xf>
    <xf numFmtId="0" fontId="0" fillId="0" borderId="0" xfId="0" applyAlignment="1">
      <alignment horizontal="left" vertical="center"/>
    </xf>
    <xf numFmtId="38" fontId="0" fillId="0" borderId="38" xfId="48" applyFont="1" applyBorder="1" applyAlignment="1">
      <alignment horizontal="right" vertical="center"/>
    </xf>
    <xf numFmtId="38" fontId="0" fillId="0" borderId="30" xfId="48" applyFont="1" applyBorder="1" applyAlignment="1">
      <alignment horizontal="right" vertical="center" shrinkToFit="1"/>
    </xf>
    <xf numFmtId="38" fontId="0" fillId="0" borderId="31" xfId="48" applyFont="1" applyBorder="1" applyAlignment="1">
      <alignment horizontal="right" vertical="center" shrinkToFit="1"/>
    </xf>
    <xf numFmtId="38" fontId="0" fillId="0" borderId="32" xfId="48" applyFont="1" applyBorder="1" applyAlignment="1">
      <alignment horizontal="right" vertical="center" shrinkToFit="1"/>
    </xf>
    <xf numFmtId="0" fontId="0" fillId="0" borderId="29" xfId="0" applyBorder="1" applyAlignment="1">
      <alignment horizontal="left" vertical="center"/>
    </xf>
    <xf numFmtId="0" fontId="0" fillId="0" borderId="33" xfId="0" applyBorder="1" applyAlignment="1">
      <alignment horizontal="right" vertical="center"/>
    </xf>
    <xf numFmtId="38" fontId="0" fillId="0" borderId="39" xfId="48" applyFont="1" applyBorder="1" applyAlignment="1">
      <alignment horizontal="right" vertical="center"/>
    </xf>
    <xf numFmtId="38" fontId="0" fillId="0" borderId="40" xfId="48" applyFont="1" applyBorder="1" applyAlignment="1">
      <alignment horizontal="right" vertical="center"/>
    </xf>
    <xf numFmtId="38" fontId="0" fillId="0" borderId="41" xfId="48" applyFont="1" applyBorder="1" applyAlignment="1">
      <alignment horizontal="right" vertical="center"/>
    </xf>
    <xf numFmtId="38" fontId="0" fillId="0" borderId="42" xfId="48" applyFont="1" applyBorder="1" applyAlignment="1">
      <alignment horizontal="right" vertical="center"/>
    </xf>
    <xf numFmtId="38" fontId="0" fillId="0" borderId="43" xfId="48" applyFont="1" applyBorder="1" applyAlignment="1">
      <alignment horizontal="right" vertical="center"/>
    </xf>
    <xf numFmtId="38" fontId="0" fillId="0" borderId="44" xfId="48" applyFont="1" applyBorder="1" applyAlignment="1">
      <alignment horizontal="right"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38" fontId="0" fillId="0" borderId="50" xfId="48" applyFont="1" applyBorder="1" applyAlignment="1">
      <alignment horizontal="right" vertical="center"/>
    </xf>
    <xf numFmtId="0" fontId="0" fillId="0" borderId="39" xfId="0" applyBorder="1" applyAlignment="1">
      <alignment horizontal="center" vertical="center"/>
    </xf>
    <xf numFmtId="38" fontId="0" fillId="0" borderId="27" xfId="48" applyFont="1" applyBorder="1" applyAlignment="1">
      <alignment horizontal="right" vertical="center"/>
    </xf>
    <xf numFmtId="0" fontId="0" fillId="0" borderId="51" xfId="0" applyBorder="1" applyAlignment="1">
      <alignment horizontal="center" vertical="center" shrinkToFit="1"/>
    </xf>
    <xf numFmtId="0" fontId="0" fillId="0" borderId="49" xfId="0" applyBorder="1" applyAlignment="1">
      <alignment horizontal="center" vertical="center" shrinkToFit="1"/>
    </xf>
    <xf numFmtId="38" fontId="0" fillId="0" borderId="52" xfId="48" applyFont="1" applyBorder="1" applyAlignment="1">
      <alignment horizontal="right" vertical="center"/>
    </xf>
    <xf numFmtId="38" fontId="0" fillId="0" borderId="11" xfId="48" applyFont="1" applyBorder="1" applyAlignment="1">
      <alignment horizontal="right" vertical="center"/>
    </xf>
    <xf numFmtId="38" fontId="0" fillId="0" borderId="53" xfId="48" applyFont="1" applyBorder="1" applyAlignment="1">
      <alignment horizontal="right" vertical="center"/>
    </xf>
    <xf numFmtId="0" fontId="0" fillId="0" borderId="48" xfId="0" applyBorder="1" applyAlignment="1">
      <alignment horizontal="center" vertical="center" wrapText="1" shrinkToFit="1"/>
    </xf>
    <xf numFmtId="9" fontId="0" fillId="0" borderId="54" xfId="42" applyFont="1" applyBorder="1" applyAlignment="1">
      <alignment horizontal="center" vertical="center"/>
    </xf>
    <xf numFmtId="0" fontId="0" fillId="0" borderId="30" xfId="0" applyBorder="1" applyAlignment="1">
      <alignment horizontal="right" vertical="center" wrapText="1"/>
    </xf>
    <xf numFmtId="0" fontId="0" fillId="0" borderId="31" xfId="0" applyBorder="1" applyAlignment="1">
      <alignment horizontal="right" vertical="center" wrapText="1"/>
    </xf>
    <xf numFmtId="0" fontId="0" fillId="0" borderId="32" xfId="0" applyBorder="1" applyAlignment="1">
      <alignment horizontal="right" vertical="center" wrapText="1"/>
    </xf>
    <xf numFmtId="0" fontId="0" fillId="0" borderId="41" xfId="0" applyBorder="1" applyAlignment="1">
      <alignment horizontal="center" vertical="center"/>
    </xf>
    <xf numFmtId="0" fontId="0" fillId="0" borderId="43" xfId="0" applyBorder="1" applyAlignment="1">
      <alignment horizontal="center" vertical="center"/>
    </xf>
    <xf numFmtId="0" fontId="0" fillId="0" borderId="55" xfId="0" applyBorder="1" applyAlignment="1">
      <alignment horizontal="center" vertical="center"/>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0" fillId="0" borderId="54" xfId="0" applyBorder="1" applyAlignment="1">
      <alignment horizontal="center" vertical="center"/>
    </xf>
    <xf numFmtId="182" fontId="0" fillId="0" borderId="30" xfId="0" applyNumberFormat="1" applyBorder="1" applyAlignment="1">
      <alignment horizontal="right" vertical="center"/>
    </xf>
    <xf numFmtId="182" fontId="0" fillId="0" borderId="32" xfId="0" applyNumberFormat="1" applyBorder="1" applyAlignment="1">
      <alignment horizontal="right" vertical="center"/>
    </xf>
    <xf numFmtId="0" fontId="0" fillId="0" borderId="52" xfId="0" applyBorder="1" applyAlignment="1">
      <alignment horizontal="center" vertical="center"/>
    </xf>
    <xf numFmtId="0" fontId="0" fillId="0" borderId="34" xfId="0" applyBorder="1" applyAlignment="1">
      <alignment horizontal="left" vertical="top"/>
    </xf>
    <xf numFmtId="0" fontId="0" fillId="0" borderId="0" xfId="0" applyBorder="1" applyAlignment="1">
      <alignment horizontal="left" vertical="top"/>
    </xf>
    <xf numFmtId="0" fontId="0" fillId="0" borderId="35" xfId="0" applyBorder="1" applyAlignment="1">
      <alignment horizontal="left" vertical="top"/>
    </xf>
    <xf numFmtId="0" fontId="0" fillId="0" borderId="36" xfId="0" applyBorder="1" applyAlignment="1">
      <alignment horizontal="left" vertical="top"/>
    </xf>
    <xf numFmtId="0" fontId="0" fillId="0" borderId="33" xfId="0" applyBorder="1" applyAlignment="1">
      <alignment horizontal="left" vertical="top"/>
    </xf>
    <xf numFmtId="0" fontId="0" fillId="0" borderId="37" xfId="0" applyBorder="1" applyAlignment="1">
      <alignment horizontal="left" vertical="top"/>
    </xf>
    <xf numFmtId="0" fontId="0" fillId="0" borderId="56" xfId="0" applyBorder="1" applyAlignment="1">
      <alignment horizontal="center" vertical="center"/>
    </xf>
    <xf numFmtId="0" fontId="0" fillId="0" borderId="57"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752475</xdr:colOff>
      <xdr:row>6</xdr:row>
      <xdr:rowOff>66675</xdr:rowOff>
    </xdr:from>
    <xdr:to>
      <xdr:col>2</xdr:col>
      <xdr:colOff>1123950</xdr:colOff>
      <xdr:row>6</xdr:row>
      <xdr:rowOff>381000</xdr:rowOff>
    </xdr:to>
    <xdr:sp>
      <xdr:nvSpPr>
        <xdr:cNvPr id="1" name="フローチャート : 結合子 1"/>
        <xdr:cNvSpPr>
          <a:spLocks/>
        </xdr:cNvSpPr>
      </xdr:nvSpPr>
      <xdr:spPr>
        <a:xfrm>
          <a:off x="7067550" y="1219200"/>
          <a:ext cx="371475" cy="314325"/>
        </a:xfrm>
        <a:prstGeom prst="flowChartConnector">
          <a:avLst/>
        </a:prstGeom>
        <a:solidFill>
          <a:srgbClr val="000000">
            <a:alpha val="0"/>
          </a:srgbClr>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752475</xdr:colOff>
      <xdr:row>7</xdr:row>
      <xdr:rowOff>85725</xdr:rowOff>
    </xdr:from>
    <xdr:to>
      <xdr:col>2</xdr:col>
      <xdr:colOff>1123950</xdr:colOff>
      <xdr:row>7</xdr:row>
      <xdr:rowOff>400050</xdr:rowOff>
    </xdr:to>
    <xdr:sp>
      <xdr:nvSpPr>
        <xdr:cNvPr id="2" name="フローチャート : 結合子 2"/>
        <xdr:cNvSpPr>
          <a:spLocks/>
        </xdr:cNvSpPr>
      </xdr:nvSpPr>
      <xdr:spPr>
        <a:xfrm>
          <a:off x="7067550" y="1714500"/>
          <a:ext cx="371475" cy="314325"/>
        </a:xfrm>
        <a:prstGeom prst="flowChartConnector">
          <a:avLst/>
        </a:prstGeom>
        <a:solidFill>
          <a:srgbClr val="000000">
            <a:alpha val="0"/>
          </a:srgbClr>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742950</xdr:colOff>
      <xdr:row>8</xdr:row>
      <xdr:rowOff>85725</xdr:rowOff>
    </xdr:from>
    <xdr:to>
      <xdr:col>2</xdr:col>
      <xdr:colOff>1114425</xdr:colOff>
      <xdr:row>8</xdr:row>
      <xdr:rowOff>400050</xdr:rowOff>
    </xdr:to>
    <xdr:sp>
      <xdr:nvSpPr>
        <xdr:cNvPr id="3" name="フローチャート : 結合子 3"/>
        <xdr:cNvSpPr>
          <a:spLocks/>
        </xdr:cNvSpPr>
      </xdr:nvSpPr>
      <xdr:spPr>
        <a:xfrm>
          <a:off x="7058025" y="2190750"/>
          <a:ext cx="371475" cy="314325"/>
        </a:xfrm>
        <a:prstGeom prst="flowChartConnector">
          <a:avLst/>
        </a:prstGeom>
        <a:solidFill>
          <a:srgbClr val="000000">
            <a:alpha val="0"/>
          </a:srgbClr>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742950</xdr:colOff>
      <xdr:row>9</xdr:row>
      <xdr:rowOff>85725</xdr:rowOff>
    </xdr:from>
    <xdr:to>
      <xdr:col>2</xdr:col>
      <xdr:colOff>1114425</xdr:colOff>
      <xdr:row>9</xdr:row>
      <xdr:rowOff>400050</xdr:rowOff>
    </xdr:to>
    <xdr:sp>
      <xdr:nvSpPr>
        <xdr:cNvPr id="4" name="フローチャート : 結合子 4"/>
        <xdr:cNvSpPr>
          <a:spLocks/>
        </xdr:cNvSpPr>
      </xdr:nvSpPr>
      <xdr:spPr>
        <a:xfrm>
          <a:off x="7058025" y="2667000"/>
          <a:ext cx="371475" cy="314325"/>
        </a:xfrm>
        <a:prstGeom prst="flowChartConnector">
          <a:avLst/>
        </a:prstGeom>
        <a:solidFill>
          <a:srgbClr val="000000">
            <a:alpha val="0"/>
          </a:srgbClr>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752475</xdr:colOff>
      <xdr:row>10</xdr:row>
      <xdr:rowOff>76200</xdr:rowOff>
    </xdr:from>
    <xdr:to>
      <xdr:col>2</xdr:col>
      <xdr:colOff>1123950</xdr:colOff>
      <xdr:row>10</xdr:row>
      <xdr:rowOff>390525</xdr:rowOff>
    </xdr:to>
    <xdr:sp>
      <xdr:nvSpPr>
        <xdr:cNvPr id="5" name="フローチャート : 結合子 5"/>
        <xdr:cNvSpPr>
          <a:spLocks/>
        </xdr:cNvSpPr>
      </xdr:nvSpPr>
      <xdr:spPr>
        <a:xfrm>
          <a:off x="7067550" y="3133725"/>
          <a:ext cx="371475" cy="314325"/>
        </a:xfrm>
        <a:prstGeom prst="flowChartConnector">
          <a:avLst/>
        </a:prstGeom>
        <a:solidFill>
          <a:srgbClr val="000000">
            <a:alpha val="0"/>
          </a:srgbClr>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742950</xdr:colOff>
      <xdr:row>11</xdr:row>
      <xdr:rowOff>104775</xdr:rowOff>
    </xdr:from>
    <xdr:to>
      <xdr:col>2</xdr:col>
      <xdr:colOff>1114425</xdr:colOff>
      <xdr:row>11</xdr:row>
      <xdr:rowOff>419100</xdr:rowOff>
    </xdr:to>
    <xdr:sp>
      <xdr:nvSpPr>
        <xdr:cNvPr id="6" name="フローチャート : 結合子 6"/>
        <xdr:cNvSpPr>
          <a:spLocks/>
        </xdr:cNvSpPr>
      </xdr:nvSpPr>
      <xdr:spPr>
        <a:xfrm>
          <a:off x="7058025" y="3638550"/>
          <a:ext cx="371475" cy="314325"/>
        </a:xfrm>
        <a:prstGeom prst="flowChartConnector">
          <a:avLst/>
        </a:prstGeom>
        <a:solidFill>
          <a:srgbClr val="000000">
            <a:alpha val="0"/>
          </a:srgbClr>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752475</xdr:colOff>
      <xdr:row>15</xdr:row>
      <xdr:rowOff>95250</xdr:rowOff>
    </xdr:from>
    <xdr:to>
      <xdr:col>2</xdr:col>
      <xdr:colOff>1123950</xdr:colOff>
      <xdr:row>15</xdr:row>
      <xdr:rowOff>409575</xdr:rowOff>
    </xdr:to>
    <xdr:sp>
      <xdr:nvSpPr>
        <xdr:cNvPr id="7" name="フローチャート : 結合子 7"/>
        <xdr:cNvSpPr>
          <a:spLocks/>
        </xdr:cNvSpPr>
      </xdr:nvSpPr>
      <xdr:spPr>
        <a:xfrm>
          <a:off x="7067550" y="5534025"/>
          <a:ext cx="371475" cy="314325"/>
        </a:xfrm>
        <a:prstGeom prst="flowChartConnector">
          <a:avLst/>
        </a:prstGeom>
        <a:solidFill>
          <a:srgbClr val="000000">
            <a:alpha val="0"/>
          </a:srgbClr>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742950</xdr:colOff>
      <xdr:row>12</xdr:row>
      <xdr:rowOff>95250</xdr:rowOff>
    </xdr:from>
    <xdr:to>
      <xdr:col>2</xdr:col>
      <xdr:colOff>1114425</xdr:colOff>
      <xdr:row>12</xdr:row>
      <xdr:rowOff>409575</xdr:rowOff>
    </xdr:to>
    <xdr:sp>
      <xdr:nvSpPr>
        <xdr:cNvPr id="8" name="フローチャート : 結合子 8"/>
        <xdr:cNvSpPr>
          <a:spLocks/>
        </xdr:cNvSpPr>
      </xdr:nvSpPr>
      <xdr:spPr>
        <a:xfrm>
          <a:off x="7058025" y="4105275"/>
          <a:ext cx="371475" cy="314325"/>
        </a:xfrm>
        <a:prstGeom prst="flowChartConnector">
          <a:avLst/>
        </a:prstGeom>
        <a:solidFill>
          <a:srgbClr val="000000">
            <a:alpha val="0"/>
          </a:srgbClr>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742950</xdr:colOff>
      <xdr:row>13</xdr:row>
      <xdr:rowOff>95250</xdr:rowOff>
    </xdr:from>
    <xdr:to>
      <xdr:col>2</xdr:col>
      <xdr:colOff>1114425</xdr:colOff>
      <xdr:row>13</xdr:row>
      <xdr:rowOff>409575</xdr:rowOff>
    </xdr:to>
    <xdr:sp>
      <xdr:nvSpPr>
        <xdr:cNvPr id="9" name="フローチャート : 結合子 9"/>
        <xdr:cNvSpPr>
          <a:spLocks/>
        </xdr:cNvSpPr>
      </xdr:nvSpPr>
      <xdr:spPr>
        <a:xfrm>
          <a:off x="7058025" y="4581525"/>
          <a:ext cx="371475" cy="314325"/>
        </a:xfrm>
        <a:prstGeom prst="flowChartConnector">
          <a:avLst/>
        </a:prstGeom>
        <a:solidFill>
          <a:srgbClr val="000000">
            <a:alpha val="0"/>
          </a:srgbClr>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733425</xdr:colOff>
      <xdr:row>14</xdr:row>
      <xdr:rowOff>114300</xdr:rowOff>
    </xdr:from>
    <xdr:to>
      <xdr:col>2</xdr:col>
      <xdr:colOff>1104900</xdr:colOff>
      <xdr:row>14</xdr:row>
      <xdr:rowOff>428625</xdr:rowOff>
    </xdr:to>
    <xdr:sp>
      <xdr:nvSpPr>
        <xdr:cNvPr id="10" name="フローチャート : 結合子 10"/>
        <xdr:cNvSpPr>
          <a:spLocks/>
        </xdr:cNvSpPr>
      </xdr:nvSpPr>
      <xdr:spPr>
        <a:xfrm>
          <a:off x="7048500" y="5076825"/>
          <a:ext cx="371475" cy="314325"/>
        </a:xfrm>
        <a:prstGeom prst="flowChartConnector">
          <a:avLst/>
        </a:prstGeom>
        <a:solidFill>
          <a:srgbClr val="000000">
            <a:alpha val="0"/>
          </a:srgbClr>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21</xdr:row>
      <xdr:rowOff>0</xdr:rowOff>
    </xdr:from>
    <xdr:to>
      <xdr:col>2</xdr:col>
      <xdr:colOff>371475</xdr:colOff>
      <xdr:row>21</xdr:row>
      <xdr:rowOff>133350</xdr:rowOff>
    </xdr:to>
    <xdr:sp>
      <xdr:nvSpPr>
        <xdr:cNvPr id="1" name="フローチャート : 結合子 2"/>
        <xdr:cNvSpPr>
          <a:spLocks/>
        </xdr:cNvSpPr>
      </xdr:nvSpPr>
      <xdr:spPr>
        <a:xfrm>
          <a:off x="1028700" y="3390900"/>
          <a:ext cx="371475" cy="133350"/>
        </a:xfrm>
        <a:prstGeom prst="flowChartConnector">
          <a:avLst/>
        </a:prstGeom>
        <a:solidFill>
          <a:srgbClr val="000000">
            <a:alpha val="0"/>
          </a:srgbClr>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22</xdr:row>
      <xdr:rowOff>0</xdr:rowOff>
    </xdr:from>
    <xdr:to>
      <xdr:col>2</xdr:col>
      <xdr:colOff>371475</xdr:colOff>
      <xdr:row>22</xdr:row>
      <xdr:rowOff>133350</xdr:rowOff>
    </xdr:to>
    <xdr:sp>
      <xdr:nvSpPr>
        <xdr:cNvPr id="2" name="フローチャート : 結合子 3"/>
        <xdr:cNvSpPr>
          <a:spLocks/>
        </xdr:cNvSpPr>
      </xdr:nvSpPr>
      <xdr:spPr>
        <a:xfrm>
          <a:off x="1028700" y="3543300"/>
          <a:ext cx="371475" cy="133350"/>
        </a:xfrm>
        <a:prstGeom prst="flowChartConnector">
          <a:avLst/>
        </a:prstGeom>
        <a:solidFill>
          <a:srgbClr val="000000">
            <a:alpha val="0"/>
          </a:srgbClr>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504825</xdr:colOff>
      <xdr:row>23</xdr:row>
      <xdr:rowOff>0</xdr:rowOff>
    </xdr:from>
    <xdr:to>
      <xdr:col>3</xdr:col>
      <xdr:colOff>361950</xdr:colOff>
      <xdr:row>23</xdr:row>
      <xdr:rowOff>133350</xdr:rowOff>
    </xdr:to>
    <xdr:sp>
      <xdr:nvSpPr>
        <xdr:cNvPr id="3" name="フローチャート : 結合子 4"/>
        <xdr:cNvSpPr>
          <a:spLocks/>
        </xdr:cNvSpPr>
      </xdr:nvSpPr>
      <xdr:spPr>
        <a:xfrm>
          <a:off x="1533525" y="3695700"/>
          <a:ext cx="371475" cy="133350"/>
        </a:xfrm>
        <a:prstGeom prst="flowChartConnector">
          <a:avLst/>
        </a:prstGeom>
        <a:solidFill>
          <a:srgbClr val="000000">
            <a:alpha val="0"/>
          </a:srgbClr>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24</xdr:row>
      <xdr:rowOff>0</xdr:rowOff>
    </xdr:from>
    <xdr:to>
      <xdr:col>3</xdr:col>
      <xdr:colOff>371475</xdr:colOff>
      <xdr:row>24</xdr:row>
      <xdr:rowOff>133350</xdr:rowOff>
    </xdr:to>
    <xdr:sp>
      <xdr:nvSpPr>
        <xdr:cNvPr id="4" name="フローチャート : 結合子 5"/>
        <xdr:cNvSpPr>
          <a:spLocks/>
        </xdr:cNvSpPr>
      </xdr:nvSpPr>
      <xdr:spPr>
        <a:xfrm>
          <a:off x="1543050" y="3848100"/>
          <a:ext cx="371475" cy="133350"/>
        </a:xfrm>
        <a:prstGeom prst="flowChartConnector">
          <a:avLst/>
        </a:prstGeom>
        <a:solidFill>
          <a:srgbClr val="000000">
            <a:alpha val="0"/>
          </a:srgbClr>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25</xdr:row>
      <xdr:rowOff>0</xdr:rowOff>
    </xdr:from>
    <xdr:to>
      <xdr:col>2</xdr:col>
      <xdr:colOff>371475</xdr:colOff>
      <xdr:row>25</xdr:row>
      <xdr:rowOff>133350</xdr:rowOff>
    </xdr:to>
    <xdr:sp>
      <xdr:nvSpPr>
        <xdr:cNvPr id="5" name="フローチャート : 結合子 6"/>
        <xdr:cNvSpPr>
          <a:spLocks/>
        </xdr:cNvSpPr>
      </xdr:nvSpPr>
      <xdr:spPr>
        <a:xfrm>
          <a:off x="1028700" y="4000500"/>
          <a:ext cx="371475" cy="133350"/>
        </a:xfrm>
        <a:prstGeom prst="flowChartConnector">
          <a:avLst/>
        </a:prstGeom>
        <a:solidFill>
          <a:srgbClr val="000000">
            <a:alpha val="0"/>
          </a:srgbClr>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19050</xdr:colOff>
      <xdr:row>28</xdr:row>
      <xdr:rowOff>9525</xdr:rowOff>
    </xdr:from>
    <xdr:to>
      <xdr:col>3</xdr:col>
      <xdr:colOff>390525</xdr:colOff>
      <xdr:row>29</xdr:row>
      <xdr:rowOff>0</xdr:rowOff>
    </xdr:to>
    <xdr:sp>
      <xdr:nvSpPr>
        <xdr:cNvPr id="6" name="フローチャート : 結合子 7"/>
        <xdr:cNvSpPr>
          <a:spLocks/>
        </xdr:cNvSpPr>
      </xdr:nvSpPr>
      <xdr:spPr>
        <a:xfrm>
          <a:off x="1562100" y="4467225"/>
          <a:ext cx="371475" cy="142875"/>
        </a:xfrm>
        <a:prstGeom prst="flowChartConnector">
          <a:avLst/>
        </a:prstGeom>
        <a:solidFill>
          <a:srgbClr val="000000">
            <a:alpha val="0"/>
          </a:srgbClr>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D28"/>
  <sheetViews>
    <sheetView zoomScalePageLayoutView="0" workbookViewId="0" topLeftCell="A1">
      <selection activeCell="B20" sqref="B20"/>
    </sheetView>
  </sheetViews>
  <sheetFormatPr defaultColWidth="9.00390625" defaultRowHeight="12.75"/>
  <cols>
    <col min="1" max="1" width="22.00390625" style="0" customWidth="1"/>
    <col min="2" max="2" width="60.875" style="1" customWidth="1"/>
    <col min="3" max="3" width="18.75390625" style="0" bestFit="1" customWidth="1"/>
    <col min="4" max="4" width="46.125" style="0" customWidth="1"/>
  </cols>
  <sheetData>
    <row r="1" ht="12">
      <c r="C1" s="48" t="s">
        <v>112</v>
      </c>
    </row>
    <row r="2" spans="1:2" ht="22.5" customHeight="1">
      <c r="A2" s="3" t="s">
        <v>21</v>
      </c>
      <c r="B2" s="4"/>
    </row>
    <row r="4" spans="1:3" ht="12">
      <c r="A4" s="61" t="s">
        <v>0</v>
      </c>
      <c r="B4" s="61"/>
      <c r="C4" s="61"/>
    </row>
    <row r="6" spans="1:4" s="2" customFormat="1" ht="18.75" customHeight="1">
      <c r="A6" s="3" t="s">
        <v>2</v>
      </c>
      <c r="B6" s="4" t="s">
        <v>3</v>
      </c>
      <c r="C6" s="3" t="s">
        <v>16</v>
      </c>
      <c r="D6" s="51" t="s">
        <v>127</v>
      </c>
    </row>
    <row r="7" spans="1:4" ht="37.5" customHeight="1">
      <c r="A7" s="5" t="s">
        <v>1</v>
      </c>
      <c r="B7" s="6" t="s">
        <v>4</v>
      </c>
      <c r="C7" s="3" t="s">
        <v>17</v>
      </c>
      <c r="D7" s="52"/>
    </row>
    <row r="8" spans="1:4" ht="37.5" customHeight="1">
      <c r="A8" s="5" t="s">
        <v>5</v>
      </c>
      <c r="B8" s="6" t="s">
        <v>6</v>
      </c>
      <c r="C8" s="3" t="s">
        <v>17</v>
      </c>
      <c r="D8" s="52"/>
    </row>
    <row r="9" spans="1:4" ht="37.5" customHeight="1">
      <c r="A9" s="5" t="s">
        <v>7</v>
      </c>
      <c r="B9" s="6" t="s">
        <v>8</v>
      </c>
      <c r="C9" s="3" t="s">
        <v>17</v>
      </c>
      <c r="D9" s="52"/>
    </row>
    <row r="10" spans="1:4" ht="37.5" customHeight="1">
      <c r="A10" s="5" t="s">
        <v>11</v>
      </c>
      <c r="B10" s="6" t="s">
        <v>13</v>
      </c>
      <c r="C10" s="3" t="s">
        <v>17</v>
      </c>
      <c r="D10" s="6"/>
    </row>
    <row r="11" spans="1:4" ht="37.5" customHeight="1">
      <c r="A11" s="5" t="s">
        <v>12</v>
      </c>
      <c r="B11" s="6" t="s">
        <v>14</v>
      </c>
      <c r="C11" s="3" t="s">
        <v>17</v>
      </c>
      <c r="D11" s="52"/>
    </row>
    <row r="12" spans="1:4" ht="37.5" customHeight="1">
      <c r="A12" s="5" t="s">
        <v>9</v>
      </c>
      <c r="B12" s="6" t="s">
        <v>10</v>
      </c>
      <c r="C12" s="3" t="s">
        <v>17</v>
      </c>
      <c r="D12" s="6"/>
    </row>
    <row r="13" spans="1:4" ht="37.5" customHeight="1">
      <c r="A13" s="5" t="s">
        <v>18</v>
      </c>
      <c r="B13" s="6" t="s">
        <v>15</v>
      </c>
      <c r="C13" s="3" t="s">
        <v>17</v>
      </c>
      <c r="D13" s="6"/>
    </row>
    <row r="14" spans="1:4" ht="37.5" customHeight="1">
      <c r="A14" s="5" t="s">
        <v>19</v>
      </c>
      <c r="B14" s="6" t="s">
        <v>20</v>
      </c>
      <c r="C14" s="3" t="s">
        <v>17</v>
      </c>
      <c r="D14" s="6"/>
    </row>
    <row r="15" spans="1:4" ht="37.5" customHeight="1">
      <c r="A15" s="9" t="s">
        <v>54</v>
      </c>
      <c r="B15" s="6" t="s">
        <v>61</v>
      </c>
      <c r="C15" s="3" t="s">
        <v>17</v>
      </c>
      <c r="D15" s="6"/>
    </row>
    <row r="16" spans="1:4" s="1" customFormat="1" ht="37.5" customHeight="1">
      <c r="A16" s="50" t="s">
        <v>116</v>
      </c>
      <c r="B16" s="6" t="s">
        <v>117</v>
      </c>
      <c r="C16" s="49" t="s">
        <v>17</v>
      </c>
      <c r="D16" s="6"/>
    </row>
    <row r="17" ht="12">
      <c r="A17" s="2"/>
    </row>
    <row r="18" spans="1:2" ht="22.5" customHeight="1" thickBot="1">
      <c r="A18" s="62" t="s">
        <v>70</v>
      </c>
      <c r="B18" s="62"/>
    </row>
    <row r="19" spans="1:2" ht="22.5" customHeight="1" thickBot="1">
      <c r="A19" s="13" t="s">
        <v>43</v>
      </c>
      <c r="B19" s="19"/>
    </row>
    <row r="20" spans="1:2" ht="22.5" customHeight="1" thickBot="1">
      <c r="A20" s="14" t="s">
        <v>71</v>
      </c>
      <c r="B20" s="20"/>
    </row>
    <row r="21" spans="1:2" ht="22.5" customHeight="1" thickBot="1" thickTop="1">
      <c r="A21" s="25" t="s">
        <v>77</v>
      </c>
      <c r="B21" s="26">
        <f>SUM(B22:B25)</f>
        <v>0</v>
      </c>
    </row>
    <row r="22" spans="1:2" ht="22.5" customHeight="1" thickTop="1">
      <c r="A22" s="15" t="s">
        <v>72</v>
      </c>
      <c r="B22" s="21"/>
    </row>
    <row r="23" spans="1:2" ht="22.5" customHeight="1">
      <c r="A23" s="16" t="s">
        <v>73</v>
      </c>
      <c r="B23" s="22"/>
    </row>
    <row r="24" spans="1:2" ht="22.5" customHeight="1">
      <c r="A24" s="16" t="s">
        <v>74</v>
      </c>
      <c r="B24" s="22"/>
    </row>
    <row r="25" spans="1:2" ht="22.5" customHeight="1" thickBot="1">
      <c r="A25" s="17" t="s">
        <v>75</v>
      </c>
      <c r="B25" s="23"/>
    </row>
    <row r="26" spans="1:2" ht="12.75" thickBot="1">
      <c r="A26" s="18" t="s">
        <v>76</v>
      </c>
      <c r="B26" s="24" t="e">
        <f>ROUND(B19/(B20-B21),3)</f>
        <v>#DIV/0!</v>
      </c>
    </row>
    <row r="28" ht="12">
      <c r="B28"/>
    </row>
  </sheetData>
  <sheetProtection/>
  <mergeCells count="2">
    <mergeCell ref="A4:C4"/>
    <mergeCell ref="A18:B18"/>
  </mergeCells>
  <printOptions horizontalCentered="1"/>
  <pageMargins left="0.7086614173228347" right="0.7086614173228347" top="0.35433070866141736" bottom="0.35433070866141736" header="0.31496062992125984" footer="0.31496062992125984"/>
  <pageSetup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sheetPr>
    <tabColor rgb="FFFF0000"/>
  </sheetPr>
  <dimension ref="A1:W87"/>
  <sheetViews>
    <sheetView tabSelected="1" zoomScalePageLayoutView="0" workbookViewId="0" topLeftCell="A1">
      <selection activeCell="B3" sqref="B3:E3"/>
    </sheetView>
  </sheetViews>
  <sheetFormatPr defaultColWidth="6.75390625" defaultRowHeight="12.75"/>
  <cols>
    <col min="1" max="4" width="6.75390625" style="0" customWidth="1"/>
    <col min="5" max="14" width="6.875" style="0" customWidth="1"/>
    <col min="15" max="15" width="0.74609375" style="0" customWidth="1"/>
    <col min="16" max="16" width="55.75390625" style="0" customWidth="1"/>
    <col min="17" max="17" width="0.74609375" style="0" customWidth="1"/>
  </cols>
  <sheetData>
    <row r="1" spans="1:15" ht="12">
      <c r="A1" s="61" t="s">
        <v>78</v>
      </c>
      <c r="B1" s="61"/>
      <c r="C1" s="61"/>
      <c r="D1" s="61"/>
      <c r="E1" s="61"/>
      <c r="F1" s="61"/>
      <c r="G1" s="61"/>
      <c r="H1" s="61"/>
      <c r="I1" s="61"/>
      <c r="J1" s="61"/>
      <c r="K1" s="61"/>
      <c r="L1" s="61"/>
      <c r="M1" s="61"/>
      <c r="N1" s="61"/>
      <c r="O1" s="27"/>
    </row>
    <row r="3" spans="1:15" ht="12">
      <c r="A3" s="7" t="s">
        <v>21</v>
      </c>
      <c r="B3" s="96"/>
      <c r="C3" s="96"/>
      <c r="D3" s="96"/>
      <c r="E3" s="96"/>
      <c r="F3" s="96" t="s">
        <v>22</v>
      </c>
      <c r="G3" s="96"/>
      <c r="H3" s="96"/>
      <c r="I3" s="96"/>
      <c r="J3" s="96"/>
      <c r="K3" s="7" t="s">
        <v>23</v>
      </c>
      <c r="L3" s="96"/>
      <c r="M3" s="96"/>
      <c r="N3" s="96"/>
      <c r="O3" s="34"/>
    </row>
    <row r="4" spans="1:15" ht="12">
      <c r="A4" s="28" t="s">
        <v>97</v>
      </c>
      <c r="B4" s="135"/>
      <c r="C4" s="136"/>
      <c r="D4" s="66" t="s">
        <v>98</v>
      </c>
      <c r="E4" s="67"/>
      <c r="F4" s="131"/>
      <c r="G4" s="132"/>
      <c r="H4" s="132"/>
      <c r="I4" s="132"/>
      <c r="J4" s="133"/>
      <c r="K4" s="66" t="s">
        <v>68</v>
      </c>
      <c r="L4" s="67"/>
      <c r="M4" s="68"/>
      <c r="N4" s="69"/>
      <c r="O4" s="35"/>
    </row>
    <row r="5" spans="1:15" ht="12">
      <c r="A5" s="96" t="s">
        <v>106</v>
      </c>
      <c r="B5" s="96"/>
      <c r="C5" s="96"/>
      <c r="D5" s="131"/>
      <c r="E5" s="132"/>
      <c r="F5" s="132"/>
      <c r="G5" s="132"/>
      <c r="H5" s="132"/>
      <c r="I5" s="132"/>
      <c r="J5" s="133"/>
      <c r="K5" s="66" t="s">
        <v>69</v>
      </c>
      <c r="L5" s="67"/>
      <c r="M5" s="70" t="e">
        <f>ROUND(C10/M4,0)</f>
        <v>#DIV/0!</v>
      </c>
      <c r="N5" s="71"/>
      <c r="O5" s="36"/>
    </row>
    <row r="6" spans="11:15" ht="12">
      <c r="K6" s="37"/>
      <c r="L6" s="37"/>
      <c r="M6" s="36"/>
      <c r="N6" s="36"/>
      <c r="O6" s="36"/>
    </row>
    <row r="7" spans="1:6" ht="12.75" thickBot="1">
      <c r="A7" s="102" t="s">
        <v>24</v>
      </c>
      <c r="B7" s="102"/>
      <c r="F7" t="s">
        <v>101</v>
      </c>
    </row>
    <row r="8" spans="1:15" ht="12">
      <c r="A8" s="110" t="s">
        <v>32</v>
      </c>
      <c r="B8" s="144"/>
      <c r="C8" s="110" t="s">
        <v>40</v>
      </c>
      <c r="D8" s="112"/>
      <c r="E8" s="110" t="s">
        <v>33</v>
      </c>
      <c r="F8" s="111"/>
      <c r="G8" s="111"/>
      <c r="H8" s="111"/>
      <c r="I8" s="111"/>
      <c r="J8" s="111"/>
      <c r="K8" s="111"/>
      <c r="L8" s="111"/>
      <c r="M8" s="111"/>
      <c r="N8" s="112"/>
      <c r="O8" s="37"/>
    </row>
    <row r="9" spans="1:15" ht="24" customHeight="1" thickBot="1">
      <c r="A9" s="113"/>
      <c r="B9" s="145"/>
      <c r="C9" s="113"/>
      <c r="D9" s="114"/>
      <c r="E9" s="123" t="s">
        <v>37</v>
      </c>
      <c r="F9" s="118"/>
      <c r="G9" s="118" t="s">
        <v>34</v>
      </c>
      <c r="H9" s="118"/>
      <c r="I9" s="118" t="s">
        <v>35</v>
      </c>
      <c r="J9" s="118"/>
      <c r="K9" s="118" t="s">
        <v>5</v>
      </c>
      <c r="L9" s="118"/>
      <c r="M9" s="118" t="s">
        <v>1</v>
      </c>
      <c r="N9" s="119"/>
      <c r="O9" s="34"/>
    </row>
    <row r="10" spans="1:15" ht="12">
      <c r="A10" s="137" t="s">
        <v>25</v>
      </c>
      <c r="B10" s="92"/>
      <c r="C10" s="120"/>
      <c r="D10" s="122"/>
      <c r="E10" s="120"/>
      <c r="F10" s="121"/>
      <c r="G10" s="121"/>
      <c r="H10" s="121"/>
      <c r="I10" s="121"/>
      <c r="J10" s="121"/>
      <c r="K10" s="121"/>
      <c r="L10" s="121"/>
      <c r="M10" s="121"/>
      <c r="N10" s="122"/>
      <c r="O10" s="38"/>
    </row>
    <row r="11" spans="1:15" ht="12">
      <c r="A11" s="116" t="s">
        <v>26</v>
      </c>
      <c r="B11" s="66"/>
      <c r="C11" s="104"/>
      <c r="D11" s="105"/>
      <c r="E11" s="104"/>
      <c r="F11" s="84"/>
      <c r="G11" s="84"/>
      <c r="H11" s="84"/>
      <c r="I11" s="84"/>
      <c r="J11" s="84"/>
      <c r="K11" s="84"/>
      <c r="L11" s="84"/>
      <c r="M11" s="84"/>
      <c r="N11" s="105"/>
      <c r="O11" s="38"/>
    </row>
    <row r="12" spans="1:15" ht="12">
      <c r="A12" s="116" t="s">
        <v>27</v>
      </c>
      <c r="B12" s="66"/>
      <c r="C12" s="104"/>
      <c r="D12" s="105"/>
      <c r="E12" s="104"/>
      <c r="F12" s="84"/>
      <c r="G12" s="84"/>
      <c r="H12" s="84"/>
      <c r="I12" s="84"/>
      <c r="J12" s="84"/>
      <c r="K12" s="84"/>
      <c r="L12" s="84"/>
      <c r="M12" s="84"/>
      <c r="N12" s="105"/>
      <c r="O12" s="38"/>
    </row>
    <row r="13" spans="1:15" ht="12">
      <c r="A13" s="116" t="s">
        <v>28</v>
      </c>
      <c r="B13" s="66"/>
      <c r="C13" s="104"/>
      <c r="D13" s="105"/>
      <c r="E13" s="104"/>
      <c r="F13" s="84"/>
      <c r="G13" s="84"/>
      <c r="H13" s="84"/>
      <c r="I13" s="84"/>
      <c r="J13" s="84"/>
      <c r="K13" s="84"/>
      <c r="L13" s="84"/>
      <c r="M13" s="84"/>
      <c r="N13" s="105"/>
      <c r="O13" s="38"/>
    </row>
    <row r="14" spans="1:15" ht="12">
      <c r="A14" s="116" t="s">
        <v>29</v>
      </c>
      <c r="B14" s="66"/>
      <c r="C14" s="104"/>
      <c r="D14" s="105"/>
      <c r="E14" s="104"/>
      <c r="F14" s="84"/>
      <c r="G14" s="84"/>
      <c r="H14" s="84"/>
      <c r="I14" s="84"/>
      <c r="J14" s="84"/>
      <c r="K14" s="84"/>
      <c r="L14" s="84"/>
      <c r="M14" s="84"/>
      <c r="N14" s="105"/>
      <c r="O14" s="38"/>
    </row>
    <row r="15" spans="1:15" ht="12">
      <c r="A15" s="116"/>
      <c r="B15" s="66"/>
      <c r="C15" s="104"/>
      <c r="D15" s="105"/>
      <c r="E15" s="104"/>
      <c r="F15" s="84"/>
      <c r="G15" s="84"/>
      <c r="H15" s="84"/>
      <c r="I15" s="84"/>
      <c r="J15" s="84"/>
      <c r="K15" s="84"/>
      <c r="L15" s="84"/>
      <c r="M15" s="84"/>
      <c r="N15" s="105"/>
      <c r="O15" s="38"/>
    </row>
    <row r="16" spans="1:15" ht="12">
      <c r="A16" s="116" t="s">
        <v>30</v>
      </c>
      <c r="B16" s="66"/>
      <c r="C16" s="104"/>
      <c r="D16" s="105"/>
      <c r="E16" s="104"/>
      <c r="F16" s="84"/>
      <c r="G16" s="84"/>
      <c r="H16" s="84"/>
      <c r="I16" s="84"/>
      <c r="J16" s="84"/>
      <c r="K16" s="84"/>
      <c r="L16" s="84"/>
      <c r="M16" s="84"/>
      <c r="N16" s="105"/>
      <c r="O16" s="38"/>
    </row>
    <row r="17" spans="1:15" ht="12.75" thickBot="1">
      <c r="A17" s="128" t="s">
        <v>31</v>
      </c>
      <c r="B17" s="88"/>
      <c r="C17" s="106"/>
      <c r="D17" s="107"/>
      <c r="E17" s="106"/>
      <c r="F17" s="117"/>
      <c r="G17" s="117"/>
      <c r="H17" s="117"/>
      <c r="I17" s="117"/>
      <c r="J17" s="117"/>
      <c r="K17" s="117"/>
      <c r="L17" s="117"/>
      <c r="M17" s="117"/>
      <c r="N17" s="107"/>
      <c r="O17" s="38"/>
    </row>
    <row r="18" spans="1:15" ht="12.75" thickBot="1">
      <c r="A18" s="129" t="s">
        <v>38</v>
      </c>
      <c r="B18" s="130"/>
      <c r="C18" s="108">
        <f>SUM(C10:D17)</f>
        <v>0</v>
      </c>
      <c r="D18" s="109"/>
      <c r="E18" s="108">
        <f>SUM(E10:F17)</f>
        <v>0</v>
      </c>
      <c r="F18" s="115"/>
      <c r="G18" s="115">
        <f>SUM(G10:H17)</f>
        <v>0</v>
      </c>
      <c r="H18" s="115"/>
      <c r="I18" s="115">
        <f>SUM(I10:J17)</f>
        <v>0</v>
      </c>
      <c r="J18" s="115"/>
      <c r="K18" s="115">
        <f>SUM(K10:L17)</f>
        <v>0</v>
      </c>
      <c r="L18" s="115"/>
      <c r="M18" s="115">
        <f>SUM(M10:N17)</f>
        <v>0</v>
      </c>
      <c r="N18" s="109"/>
      <c r="O18" s="38"/>
    </row>
    <row r="19" spans="9:12" ht="12">
      <c r="I19" s="134" t="s">
        <v>115</v>
      </c>
      <c r="J19" s="134"/>
      <c r="K19" s="124" t="e">
        <f>SUM(K10:L14)/(SUM(C10:D14)-SUM(E10:H14))</f>
        <v>#DIV/0!</v>
      </c>
      <c r="L19" s="124"/>
    </row>
    <row r="20" spans="1:2" ht="12">
      <c r="A20" s="83" t="s">
        <v>36</v>
      </c>
      <c r="B20" s="83"/>
    </row>
    <row r="21" spans="1:15" ht="12">
      <c r="A21" s="96" t="s">
        <v>2</v>
      </c>
      <c r="B21" s="96"/>
      <c r="C21" s="131" t="s">
        <v>39</v>
      </c>
      <c r="D21" s="132"/>
      <c r="E21" s="132"/>
      <c r="F21" s="132"/>
      <c r="G21" s="132"/>
      <c r="H21" s="132"/>
      <c r="I21" s="132"/>
      <c r="J21" s="132"/>
      <c r="K21" s="132"/>
      <c r="L21" s="132"/>
      <c r="M21" s="132"/>
      <c r="N21" s="133"/>
      <c r="O21" s="34"/>
    </row>
    <row r="22" spans="1:15" ht="12">
      <c r="A22" s="96" t="s">
        <v>25</v>
      </c>
      <c r="B22" s="96"/>
      <c r="C22" s="63" t="s">
        <v>99</v>
      </c>
      <c r="D22" s="64"/>
      <c r="E22" s="64"/>
      <c r="F22" s="64"/>
      <c r="G22" s="64"/>
      <c r="H22" s="64"/>
      <c r="I22" s="64"/>
      <c r="J22" s="64"/>
      <c r="K22" s="64"/>
      <c r="L22" s="64"/>
      <c r="M22" s="64"/>
      <c r="N22" s="65"/>
      <c r="O22" s="39"/>
    </row>
    <row r="23" spans="1:15" ht="12">
      <c r="A23" s="96" t="s">
        <v>26</v>
      </c>
      <c r="B23" s="96"/>
      <c r="C23" s="63" t="s">
        <v>99</v>
      </c>
      <c r="D23" s="64"/>
      <c r="E23" s="64"/>
      <c r="F23" s="64"/>
      <c r="G23" s="64"/>
      <c r="H23" s="64"/>
      <c r="I23" s="64"/>
      <c r="J23" s="64"/>
      <c r="K23" s="64"/>
      <c r="L23" s="64"/>
      <c r="M23" s="64"/>
      <c r="N23" s="65"/>
      <c r="O23" s="39"/>
    </row>
    <row r="24" spans="1:15" ht="12">
      <c r="A24" s="96" t="s">
        <v>27</v>
      </c>
      <c r="B24" s="96"/>
      <c r="C24" s="63" t="s">
        <v>136</v>
      </c>
      <c r="D24" s="64"/>
      <c r="E24" s="64"/>
      <c r="F24" s="64"/>
      <c r="G24" s="64"/>
      <c r="H24" s="64"/>
      <c r="I24" s="64"/>
      <c r="J24" s="64"/>
      <c r="K24" s="64"/>
      <c r="L24" s="64"/>
      <c r="M24" s="64"/>
      <c r="N24" s="65"/>
      <c r="O24" s="39"/>
    </row>
    <row r="25" spans="1:15" ht="12">
      <c r="A25" s="96" t="s">
        <v>28</v>
      </c>
      <c r="B25" s="96"/>
      <c r="C25" s="63" t="s">
        <v>138</v>
      </c>
      <c r="D25" s="64"/>
      <c r="E25" s="64"/>
      <c r="F25" s="64"/>
      <c r="G25" s="64"/>
      <c r="H25" s="64"/>
      <c r="I25" s="64"/>
      <c r="J25" s="64"/>
      <c r="K25" s="64"/>
      <c r="L25" s="64"/>
      <c r="M25" s="64"/>
      <c r="N25" s="65"/>
      <c r="O25" s="39"/>
    </row>
    <row r="26" spans="1:15" ht="12">
      <c r="A26" s="96" t="s">
        <v>29</v>
      </c>
      <c r="B26" s="96"/>
      <c r="C26" s="63" t="s">
        <v>99</v>
      </c>
      <c r="D26" s="64"/>
      <c r="E26" s="64"/>
      <c r="F26" s="64"/>
      <c r="G26" s="64"/>
      <c r="H26" s="64"/>
      <c r="I26" s="64"/>
      <c r="J26" s="64"/>
      <c r="K26" s="64"/>
      <c r="L26" s="64"/>
      <c r="M26" s="64"/>
      <c r="N26" s="65"/>
      <c r="O26" s="39"/>
    </row>
    <row r="27" spans="1:15" ht="12">
      <c r="A27" s="96"/>
      <c r="B27" s="96"/>
      <c r="C27" s="63"/>
      <c r="D27" s="64"/>
      <c r="E27" s="64"/>
      <c r="F27" s="64"/>
      <c r="G27" s="64"/>
      <c r="H27" s="64"/>
      <c r="I27" s="64"/>
      <c r="J27" s="64"/>
      <c r="K27" s="64"/>
      <c r="L27" s="64"/>
      <c r="M27" s="64"/>
      <c r="N27" s="65"/>
      <c r="O27" s="39"/>
    </row>
    <row r="28" spans="1:15" ht="12">
      <c r="A28" s="96" t="s">
        <v>30</v>
      </c>
      <c r="B28" s="96"/>
      <c r="C28" s="63" t="s">
        <v>140</v>
      </c>
      <c r="D28" s="64"/>
      <c r="E28" s="64"/>
      <c r="F28" s="64"/>
      <c r="G28" s="64"/>
      <c r="H28" s="64"/>
      <c r="I28" s="64"/>
      <c r="J28" s="64"/>
      <c r="K28" s="64"/>
      <c r="L28" s="64"/>
      <c r="M28" s="64"/>
      <c r="N28" s="65"/>
      <c r="O28" s="39"/>
    </row>
    <row r="29" spans="1:15" ht="12">
      <c r="A29" s="96" t="s">
        <v>31</v>
      </c>
      <c r="B29" s="96"/>
      <c r="C29" s="63" t="s">
        <v>99</v>
      </c>
      <c r="D29" s="64"/>
      <c r="E29" s="64"/>
      <c r="F29" s="64"/>
      <c r="G29" s="64"/>
      <c r="H29" s="64"/>
      <c r="I29" s="64"/>
      <c r="J29" s="64"/>
      <c r="K29" s="64"/>
      <c r="L29" s="64"/>
      <c r="M29" s="64"/>
      <c r="N29" s="65"/>
      <c r="O29" s="39"/>
    </row>
    <row r="30" spans="1:15" ht="12">
      <c r="A30" s="87" t="s">
        <v>51</v>
      </c>
      <c r="B30" s="87"/>
      <c r="C30" s="87"/>
      <c r="D30" s="87"/>
      <c r="E30" s="87"/>
      <c r="F30" s="87"/>
      <c r="G30" s="87"/>
      <c r="H30" s="87"/>
      <c r="I30" s="87"/>
      <c r="J30" s="87"/>
      <c r="K30" s="87"/>
      <c r="L30" s="87"/>
      <c r="M30" s="87"/>
      <c r="N30" s="87"/>
      <c r="O30" s="39"/>
    </row>
    <row r="32" spans="1:12" ht="12">
      <c r="A32" s="83" t="s">
        <v>41</v>
      </c>
      <c r="B32" s="83"/>
      <c r="C32" s="83"/>
      <c r="D32" s="103" t="s">
        <v>50</v>
      </c>
      <c r="E32" s="103"/>
      <c r="F32" s="103"/>
      <c r="G32" s="103"/>
      <c r="H32" s="103"/>
      <c r="J32" s="96" t="s">
        <v>65</v>
      </c>
      <c r="K32" s="96"/>
      <c r="L32" s="96"/>
    </row>
    <row r="33" spans="1:12" ht="12">
      <c r="A33" s="81" t="s">
        <v>42</v>
      </c>
      <c r="B33" s="81"/>
      <c r="C33" s="81" t="s">
        <v>44</v>
      </c>
      <c r="D33" s="81"/>
      <c r="E33" s="81"/>
      <c r="F33" s="81" t="s">
        <v>40</v>
      </c>
      <c r="G33" s="81"/>
      <c r="H33" s="81"/>
      <c r="J33" s="84">
        <f>I18</f>
        <v>0</v>
      </c>
      <c r="K33" s="84"/>
      <c r="L33" s="84"/>
    </row>
    <row r="34" spans="1:8" ht="12">
      <c r="A34" s="81" t="s">
        <v>43</v>
      </c>
      <c r="B34" s="81"/>
      <c r="C34" s="81" t="s">
        <v>45</v>
      </c>
      <c r="D34" s="81"/>
      <c r="E34" s="81"/>
      <c r="F34" s="84"/>
      <c r="G34" s="84"/>
      <c r="H34" s="84"/>
    </row>
    <row r="35" spans="1:12" ht="12">
      <c r="A35" s="88" t="s">
        <v>46</v>
      </c>
      <c r="B35" s="89"/>
      <c r="C35" s="81" t="s">
        <v>47</v>
      </c>
      <c r="D35" s="81"/>
      <c r="E35" s="81"/>
      <c r="F35" s="98"/>
      <c r="G35" s="98"/>
      <c r="H35" s="98"/>
      <c r="J35" s="96" t="s">
        <v>66</v>
      </c>
      <c r="K35" s="96"/>
      <c r="L35" s="96"/>
    </row>
    <row r="36" spans="1:13" ht="12">
      <c r="A36" s="90"/>
      <c r="B36" s="91"/>
      <c r="C36" s="81"/>
      <c r="D36" s="81"/>
      <c r="E36" s="81"/>
      <c r="F36" s="84"/>
      <c r="G36" s="84"/>
      <c r="H36" s="84"/>
      <c r="J36" s="84">
        <f>F40-K51</f>
        <v>0</v>
      </c>
      <c r="K36" s="84"/>
      <c r="L36" s="84"/>
      <c r="M36" s="2" t="str">
        <f>IF(J36&gt;=J33,"０Ｋ","ＮＧ")</f>
        <v>０Ｋ</v>
      </c>
    </row>
    <row r="37" spans="1:10" ht="12.75">
      <c r="A37" s="90"/>
      <c r="B37" s="91"/>
      <c r="C37" s="81"/>
      <c r="D37" s="81"/>
      <c r="E37" s="81"/>
      <c r="F37" s="84"/>
      <c r="G37" s="84"/>
      <c r="H37" s="84"/>
      <c r="J37" t="s">
        <v>67</v>
      </c>
    </row>
    <row r="38" spans="1:8" ht="12.75">
      <c r="A38" s="90"/>
      <c r="B38" s="91"/>
      <c r="C38" s="81"/>
      <c r="D38" s="81"/>
      <c r="E38" s="81"/>
      <c r="F38" s="84"/>
      <c r="G38" s="84"/>
      <c r="H38" s="84"/>
    </row>
    <row r="39" spans="1:8" ht="12.75">
      <c r="A39" s="92"/>
      <c r="B39" s="93"/>
      <c r="C39" s="81"/>
      <c r="D39" s="81"/>
      <c r="E39" s="81"/>
      <c r="F39" s="84"/>
      <c r="G39" s="84"/>
      <c r="H39" s="84"/>
    </row>
    <row r="40" spans="1:8" ht="12.75">
      <c r="A40" s="81" t="s">
        <v>48</v>
      </c>
      <c r="B40" s="81"/>
      <c r="C40" s="81"/>
      <c r="D40" s="81"/>
      <c r="E40" s="81"/>
      <c r="F40" s="84">
        <f>SUM(F34:H39)</f>
        <v>0</v>
      </c>
      <c r="G40" s="84"/>
      <c r="H40" s="84"/>
    </row>
    <row r="42" spans="1:4" ht="12.75">
      <c r="A42" s="97" t="s">
        <v>49</v>
      </c>
      <c r="B42" s="97"/>
      <c r="C42" s="97"/>
      <c r="D42" s="97"/>
    </row>
    <row r="43" ht="12.75">
      <c r="A43" t="s">
        <v>89</v>
      </c>
    </row>
    <row r="44" spans="1:9" ht="12.75">
      <c r="A44" s="95" t="s">
        <v>82</v>
      </c>
      <c r="B44" s="94"/>
      <c r="C44" s="94"/>
      <c r="D44" s="94"/>
      <c r="E44" s="94"/>
      <c r="F44" s="94"/>
      <c r="G44" s="94"/>
      <c r="H44" s="84" t="s">
        <v>53</v>
      </c>
      <c r="I44" s="84"/>
    </row>
    <row r="45" spans="1:9" ht="12.75">
      <c r="A45" s="8"/>
      <c r="B45" s="94" t="s">
        <v>83</v>
      </c>
      <c r="C45" s="94"/>
      <c r="D45" s="94"/>
      <c r="E45" s="94"/>
      <c r="F45" s="94"/>
      <c r="G45" s="94"/>
      <c r="H45" s="84"/>
      <c r="I45" s="84"/>
    </row>
    <row r="46" spans="1:9" ht="12.75">
      <c r="A46" s="95" t="s">
        <v>107</v>
      </c>
      <c r="B46" s="94"/>
      <c r="C46" s="94"/>
      <c r="D46" s="94"/>
      <c r="E46" s="94"/>
      <c r="F46" s="94"/>
      <c r="G46" s="94"/>
      <c r="H46" s="84" t="s">
        <v>53</v>
      </c>
      <c r="I46" s="84"/>
    </row>
    <row r="47" spans="1:9" ht="12">
      <c r="A47" s="47"/>
      <c r="B47" s="94" t="s">
        <v>108</v>
      </c>
      <c r="C47" s="94"/>
      <c r="D47" s="94"/>
      <c r="E47" s="94"/>
      <c r="F47" s="94"/>
      <c r="G47" s="94"/>
      <c r="H47" s="84"/>
      <c r="I47" s="84"/>
    </row>
    <row r="48" spans="1:9" ht="12">
      <c r="A48" s="47"/>
      <c r="B48" s="94" t="s">
        <v>118</v>
      </c>
      <c r="C48" s="94"/>
      <c r="D48" s="94"/>
      <c r="E48" s="94"/>
      <c r="F48" s="94"/>
      <c r="G48" s="94"/>
      <c r="H48" s="84"/>
      <c r="I48" s="84"/>
    </row>
    <row r="49" spans="1:9" ht="12">
      <c r="A49" s="95" t="s">
        <v>84</v>
      </c>
      <c r="B49" s="94"/>
      <c r="C49" s="94"/>
      <c r="D49" s="94"/>
      <c r="E49" s="94"/>
      <c r="F49" s="94"/>
      <c r="G49" s="94"/>
      <c r="H49" s="84" t="s">
        <v>53</v>
      </c>
      <c r="I49" s="84"/>
    </row>
    <row r="50" spans="1:13" ht="12">
      <c r="A50" s="8"/>
      <c r="B50" s="94" t="s">
        <v>85</v>
      </c>
      <c r="C50" s="94"/>
      <c r="D50" s="94"/>
      <c r="E50" s="94"/>
      <c r="F50" s="94"/>
      <c r="G50" s="94"/>
      <c r="H50" s="84">
        <v>0</v>
      </c>
      <c r="I50" s="84"/>
      <c r="K50" s="82" t="s">
        <v>52</v>
      </c>
      <c r="L50" s="82"/>
      <c r="M50" s="82"/>
    </row>
    <row r="51" spans="1:13" ht="12">
      <c r="A51" s="81" t="s">
        <v>48</v>
      </c>
      <c r="B51" s="81"/>
      <c r="C51" s="81"/>
      <c r="D51" s="81"/>
      <c r="E51" s="81"/>
      <c r="F51" s="81"/>
      <c r="G51" s="81"/>
      <c r="H51" s="84">
        <f>SUM(H44:I50)</f>
        <v>0</v>
      </c>
      <c r="I51" s="84"/>
      <c r="K51" s="99">
        <f>ROUND(H51/12,0)</f>
        <v>0</v>
      </c>
      <c r="L51" s="100"/>
      <c r="M51" s="101"/>
    </row>
    <row r="53" spans="1:5" ht="12">
      <c r="A53" s="83" t="s">
        <v>55</v>
      </c>
      <c r="B53" s="83"/>
      <c r="C53" s="83"/>
      <c r="D53" s="83"/>
      <c r="E53" s="83"/>
    </row>
    <row r="54" spans="1:13" ht="12">
      <c r="A54" s="81" t="s">
        <v>60</v>
      </c>
      <c r="B54" s="81"/>
      <c r="C54" s="81"/>
      <c r="D54" s="81"/>
      <c r="E54" s="81"/>
      <c r="F54" s="81" t="s">
        <v>56</v>
      </c>
      <c r="G54" s="81"/>
      <c r="H54" s="81" t="s">
        <v>57</v>
      </c>
      <c r="I54" s="81"/>
      <c r="J54" s="81" t="s">
        <v>58</v>
      </c>
      <c r="K54" s="81"/>
      <c r="L54" s="81" t="s">
        <v>59</v>
      </c>
      <c r="M54" s="81"/>
    </row>
    <row r="55" spans="1:13" ht="12" customHeight="1">
      <c r="A55" s="85" t="s">
        <v>86</v>
      </c>
      <c r="B55" s="85"/>
      <c r="C55" s="85"/>
      <c r="D55" s="85"/>
      <c r="E55" s="85"/>
      <c r="F55" s="84"/>
      <c r="G55" s="84"/>
      <c r="H55" s="84"/>
      <c r="I55" s="84"/>
      <c r="J55" s="84"/>
      <c r="K55" s="84"/>
      <c r="L55" s="84"/>
      <c r="M55" s="84"/>
    </row>
    <row r="56" spans="1:23" ht="12" customHeight="1">
      <c r="A56" s="85" t="s">
        <v>87</v>
      </c>
      <c r="B56" s="85"/>
      <c r="C56" s="85"/>
      <c r="D56" s="85"/>
      <c r="E56" s="85"/>
      <c r="F56" s="84"/>
      <c r="G56" s="84"/>
      <c r="H56" s="84"/>
      <c r="I56" s="84"/>
      <c r="J56" s="84"/>
      <c r="K56" s="84"/>
      <c r="L56" s="84"/>
      <c r="M56" s="84"/>
      <c r="R56" s="29"/>
      <c r="S56" s="29"/>
      <c r="T56" s="29"/>
      <c r="U56" s="29"/>
      <c r="V56" s="29"/>
      <c r="W56" s="29"/>
    </row>
    <row r="57" spans="1:23" ht="12" customHeight="1">
      <c r="A57" s="125" t="s">
        <v>81</v>
      </c>
      <c r="B57" s="126"/>
      <c r="C57" s="126"/>
      <c r="D57" s="126"/>
      <c r="E57" s="127"/>
      <c r="F57" s="84"/>
      <c r="G57" s="84"/>
      <c r="H57" s="84"/>
      <c r="I57" s="84"/>
      <c r="J57" s="84"/>
      <c r="K57" s="84"/>
      <c r="L57" s="84"/>
      <c r="M57" s="84"/>
      <c r="R57" s="29"/>
      <c r="S57" s="29"/>
      <c r="T57" s="29"/>
      <c r="U57" s="29"/>
      <c r="V57" s="29"/>
      <c r="W57" s="29"/>
    </row>
    <row r="58" spans="1:23" ht="12" customHeight="1">
      <c r="A58" s="125" t="s">
        <v>80</v>
      </c>
      <c r="B58" s="126"/>
      <c r="C58" s="126"/>
      <c r="D58" s="126"/>
      <c r="E58" s="127"/>
      <c r="F58" s="84"/>
      <c r="G58" s="84"/>
      <c r="H58" s="84"/>
      <c r="I58" s="84"/>
      <c r="J58" s="84"/>
      <c r="K58" s="84"/>
      <c r="L58" s="84"/>
      <c r="M58" s="84"/>
      <c r="R58" s="29"/>
      <c r="S58" s="29"/>
      <c r="T58" s="29"/>
      <c r="U58" s="29"/>
      <c r="V58" s="29"/>
      <c r="W58" s="29"/>
    </row>
    <row r="59" spans="1:23" ht="12" customHeight="1">
      <c r="A59" s="125" t="s">
        <v>79</v>
      </c>
      <c r="B59" s="126"/>
      <c r="C59" s="126"/>
      <c r="D59" s="126"/>
      <c r="E59" s="127"/>
      <c r="F59" s="84"/>
      <c r="G59" s="84"/>
      <c r="H59" s="84"/>
      <c r="I59" s="84"/>
      <c r="J59" s="84"/>
      <c r="K59" s="84"/>
      <c r="L59" s="84"/>
      <c r="M59" s="84"/>
      <c r="R59" s="29"/>
      <c r="S59" s="29"/>
      <c r="T59" s="29"/>
      <c r="U59" s="29"/>
      <c r="V59" s="29"/>
      <c r="W59" s="29"/>
    </row>
    <row r="60" spans="1:23" ht="12" customHeight="1">
      <c r="A60" s="85" t="s">
        <v>88</v>
      </c>
      <c r="B60" s="86"/>
      <c r="C60" s="86"/>
      <c r="D60" s="86"/>
      <c r="E60" s="86"/>
      <c r="F60" s="84">
        <f>F55-F56</f>
        <v>0</v>
      </c>
      <c r="G60" s="84"/>
      <c r="H60" s="84">
        <f>H55-H56</f>
        <v>0</v>
      </c>
      <c r="I60" s="84"/>
      <c r="J60" s="84">
        <f>J55-J56</f>
        <v>0</v>
      </c>
      <c r="K60" s="84"/>
      <c r="L60" s="84">
        <f>L55-L56</f>
        <v>0</v>
      </c>
      <c r="M60" s="84"/>
      <c r="R60" s="29"/>
      <c r="S60" s="29"/>
      <c r="T60" s="29"/>
      <c r="U60" s="29"/>
      <c r="V60" s="29"/>
      <c r="W60" s="30"/>
    </row>
    <row r="61" spans="1:23" ht="12" customHeight="1">
      <c r="A61" s="76" t="s">
        <v>113</v>
      </c>
      <c r="B61" s="77"/>
      <c r="C61" s="77"/>
      <c r="D61" s="77"/>
      <c r="E61" s="78"/>
      <c r="F61" s="84">
        <v>0</v>
      </c>
      <c r="G61" s="84"/>
      <c r="H61" s="84">
        <v>0</v>
      </c>
      <c r="I61" s="84"/>
      <c r="J61" s="84">
        <v>0</v>
      </c>
      <c r="K61" s="84"/>
      <c r="L61" s="84">
        <v>0</v>
      </c>
      <c r="M61" s="84"/>
      <c r="R61" s="29"/>
      <c r="S61" s="29"/>
      <c r="T61" s="29"/>
      <c r="U61" s="29"/>
      <c r="V61" s="29"/>
      <c r="W61" s="30"/>
    </row>
    <row r="62" spans="1:23" ht="12" customHeight="1">
      <c r="A62" s="76" t="s">
        <v>119</v>
      </c>
      <c r="B62" s="77"/>
      <c r="C62" s="77"/>
      <c r="D62" s="77"/>
      <c r="E62" s="78"/>
      <c r="F62" s="84">
        <v>0</v>
      </c>
      <c r="G62" s="84"/>
      <c r="H62" s="84">
        <v>0</v>
      </c>
      <c r="I62" s="84"/>
      <c r="J62" s="84">
        <v>0</v>
      </c>
      <c r="K62" s="84"/>
      <c r="L62" s="84">
        <v>0</v>
      </c>
      <c r="M62" s="84"/>
      <c r="R62" s="29"/>
      <c r="S62" s="29"/>
      <c r="T62" s="29"/>
      <c r="U62" s="29"/>
      <c r="V62" s="29"/>
      <c r="W62" s="30"/>
    </row>
    <row r="63" spans="1:23" ht="12" customHeight="1">
      <c r="A63" s="76" t="s">
        <v>120</v>
      </c>
      <c r="B63" s="77"/>
      <c r="C63" s="77"/>
      <c r="D63" s="77"/>
      <c r="E63" s="78"/>
      <c r="F63" s="84">
        <v>0</v>
      </c>
      <c r="G63" s="84"/>
      <c r="H63" s="84">
        <v>0</v>
      </c>
      <c r="I63" s="84"/>
      <c r="J63" s="84">
        <v>0</v>
      </c>
      <c r="K63" s="84"/>
      <c r="L63" s="84">
        <v>0</v>
      </c>
      <c r="M63" s="84"/>
      <c r="R63" s="29"/>
      <c r="S63" s="29"/>
      <c r="T63" s="29"/>
      <c r="U63" s="29"/>
      <c r="V63" s="29"/>
      <c r="W63" s="29"/>
    </row>
    <row r="64" spans="1:23" ht="12" customHeight="1">
      <c r="A64" s="86" t="s">
        <v>121</v>
      </c>
      <c r="B64" s="86"/>
      <c r="C64" s="86"/>
      <c r="D64" s="86"/>
      <c r="E64" s="86"/>
      <c r="F64" s="84"/>
      <c r="G64" s="84"/>
      <c r="H64" s="84">
        <f>F64+H60</f>
        <v>0</v>
      </c>
      <c r="I64" s="84"/>
      <c r="J64" s="84">
        <f>H64+J60</f>
        <v>0</v>
      </c>
      <c r="K64" s="84"/>
      <c r="L64" s="84">
        <f>J64+L60</f>
        <v>0</v>
      </c>
      <c r="M64" s="84"/>
      <c r="R64" s="29"/>
      <c r="S64" s="29"/>
      <c r="T64" s="29"/>
      <c r="U64" s="29"/>
      <c r="V64" s="29"/>
      <c r="W64" s="30"/>
    </row>
    <row r="65" spans="1:23" ht="12" customHeight="1">
      <c r="A65" s="81" t="s">
        <v>63</v>
      </c>
      <c r="B65" s="81"/>
      <c r="C65" s="81"/>
      <c r="D65" s="81"/>
      <c r="E65" s="81"/>
      <c r="F65" s="79" t="e">
        <f>F60/F55</f>
        <v>#DIV/0!</v>
      </c>
      <c r="G65" s="80"/>
      <c r="H65" s="79" t="e">
        <f>H60/H55</f>
        <v>#DIV/0!</v>
      </c>
      <c r="I65" s="80"/>
      <c r="J65" s="79" t="e">
        <f>J60/J55</f>
        <v>#DIV/0!</v>
      </c>
      <c r="K65" s="80"/>
      <c r="L65" s="79" t="e">
        <f>L60/L55</f>
        <v>#DIV/0!</v>
      </c>
      <c r="M65" s="80"/>
      <c r="R65" s="29"/>
      <c r="S65" s="29"/>
      <c r="T65" s="29"/>
      <c r="U65" s="29"/>
      <c r="V65" s="30"/>
      <c r="W65" s="30"/>
    </row>
    <row r="66" spans="18:23" ht="12" customHeight="1">
      <c r="R66" s="29"/>
      <c r="S66" s="29"/>
      <c r="T66" s="29"/>
      <c r="U66" s="29"/>
      <c r="V66" s="30"/>
      <c r="W66" s="30"/>
    </row>
    <row r="67" spans="1:23" ht="12" customHeight="1">
      <c r="A67" s="72" t="s">
        <v>62</v>
      </c>
      <c r="B67" s="72"/>
      <c r="C67" s="72"/>
      <c r="D67" s="72"/>
      <c r="E67" s="72"/>
      <c r="F67" s="73"/>
      <c r="G67" s="74"/>
      <c r="H67" s="53"/>
      <c r="I67" s="75" t="s">
        <v>64</v>
      </c>
      <c r="J67" s="75"/>
      <c r="K67" s="75"/>
      <c r="L67" s="75" t="s">
        <v>100</v>
      </c>
      <c r="M67" s="75"/>
      <c r="N67" s="53"/>
      <c r="R67" s="31"/>
      <c r="S67" s="31"/>
      <c r="T67" s="31"/>
      <c r="U67" s="31"/>
      <c r="V67" s="30"/>
      <c r="W67" s="30"/>
    </row>
    <row r="68" spans="1:23" ht="12" customHeight="1">
      <c r="A68" s="53"/>
      <c r="B68" s="75" t="s">
        <v>104</v>
      </c>
      <c r="C68" s="75"/>
      <c r="D68" s="54"/>
      <c r="E68" s="55" t="s">
        <v>105</v>
      </c>
      <c r="F68" s="54"/>
      <c r="G68" s="53"/>
      <c r="H68" s="53"/>
      <c r="I68" s="53" t="s">
        <v>114</v>
      </c>
      <c r="J68" s="53"/>
      <c r="K68" s="53"/>
      <c r="L68" s="53"/>
      <c r="M68" s="53"/>
      <c r="N68" s="53"/>
      <c r="R68" s="32"/>
      <c r="S68" s="32"/>
      <c r="T68" s="32"/>
      <c r="U68" s="32"/>
      <c r="V68" s="30"/>
      <c r="W68" s="30"/>
    </row>
    <row r="69" spans="1:23" ht="12" customHeight="1">
      <c r="A69" s="10" t="s">
        <v>111</v>
      </c>
      <c r="B69" s="11"/>
      <c r="C69" s="11"/>
      <c r="D69" s="11"/>
      <c r="E69" s="11"/>
      <c r="F69" s="11"/>
      <c r="G69" s="11"/>
      <c r="H69" s="11"/>
      <c r="I69" s="11"/>
      <c r="J69" s="11"/>
      <c r="K69" s="11"/>
      <c r="L69" s="11"/>
      <c r="M69" s="11"/>
      <c r="N69" s="12"/>
      <c r="O69" s="30"/>
      <c r="R69" s="33"/>
      <c r="S69" s="33"/>
      <c r="T69" s="33"/>
      <c r="U69" s="33"/>
      <c r="V69" s="30"/>
      <c r="W69" s="30"/>
    </row>
    <row r="70" spans="1:23" ht="12" customHeight="1">
      <c r="A70" s="138"/>
      <c r="B70" s="139"/>
      <c r="C70" s="139"/>
      <c r="D70" s="139"/>
      <c r="E70" s="139"/>
      <c r="F70" s="139"/>
      <c r="G70" s="139"/>
      <c r="H70" s="139"/>
      <c r="I70" s="139"/>
      <c r="J70" s="139"/>
      <c r="K70" s="139"/>
      <c r="L70" s="139"/>
      <c r="M70" s="139"/>
      <c r="N70" s="140"/>
      <c r="O70" s="30"/>
      <c r="R70" s="33"/>
      <c r="S70" s="33"/>
      <c r="T70" s="33"/>
      <c r="U70" s="33"/>
      <c r="V70" s="30"/>
      <c r="W70" s="30"/>
    </row>
    <row r="71" spans="1:14" ht="12">
      <c r="A71" s="138"/>
      <c r="B71" s="139"/>
      <c r="C71" s="139"/>
      <c r="D71" s="139"/>
      <c r="E71" s="139"/>
      <c r="F71" s="139"/>
      <c r="G71" s="139"/>
      <c r="H71" s="139"/>
      <c r="I71" s="139"/>
      <c r="J71" s="139"/>
      <c r="K71" s="139"/>
      <c r="L71" s="139"/>
      <c r="M71" s="139"/>
      <c r="N71" s="140"/>
    </row>
    <row r="72" spans="1:14" ht="12">
      <c r="A72" s="141"/>
      <c r="B72" s="142"/>
      <c r="C72" s="142"/>
      <c r="D72" s="142"/>
      <c r="E72" s="142"/>
      <c r="F72" s="142"/>
      <c r="G72" s="142"/>
      <c r="H72" s="142"/>
      <c r="I72" s="142"/>
      <c r="J72" s="142"/>
      <c r="K72" s="142"/>
      <c r="L72" s="142"/>
      <c r="M72" s="142"/>
      <c r="N72" s="143"/>
    </row>
    <row r="73" ht="3.75" customHeight="1"/>
    <row r="74" spans="15:16" ht="12">
      <c r="O74" s="40"/>
      <c r="P74" s="46" t="s">
        <v>103</v>
      </c>
    </row>
    <row r="75" spans="15:16" ht="12">
      <c r="O75" s="40"/>
      <c r="P75" s="41" t="s">
        <v>91</v>
      </c>
    </row>
    <row r="76" spans="15:16" ht="12">
      <c r="O76" s="40"/>
      <c r="P76" s="42" t="s">
        <v>90</v>
      </c>
    </row>
    <row r="77" spans="15:16" ht="12">
      <c r="O77" s="40"/>
      <c r="P77" s="42" t="s">
        <v>109</v>
      </c>
    </row>
    <row r="78" spans="15:16" ht="12">
      <c r="O78" s="40"/>
      <c r="P78" s="43" t="s">
        <v>92</v>
      </c>
    </row>
    <row r="79" spans="15:16" ht="12">
      <c r="O79" s="40"/>
      <c r="P79" s="43" t="s">
        <v>93</v>
      </c>
    </row>
    <row r="80" spans="15:16" ht="12">
      <c r="O80" s="40"/>
      <c r="P80" s="43" t="s">
        <v>94</v>
      </c>
    </row>
    <row r="81" spans="15:16" ht="12">
      <c r="O81" s="40"/>
      <c r="P81" s="42" t="s">
        <v>90</v>
      </c>
    </row>
    <row r="82" spans="15:16" ht="12">
      <c r="O82" s="40"/>
      <c r="P82" s="43" t="s">
        <v>95</v>
      </c>
    </row>
    <row r="83" spans="15:16" ht="12">
      <c r="O83" s="40"/>
      <c r="P83" s="43" t="s">
        <v>110</v>
      </c>
    </row>
    <row r="84" spans="15:16" ht="12">
      <c r="O84" s="40"/>
      <c r="P84" s="43" t="s">
        <v>93</v>
      </c>
    </row>
    <row r="85" spans="15:16" ht="12">
      <c r="O85" s="40"/>
      <c r="P85" s="44" t="s">
        <v>96</v>
      </c>
    </row>
    <row r="86" spans="15:16" ht="24">
      <c r="O86" s="40"/>
      <c r="P86" s="45" t="s">
        <v>102</v>
      </c>
    </row>
    <row r="87" spans="15:16" ht="3.75" customHeight="1">
      <c r="O87" s="40"/>
      <c r="P87" s="40"/>
    </row>
  </sheetData>
  <sheetProtection/>
  <mergeCells count="219">
    <mergeCell ref="L62:M62"/>
    <mergeCell ref="H48:I48"/>
    <mergeCell ref="B48:G48"/>
    <mergeCell ref="A62:E62"/>
    <mergeCell ref="F62:G62"/>
    <mergeCell ref="H62:I62"/>
    <mergeCell ref="J62:K62"/>
    <mergeCell ref="L57:M57"/>
    <mergeCell ref="L58:M58"/>
    <mergeCell ref="L59:M59"/>
    <mergeCell ref="A70:N72"/>
    <mergeCell ref="A5:C5"/>
    <mergeCell ref="D5:J5"/>
    <mergeCell ref="A46:G46"/>
    <mergeCell ref="B47:G47"/>
    <mergeCell ref="H46:I46"/>
    <mergeCell ref="H47:I47"/>
    <mergeCell ref="A8:B9"/>
    <mergeCell ref="C10:D10"/>
    <mergeCell ref="C11:D11"/>
    <mergeCell ref="B4:C4"/>
    <mergeCell ref="D4:E4"/>
    <mergeCell ref="F4:J4"/>
    <mergeCell ref="A57:E57"/>
    <mergeCell ref="A58:E58"/>
    <mergeCell ref="A10:B10"/>
    <mergeCell ref="I15:J15"/>
    <mergeCell ref="G17:H17"/>
    <mergeCell ref="I17:J17"/>
    <mergeCell ref="C29:N29"/>
    <mergeCell ref="A59:E59"/>
    <mergeCell ref="A15:B15"/>
    <mergeCell ref="A16:B16"/>
    <mergeCell ref="A17:B17"/>
    <mergeCell ref="A18:B18"/>
    <mergeCell ref="A27:B27"/>
    <mergeCell ref="E17:F17"/>
    <mergeCell ref="C21:N21"/>
    <mergeCell ref="C25:N25"/>
    <mergeCell ref="I19:J19"/>
    <mergeCell ref="K19:L19"/>
    <mergeCell ref="A28:B28"/>
    <mergeCell ref="A29:B29"/>
    <mergeCell ref="A21:B21"/>
    <mergeCell ref="I9:J9"/>
    <mergeCell ref="K9:L9"/>
    <mergeCell ref="I11:J11"/>
    <mergeCell ref="K11:L11"/>
    <mergeCell ref="I13:J13"/>
    <mergeCell ref="K13:L13"/>
    <mergeCell ref="M9:N9"/>
    <mergeCell ref="E10:F10"/>
    <mergeCell ref="G10:H10"/>
    <mergeCell ref="I10:J10"/>
    <mergeCell ref="K10:L10"/>
    <mergeCell ref="M10:N10"/>
    <mergeCell ref="E9:F9"/>
    <mergeCell ref="G9:H9"/>
    <mergeCell ref="M11:N11"/>
    <mergeCell ref="E12:F12"/>
    <mergeCell ref="G12:H12"/>
    <mergeCell ref="I12:J12"/>
    <mergeCell ref="K12:L12"/>
    <mergeCell ref="M12:N12"/>
    <mergeCell ref="E11:F11"/>
    <mergeCell ref="G11:H11"/>
    <mergeCell ref="M13:N13"/>
    <mergeCell ref="E14:F14"/>
    <mergeCell ref="G14:H14"/>
    <mergeCell ref="I14:J14"/>
    <mergeCell ref="K14:L14"/>
    <mergeCell ref="M14:N14"/>
    <mergeCell ref="G13:H13"/>
    <mergeCell ref="E13:F13"/>
    <mergeCell ref="K15:L15"/>
    <mergeCell ref="M15:N15"/>
    <mergeCell ref="E16:F16"/>
    <mergeCell ref="G16:H16"/>
    <mergeCell ref="I16:J16"/>
    <mergeCell ref="K16:L16"/>
    <mergeCell ref="M16:N16"/>
    <mergeCell ref="G15:H15"/>
    <mergeCell ref="K17:L17"/>
    <mergeCell ref="M17:N17"/>
    <mergeCell ref="E18:F18"/>
    <mergeCell ref="G18:H18"/>
    <mergeCell ref="I18:J18"/>
    <mergeCell ref="K18:L18"/>
    <mergeCell ref="C27:N27"/>
    <mergeCell ref="A22:B22"/>
    <mergeCell ref="A23:B23"/>
    <mergeCell ref="A24:B24"/>
    <mergeCell ref="A25:B25"/>
    <mergeCell ref="A26:B26"/>
    <mergeCell ref="C22:N22"/>
    <mergeCell ref="C23:N23"/>
    <mergeCell ref="C24:N24"/>
    <mergeCell ref="C13:D13"/>
    <mergeCell ref="C14:D14"/>
    <mergeCell ref="A11:B11"/>
    <mergeCell ref="A12:B12"/>
    <mergeCell ref="A13:B13"/>
    <mergeCell ref="A14:B14"/>
    <mergeCell ref="C12:D12"/>
    <mergeCell ref="D32:H32"/>
    <mergeCell ref="C16:D16"/>
    <mergeCell ref="C17:D17"/>
    <mergeCell ref="C18:D18"/>
    <mergeCell ref="E8:N8"/>
    <mergeCell ref="C8:D9"/>
    <mergeCell ref="C15:D15"/>
    <mergeCell ref="C26:N26"/>
    <mergeCell ref="M18:N18"/>
    <mergeCell ref="E15:F15"/>
    <mergeCell ref="K51:M51"/>
    <mergeCell ref="B3:E3"/>
    <mergeCell ref="F3:G3"/>
    <mergeCell ref="H3:J3"/>
    <mergeCell ref="L3:N3"/>
    <mergeCell ref="A33:B33"/>
    <mergeCell ref="C33:E33"/>
    <mergeCell ref="F33:H33"/>
    <mergeCell ref="A7:B7"/>
    <mergeCell ref="A20:B20"/>
    <mergeCell ref="F36:H36"/>
    <mergeCell ref="F37:H37"/>
    <mergeCell ref="F38:H38"/>
    <mergeCell ref="F39:H39"/>
    <mergeCell ref="C34:E34"/>
    <mergeCell ref="A34:B34"/>
    <mergeCell ref="C35:E35"/>
    <mergeCell ref="F34:H34"/>
    <mergeCell ref="F35:H35"/>
    <mergeCell ref="H50:I50"/>
    <mergeCell ref="H49:I49"/>
    <mergeCell ref="H45:I45"/>
    <mergeCell ref="H44:I44"/>
    <mergeCell ref="A42:D42"/>
    <mergeCell ref="A32:C32"/>
    <mergeCell ref="C36:E36"/>
    <mergeCell ref="C37:E37"/>
    <mergeCell ref="C38:E38"/>
    <mergeCell ref="C39:E39"/>
    <mergeCell ref="A1:N1"/>
    <mergeCell ref="B50:G50"/>
    <mergeCell ref="B45:G45"/>
    <mergeCell ref="A44:G44"/>
    <mergeCell ref="A49:G49"/>
    <mergeCell ref="J36:L36"/>
    <mergeCell ref="J33:L33"/>
    <mergeCell ref="J32:L32"/>
    <mergeCell ref="J35:L35"/>
    <mergeCell ref="A40:E40"/>
    <mergeCell ref="L54:M54"/>
    <mergeCell ref="H55:I55"/>
    <mergeCell ref="J55:K55"/>
    <mergeCell ref="L55:M55"/>
    <mergeCell ref="H56:I56"/>
    <mergeCell ref="A30:N30"/>
    <mergeCell ref="F40:H40"/>
    <mergeCell ref="A35:B39"/>
    <mergeCell ref="A51:G51"/>
    <mergeCell ref="H51:I51"/>
    <mergeCell ref="F54:G54"/>
    <mergeCell ref="H54:I54"/>
    <mergeCell ref="J54:K54"/>
    <mergeCell ref="H58:I58"/>
    <mergeCell ref="H59:I59"/>
    <mergeCell ref="J57:K57"/>
    <mergeCell ref="J58:K58"/>
    <mergeCell ref="F57:G57"/>
    <mergeCell ref="F58:G58"/>
    <mergeCell ref="F59:G59"/>
    <mergeCell ref="J56:K56"/>
    <mergeCell ref="L56:M56"/>
    <mergeCell ref="H60:I60"/>
    <mergeCell ref="J60:K60"/>
    <mergeCell ref="L60:M60"/>
    <mergeCell ref="F55:G55"/>
    <mergeCell ref="F56:G56"/>
    <mergeCell ref="F60:G60"/>
    <mergeCell ref="H57:I57"/>
    <mergeCell ref="J59:K59"/>
    <mergeCell ref="A60:E60"/>
    <mergeCell ref="A64:E64"/>
    <mergeCell ref="F64:G64"/>
    <mergeCell ref="H64:I64"/>
    <mergeCell ref="J64:K64"/>
    <mergeCell ref="L64:M64"/>
    <mergeCell ref="F61:G61"/>
    <mergeCell ref="H61:I61"/>
    <mergeCell ref="J61:K61"/>
    <mergeCell ref="L61:M61"/>
    <mergeCell ref="K50:M50"/>
    <mergeCell ref="A53:E53"/>
    <mergeCell ref="A63:E63"/>
    <mergeCell ref="F63:G63"/>
    <mergeCell ref="H63:I63"/>
    <mergeCell ref="J63:K63"/>
    <mergeCell ref="L63:M63"/>
    <mergeCell ref="A54:E54"/>
    <mergeCell ref="A55:E55"/>
    <mergeCell ref="A56:E56"/>
    <mergeCell ref="F65:G65"/>
    <mergeCell ref="H65:I65"/>
    <mergeCell ref="J65:K65"/>
    <mergeCell ref="L65:M65"/>
    <mergeCell ref="A65:E65"/>
    <mergeCell ref="B68:C68"/>
    <mergeCell ref="C28:N28"/>
    <mergeCell ref="K4:L4"/>
    <mergeCell ref="M4:N4"/>
    <mergeCell ref="K5:L5"/>
    <mergeCell ref="M5:N5"/>
    <mergeCell ref="A67:E67"/>
    <mergeCell ref="F67:G67"/>
    <mergeCell ref="I67:K67"/>
    <mergeCell ref="L67:M67"/>
    <mergeCell ref="A61:E61"/>
  </mergeCells>
  <printOptions horizontalCentered="1"/>
  <pageMargins left="0.7874015748031497" right="0.5905511811023623" top="0" bottom="0" header="0.31496062992125984" footer="0.31496062992125984"/>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dimension ref="A1:D28"/>
  <sheetViews>
    <sheetView zoomScalePageLayoutView="0" workbookViewId="0" topLeftCell="A1">
      <selection activeCell="B19" sqref="B19"/>
    </sheetView>
  </sheetViews>
  <sheetFormatPr defaultColWidth="9.00390625" defaultRowHeight="12.75"/>
  <cols>
    <col min="1" max="1" width="22.00390625" style="0" customWidth="1"/>
    <col min="2" max="2" width="60.875" style="1" customWidth="1"/>
    <col min="3" max="3" width="18.75390625" style="0" bestFit="1" customWidth="1"/>
    <col min="4" max="4" width="46.125" style="0" customWidth="1"/>
  </cols>
  <sheetData>
    <row r="1" ht="12">
      <c r="C1" s="56" t="s">
        <v>112</v>
      </c>
    </row>
    <row r="2" spans="1:2" ht="22.5" customHeight="1">
      <c r="A2" s="58" t="s">
        <v>21</v>
      </c>
      <c r="B2" s="59" t="s">
        <v>122</v>
      </c>
    </row>
    <row r="4" spans="1:3" ht="12">
      <c r="A4" s="61" t="s">
        <v>0</v>
      </c>
      <c r="B4" s="61"/>
      <c r="C4" s="61"/>
    </row>
    <row r="6" spans="1:4" s="56" customFormat="1" ht="18.75" customHeight="1">
      <c r="A6" s="58" t="s">
        <v>2</v>
      </c>
      <c r="B6" s="59" t="s">
        <v>3</v>
      </c>
      <c r="C6" s="58" t="s">
        <v>16</v>
      </c>
      <c r="D6" s="58" t="s">
        <v>127</v>
      </c>
    </row>
    <row r="7" spans="1:4" ht="37.5" customHeight="1">
      <c r="A7" s="5" t="s">
        <v>1</v>
      </c>
      <c r="B7" s="6" t="s">
        <v>4</v>
      </c>
      <c r="C7" s="58" t="s">
        <v>17</v>
      </c>
      <c r="D7" s="52" t="s">
        <v>126</v>
      </c>
    </row>
    <row r="8" spans="1:4" ht="37.5" customHeight="1">
      <c r="A8" s="5" t="s">
        <v>5</v>
      </c>
      <c r="B8" s="6" t="s">
        <v>6</v>
      </c>
      <c r="C8" s="58" t="s">
        <v>17</v>
      </c>
      <c r="D8" s="52" t="s">
        <v>128</v>
      </c>
    </row>
    <row r="9" spans="1:4" ht="37.5" customHeight="1">
      <c r="A9" s="5" t="s">
        <v>7</v>
      </c>
      <c r="B9" s="6" t="s">
        <v>8</v>
      </c>
      <c r="C9" s="58" t="s">
        <v>17</v>
      </c>
      <c r="D9" s="52" t="s">
        <v>124</v>
      </c>
    </row>
    <row r="10" spans="1:4" ht="37.5" customHeight="1">
      <c r="A10" s="5" t="s">
        <v>11</v>
      </c>
      <c r="B10" s="6" t="s">
        <v>13</v>
      </c>
      <c r="C10" s="58" t="s">
        <v>17</v>
      </c>
      <c r="D10" s="6" t="s">
        <v>123</v>
      </c>
    </row>
    <row r="11" spans="1:4" ht="37.5" customHeight="1">
      <c r="A11" s="5" t="s">
        <v>12</v>
      </c>
      <c r="B11" s="6" t="s">
        <v>14</v>
      </c>
      <c r="C11" s="58" t="s">
        <v>17</v>
      </c>
      <c r="D11" s="52" t="s">
        <v>125</v>
      </c>
    </row>
    <row r="12" spans="1:4" ht="37.5" customHeight="1">
      <c r="A12" s="5" t="s">
        <v>9</v>
      </c>
      <c r="B12" s="6" t="s">
        <v>10</v>
      </c>
      <c r="C12" s="58" t="s">
        <v>17</v>
      </c>
      <c r="D12" s="6" t="s">
        <v>132</v>
      </c>
    </row>
    <row r="13" spans="1:4" ht="37.5" customHeight="1">
      <c r="A13" s="5" t="s">
        <v>18</v>
      </c>
      <c r="B13" s="6" t="s">
        <v>15</v>
      </c>
      <c r="C13" s="58" t="s">
        <v>17</v>
      </c>
      <c r="D13" s="6" t="s">
        <v>131</v>
      </c>
    </row>
    <row r="14" spans="1:4" ht="37.5" customHeight="1">
      <c r="A14" s="5" t="s">
        <v>19</v>
      </c>
      <c r="B14" s="6" t="s">
        <v>20</v>
      </c>
      <c r="C14" s="58" t="s">
        <v>17</v>
      </c>
      <c r="D14" s="6" t="s">
        <v>130</v>
      </c>
    </row>
    <row r="15" spans="1:4" ht="37.5" customHeight="1">
      <c r="A15" s="9" t="s">
        <v>54</v>
      </c>
      <c r="B15" s="6" t="s">
        <v>61</v>
      </c>
      <c r="C15" s="58" t="s">
        <v>17</v>
      </c>
      <c r="D15" s="6" t="s">
        <v>129</v>
      </c>
    </row>
    <row r="16" spans="1:4" s="1" customFormat="1" ht="37.5" customHeight="1">
      <c r="A16" s="50" t="s">
        <v>116</v>
      </c>
      <c r="B16" s="6" t="s">
        <v>117</v>
      </c>
      <c r="C16" s="58" t="s">
        <v>17</v>
      </c>
      <c r="D16" s="6" t="s">
        <v>137</v>
      </c>
    </row>
    <row r="17" ht="12">
      <c r="A17" s="56"/>
    </row>
    <row r="18" spans="1:2" ht="22.5" customHeight="1" thickBot="1">
      <c r="A18" s="62" t="s">
        <v>70</v>
      </c>
      <c r="B18" s="62"/>
    </row>
    <row r="19" spans="1:3" ht="22.5" customHeight="1" thickBot="1">
      <c r="A19" s="13" t="s">
        <v>43</v>
      </c>
      <c r="B19" s="19"/>
      <c r="C19" s="60"/>
    </row>
    <row r="20" spans="1:2" ht="22.5" customHeight="1" thickBot="1">
      <c r="A20" s="14" t="s">
        <v>71</v>
      </c>
      <c r="B20" s="20"/>
    </row>
    <row r="21" spans="1:2" ht="22.5" customHeight="1" thickBot="1" thickTop="1">
      <c r="A21" s="25" t="s">
        <v>77</v>
      </c>
      <c r="B21" s="26">
        <f>SUM(B22:B25)</f>
        <v>0</v>
      </c>
    </row>
    <row r="22" spans="1:2" ht="22.5" customHeight="1" thickTop="1">
      <c r="A22" s="15" t="s">
        <v>72</v>
      </c>
      <c r="B22" s="21"/>
    </row>
    <row r="23" spans="1:2" ht="22.5" customHeight="1">
      <c r="A23" s="16" t="s">
        <v>73</v>
      </c>
      <c r="B23" s="22"/>
    </row>
    <row r="24" spans="1:2" ht="22.5" customHeight="1">
      <c r="A24" s="16" t="s">
        <v>74</v>
      </c>
      <c r="B24" s="22"/>
    </row>
    <row r="25" spans="1:2" ht="22.5" customHeight="1" thickBot="1">
      <c r="A25" s="17" t="s">
        <v>75</v>
      </c>
      <c r="B25" s="23"/>
    </row>
    <row r="26" spans="1:2" ht="12.75" thickBot="1">
      <c r="A26" s="18" t="s">
        <v>76</v>
      </c>
      <c r="B26" s="24" t="e">
        <f>ROUND(B19/(B20-B21),3)</f>
        <v>#DIV/0!</v>
      </c>
    </row>
    <row r="28" ht="12">
      <c r="B28"/>
    </row>
  </sheetData>
  <sheetProtection/>
  <mergeCells count="2">
    <mergeCell ref="A4:C4"/>
    <mergeCell ref="A18:B18"/>
  </mergeCells>
  <printOptions horizontalCentered="1"/>
  <pageMargins left="0.7086614173228347" right="0.7086614173228347" top="0.35433070866141736" bottom="0.35433070866141736" header="0.31496062992125984" footer="0.31496062992125984"/>
  <pageSetup horizontalDpi="600" verticalDpi="600" orientation="landscape" paperSize="9" scale="81" r:id="rId2"/>
  <drawing r:id="rId1"/>
</worksheet>
</file>

<file path=xl/worksheets/sheet4.xml><?xml version="1.0" encoding="utf-8"?>
<worksheet xmlns="http://schemas.openxmlformats.org/spreadsheetml/2006/main" xmlns:r="http://schemas.openxmlformats.org/officeDocument/2006/relationships">
  <dimension ref="A1:W87"/>
  <sheetViews>
    <sheetView zoomScalePageLayoutView="0" workbookViewId="0" topLeftCell="A1">
      <selection activeCell="B3" sqref="B3:E3"/>
    </sheetView>
  </sheetViews>
  <sheetFormatPr defaultColWidth="6.75390625" defaultRowHeight="12.75"/>
  <cols>
    <col min="1" max="4" width="6.75390625" style="0" customWidth="1"/>
    <col min="5" max="14" width="6.875" style="0" customWidth="1"/>
    <col min="15" max="15" width="0.74609375" style="0" customWidth="1"/>
    <col min="16" max="16" width="55.75390625" style="0" customWidth="1"/>
    <col min="17" max="17" width="0.74609375" style="0" customWidth="1"/>
  </cols>
  <sheetData>
    <row r="1" spans="1:15" ht="12">
      <c r="A1" s="61" t="s">
        <v>78</v>
      </c>
      <c r="B1" s="61"/>
      <c r="C1" s="61"/>
      <c r="D1" s="61"/>
      <c r="E1" s="61"/>
      <c r="F1" s="61"/>
      <c r="G1" s="61"/>
      <c r="H1" s="61"/>
      <c r="I1" s="61"/>
      <c r="J1" s="61"/>
      <c r="K1" s="61"/>
      <c r="L1" s="61"/>
      <c r="M1" s="61"/>
      <c r="N1" s="61"/>
      <c r="O1" s="56"/>
    </row>
    <row r="3" spans="1:15" ht="12">
      <c r="A3" s="7" t="s">
        <v>21</v>
      </c>
      <c r="B3" s="96" t="s">
        <v>133</v>
      </c>
      <c r="C3" s="96"/>
      <c r="D3" s="96"/>
      <c r="E3" s="96"/>
      <c r="F3" s="96" t="s">
        <v>22</v>
      </c>
      <c r="G3" s="96"/>
      <c r="H3" s="96" t="s">
        <v>134</v>
      </c>
      <c r="I3" s="96"/>
      <c r="J3" s="96"/>
      <c r="K3" s="7" t="s">
        <v>23</v>
      </c>
      <c r="L3" s="96" t="s">
        <v>135</v>
      </c>
      <c r="M3" s="96"/>
      <c r="N3" s="96"/>
      <c r="O3" s="34"/>
    </row>
    <row r="4" spans="1:15" ht="12">
      <c r="A4" s="58" t="s">
        <v>97</v>
      </c>
      <c r="B4" s="135">
        <v>29</v>
      </c>
      <c r="C4" s="136"/>
      <c r="D4" s="66" t="s">
        <v>98</v>
      </c>
      <c r="E4" s="67"/>
      <c r="F4" s="131" t="s">
        <v>141</v>
      </c>
      <c r="G4" s="132"/>
      <c r="H4" s="132"/>
      <c r="I4" s="132"/>
      <c r="J4" s="133"/>
      <c r="K4" s="66" t="s">
        <v>68</v>
      </c>
      <c r="L4" s="67"/>
      <c r="M4" s="68">
        <v>1000</v>
      </c>
      <c r="N4" s="69"/>
      <c r="O4" s="35"/>
    </row>
    <row r="5" spans="1:15" ht="12">
      <c r="A5" s="96" t="s">
        <v>106</v>
      </c>
      <c r="B5" s="96"/>
      <c r="C5" s="96"/>
      <c r="D5" s="131"/>
      <c r="E5" s="132"/>
      <c r="F5" s="132"/>
      <c r="G5" s="132"/>
      <c r="H5" s="132"/>
      <c r="I5" s="132"/>
      <c r="J5" s="133"/>
      <c r="K5" s="66" t="s">
        <v>69</v>
      </c>
      <c r="L5" s="67"/>
      <c r="M5" s="70">
        <f>ROUND(C10/M4,0)</f>
        <v>250</v>
      </c>
      <c r="N5" s="71"/>
      <c r="O5" s="36"/>
    </row>
    <row r="6" spans="11:15" ht="12">
      <c r="K6" s="37"/>
      <c r="L6" s="37"/>
      <c r="M6" s="36"/>
      <c r="N6" s="36"/>
      <c r="O6" s="36"/>
    </row>
    <row r="7" spans="1:6" ht="12.75" thickBot="1">
      <c r="A7" s="102" t="s">
        <v>24</v>
      </c>
      <c r="B7" s="102"/>
      <c r="F7" t="s">
        <v>101</v>
      </c>
    </row>
    <row r="8" spans="1:15" ht="12">
      <c r="A8" s="110" t="s">
        <v>32</v>
      </c>
      <c r="B8" s="144"/>
      <c r="C8" s="110" t="s">
        <v>40</v>
      </c>
      <c r="D8" s="112"/>
      <c r="E8" s="110" t="s">
        <v>33</v>
      </c>
      <c r="F8" s="111"/>
      <c r="G8" s="111"/>
      <c r="H8" s="111"/>
      <c r="I8" s="111"/>
      <c r="J8" s="111"/>
      <c r="K8" s="111"/>
      <c r="L8" s="111"/>
      <c r="M8" s="111"/>
      <c r="N8" s="112"/>
      <c r="O8" s="37"/>
    </row>
    <row r="9" spans="1:15" ht="24" customHeight="1" thickBot="1">
      <c r="A9" s="113"/>
      <c r="B9" s="145"/>
      <c r="C9" s="113"/>
      <c r="D9" s="114"/>
      <c r="E9" s="123" t="s">
        <v>37</v>
      </c>
      <c r="F9" s="118"/>
      <c r="G9" s="118" t="s">
        <v>34</v>
      </c>
      <c r="H9" s="118"/>
      <c r="I9" s="118" t="s">
        <v>35</v>
      </c>
      <c r="J9" s="118"/>
      <c r="K9" s="118" t="s">
        <v>5</v>
      </c>
      <c r="L9" s="118"/>
      <c r="M9" s="118" t="s">
        <v>1</v>
      </c>
      <c r="N9" s="119"/>
      <c r="O9" s="34"/>
    </row>
    <row r="10" spans="1:15" ht="12">
      <c r="A10" s="137" t="s">
        <v>25</v>
      </c>
      <c r="B10" s="92"/>
      <c r="C10" s="120">
        <v>250000</v>
      </c>
      <c r="D10" s="122"/>
      <c r="E10" s="120">
        <v>123830</v>
      </c>
      <c r="F10" s="121"/>
      <c r="G10" s="121"/>
      <c r="H10" s="121"/>
      <c r="I10" s="121">
        <v>50000</v>
      </c>
      <c r="J10" s="121"/>
      <c r="K10" s="121">
        <v>70000</v>
      </c>
      <c r="L10" s="121"/>
      <c r="M10" s="121">
        <v>6170</v>
      </c>
      <c r="N10" s="122"/>
      <c r="O10" s="38"/>
    </row>
    <row r="11" spans="1:15" ht="12">
      <c r="A11" s="116" t="s">
        <v>26</v>
      </c>
      <c r="B11" s="66"/>
      <c r="C11" s="104">
        <v>15000</v>
      </c>
      <c r="D11" s="105"/>
      <c r="E11" s="104"/>
      <c r="F11" s="84"/>
      <c r="G11" s="84"/>
      <c r="H11" s="84"/>
      <c r="I11" s="84"/>
      <c r="J11" s="84"/>
      <c r="K11" s="84"/>
      <c r="L11" s="84"/>
      <c r="M11" s="84">
        <v>15000</v>
      </c>
      <c r="N11" s="105"/>
      <c r="O11" s="38"/>
    </row>
    <row r="12" spans="1:15" ht="12">
      <c r="A12" s="116" t="s">
        <v>27</v>
      </c>
      <c r="B12" s="66"/>
      <c r="C12" s="104">
        <v>25000</v>
      </c>
      <c r="D12" s="105"/>
      <c r="E12" s="104">
        <v>18009</v>
      </c>
      <c r="F12" s="84"/>
      <c r="G12" s="84"/>
      <c r="H12" s="84"/>
      <c r="I12" s="84"/>
      <c r="J12" s="84"/>
      <c r="K12" s="84"/>
      <c r="L12" s="84"/>
      <c r="M12" s="84">
        <v>6991</v>
      </c>
      <c r="N12" s="105"/>
      <c r="O12" s="38"/>
    </row>
    <row r="13" spans="1:15" ht="12">
      <c r="A13" s="116" t="s">
        <v>28</v>
      </c>
      <c r="B13" s="66"/>
      <c r="C13" s="104">
        <v>30000</v>
      </c>
      <c r="D13" s="105"/>
      <c r="E13" s="104"/>
      <c r="F13" s="84"/>
      <c r="G13" s="84"/>
      <c r="H13" s="84"/>
      <c r="I13" s="84"/>
      <c r="J13" s="84"/>
      <c r="K13" s="84">
        <v>30000</v>
      </c>
      <c r="L13" s="84"/>
      <c r="M13" s="84"/>
      <c r="N13" s="105"/>
      <c r="O13" s="38"/>
    </row>
    <row r="14" spans="1:15" ht="12">
      <c r="A14" s="116" t="s">
        <v>29</v>
      </c>
      <c r="B14" s="66"/>
      <c r="C14" s="104">
        <v>10000</v>
      </c>
      <c r="D14" s="105"/>
      <c r="E14" s="104"/>
      <c r="F14" s="84"/>
      <c r="G14" s="84"/>
      <c r="H14" s="84"/>
      <c r="I14" s="84"/>
      <c r="J14" s="84"/>
      <c r="K14" s="84">
        <v>10000</v>
      </c>
      <c r="L14" s="84"/>
      <c r="M14" s="84"/>
      <c r="N14" s="105"/>
      <c r="O14" s="38"/>
    </row>
    <row r="15" spans="1:15" ht="12">
      <c r="A15" s="116"/>
      <c r="B15" s="66"/>
      <c r="C15" s="104"/>
      <c r="D15" s="105"/>
      <c r="E15" s="104"/>
      <c r="F15" s="84"/>
      <c r="G15" s="84"/>
      <c r="H15" s="84"/>
      <c r="I15" s="84"/>
      <c r="J15" s="84"/>
      <c r="K15" s="84"/>
      <c r="L15" s="84"/>
      <c r="M15" s="84"/>
      <c r="N15" s="105"/>
      <c r="O15" s="38"/>
    </row>
    <row r="16" spans="1:15" ht="12">
      <c r="A16" s="116" t="s">
        <v>30</v>
      </c>
      <c r="B16" s="66"/>
      <c r="C16" s="104">
        <v>18500</v>
      </c>
      <c r="D16" s="105"/>
      <c r="E16" s="104"/>
      <c r="F16" s="84"/>
      <c r="G16" s="84"/>
      <c r="H16" s="84"/>
      <c r="I16" s="84"/>
      <c r="J16" s="84"/>
      <c r="K16" s="84"/>
      <c r="L16" s="84"/>
      <c r="M16" s="84">
        <v>18500</v>
      </c>
      <c r="N16" s="105"/>
      <c r="O16" s="38"/>
    </row>
    <row r="17" spans="1:15" ht="12.75" thickBot="1">
      <c r="A17" s="128" t="s">
        <v>31</v>
      </c>
      <c r="B17" s="88"/>
      <c r="C17" s="106">
        <v>3000</v>
      </c>
      <c r="D17" s="107"/>
      <c r="E17" s="106"/>
      <c r="F17" s="117"/>
      <c r="G17" s="117"/>
      <c r="H17" s="117"/>
      <c r="I17" s="117"/>
      <c r="J17" s="117"/>
      <c r="K17" s="117"/>
      <c r="L17" s="117"/>
      <c r="M17" s="117">
        <v>3000</v>
      </c>
      <c r="N17" s="107"/>
      <c r="O17" s="38"/>
    </row>
    <row r="18" spans="1:15" ht="12.75" thickBot="1">
      <c r="A18" s="129" t="s">
        <v>38</v>
      </c>
      <c r="B18" s="130"/>
      <c r="C18" s="108">
        <f>SUM(C10:D17)</f>
        <v>351500</v>
      </c>
      <c r="D18" s="109"/>
      <c r="E18" s="108">
        <f>SUM(E10:F17)</f>
        <v>141839</v>
      </c>
      <c r="F18" s="115"/>
      <c r="G18" s="115">
        <f>SUM(G10:H17)</f>
        <v>0</v>
      </c>
      <c r="H18" s="115"/>
      <c r="I18" s="115">
        <f>SUM(I10:J17)</f>
        <v>50000</v>
      </c>
      <c r="J18" s="115"/>
      <c r="K18" s="115">
        <f>SUM(K10:L17)</f>
        <v>110000</v>
      </c>
      <c r="L18" s="115"/>
      <c r="M18" s="115">
        <f>SUM(M10:N17)</f>
        <v>49661</v>
      </c>
      <c r="N18" s="109"/>
      <c r="O18" s="38"/>
    </row>
    <row r="19" spans="9:12" ht="12">
      <c r="I19" s="134" t="s">
        <v>115</v>
      </c>
      <c r="J19" s="134"/>
      <c r="K19" s="124">
        <f>SUM(K10:L14)/(SUM(C10:D14)-SUM(E10:H14))</f>
        <v>0.584605736576655</v>
      </c>
      <c r="L19" s="124"/>
    </row>
    <row r="20" spans="1:2" ht="12">
      <c r="A20" s="83" t="s">
        <v>36</v>
      </c>
      <c r="B20" s="83"/>
    </row>
    <row r="21" spans="1:15" ht="12">
      <c r="A21" s="96" t="s">
        <v>2</v>
      </c>
      <c r="B21" s="96"/>
      <c r="C21" s="131" t="s">
        <v>39</v>
      </c>
      <c r="D21" s="132"/>
      <c r="E21" s="132"/>
      <c r="F21" s="132"/>
      <c r="G21" s="132"/>
      <c r="H21" s="132"/>
      <c r="I21" s="132"/>
      <c r="J21" s="132"/>
      <c r="K21" s="132"/>
      <c r="L21" s="132"/>
      <c r="M21" s="132"/>
      <c r="N21" s="133"/>
      <c r="O21" s="34"/>
    </row>
    <row r="22" spans="1:15" ht="12">
      <c r="A22" s="96" t="s">
        <v>25</v>
      </c>
      <c r="B22" s="96"/>
      <c r="C22" s="63" t="s">
        <v>99</v>
      </c>
      <c r="D22" s="64"/>
      <c r="E22" s="64"/>
      <c r="F22" s="64"/>
      <c r="G22" s="64"/>
      <c r="H22" s="64"/>
      <c r="I22" s="64"/>
      <c r="J22" s="64"/>
      <c r="K22" s="64"/>
      <c r="L22" s="64"/>
      <c r="M22" s="64"/>
      <c r="N22" s="65"/>
      <c r="O22" s="39"/>
    </row>
    <row r="23" spans="1:15" ht="12">
      <c r="A23" s="96" t="s">
        <v>26</v>
      </c>
      <c r="B23" s="96"/>
      <c r="C23" s="63" t="s">
        <v>99</v>
      </c>
      <c r="D23" s="64"/>
      <c r="E23" s="64"/>
      <c r="F23" s="64"/>
      <c r="G23" s="64"/>
      <c r="H23" s="64"/>
      <c r="I23" s="64"/>
      <c r="J23" s="64"/>
      <c r="K23" s="64"/>
      <c r="L23" s="64"/>
      <c r="M23" s="64"/>
      <c r="N23" s="65"/>
      <c r="O23" s="39"/>
    </row>
    <row r="24" spans="1:15" ht="12">
      <c r="A24" s="96" t="s">
        <v>27</v>
      </c>
      <c r="B24" s="96"/>
      <c r="C24" s="63" t="s">
        <v>136</v>
      </c>
      <c r="D24" s="64"/>
      <c r="E24" s="64"/>
      <c r="F24" s="64"/>
      <c r="G24" s="64"/>
      <c r="H24" s="64"/>
      <c r="I24" s="64"/>
      <c r="J24" s="64"/>
      <c r="K24" s="64"/>
      <c r="L24" s="64"/>
      <c r="M24" s="64"/>
      <c r="N24" s="65"/>
      <c r="O24" s="39"/>
    </row>
    <row r="25" spans="1:15" ht="12">
      <c r="A25" s="96" t="s">
        <v>28</v>
      </c>
      <c r="B25" s="96"/>
      <c r="C25" s="63" t="s">
        <v>142</v>
      </c>
      <c r="D25" s="64"/>
      <c r="E25" s="64"/>
      <c r="F25" s="64"/>
      <c r="G25" s="64"/>
      <c r="H25" s="64"/>
      <c r="I25" s="64"/>
      <c r="J25" s="64"/>
      <c r="K25" s="64"/>
      <c r="L25" s="64"/>
      <c r="M25" s="64"/>
      <c r="N25" s="65"/>
      <c r="O25" s="39"/>
    </row>
    <row r="26" spans="1:15" ht="12">
      <c r="A26" s="96" t="s">
        <v>29</v>
      </c>
      <c r="B26" s="96"/>
      <c r="C26" s="63" t="s">
        <v>99</v>
      </c>
      <c r="D26" s="64"/>
      <c r="E26" s="64"/>
      <c r="F26" s="64"/>
      <c r="G26" s="64"/>
      <c r="H26" s="64"/>
      <c r="I26" s="64"/>
      <c r="J26" s="64"/>
      <c r="K26" s="64"/>
      <c r="L26" s="64"/>
      <c r="M26" s="64"/>
      <c r="N26" s="65"/>
      <c r="O26" s="39"/>
    </row>
    <row r="27" spans="1:15" ht="12">
      <c r="A27" s="96"/>
      <c r="B27" s="96"/>
      <c r="C27" s="63"/>
      <c r="D27" s="64"/>
      <c r="E27" s="64"/>
      <c r="F27" s="64"/>
      <c r="G27" s="64"/>
      <c r="H27" s="64"/>
      <c r="I27" s="64"/>
      <c r="J27" s="64"/>
      <c r="K27" s="64"/>
      <c r="L27" s="64"/>
      <c r="M27" s="64"/>
      <c r="N27" s="65"/>
      <c r="O27" s="39"/>
    </row>
    <row r="28" spans="1:15" ht="12">
      <c r="A28" s="96" t="s">
        <v>30</v>
      </c>
      <c r="B28" s="96"/>
      <c r="C28" s="63" t="s">
        <v>139</v>
      </c>
      <c r="D28" s="64"/>
      <c r="E28" s="64"/>
      <c r="F28" s="64"/>
      <c r="G28" s="64"/>
      <c r="H28" s="64"/>
      <c r="I28" s="64"/>
      <c r="J28" s="64"/>
      <c r="K28" s="64"/>
      <c r="L28" s="64"/>
      <c r="M28" s="64"/>
      <c r="N28" s="65"/>
      <c r="O28" s="39"/>
    </row>
    <row r="29" spans="1:15" ht="12">
      <c r="A29" s="96" t="s">
        <v>31</v>
      </c>
      <c r="B29" s="96"/>
      <c r="C29" s="63" t="s">
        <v>143</v>
      </c>
      <c r="D29" s="64"/>
      <c r="E29" s="64"/>
      <c r="F29" s="64"/>
      <c r="G29" s="64"/>
      <c r="H29" s="64"/>
      <c r="I29" s="64"/>
      <c r="J29" s="64"/>
      <c r="K29" s="64"/>
      <c r="L29" s="64"/>
      <c r="M29" s="64"/>
      <c r="N29" s="65"/>
      <c r="O29" s="39"/>
    </row>
    <row r="30" spans="1:15" ht="12">
      <c r="A30" s="87" t="s">
        <v>51</v>
      </c>
      <c r="B30" s="87"/>
      <c r="C30" s="87"/>
      <c r="D30" s="87"/>
      <c r="E30" s="87"/>
      <c r="F30" s="87"/>
      <c r="G30" s="87"/>
      <c r="H30" s="87"/>
      <c r="I30" s="87"/>
      <c r="J30" s="87"/>
      <c r="K30" s="87"/>
      <c r="L30" s="87"/>
      <c r="M30" s="87"/>
      <c r="N30" s="87"/>
      <c r="O30" s="39"/>
    </row>
    <row r="32" spans="1:12" ht="12">
      <c r="A32" s="83" t="s">
        <v>41</v>
      </c>
      <c r="B32" s="83"/>
      <c r="C32" s="83"/>
      <c r="D32" s="103" t="s">
        <v>50</v>
      </c>
      <c r="E32" s="103"/>
      <c r="F32" s="103"/>
      <c r="G32" s="103"/>
      <c r="H32" s="103"/>
      <c r="J32" s="96" t="s">
        <v>65</v>
      </c>
      <c r="K32" s="96"/>
      <c r="L32" s="96"/>
    </row>
    <row r="33" spans="1:12" ht="12">
      <c r="A33" s="81" t="s">
        <v>42</v>
      </c>
      <c r="B33" s="81"/>
      <c r="C33" s="81" t="s">
        <v>44</v>
      </c>
      <c r="D33" s="81"/>
      <c r="E33" s="81"/>
      <c r="F33" s="81" t="s">
        <v>40</v>
      </c>
      <c r="G33" s="81"/>
      <c r="H33" s="81"/>
      <c r="J33" s="84">
        <f>I18</f>
        <v>50000</v>
      </c>
      <c r="K33" s="84"/>
      <c r="L33" s="84"/>
    </row>
    <row r="34" spans="1:8" ht="12">
      <c r="A34" s="81" t="s">
        <v>43</v>
      </c>
      <c r="B34" s="81"/>
      <c r="C34" s="81" t="s">
        <v>45</v>
      </c>
      <c r="D34" s="81"/>
      <c r="E34" s="81"/>
      <c r="F34" s="84">
        <v>200000</v>
      </c>
      <c r="G34" s="84"/>
      <c r="H34" s="84"/>
    </row>
    <row r="35" spans="1:12" ht="12">
      <c r="A35" s="88" t="s">
        <v>46</v>
      </c>
      <c r="B35" s="89"/>
      <c r="C35" s="81" t="s">
        <v>47</v>
      </c>
      <c r="D35" s="81"/>
      <c r="E35" s="81"/>
      <c r="F35" s="98"/>
      <c r="G35" s="98"/>
      <c r="H35" s="98"/>
      <c r="J35" s="96" t="s">
        <v>66</v>
      </c>
      <c r="K35" s="96"/>
      <c r="L35" s="96"/>
    </row>
    <row r="36" spans="1:13" ht="12">
      <c r="A36" s="90"/>
      <c r="B36" s="91"/>
      <c r="C36" s="81" t="s">
        <v>144</v>
      </c>
      <c r="D36" s="81"/>
      <c r="E36" s="81"/>
      <c r="F36" s="84">
        <v>0</v>
      </c>
      <c r="G36" s="84"/>
      <c r="H36" s="84"/>
      <c r="J36" s="84">
        <f>F40-K51</f>
        <v>106667</v>
      </c>
      <c r="K36" s="84"/>
      <c r="L36" s="84"/>
      <c r="M36" s="56" t="str">
        <f>IF(J36&gt;=J33,"０Ｋ","ＮＧ")</f>
        <v>０Ｋ</v>
      </c>
    </row>
    <row r="37" spans="1:10" ht="12.75">
      <c r="A37" s="90"/>
      <c r="B37" s="91"/>
      <c r="C37" s="81"/>
      <c r="D37" s="81"/>
      <c r="E37" s="81"/>
      <c r="F37" s="84"/>
      <c r="G37" s="84"/>
      <c r="H37" s="84"/>
      <c r="J37" t="s">
        <v>67</v>
      </c>
    </row>
    <row r="38" spans="1:8" ht="12.75">
      <c r="A38" s="90"/>
      <c r="B38" s="91"/>
      <c r="C38" s="81"/>
      <c r="D38" s="81"/>
      <c r="E38" s="81"/>
      <c r="F38" s="84"/>
      <c r="G38" s="84"/>
      <c r="H38" s="84"/>
    </row>
    <row r="39" spans="1:8" ht="12.75">
      <c r="A39" s="92"/>
      <c r="B39" s="93"/>
      <c r="C39" s="81"/>
      <c r="D39" s="81"/>
      <c r="E39" s="81"/>
      <c r="F39" s="84"/>
      <c r="G39" s="84"/>
      <c r="H39" s="84"/>
    </row>
    <row r="40" spans="1:8" ht="12.75">
      <c r="A40" s="81" t="s">
        <v>48</v>
      </c>
      <c r="B40" s="81"/>
      <c r="C40" s="81"/>
      <c r="D40" s="81"/>
      <c r="E40" s="81"/>
      <c r="F40" s="84">
        <f>SUM(F34:H39)</f>
        <v>200000</v>
      </c>
      <c r="G40" s="84"/>
      <c r="H40" s="84"/>
    </row>
    <row r="42" spans="1:4" ht="12.75">
      <c r="A42" s="97" t="s">
        <v>49</v>
      </c>
      <c r="B42" s="97"/>
      <c r="C42" s="97"/>
      <c r="D42" s="97"/>
    </row>
    <row r="43" ht="12.75">
      <c r="A43" t="s">
        <v>89</v>
      </c>
    </row>
    <row r="44" spans="1:9" ht="12.75">
      <c r="A44" s="95" t="s">
        <v>82</v>
      </c>
      <c r="B44" s="94"/>
      <c r="C44" s="94"/>
      <c r="D44" s="94"/>
      <c r="E44" s="94"/>
      <c r="F44" s="94"/>
      <c r="G44" s="94"/>
      <c r="H44" s="84" t="s">
        <v>53</v>
      </c>
      <c r="I44" s="84"/>
    </row>
    <row r="45" spans="1:9" ht="12.75">
      <c r="A45" s="8"/>
      <c r="B45" s="94" t="s">
        <v>83</v>
      </c>
      <c r="C45" s="94"/>
      <c r="D45" s="94"/>
      <c r="E45" s="94"/>
      <c r="F45" s="94"/>
      <c r="G45" s="94"/>
      <c r="H45" s="84">
        <v>1100000</v>
      </c>
      <c r="I45" s="84"/>
    </row>
    <row r="46" spans="1:9" ht="12.75">
      <c r="A46" s="95" t="s">
        <v>107</v>
      </c>
      <c r="B46" s="94"/>
      <c r="C46" s="94"/>
      <c r="D46" s="94"/>
      <c r="E46" s="94"/>
      <c r="F46" s="94"/>
      <c r="G46" s="94"/>
      <c r="H46" s="84" t="s">
        <v>53</v>
      </c>
      <c r="I46" s="84"/>
    </row>
    <row r="47" spans="1:9" ht="12.75">
      <c r="A47" s="47"/>
      <c r="B47" s="94" t="s">
        <v>108</v>
      </c>
      <c r="C47" s="94"/>
      <c r="D47" s="94"/>
      <c r="E47" s="94"/>
      <c r="F47" s="94"/>
      <c r="G47" s="94"/>
      <c r="H47" s="84">
        <v>20000</v>
      </c>
      <c r="I47" s="84"/>
    </row>
    <row r="48" spans="1:9" ht="12.75">
      <c r="A48" s="47"/>
      <c r="B48" s="94" t="s">
        <v>118</v>
      </c>
      <c r="C48" s="94"/>
      <c r="D48" s="94"/>
      <c r="E48" s="94"/>
      <c r="F48" s="94"/>
      <c r="G48" s="94"/>
      <c r="H48" s="84"/>
      <c r="I48" s="84"/>
    </row>
    <row r="49" spans="1:9" ht="12.75">
      <c r="A49" s="95" t="s">
        <v>84</v>
      </c>
      <c r="B49" s="94"/>
      <c r="C49" s="94"/>
      <c r="D49" s="94"/>
      <c r="E49" s="94"/>
      <c r="F49" s="94"/>
      <c r="G49" s="94"/>
      <c r="H49" s="84" t="s">
        <v>53</v>
      </c>
      <c r="I49" s="84"/>
    </row>
    <row r="50" spans="1:13" ht="12.75">
      <c r="A50" s="8"/>
      <c r="B50" s="94" t="s">
        <v>85</v>
      </c>
      <c r="C50" s="94"/>
      <c r="D50" s="94"/>
      <c r="E50" s="94"/>
      <c r="F50" s="94"/>
      <c r="G50" s="94"/>
      <c r="H50" s="84">
        <v>0</v>
      </c>
      <c r="I50" s="84"/>
      <c r="K50" s="82" t="s">
        <v>52</v>
      </c>
      <c r="L50" s="82"/>
      <c r="M50" s="82"/>
    </row>
    <row r="51" spans="1:13" ht="12.75">
      <c r="A51" s="81" t="s">
        <v>48</v>
      </c>
      <c r="B51" s="81"/>
      <c r="C51" s="81"/>
      <c r="D51" s="81"/>
      <c r="E51" s="81"/>
      <c r="F51" s="81"/>
      <c r="G51" s="81"/>
      <c r="H51" s="84">
        <f>SUM(H44:I50)</f>
        <v>1120000</v>
      </c>
      <c r="I51" s="84"/>
      <c r="K51" s="99">
        <f>ROUND(H51/12,0)</f>
        <v>93333</v>
      </c>
      <c r="L51" s="100"/>
      <c r="M51" s="101"/>
    </row>
    <row r="53" spans="1:5" ht="12">
      <c r="A53" s="83" t="s">
        <v>55</v>
      </c>
      <c r="B53" s="83"/>
      <c r="C53" s="83"/>
      <c r="D53" s="83"/>
      <c r="E53" s="83"/>
    </row>
    <row r="54" spans="1:13" ht="12">
      <c r="A54" s="81" t="s">
        <v>60</v>
      </c>
      <c r="B54" s="81"/>
      <c r="C54" s="81"/>
      <c r="D54" s="81"/>
      <c r="E54" s="81"/>
      <c r="F54" s="81" t="s">
        <v>56</v>
      </c>
      <c r="G54" s="81"/>
      <c r="H54" s="81" t="s">
        <v>57</v>
      </c>
      <c r="I54" s="81"/>
      <c r="J54" s="81" t="s">
        <v>58</v>
      </c>
      <c r="K54" s="81"/>
      <c r="L54" s="81" t="s">
        <v>59</v>
      </c>
      <c r="M54" s="81"/>
    </row>
    <row r="55" spans="1:13" ht="12" customHeight="1">
      <c r="A55" s="85" t="s">
        <v>86</v>
      </c>
      <c r="B55" s="85"/>
      <c r="C55" s="85"/>
      <c r="D55" s="85"/>
      <c r="E55" s="85"/>
      <c r="F55" s="84">
        <v>700</v>
      </c>
      <c r="G55" s="84"/>
      <c r="H55" s="84">
        <v>98000</v>
      </c>
      <c r="I55" s="84"/>
      <c r="J55" s="84">
        <v>111000</v>
      </c>
      <c r="K55" s="84"/>
      <c r="L55" s="84">
        <v>111000</v>
      </c>
      <c r="M55" s="84"/>
    </row>
    <row r="56" spans="1:23" ht="12" customHeight="1">
      <c r="A56" s="85" t="s">
        <v>87</v>
      </c>
      <c r="B56" s="85"/>
      <c r="C56" s="85"/>
      <c r="D56" s="85"/>
      <c r="E56" s="85"/>
      <c r="F56" s="84">
        <v>2200</v>
      </c>
      <c r="G56" s="84"/>
      <c r="H56" s="84">
        <v>96000</v>
      </c>
      <c r="I56" s="84"/>
      <c r="J56" s="84">
        <v>99000</v>
      </c>
      <c r="K56" s="84"/>
      <c r="L56" s="84">
        <v>100000</v>
      </c>
      <c r="M56" s="84"/>
      <c r="R56" s="29"/>
      <c r="S56" s="29"/>
      <c r="T56" s="29"/>
      <c r="U56" s="29"/>
      <c r="V56" s="29"/>
      <c r="W56" s="29"/>
    </row>
    <row r="57" spans="1:23" ht="12" customHeight="1">
      <c r="A57" s="125" t="s">
        <v>81</v>
      </c>
      <c r="B57" s="126"/>
      <c r="C57" s="126"/>
      <c r="D57" s="126"/>
      <c r="E57" s="127"/>
      <c r="F57" s="84">
        <v>1400</v>
      </c>
      <c r="G57" s="84"/>
      <c r="H57" s="84">
        <v>67000</v>
      </c>
      <c r="I57" s="84"/>
      <c r="J57" s="84">
        <v>68000</v>
      </c>
      <c r="K57" s="84"/>
      <c r="L57" s="84">
        <v>69000</v>
      </c>
      <c r="M57" s="84"/>
      <c r="R57" s="29"/>
      <c r="S57" s="29"/>
      <c r="T57" s="29"/>
      <c r="U57" s="29"/>
      <c r="V57" s="29"/>
      <c r="W57" s="29"/>
    </row>
    <row r="58" spans="1:23" ht="12" customHeight="1">
      <c r="A58" s="125" t="s">
        <v>80</v>
      </c>
      <c r="B58" s="126"/>
      <c r="C58" s="126"/>
      <c r="D58" s="126"/>
      <c r="E58" s="127"/>
      <c r="F58" s="84">
        <v>200</v>
      </c>
      <c r="G58" s="84"/>
      <c r="H58" s="84">
        <v>16000</v>
      </c>
      <c r="I58" s="84"/>
      <c r="J58" s="84">
        <v>18000</v>
      </c>
      <c r="K58" s="84"/>
      <c r="L58" s="84">
        <v>18000</v>
      </c>
      <c r="M58" s="84"/>
      <c r="R58" s="29"/>
      <c r="S58" s="29"/>
      <c r="T58" s="29"/>
      <c r="U58" s="29"/>
      <c r="V58" s="29"/>
      <c r="W58" s="29"/>
    </row>
    <row r="59" spans="1:23" ht="12" customHeight="1">
      <c r="A59" s="125" t="s">
        <v>79</v>
      </c>
      <c r="B59" s="126"/>
      <c r="C59" s="126"/>
      <c r="D59" s="126"/>
      <c r="E59" s="127"/>
      <c r="F59" s="84">
        <v>600</v>
      </c>
      <c r="G59" s="84"/>
      <c r="H59" s="84">
        <v>14000</v>
      </c>
      <c r="I59" s="84"/>
      <c r="J59" s="84">
        <v>15000</v>
      </c>
      <c r="K59" s="84"/>
      <c r="L59" s="84">
        <v>15000</v>
      </c>
      <c r="M59" s="84"/>
      <c r="R59" s="29"/>
      <c r="S59" s="29"/>
      <c r="T59" s="29"/>
      <c r="U59" s="29"/>
      <c r="V59" s="29"/>
      <c r="W59" s="29"/>
    </row>
    <row r="60" spans="1:23" ht="12" customHeight="1">
      <c r="A60" s="85" t="s">
        <v>88</v>
      </c>
      <c r="B60" s="86"/>
      <c r="C60" s="86"/>
      <c r="D60" s="86"/>
      <c r="E60" s="86"/>
      <c r="F60" s="84">
        <f>F55-F56</f>
        <v>-1500</v>
      </c>
      <c r="G60" s="84"/>
      <c r="H60" s="84">
        <f>H55-H56</f>
        <v>2000</v>
      </c>
      <c r="I60" s="84"/>
      <c r="J60" s="84">
        <f>J55-J56</f>
        <v>12000</v>
      </c>
      <c r="K60" s="84"/>
      <c r="L60" s="84">
        <f>L55-L56</f>
        <v>11000</v>
      </c>
      <c r="M60" s="84"/>
      <c r="R60" s="29"/>
      <c r="S60" s="29"/>
      <c r="T60" s="29"/>
      <c r="U60" s="29"/>
      <c r="V60" s="29"/>
      <c r="W60" s="30"/>
    </row>
    <row r="61" spans="1:23" ht="12" customHeight="1">
      <c r="A61" s="76" t="s">
        <v>113</v>
      </c>
      <c r="B61" s="77"/>
      <c r="C61" s="77"/>
      <c r="D61" s="77"/>
      <c r="E61" s="78"/>
      <c r="F61" s="84">
        <v>0</v>
      </c>
      <c r="G61" s="84"/>
      <c r="H61" s="84">
        <v>0</v>
      </c>
      <c r="I61" s="84"/>
      <c r="J61" s="84">
        <v>0</v>
      </c>
      <c r="K61" s="84"/>
      <c r="L61" s="84">
        <v>0</v>
      </c>
      <c r="M61" s="84"/>
      <c r="R61" s="29"/>
      <c r="S61" s="29"/>
      <c r="T61" s="29"/>
      <c r="U61" s="29"/>
      <c r="V61" s="29"/>
      <c r="W61" s="30"/>
    </row>
    <row r="62" spans="1:23" ht="12" customHeight="1">
      <c r="A62" s="76" t="s">
        <v>119</v>
      </c>
      <c r="B62" s="77"/>
      <c r="C62" s="77"/>
      <c r="D62" s="77"/>
      <c r="E62" s="78"/>
      <c r="F62" s="84">
        <v>0</v>
      </c>
      <c r="G62" s="84"/>
      <c r="H62" s="84">
        <v>0</v>
      </c>
      <c r="I62" s="84"/>
      <c r="J62" s="84">
        <v>0</v>
      </c>
      <c r="K62" s="84"/>
      <c r="L62" s="84">
        <v>0</v>
      </c>
      <c r="M62" s="84"/>
      <c r="R62" s="29"/>
      <c r="S62" s="29"/>
      <c r="T62" s="29"/>
      <c r="U62" s="29"/>
      <c r="V62" s="29"/>
      <c r="W62" s="30"/>
    </row>
    <row r="63" spans="1:23" ht="12" customHeight="1">
      <c r="A63" s="76" t="s">
        <v>120</v>
      </c>
      <c r="B63" s="77"/>
      <c r="C63" s="77"/>
      <c r="D63" s="77"/>
      <c r="E63" s="78"/>
      <c r="F63" s="84">
        <v>0</v>
      </c>
      <c r="G63" s="84"/>
      <c r="H63" s="84">
        <v>0</v>
      </c>
      <c r="I63" s="84"/>
      <c r="J63" s="84">
        <v>0</v>
      </c>
      <c r="K63" s="84"/>
      <c r="L63" s="84">
        <v>0</v>
      </c>
      <c r="M63" s="84"/>
      <c r="R63" s="29"/>
      <c r="S63" s="29"/>
      <c r="T63" s="29"/>
      <c r="U63" s="29"/>
      <c r="V63" s="29"/>
      <c r="W63" s="29"/>
    </row>
    <row r="64" spans="1:23" ht="12" customHeight="1">
      <c r="A64" s="86" t="s">
        <v>121</v>
      </c>
      <c r="B64" s="86"/>
      <c r="C64" s="86"/>
      <c r="D64" s="86"/>
      <c r="E64" s="86"/>
      <c r="F64" s="84">
        <v>21000</v>
      </c>
      <c r="G64" s="84"/>
      <c r="H64" s="84">
        <f>F64+H60</f>
        <v>23000</v>
      </c>
      <c r="I64" s="84"/>
      <c r="J64" s="84">
        <f>H64+J60</f>
        <v>35000</v>
      </c>
      <c r="K64" s="84"/>
      <c r="L64" s="84">
        <f>J64+L60</f>
        <v>46000</v>
      </c>
      <c r="M64" s="84"/>
      <c r="R64" s="29"/>
      <c r="S64" s="29"/>
      <c r="T64" s="29"/>
      <c r="U64" s="29"/>
      <c r="V64" s="29"/>
      <c r="W64" s="30"/>
    </row>
    <row r="65" spans="1:23" ht="12" customHeight="1">
      <c r="A65" s="81" t="s">
        <v>63</v>
      </c>
      <c r="B65" s="81"/>
      <c r="C65" s="81"/>
      <c r="D65" s="81"/>
      <c r="E65" s="81"/>
      <c r="F65" s="79">
        <f>F60/F55</f>
        <v>-2.142857142857143</v>
      </c>
      <c r="G65" s="80"/>
      <c r="H65" s="79">
        <f>H60/H55</f>
        <v>0.02040816326530612</v>
      </c>
      <c r="I65" s="80"/>
      <c r="J65" s="79">
        <f>J60/J55</f>
        <v>0.10810810810810811</v>
      </c>
      <c r="K65" s="80"/>
      <c r="L65" s="79">
        <f>L60/L55</f>
        <v>0.0990990990990991</v>
      </c>
      <c r="M65" s="80"/>
      <c r="R65" s="29"/>
      <c r="S65" s="29"/>
      <c r="T65" s="29"/>
      <c r="U65" s="29"/>
      <c r="V65" s="30"/>
      <c r="W65" s="30"/>
    </row>
    <row r="66" spans="18:23" ht="12" customHeight="1">
      <c r="R66" s="29"/>
      <c r="S66" s="29"/>
      <c r="T66" s="29"/>
      <c r="U66" s="29"/>
      <c r="V66" s="30"/>
      <c r="W66" s="30"/>
    </row>
    <row r="67" spans="1:23" ht="12" customHeight="1">
      <c r="A67" s="72" t="s">
        <v>62</v>
      </c>
      <c r="B67" s="72"/>
      <c r="C67" s="72"/>
      <c r="D67" s="72"/>
      <c r="E67" s="72"/>
      <c r="F67" s="73"/>
      <c r="G67" s="74"/>
      <c r="H67" s="53"/>
      <c r="I67" s="75" t="s">
        <v>64</v>
      </c>
      <c r="J67" s="75"/>
      <c r="K67" s="75"/>
      <c r="L67" s="75" t="s">
        <v>100</v>
      </c>
      <c r="M67" s="75"/>
      <c r="N67" s="53"/>
      <c r="R67" s="31"/>
      <c r="S67" s="31"/>
      <c r="T67" s="31"/>
      <c r="U67" s="31"/>
      <c r="V67" s="30"/>
      <c r="W67" s="30"/>
    </row>
    <row r="68" spans="1:23" ht="12" customHeight="1">
      <c r="A68" s="53"/>
      <c r="B68" s="75" t="s">
        <v>104</v>
      </c>
      <c r="C68" s="75"/>
      <c r="D68" s="54"/>
      <c r="E68" s="57" t="s">
        <v>105</v>
      </c>
      <c r="F68" s="54"/>
      <c r="G68" s="53"/>
      <c r="H68" s="53"/>
      <c r="I68" s="53" t="s">
        <v>114</v>
      </c>
      <c r="J68" s="53"/>
      <c r="K68" s="53"/>
      <c r="L68" s="53"/>
      <c r="M68" s="53"/>
      <c r="N68" s="53"/>
      <c r="R68" s="32"/>
      <c r="S68" s="32"/>
      <c r="T68" s="32"/>
      <c r="U68" s="32"/>
      <c r="V68" s="30"/>
      <c r="W68" s="30"/>
    </row>
    <row r="69" spans="1:23" ht="12" customHeight="1">
      <c r="A69" s="10" t="s">
        <v>111</v>
      </c>
      <c r="B69" s="11"/>
      <c r="C69" s="11"/>
      <c r="D69" s="11"/>
      <c r="E69" s="11"/>
      <c r="F69" s="11"/>
      <c r="G69" s="11"/>
      <c r="H69" s="11"/>
      <c r="I69" s="11"/>
      <c r="J69" s="11"/>
      <c r="K69" s="11"/>
      <c r="L69" s="11"/>
      <c r="M69" s="11"/>
      <c r="N69" s="12"/>
      <c r="O69" s="30"/>
      <c r="R69" s="33"/>
      <c r="S69" s="33"/>
      <c r="T69" s="33"/>
      <c r="U69" s="33"/>
      <c r="V69" s="30"/>
      <c r="W69" s="30"/>
    </row>
    <row r="70" spans="1:23" ht="12" customHeight="1">
      <c r="A70" s="138"/>
      <c r="B70" s="139"/>
      <c r="C70" s="139"/>
      <c r="D70" s="139"/>
      <c r="E70" s="139"/>
      <c r="F70" s="139"/>
      <c r="G70" s="139"/>
      <c r="H70" s="139"/>
      <c r="I70" s="139"/>
      <c r="J70" s="139"/>
      <c r="K70" s="139"/>
      <c r="L70" s="139"/>
      <c r="M70" s="139"/>
      <c r="N70" s="140"/>
      <c r="O70" s="30"/>
      <c r="R70" s="33"/>
      <c r="S70" s="33"/>
      <c r="T70" s="33"/>
      <c r="U70" s="33"/>
      <c r="V70" s="30"/>
      <c r="W70" s="30"/>
    </row>
    <row r="71" spans="1:14" ht="12">
      <c r="A71" s="138"/>
      <c r="B71" s="139"/>
      <c r="C71" s="139"/>
      <c r="D71" s="139"/>
      <c r="E71" s="139"/>
      <c r="F71" s="139"/>
      <c r="G71" s="139"/>
      <c r="H71" s="139"/>
      <c r="I71" s="139"/>
      <c r="J71" s="139"/>
      <c r="K71" s="139"/>
      <c r="L71" s="139"/>
      <c r="M71" s="139"/>
      <c r="N71" s="140"/>
    </row>
    <row r="72" spans="1:14" ht="12">
      <c r="A72" s="141"/>
      <c r="B72" s="142"/>
      <c r="C72" s="142"/>
      <c r="D72" s="142"/>
      <c r="E72" s="142"/>
      <c r="F72" s="142"/>
      <c r="G72" s="142"/>
      <c r="H72" s="142"/>
      <c r="I72" s="142"/>
      <c r="J72" s="142"/>
      <c r="K72" s="142"/>
      <c r="L72" s="142"/>
      <c r="M72" s="142"/>
      <c r="N72" s="143"/>
    </row>
    <row r="73" ht="3.75" customHeight="1"/>
    <row r="74" spans="15:16" ht="12">
      <c r="O74" s="40"/>
      <c r="P74" s="46" t="s">
        <v>103</v>
      </c>
    </row>
    <row r="75" spans="15:16" ht="12">
      <c r="O75" s="40"/>
      <c r="P75" s="41" t="s">
        <v>91</v>
      </c>
    </row>
    <row r="76" spans="15:16" ht="12">
      <c r="O76" s="40"/>
      <c r="P76" s="42" t="s">
        <v>90</v>
      </c>
    </row>
    <row r="77" spans="15:16" ht="12">
      <c r="O77" s="40"/>
      <c r="P77" s="42" t="s">
        <v>109</v>
      </c>
    </row>
    <row r="78" spans="15:16" ht="12">
      <c r="O78" s="40"/>
      <c r="P78" s="43" t="s">
        <v>92</v>
      </c>
    </row>
    <row r="79" spans="15:16" ht="12">
      <c r="O79" s="40"/>
      <c r="P79" s="43" t="s">
        <v>93</v>
      </c>
    </row>
    <row r="80" spans="15:16" ht="12">
      <c r="O80" s="40"/>
      <c r="P80" s="43" t="s">
        <v>94</v>
      </c>
    </row>
    <row r="81" spans="15:16" ht="12">
      <c r="O81" s="40"/>
      <c r="P81" s="42" t="s">
        <v>90</v>
      </c>
    </row>
    <row r="82" spans="15:16" ht="12">
      <c r="O82" s="40"/>
      <c r="P82" s="43" t="s">
        <v>95</v>
      </c>
    </row>
    <row r="83" spans="15:16" ht="12">
      <c r="O83" s="40"/>
      <c r="P83" s="43" t="s">
        <v>110</v>
      </c>
    </row>
    <row r="84" spans="15:16" ht="12">
      <c r="O84" s="40"/>
      <c r="P84" s="43" t="s">
        <v>93</v>
      </c>
    </row>
    <row r="85" spans="15:16" ht="12">
      <c r="O85" s="40"/>
      <c r="P85" s="44" t="s">
        <v>96</v>
      </c>
    </row>
    <row r="86" spans="15:16" ht="24">
      <c r="O86" s="40"/>
      <c r="P86" s="45" t="s">
        <v>102</v>
      </c>
    </row>
    <row r="87" spans="15:16" ht="3.75" customHeight="1">
      <c r="O87" s="40"/>
      <c r="P87" s="40"/>
    </row>
  </sheetData>
  <sheetProtection/>
  <mergeCells count="219">
    <mergeCell ref="A1:N1"/>
    <mergeCell ref="B3:E3"/>
    <mergeCell ref="F3:G3"/>
    <mergeCell ref="H3:J3"/>
    <mergeCell ref="L3:N3"/>
    <mergeCell ref="B4:C4"/>
    <mergeCell ref="D4:E4"/>
    <mergeCell ref="F4:J4"/>
    <mergeCell ref="K4:L4"/>
    <mergeCell ref="M4:N4"/>
    <mergeCell ref="A5:C5"/>
    <mergeCell ref="D5:J5"/>
    <mergeCell ref="K5:L5"/>
    <mergeCell ref="M5:N5"/>
    <mergeCell ref="A7:B7"/>
    <mergeCell ref="A8:B9"/>
    <mergeCell ref="C8:D9"/>
    <mergeCell ref="E8:N8"/>
    <mergeCell ref="E9:F9"/>
    <mergeCell ref="G9:H9"/>
    <mergeCell ref="I9:J9"/>
    <mergeCell ref="K9:L9"/>
    <mergeCell ref="M9:N9"/>
    <mergeCell ref="A10:B10"/>
    <mergeCell ref="C10:D10"/>
    <mergeCell ref="E10:F10"/>
    <mergeCell ref="G10:H10"/>
    <mergeCell ref="I10:J10"/>
    <mergeCell ref="K10:L10"/>
    <mergeCell ref="M10:N10"/>
    <mergeCell ref="K12:L12"/>
    <mergeCell ref="M12:N12"/>
    <mergeCell ref="A11:B11"/>
    <mergeCell ref="C11:D11"/>
    <mergeCell ref="E11:F11"/>
    <mergeCell ref="G11:H11"/>
    <mergeCell ref="I11:J11"/>
    <mergeCell ref="K11:L11"/>
    <mergeCell ref="E13:F13"/>
    <mergeCell ref="G13:H13"/>
    <mergeCell ref="I13:J13"/>
    <mergeCell ref="K13:L13"/>
    <mergeCell ref="M11:N11"/>
    <mergeCell ref="A12:B12"/>
    <mergeCell ref="C12:D12"/>
    <mergeCell ref="E12:F12"/>
    <mergeCell ref="G12:H12"/>
    <mergeCell ref="I12:J12"/>
    <mergeCell ref="M13:N13"/>
    <mergeCell ref="A14:B14"/>
    <mergeCell ref="C14:D14"/>
    <mergeCell ref="E14:F14"/>
    <mergeCell ref="G14:H14"/>
    <mergeCell ref="I14:J14"/>
    <mergeCell ref="K14:L14"/>
    <mergeCell ref="M14:N14"/>
    <mergeCell ref="A13:B13"/>
    <mergeCell ref="C13:D13"/>
    <mergeCell ref="K16:L16"/>
    <mergeCell ref="M16:N16"/>
    <mergeCell ref="A15:B15"/>
    <mergeCell ref="C15:D15"/>
    <mergeCell ref="E15:F15"/>
    <mergeCell ref="G15:H15"/>
    <mergeCell ref="I15:J15"/>
    <mergeCell ref="K15:L15"/>
    <mergeCell ref="E17:F17"/>
    <mergeCell ref="G17:H17"/>
    <mergeCell ref="I17:J17"/>
    <mergeCell ref="K17:L17"/>
    <mergeCell ref="M15:N15"/>
    <mergeCell ref="A16:B16"/>
    <mergeCell ref="C16:D16"/>
    <mergeCell ref="E16:F16"/>
    <mergeCell ref="G16:H16"/>
    <mergeCell ref="I16:J16"/>
    <mergeCell ref="M17:N17"/>
    <mergeCell ref="A18:B18"/>
    <mergeCell ref="C18:D18"/>
    <mergeCell ref="E18:F18"/>
    <mergeCell ref="G18:H18"/>
    <mergeCell ref="I18:J18"/>
    <mergeCell ref="K18:L18"/>
    <mergeCell ref="M18:N18"/>
    <mergeCell ref="A17:B17"/>
    <mergeCell ref="C17:D17"/>
    <mergeCell ref="I19:J19"/>
    <mergeCell ref="K19:L19"/>
    <mergeCell ref="A20:B20"/>
    <mergeCell ref="A21:B21"/>
    <mergeCell ref="C21:N21"/>
    <mergeCell ref="A22:B22"/>
    <mergeCell ref="C22:N22"/>
    <mergeCell ref="A23:B23"/>
    <mergeCell ref="C23:N23"/>
    <mergeCell ref="A24:B24"/>
    <mergeCell ref="C24:N24"/>
    <mergeCell ref="A25:B25"/>
    <mergeCell ref="C25:N25"/>
    <mergeCell ref="A26:B26"/>
    <mergeCell ref="C26:N26"/>
    <mergeCell ref="A27:B27"/>
    <mergeCell ref="C27:N27"/>
    <mergeCell ref="A28:B28"/>
    <mergeCell ref="C28:N28"/>
    <mergeCell ref="A29:B29"/>
    <mergeCell ref="C29:N29"/>
    <mergeCell ref="A30:N30"/>
    <mergeCell ref="A32:C32"/>
    <mergeCell ref="D32:H32"/>
    <mergeCell ref="J32:L32"/>
    <mergeCell ref="A33:B33"/>
    <mergeCell ref="C33:E33"/>
    <mergeCell ref="F33:H33"/>
    <mergeCell ref="J33:L33"/>
    <mergeCell ref="A34:B34"/>
    <mergeCell ref="C34:E34"/>
    <mergeCell ref="F34:H34"/>
    <mergeCell ref="J35:L35"/>
    <mergeCell ref="C36:E36"/>
    <mergeCell ref="F36:H36"/>
    <mergeCell ref="J36:L36"/>
    <mergeCell ref="C37:E37"/>
    <mergeCell ref="F37:H37"/>
    <mergeCell ref="F38:H38"/>
    <mergeCell ref="C39:E39"/>
    <mergeCell ref="F39:H39"/>
    <mergeCell ref="A40:E40"/>
    <mergeCell ref="F40:H40"/>
    <mergeCell ref="A42:D42"/>
    <mergeCell ref="A35:B39"/>
    <mergeCell ref="C35:E35"/>
    <mergeCell ref="F35:H35"/>
    <mergeCell ref="C38:E38"/>
    <mergeCell ref="A44:G44"/>
    <mergeCell ref="H44:I44"/>
    <mergeCell ref="B45:G45"/>
    <mergeCell ref="H45:I45"/>
    <mergeCell ref="A46:G46"/>
    <mergeCell ref="H46:I46"/>
    <mergeCell ref="B47:G47"/>
    <mergeCell ref="H47:I47"/>
    <mergeCell ref="B48:G48"/>
    <mergeCell ref="H48:I48"/>
    <mergeCell ref="A49:G49"/>
    <mergeCell ref="H49:I49"/>
    <mergeCell ref="B50:G50"/>
    <mergeCell ref="H50:I50"/>
    <mergeCell ref="K50:M50"/>
    <mergeCell ref="A51:G51"/>
    <mergeCell ref="H51:I51"/>
    <mergeCell ref="K51:M51"/>
    <mergeCell ref="L56:M56"/>
    <mergeCell ref="A53:E53"/>
    <mergeCell ref="A54:E54"/>
    <mergeCell ref="F54:G54"/>
    <mergeCell ref="H54:I54"/>
    <mergeCell ref="J54:K54"/>
    <mergeCell ref="L54:M54"/>
    <mergeCell ref="L58:M58"/>
    <mergeCell ref="A55:E55"/>
    <mergeCell ref="F55:G55"/>
    <mergeCell ref="H55:I55"/>
    <mergeCell ref="J55:K55"/>
    <mergeCell ref="L55:M55"/>
    <mergeCell ref="A56:E56"/>
    <mergeCell ref="F56:G56"/>
    <mergeCell ref="H56:I56"/>
    <mergeCell ref="J56:K56"/>
    <mergeCell ref="L60:M60"/>
    <mergeCell ref="A57:E57"/>
    <mergeCell ref="F57:G57"/>
    <mergeCell ref="H57:I57"/>
    <mergeCell ref="J57:K57"/>
    <mergeCell ref="L57:M57"/>
    <mergeCell ref="A58:E58"/>
    <mergeCell ref="F58:G58"/>
    <mergeCell ref="H58:I58"/>
    <mergeCell ref="J58:K58"/>
    <mergeCell ref="L62:M62"/>
    <mergeCell ref="A59:E59"/>
    <mergeCell ref="F59:G59"/>
    <mergeCell ref="H59:I59"/>
    <mergeCell ref="J59:K59"/>
    <mergeCell ref="L59:M59"/>
    <mergeCell ref="A60:E60"/>
    <mergeCell ref="F60:G60"/>
    <mergeCell ref="H60:I60"/>
    <mergeCell ref="J60:K60"/>
    <mergeCell ref="L64:M64"/>
    <mergeCell ref="A61:E61"/>
    <mergeCell ref="F61:G61"/>
    <mergeCell ref="H61:I61"/>
    <mergeCell ref="J61:K61"/>
    <mergeCell ref="L61:M61"/>
    <mergeCell ref="A62:E62"/>
    <mergeCell ref="F62:G62"/>
    <mergeCell ref="H62:I62"/>
    <mergeCell ref="J62:K62"/>
    <mergeCell ref="L67:M67"/>
    <mergeCell ref="A63:E63"/>
    <mergeCell ref="F63:G63"/>
    <mergeCell ref="H63:I63"/>
    <mergeCell ref="J63:K63"/>
    <mergeCell ref="L63:M63"/>
    <mergeCell ref="A64:E64"/>
    <mergeCell ref="F64:G64"/>
    <mergeCell ref="H64:I64"/>
    <mergeCell ref="J64:K64"/>
    <mergeCell ref="B68:C68"/>
    <mergeCell ref="A70:N72"/>
    <mergeCell ref="A65:E65"/>
    <mergeCell ref="F65:G65"/>
    <mergeCell ref="H65:I65"/>
    <mergeCell ref="J65:K65"/>
    <mergeCell ref="L65:M65"/>
    <mergeCell ref="A67:E67"/>
    <mergeCell ref="F67:G67"/>
    <mergeCell ref="I67:K67"/>
  </mergeCells>
  <printOptions horizontalCentered="1"/>
  <pageMargins left="0.7874015748031497" right="0.5905511811023623" top="0" bottom="0" header="0.31496062992125984" footer="0.31496062992125984"/>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岐阜県</cp:lastModifiedBy>
  <cp:lastPrinted>2016-05-17T01:43:30Z</cp:lastPrinted>
  <dcterms:created xsi:type="dcterms:W3CDTF">2013-07-24T01:36:22Z</dcterms:created>
  <dcterms:modified xsi:type="dcterms:W3CDTF">2016-05-25T02:13:00Z</dcterms:modified>
  <cp:category/>
  <cp:version/>
  <cp:contentType/>
  <cp:contentStatus/>
</cp:coreProperties>
</file>