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5 就労支援係\R２年度\24報酬改定\通知・ＱＡ\スコア留意事項通知\"/>
    </mc:Choice>
  </mc:AlternateContent>
  <bookViews>
    <workbookView xWindow="0" yWindow="0" windowWidth="28800" windowHeight="11460"/>
  </bookViews>
  <sheets>
    <sheet name="スコア公表様式（全体表）" sheetId="1" r:id="rId1"/>
    <sheet name="スコア公表様式（実績）" sheetId="3" r:id="rId2"/>
    <sheet name="地域連携活動実施状況報告書" sheetId="2" r:id="rId3"/>
  </sheets>
  <definedNames>
    <definedName name="_xlnm.Print_Area" localSheetId="1">'スコア公表様式（実績）'!$A$1:$AS$84</definedName>
    <definedName name="_xlnm.Print_Area" localSheetId="0">'スコア公表様式（全体表）'!$A$1:$V$56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" i="3" l="1"/>
  <c r="AI18" i="3"/>
  <c r="AI14" i="3"/>
  <c r="U39" i="1" l="1"/>
  <c r="U49" i="1" s="1"/>
  <c r="K37" i="1"/>
  <c r="S37" i="1"/>
  <c r="T35" i="1"/>
  <c r="U11" i="1" s="1"/>
  <c r="U48" i="1" s="1"/>
  <c r="H55" i="1"/>
  <c r="I31" i="1" s="1"/>
  <c r="U47" i="1" s="1"/>
  <c r="B57" i="1"/>
  <c r="G57" i="1"/>
  <c r="I21" i="1"/>
  <c r="U46" i="1" s="1"/>
  <c r="I11" i="1"/>
  <c r="U45" i="1" s="1"/>
  <c r="K53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<sst xmlns="http://schemas.openxmlformats.org/spreadsheetml/2006/main" count="451" uniqueCount="234">
  <si>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</si>
  <si>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</si>
  <si>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①前々年度及び前年度において
生産活動収支が利用者に支払う賃金の総額以上</t>
    <rPh sb="1" eb="3">
      <t>ゼンゼン</t>
    </rPh>
    <rPh sb="3" eb="5">
      <t>ネンド</t>
    </rPh>
    <rPh sb="5" eb="6">
      <t>オヨ</t>
    </rPh>
    <rPh sb="7" eb="10">
      <t>ゼンネンド</t>
    </rPh>
    <rPh sb="15" eb="17">
      <t>セイサン</t>
    </rPh>
    <rPh sb="17" eb="19">
      <t>カツドウ</t>
    </rPh>
    <rPh sb="19" eb="21">
      <t>シュウシ</t>
    </rPh>
    <rPh sb="22" eb="25">
      <t>リヨウシャ</t>
    </rPh>
    <rPh sb="26" eb="28">
      <t>シハラ</t>
    </rPh>
    <rPh sb="29" eb="31">
      <t>チンギン</t>
    </rPh>
    <rPh sb="32" eb="34">
      <t>ソウガク</t>
    </rPh>
    <rPh sb="34" eb="36">
      <t>イジョウ</t>
    </rPh>
    <phoneticPr fontId="1"/>
  </si>
  <si>
    <t>②前年度において
生産活動収支が利用者に支払う賃金の総額以上</t>
    <rPh sb="1" eb="4">
      <t>ゼンネンド</t>
    </rPh>
    <rPh sb="9" eb="11">
      <t>セイサン</t>
    </rPh>
    <rPh sb="11" eb="13">
      <t>カツドウ</t>
    </rPh>
    <rPh sb="13" eb="15">
      <t>シュウシ</t>
    </rPh>
    <rPh sb="16" eb="19">
      <t>リヨウシャ</t>
    </rPh>
    <rPh sb="20" eb="22">
      <t>シハラ</t>
    </rPh>
    <rPh sb="23" eb="25">
      <t>チンギン</t>
    </rPh>
    <rPh sb="26" eb="28">
      <t>ソウガク</t>
    </rPh>
    <rPh sb="28" eb="30">
      <t>イジョウ</t>
    </rPh>
    <phoneticPr fontId="1"/>
  </si>
  <si>
    <t>③前年度において
生産活動収支が利用者に支払う賃金の総額未満</t>
    <rPh sb="1" eb="4">
      <t>ゼンネンド</t>
    </rPh>
    <rPh sb="9" eb="11">
      <t>セイサン</t>
    </rPh>
    <rPh sb="11" eb="13">
      <t>カツドウ</t>
    </rPh>
    <rPh sb="13" eb="15">
      <t>シュウシ</t>
    </rPh>
    <rPh sb="16" eb="19">
      <t>リヨウシャ</t>
    </rPh>
    <rPh sb="20" eb="22">
      <t>シハラ</t>
    </rPh>
    <rPh sb="23" eb="25">
      <t>チンギン</t>
    </rPh>
    <rPh sb="26" eb="28">
      <t>ソウガク</t>
    </rPh>
    <rPh sb="28" eb="30">
      <t>ミマン</t>
    </rPh>
    <phoneticPr fontId="1"/>
  </si>
  <si>
    <t>④前々年度及び前年度において
生産活動収支が利用者に支払う賃金の総額未満</t>
    <rPh sb="1" eb="3">
      <t>ゼンゼン</t>
    </rPh>
    <rPh sb="3" eb="5">
      <t>ネンド</t>
    </rPh>
    <rPh sb="5" eb="6">
      <t>オヨ</t>
    </rPh>
    <rPh sb="7" eb="10">
      <t>ゼンネンド</t>
    </rPh>
    <rPh sb="15" eb="17">
      <t>セイサン</t>
    </rPh>
    <rPh sb="17" eb="19">
      <t>カツドウ</t>
    </rPh>
    <rPh sb="19" eb="21">
      <t>シュウシ</t>
    </rPh>
    <rPh sb="22" eb="25">
      <t>リヨウシャ</t>
    </rPh>
    <rPh sb="26" eb="28">
      <t>シハラ</t>
    </rPh>
    <rPh sb="29" eb="31">
      <t>チンギン</t>
    </rPh>
    <rPh sb="32" eb="34">
      <t>ソウガク</t>
    </rPh>
    <rPh sb="34" eb="36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</si>
  <si>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</si>
  <si>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</si>
  <si>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</si>
  <si>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</si>
  <si>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</si>
  <si>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</si>
  <si>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</si>
  <si>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</si>
  <si>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</si>
  <si>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</si>
  <si>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⑧ＩＳＯが制定したマネジメント規格等の認証等</t>
    <rPh sb="5" eb="7">
      <t>セイテイ</t>
    </rPh>
    <rPh sb="15" eb="17">
      <t>キカク</t>
    </rPh>
    <rPh sb="17" eb="18">
      <t>トウ</t>
    </rPh>
    <rPh sb="19" eb="21">
      <t>ニンショウ</t>
    </rPh>
    <rPh sb="21" eb="22">
      <t>トウ</t>
    </rPh>
    <phoneticPr fontId="1"/>
  </si>
  <si>
    <t>○</t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</si>
  <si>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</si>
  <si>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</si>
  <si>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</si>
  <si>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</si>
  <si>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</si>
  <si>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</si>
  <si>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</si>
  <si>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</si>
  <si>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</si>
  <si>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</si>
  <si>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</si>
  <si>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</si>
  <si>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</si>
  <si>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</si>
  <si>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</si>
  <si>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</si>
  <si>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</si>
  <si>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</si>
  <si>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</si>
  <si>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</si>
  <si>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</si>
  <si>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</si>
  <si>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</si>
  <si>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</si>
  <si>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</si>
  <si>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</si>
  <si>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</si>
  <si>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</si>
  <si>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</si>
  <si>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</si>
  <si>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</si>
  <si>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</si>
  <si>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</si>
  <si>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</si>
  <si>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</si>
  <si>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</si>
  <si>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</si>
  <si>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参加した職員が１人以上であった</t>
    <rPh sb="3" eb="5">
      <t>サンカ</t>
    </rPh>
    <rPh sb="7" eb="9">
      <t>ショクイン</t>
    </rPh>
    <rPh sb="11" eb="12">
      <t>ニン</t>
    </rPh>
    <rPh sb="12" eb="14">
      <t>イジョウ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</si>
  <si>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</si>
  <si>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</si>
  <si>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</si>
  <si>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</si>
  <si>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</si>
  <si>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</si>
  <si>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　　　都道府県知事が適当と認めるＩＳＯが定めた
　　　規格その他これに準ずるもの認証を受けている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20" eb="21">
      <t>サダ</t>
    </rPh>
    <rPh sb="27" eb="29">
      <t>キカク</t>
    </rPh>
    <rPh sb="31" eb="32">
      <t>ホカ</t>
    </rPh>
    <rPh sb="35" eb="36">
      <t>ジュン</t>
    </rPh>
    <rPh sb="40" eb="42">
      <t>ニンショウ</t>
    </rPh>
    <rPh sb="43" eb="44">
      <t>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</si>
  <si>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</si>
  <si>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</si>
  <si>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</si>
  <si>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</si>
  <si>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</si>
  <si>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</si>
  <si>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</si>
  <si>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</si>
  <si>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</si>
  <si>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</si>
  <si>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</si>
  <si>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</si>
  <si>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</si>
  <si>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</si>
  <si>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</si>
  <si>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</si>
  <si>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</si>
  <si>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</si>
  <si>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</si>
  <si>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</si>
  <si>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</si>
  <si>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</si>
  <si>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</si>
  <si>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</si>
  <si>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</si>
  <si>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</si>
  <si>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</si>
  <si>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</si>
  <si>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</si>
  <si>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</si>
  <si>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</si>
  <si>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</si>
  <si>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</si>
  <si>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</si>
  <si>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</si>
  <si>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</si>
  <si>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</si>
  <si>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</si>
  <si>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</si>
  <si>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</si>
  <si>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</si>
  <si>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</si>
  <si>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</si>
  <si>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</si>
  <si>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</si>
  <si>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</si>
  <si>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</si>
  <si>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</si>
  <si>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</si>
  <si>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</si>
  <si>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</si>
  <si>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</si>
  <si>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</si>
  <si>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</si>
  <si>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</si>
  <si>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</si>
  <si>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</si>
  <si>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</si>
  <si>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</si>
  <si>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</si>
  <si>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</si>
  <si>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</si>
  <si>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</si>
  <si>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t>⑧ＩＳＯが制定したマネジメント規格等の認証等</t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</si>
  <si>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</si>
  <si>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</si>
  <si>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</si>
  <si>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</si>
  <si>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</si>
  <si>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</si>
  <si>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</si>
  <si>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</si>
  <si>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</si>
  <si>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</si>
  <si>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</si>
  <si>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</si>
  <si>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</si>
  <si>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</si>
  <si>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</si>
  <si>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</si>
  <si>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</si>
  <si>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</si>
  <si>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</si>
  <si>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</si>
  <si>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</si>
  <si>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</si>
  <si>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◎</t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</si>
  <si>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</si>
  <si>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</si>
  <si>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</si>
  <si>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</si>
  <si>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</si>
  <si>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</si>
  <si>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</si>
  <si>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</si>
  <si>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</si>
  <si>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</si>
  <si>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</si>
  <si>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</si>
  <si>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</si>
  <si>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</si>
  <si>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</si>
  <si>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</si>
  <si>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</si>
  <si>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</si>
  <si>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</si>
  <si>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　　　 どちらか一方のみの取組を行っている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</si>
  <si>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</si>
  <si>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</si>
  <si>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</si>
  <si>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</si>
  <si>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>●</t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</si>
  <si>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</si>
  <si>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</si>
  <si>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</si>
  <si>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</si>
  <si>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</si>
  <si>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</si>
  <si>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</si>
  <si>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</si>
  <si>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</si>
  <si>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</si>
  <si>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</si>
  <si>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</si>
  <si>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</si>
  <si>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○○○</t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</si>
  <si>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</si>
  <si>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</si>
  <si>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</si>
  <si>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</si>
  <si>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</si>
  <si>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</si>
  <si>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</si>
  <si>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</si>
  <si>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</si>
  <si>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</si>
  <si>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</si>
  <si>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</si>
  <si>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</si>
  <si>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</si>
  <si>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</si>
  <si>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</si>
  <si>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</si>
  <si>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</si>
  <si>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</si>
  <si>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</si>
  <si>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</si>
  <si>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</si>
  <si>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</si>
  <si>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</si>
  <si>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</si>
  <si>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</si>
  <si>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</si>
  <si>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</si>
  <si>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</si>
  <si>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</si>
  <si>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</si>
  <si>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</si>
  <si>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</si>
  <si>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</si>
  <si>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</si>
  <si>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</si>
  <si>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</si>
  <si>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</si>
  <si>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</si>
  <si>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</si>
  <si>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○○○</t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</si>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</sst>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49</xdr:row>
      <xdr:rowOff>294410</xdr:rowOff>
    </xdr:from>
    <xdr:to>
      <xdr:col>20</xdr:col>
      <xdr:colOff>572366</xdr:colOff>
      <xdr:row>50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0</xdr:row>
      <xdr:rowOff>19050</xdr:rowOff>
    </xdr:from>
    <xdr:to>
      <xdr:col>20</xdr:col>
      <xdr:colOff>609600</xdr:colOff>
      <xdr:row>0</xdr:row>
      <xdr:rowOff>257175</xdr:rowOff>
    </xdr:to>
    <xdr:sp macro="" textlink="">
      <xdr:nvSpPr>
        <xdr:cNvPr id="2" name="正方形/長方形 1"/>
        <xdr:cNvSpPr/>
      </xdr:nvSpPr>
      <xdr:spPr>
        <a:xfrm>
          <a:off x="15201900" y="19050"/>
          <a:ext cx="20383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　紙　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25</xdr:row>
          <xdr:rowOff>123825</xdr:rowOff>
        </xdr:from>
        <xdr:to>
          <xdr:col>29</xdr:col>
          <xdr:colOff>0</xdr:colOff>
          <xdr:row>27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55</xdr:row>
          <xdr:rowOff>123825</xdr:rowOff>
        </xdr:from>
        <xdr:to>
          <xdr:col>15</xdr:col>
          <xdr:colOff>123825</xdr:colOff>
          <xdr:row>57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64</xdr:row>
          <xdr:rowOff>123825</xdr:rowOff>
        </xdr:from>
        <xdr:to>
          <xdr:col>29</xdr:col>
          <xdr:colOff>104775</xdr:colOff>
          <xdr:row>66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114300</xdr:rowOff>
        </xdr:from>
        <xdr:to>
          <xdr:col>43</xdr:col>
          <xdr:colOff>152400</xdr:colOff>
          <xdr:row>58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55</xdr:row>
          <xdr:rowOff>133350</xdr:rowOff>
        </xdr:from>
        <xdr:to>
          <xdr:col>43</xdr:col>
          <xdr:colOff>152400</xdr:colOff>
          <xdr:row>57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64</xdr:row>
          <xdr:rowOff>123825</xdr:rowOff>
        </xdr:from>
        <xdr:to>
          <xdr:col>43</xdr:col>
          <xdr:colOff>152400</xdr:colOff>
          <xdr:row>66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66</xdr:row>
          <xdr:rowOff>133350</xdr:rowOff>
        </xdr:from>
        <xdr:to>
          <xdr:col>43</xdr:col>
          <xdr:colOff>152400</xdr:colOff>
          <xdr:row>68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74</xdr:row>
          <xdr:rowOff>133350</xdr:rowOff>
        </xdr:from>
        <xdr:to>
          <xdr:col>15</xdr:col>
          <xdr:colOff>161925</xdr:colOff>
          <xdr:row>76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74</xdr:row>
          <xdr:rowOff>123825</xdr:rowOff>
        </xdr:from>
        <xdr:to>
          <xdr:col>29</xdr:col>
          <xdr:colOff>133350</xdr:colOff>
          <xdr:row>76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123825</xdr:rowOff>
        </xdr:from>
        <xdr:to>
          <xdr:col>15</xdr:col>
          <xdr:colOff>133350</xdr:colOff>
          <xdr:row>47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44</xdr:row>
          <xdr:rowOff>133350</xdr:rowOff>
        </xdr:from>
        <xdr:to>
          <xdr:col>15</xdr:col>
          <xdr:colOff>133350</xdr:colOff>
          <xdr:row>46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45</xdr:row>
      <xdr:rowOff>19050</xdr:rowOff>
    </xdr:from>
    <xdr:to>
      <xdr:col>6</xdr:col>
      <xdr:colOff>142875</xdr:colOff>
      <xdr:row>47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19050</xdr:rowOff>
    </xdr:from>
    <xdr:to>
      <xdr:col>19</xdr:col>
      <xdr:colOff>85725</xdr:colOff>
      <xdr:row>0</xdr:row>
      <xdr:rowOff>257175</xdr:rowOff>
    </xdr:to>
    <xdr:sp macro="" textlink="">
      <xdr:nvSpPr>
        <xdr:cNvPr id="2" name="正方形/長方形 1"/>
        <xdr:cNvSpPr/>
      </xdr:nvSpPr>
      <xdr:spPr>
        <a:xfrm>
          <a:off x="9677400" y="19050"/>
          <a:ext cx="20383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　紙　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3"/>
  <sheetViews>
    <sheetView tabSelected="1" view="pageBreakPreview" zoomScale="60" zoomScaleNormal="100" workbookViewId="0">
      <selection activeCell="M9" sqref="M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2" spans="2:21" ht="34.5" customHeight="1">
      <c r="O2" s="126"/>
      <c r="P2" s="126"/>
      <c r="Q2" s="69" t="s">
        <v>24</v>
      </c>
      <c r="R2" s="69"/>
      <c r="S2" s="69" t="s">
        <v>25</v>
      </c>
      <c r="T2" s="69"/>
      <c r="U2" s="69" t="s">
        <v>26</v>
      </c>
    </row>
    <row r="3" spans="2:21" ht="7.5" customHeight="1"/>
    <row r="4" spans="2:21" ht="46.5" customHeight="1">
      <c r="B4" s="114" t="s">
        <v>216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2:21" ht="19.5" customHeight="1"/>
    <row r="6" spans="2:21" ht="54" customHeight="1">
      <c r="B6" s="115" t="s">
        <v>19</v>
      </c>
      <c r="C6" s="115"/>
      <c r="D6" s="116" t="s">
        <v>229</v>
      </c>
      <c r="E6" s="116"/>
      <c r="F6" s="116"/>
      <c r="G6" s="116"/>
      <c r="H6" s="116"/>
      <c r="I6" s="116"/>
      <c r="K6" s="115" t="s">
        <v>20</v>
      </c>
      <c r="L6" s="115"/>
      <c r="M6" s="116" t="s">
        <v>231</v>
      </c>
      <c r="N6" s="116"/>
      <c r="O6" s="116"/>
      <c r="P6" s="116"/>
      <c r="Q6" s="116"/>
      <c r="R6" s="116"/>
      <c r="S6" s="116"/>
      <c r="T6" s="116"/>
      <c r="U6" s="116"/>
    </row>
    <row r="7" spans="2:21" ht="54" customHeight="1">
      <c r="B7" s="115" t="s">
        <v>23</v>
      </c>
      <c r="C7" s="115"/>
      <c r="D7" s="116" t="s">
        <v>229</v>
      </c>
      <c r="E7" s="116"/>
      <c r="F7" s="116"/>
      <c r="G7" s="116"/>
      <c r="H7" s="116"/>
      <c r="I7" s="116"/>
      <c r="K7" s="115" t="s">
        <v>54</v>
      </c>
      <c r="L7" s="115"/>
      <c r="M7" s="116" t="s">
        <v>232</v>
      </c>
      <c r="N7" s="116"/>
      <c r="O7" s="116"/>
      <c r="P7" s="116"/>
      <c r="Q7" s="116"/>
      <c r="R7" s="116"/>
      <c r="S7" s="116"/>
      <c r="T7" s="116"/>
      <c r="U7" s="116"/>
    </row>
    <row r="8" spans="2:21" ht="54" customHeight="1">
      <c r="B8" s="115" t="s">
        <v>21</v>
      </c>
      <c r="C8" s="115"/>
      <c r="D8" s="116" t="s">
        <v>230</v>
      </c>
      <c r="E8" s="116"/>
      <c r="F8" s="116"/>
      <c r="G8" s="116"/>
      <c r="H8" s="116"/>
      <c r="I8" s="116"/>
      <c r="K8" s="115" t="s">
        <v>22</v>
      </c>
      <c r="L8" s="115"/>
      <c r="M8" s="116" t="s">
        <v>233</v>
      </c>
      <c r="N8" s="116"/>
      <c r="O8" s="116"/>
      <c r="P8" s="116"/>
      <c r="Q8" s="116"/>
      <c r="R8" s="116"/>
      <c r="S8" s="116"/>
      <c r="T8" s="116"/>
      <c r="U8" s="116"/>
    </row>
    <row r="9" spans="2:21" ht="19.5" customHeight="1"/>
    <row r="10" spans="2:21" ht="35.25" customHeight="1" thickBot="1">
      <c r="B10" s="102" t="s">
        <v>6</v>
      </c>
      <c r="C10" s="103"/>
      <c r="D10" s="103"/>
      <c r="E10" s="103"/>
      <c r="F10" s="103"/>
      <c r="G10" s="103"/>
      <c r="H10" s="103"/>
      <c r="I10" s="104"/>
      <c r="K10" s="102" t="s">
        <v>46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4"/>
    </row>
    <row r="11" spans="2:21" ht="35.25" customHeight="1" thickBot="1">
      <c r="B11" s="101" t="s">
        <v>45</v>
      </c>
      <c r="C11" s="101"/>
      <c r="D11" s="101"/>
      <c r="E11" s="101"/>
      <c r="F11" s="101"/>
      <c r="G11" s="101"/>
      <c r="H11" s="70" t="s">
        <v>44</v>
      </c>
      <c r="I11" s="112">
        <f>IF(H11="○",80,IF(H12="○",70,IF(H13="○",55,IF(H14="○",45,IF(H15="○",40,IF(H16="○",30,IF(H17="○",20,IF(H18="○",5,0))))))))</f>
        <v>20</v>
      </c>
      <c r="K11" s="71" t="s">
        <v>149</v>
      </c>
      <c r="L11" s="109" t="s">
        <v>9</v>
      </c>
      <c r="M11" s="110"/>
      <c r="N11" s="110"/>
      <c r="O11" s="110"/>
      <c r="P11" s="110"/>
      <c r="Q11" s="110"/>
      <c r="R11" s="110"/>
      <c r="S11" s="110"/>
      <c r="T11" s="111"/>
      <c r="U11" s="163">
        <f>IF(T35&gt;=8,35,IF(AND(T35&gt;=6,T35&lt;=7),25,IF(AND(T35&gt;=1,T35&lt;=5),15,0)))</f>
        <v>35</v>
      </c>
    </row>
    <row r="12" spans="2:21" ht="35.25" customHeight="1">
      <c r="B12" s="101" t="s">
        <v>0</v>
      </c>
      <c r="C12" s="101"/>
      <c r="D12" s="101"/>
      <c r="E12" s="101"/>
      <c r="F12" s="101"/>
      <c r="G12" s="101"/>
      <c r="H12" s="70" t="s">
        <v>44</v>
      </c>
      <c r="I12" s="113"/>
      <c r="K12" s="144" t="s">
        <v>55</v>
      </c>
      <c r="L12" s="145"/>
      <c r="M12" s="145"/>
      <c r="N12" s="145"/>
      <c r="O12" s="145"/>
      <c r="P12" s="145"/>
      <c r="Q12" s="145"/>
      <c r="R12" s="145"/>
      <c r="S12" s="146"/>
      <c r="T12" s="72" t="s">
        <v>17</v>
      </c>
      <c r="U12" s="163"/>
    </row>
    <row r="13" spans="2:21" ht="35.25" customHeight="1" thickBot="1">
      <c r="B13" s="101" t="s">
        <v>1</v>
      </c>
      <c r="C13" s="101"/>
      <c r="D13" s="101"/>
      <c r="E13" s="101"/>
      <c r="F13" s="101"/>
      <c r="G13" s="101"/>
      <c r="H13" s="70" t="s">
        <v>44</v>
      </c>
      <c r="I13" s="113"/>
      <c r="K13" s="135" t="s">
        <v>56</v>
      </c>
      <c r="L13" s="136"/>
      <c r="M13" s="136"/>
      <c r="N13" s="136"/>
      <c r="O13" s="136"/>
      <c r="P13" s="136"/>
      <c r="Q13" s="136"/>
      <c r="R13" s="136"/>
      <c r="S13" s="137"/>
      <c r="T13" s="73" t="s">
        <v>44</v>
      </c>
      <c r="U13" s="163"/>
    </row>
    <row r="14" spans="2:21" ht="35.25" customHeight="1" thickBot="1">
      <c r="B14" s="101" t="s">
        <v>220</v>
      </c>
      <c r="C14" s="101"/>
      <c r="D14" s="101"/>
      <c r="E14" s="101"/>
      <c r="F14" s="101"/>
      <c r="G14" s="101"/>
      <c r="H14" s="70" t="s">
        <v>44</v>
      </c>
      <c r="I14" s="113"/>
      <c r="K14" s="71" t="s">
        <v>44</v>
      </c>
      <c r="L14" s="109" t="s">
        <v>10</v>
      </c>
      <c r="M14" s="110"/>
      <c r="N14" s="110"/>
      <c r="O14" s="110"/>
      <c r="P14" s="110"/>
      <c r="Q14" s="110"/>
      <c r="R14" s="110"/>
      <c r="S14" s="110"/>
      <c r="T14" s="111"/>
      <c r="U14" s="163"/>
    </row>
    <row r="15" spans="2:21" ht="35.25" customHeight="1">
      <c r="B15" s="101" t="s">
        <v>221</v>
      </c>
      <c r="C15" s="101"/>
      <c r="D15" s="101"/>
      <c r="E15" s="101"/>
      <c r="F15" s="101"/>
      <c r="G15" s="101"/>
      <c r="H15" s="70" t="s">
        <v>44</v>
      </c>
      <c r="I15" s="113"/>
      <c r="K15" s="144" t="s">
        <v>57</v>
      </c>
      <c r="L15" s="145"/>
      <c r="M15" s="145"/>
      <c r="N15" s="145"/>
      <c r="O15" s="145"/>
      <c r="P15" s="145"/>
      <c r="Q15" s="145"/>
      <c r="R15" s="145"/>
      <c r="S15" s="146"/>
      <c r="T15" s="72" t="s">
        <v>44</v>
      </c>
      <c r="U15" s="163"/>
    </row>
    <row r="16" spans="2:21" ht="35.25" customHeight="1" thickBot="1">
      <c r="B16" s="101" t="s">
        <v>222</v>
      </c>
      <c r="C16" s="101"/>
      <c r="D16" s="101"/>
      <c r="E16" s="101"/>
      <c r="F16" s="101"/>
      <c r="G16" s="101"/>
      <c r="H16" s="70" t="s">
        <v>44</v>
      </c>
      <c r="I16" s="113"/>
      <c r="K16" s="135" t="s">
        <v>58</v>
      </c>
      <c r="L16" s="136"/>
      <c r="M16" s="136"/>
      <c r="N16" s="136"/>
      <c r="O16" s="136"/>
      <c r="P16" s="136"/>
      <c r="Q16" s="136"/>
      <c r="R16" s="136"/>
      <c r="S16" s="137"/>
      <c r="T16" s="73" t="s">
        <v>44</v>
      </c>
      <c r="U16" s="163"/>
    </row>
    <row r="17" spans="2:21" ht="35.25" customHeight="1" thickBot="1">
      <c r="B17" s="101" t="s">
        <v>223</v>
      </c>
      <c r="C17" s="101"/>
      <c r="D17" s="101"/>
      <c r="E17" s="101"/>
      <c r="F17" s="101"/>
      <c r="G17" s="101"/>
      <c r="H17" s="70" t="s">
        <v>17</v>
      </c>
      <c r="I17" s="113"/>
      <c r="K17" s="71" t="s">
        <v>149</v>
      </c>
      <c r="L17" s="109" t="s">
        <v>11</v>
      </c>
      <c r="M17" s="110"/>
      <c r="N17" s="110"/>
      <c r="O17" s="110"/>
      <c r="P17" s="110"/>
      <c r="Q17" s="110"/>
      <c r="R17" s="110"/>
      <c r="S17" s="110"/>
      <c r="T17" s="111"/>
      <c r="U17" s="163"/>
    </row>
    <row r="18" spans="2:21" ht="35.25" customHeight="1">
      <c r="B18" s="101" t="s">
        <v>224</v>
      </c>
      <c r="C18" s="101"/>
      <c r="D18" s="101"/>
      <c r="E18" s="101"/>
      <c r="F18" s="101"/>
      <c r="G18" s="101"/>
      <c r="H18" s="70" t="s">
        <v>44</v>
      </c>
      <c r="I18" s="74" t="s">
        <v>18</v>
      </c>
      <c r="K18" s="144" t="s">
        <v>169</v>
      </c>
      <c r="L18" s="145"/>
      <c r="M18" s="145"/>
      <c r="N18" s="145"/>
      <c r="O18" s="145"/>
      <c r="P18" s="145"/>
      <c r="Q18" s="145"/>
      <c r="R18" s="145"/>
      <c r="S18" s="146"/>
      <c r="T18" s="72" t="s">
        <v>17</v>
      </c>
      <c r="U18" s="163"/>
    </row>
    <row r="19" spans="2:21" ht="35.25" customHeight="1" thickBot="1">
      <c r="B19" s="120" t="s">
        <v>150</v>
      </c>
      <c r="C19" s="120"/>
      <c r="D19" s="120"/>
      <c r="E19" s="120"/>
      <c r="F19" s="120"/>
      <c r="G19" s="120"/>
      <c r="H19" s="120"/>
      <c r="I19" s="120"/>
      <c r="K19" s="135" t="s">
        <v>170</v>
      </c>
      <c r="L19" s="136"/>
      <c r="M19" s="136"/>
      <c r="N19" s="136"/>
      <c r="O19" s="136"/>
      <c r="P19" s="136"/>
      <c r="Q19" s="136"/>
      <c r="R19" s="136"/>
      <c r="S19" s="137"/>
      <c r="T19" s="73" t="s">
        <v>44</v>
      </c>
      <c r="U19" s="163"/>
    </row>
    <row r="20" spans="2:21" ht="35.25" customHeight="1" thickBot="1">
      <c r="B20" s="102" t="s">
        <v>7</v>
      </c>
      <c r="C20" s="103"/>
      <c r="D20" s="103"/>
      <c r="E20" s="103"/>
      <c r="F20" s="103"/>
      <c r="G20" s="103"/>
      <c r="H20" s="103"/>
      <c r="I20" s="104"/>
      <c r="K20" s="71" t="s">
        <v>44</v>
      </c>
      <c r="L20" s="109" t="s">
        <v>12</v>
      </c>
      <c r="M20" s="110"/>
      <c r="N20" s="110"/>
      <c r="O20" s="110"/>
      <c r="P20" s="110"/>
      <c r="Q20" s="110"/>
      <c r="R20" s="110"/>
      <c r="S20" s="110"/>
      <c r="T20" s="111"/>
      <c r="U20" s="163"/>
    </row>
    <row r="21" spans="2:21" ht="35.25" customHeight="1">
      <c r="B21" s="107" t="s">
        <v>2</v>
      </c>
      <c r="C21" s="107"/>
      <c r="D21" s="107"/>
      <c r="E21" s="107"/>
      <c r="F21" s="107"/>
      <c r="G21" s="107"/>
      <c r="H21" s="108" t="s">
        <v>17</v>
      </c>
      <c r="I21" s="112">
        <f>IF(H21="○",40,IF(H23="○",25,IF(H25="○",20,IF(H27="○",5,0))))</f>
        <v>40</v>
      </c>
      <c r="K21" s="138" t="s">
        <v>57</v>
      </c>
      <c r="L21" s="139"/>
      <c r="M21" s="139"/>
      <c r="N21" s="139"/>
      <c r="O21" s="139"/>
      <c r="P21" s="139"/>
      <c r="Q21" s="139"/>
      <c r="R21" s="139"/>
      <c r="S21" s="140"/>
      <c r="T21" s="77" t="s">
        <v>44</v>
      </c>
      <c r="U21" s="163"/>
    </row>
    <row r="22" spans="2:21" ht="35.25" customHeight="1" thickBot="1">
      <c r="B22" s="107"/>
      <c r="C22" s="107"/>
      <c r="D22" s="107"/>
      <c r="E22" s="107"/>
      <c r="F22" s="107"/>
      <c r="G22" s="107"/>
      <c r="H22" s="108"/>
      <c r="I22" s="113"/>
      <c r="K22" s="135" t="s">
        <v>58</v>
      </c>
      <c r="L22" s="136"/>
      <c r="M22" s="136"/>
      <c r="N22" s="136"/>
      <c r="O22" s="136"/>
      <c r="P22" s="136"/>
      <c r="Q22" s="136"/>
      <c r="R22" s="136"/>
      <c r="S22" s="137"/>
      <c r="T22" s="92" t="s">
        <v>44</v>
      </c>
      <c r="U22" s="163"/>
    </row>
    <row r="23" spans="2:21" ht="35.25" customHeight="1" thickBot="1">
      <c r="B23" s="107" t="s">
        <v>3</v>
      </c>
      <c r="C23" s="107"/>
      <c r="D23" s="107"/>
      <c r="E23" s="107"/>
      <c r="F23" s="107"/>
      <c r="G23" s="107"/>
      <c r="H23" s="108" t="s">
        <v>44</v>
      </c>
      <c r="I23" s="113"/>
      <c r="K23" s="71" t="s">
        <v>149</v>
      </c>
      <c r="L23" s="109" t="s">
        <v>13</v>
      </c>
      <c r="M23" s="110"/>
      <c r="N23" s="110"/>
      <c r="O23" s="110"/>
      <c r="P23" s="110"/>
      <c r="Q23" s="110"/>
      <c r="R23" s="110"/>
      <c r="S23" s="110"/>
      <c r="T23" s="111"/>
      <c r="U23" s="163"/>
    </row>
    <row r="24" spans="2:21" ht="35.25" customHeight="1">
      <c r="B24" s="107"/>
      <c r="C24" s="107"/>
      <c r="D24" s="107"/>
      <c r="E24" s="107"/>
      <c r="F24" s="107"/>
      <c r="G24" s="107"/>
      <c r="H24" s="108"/>
      <c r="I24" s="113"/>
      <c r="K24" s="141" t="s">
        <v>59</v>
      </c>
      <c r="L24" s="142"/>
      <c r="M24" s="142"/>
      <c r="N24" s="142"/>
      <c r="O24" s="142"/>
      <c r="P24" s="142"/>
      <c r="Q24" s="142"/>
      <c r="R24" s="142"/>
      <c r="S24" s="143"/>
      <c r="T24" s="133" t="s">
        <v>17</v>
      </c>
      <c r="U24" s="163"/>
    </row>
    <row r="25" spans="2:21" ht="35.25" customHeight="1" thickBot="1">
      <c r="B25" s="107" t="s">
        <v>4</v>
      </c>
      <c r="C25" s="107"/>
      <c r="D25" s="107"/>
      <c r="E25" s="107"/>
      <c r="F25" s="107"/>
      <c r="G25" s="107"/>
      <c r="H25" s="108" t="s">
        <v>44</v>
      </c>
      <c r="I25" s="113"/>
      <c r="K25" s="141"/>
      <c r="L25" s="142"/>
      <c r="M25" s="142"/>
      <c r="N25" s="142"/>
      <c r="O25" s="142"/>
      <c r="P25" s="142"/>
      <c r="Q25" s="142"/>
      <c r="R25" s="142"/>
      <c r="S25" s="143"/>
      <c r="T25" s="134"/>
      <c r="U25" s="163"/>
    </row>
    <row r="26" spans="2:21" ht="35.25" customHeight="1" thickBot="1">
      <c r="B26" s="107"/>
      <c r="C26" s="107"/>
      <c r="D26" s="107"/>
      <c r="E26" s="107"/>
      <c r="F26" s="107"/>
      <c r="G26" s="107"/>
      <c r="H26" s="108"/>
      <c r="I26" s="113"/>
      <c r="K26" s="71" t="s">
        <v>149</v>
      </c>
      <c r="L26" s="109" t="s">
        <v>14</v>
      </c>
      <c r="M26" s="110"/>
      <c r="N26" s="110"/>
      <c r="O26" s="110"/>
      <c r="P26" s="110"/>
      <c r="Q26" s="110"/>
      <c r="R26" s="110"/>
      <c r="S26" s="110"/>
      <c r="T26" s="111"/>
      <c r="U26" s="163"/>
    </row>
    <row r="27" spans="2:21" ht="35.25" customHeight="1">
      <c r="B27" s="107" t="s">
        <v>5</v>
      </c>
      <c r="C27" s="107"/>
      <c r="D27" s="107"/>
      <c r="E27" s="107"/>
      <c r="F27" s="107"/>
      <c r="G27" s="107"/>
      <c r="H27" s="108" t="s">
        <v>44</v>
      </c>
      <c r="I27" s="113"/>
      <c r="K27" s="141" t="s">
        <v>60</v>
      </c>
      <c r="L27" s="142"/>
      <c r="M27" s="142"/>
      <c r="N27" s="142"/>
      <c r="O27" s="142"/>
      <c r="P27" s="142"/>
      <c r="Q27" s="142"/>
      <c r="R27" s="142"/>
      <c r="S27" s="143"/>
      <c r="T27" s="133" t="s">
        <v>17</v>
      </c>
      <c r="U27" s="163"/>
    </row>
    <row r="28" spans="2:21" ht="35.25" customHeight="1" thickBot="1">
      <c r="B28" s="107"/>
      <c r="C28" s="107"/>
      <c r="D28" s="107"/>
      <c r="E28" s="107"/>
      <c r="F28" s="107"/>
      <c r="G28" s="107"/>
      <c r="H28" s="108"/>
      <c r="I28" s="74" t="s">
        <v>18</v>
      </c>
      <c r="K28" s="141"/>
      <c r="L28" s="142"/>
      <c r="M28" s="142"/>
      <c r="N28" s="142"/>
      <c r="O28" s="142"/>
      <c r="P28" s="142"/>
      <c r="Q28" s="142"/>
      <c r="R28" s="142"/>
      <c r="S28" s="143"/>
      <c r="T28" s="134"/>
      <c r="U28" s="163"/>
    </row>
    <row r="29" spans="2:21" ht="35.25" customHeight="1" thickBot="1">
      <c r="B29" s="120" t="s">
        <v>151</v>
      </c>
      <c r="C29" s="120"/>
      <c r="D29" s="120"/>
      <c r="E29" s="120"/>
      <c r="F29" s="120"/>
      <c r="G29" s="120"/>
      <c r="H29" s="120"/>
      <c r="I29" s="120"/>
      <c r="K29" s="71" t="s">
        <v>44</v>
      </c>
      <c r="L29" s="109" t="s">
        <v>15</v>
      </c>
      <c r="M29" s="110"/>
      <c r="N29" s="110"/>
      <c r="O29" s="110"/>
      <c r="P29" s="110"/>
      <c r="Q29" s="110"/>
      <c r="R29" s="110"/>
      <c r="S29" s="110"/>
      <c r="T29" s="111"/>
      <c r="U29" s="163"/>
    </row>
    <row r="30" spans="2:21" ht="35.25" customHeight="1" thickBot="1">
      <c r="B30" s="105" t="s">
        <v>47</v>
      </c>
      <c r="C30" s="105"/>
      <c r="D30" s="105"/>
      <c r="E30" s="105"/>
      <c r="F30" s="105"/>
      <c r="G30" s="105"/>
      <c r="H30" s="106"/>
      <c r="I30" s="105"/>
      <c r="K30" s="141" t="s">
        <v>61</v>
      </c>
      <c r="L30" s="142"/>
      <c r="M30" s="142"/>
      <c r="N30" s="142"/>
      <c r="O30" s="142"/>
      <c r="P30" s="142"/>
      <c r="Q30" s="142"/>
      <c r="R30" s="142"/>
      <c r="S30" s="143"/>
      <c r="T30" s="133" t="s">
        <v>44</v>
      </c>
      <c r="U30" s="163"/>
    </row>
    <row r="31" spans="2:21" ht="35.25" customHeight="1" thickBot="1">
      <c r="B31" s="71" t="s">
        <v>44</v>
      </c>
      <c r="C31" s="109" t="s">
        <v>154</v>
      </c>
      <c r="D31" s="110"/>
      <c r="E31" s="110"/>
      <c r="F31" s="110"/>
      <c r="G31" s="110"/>
      <c r="H31" s="111"/>
      <c r="I31" s="163">
        <f>IF(H55&gt;=8,35,IF(AND(H55&gt;=6,H55&lt;=7),25,IF(AND(H55&gt;=1,H55&lt;=5),15,0)))</f>
        <v>25</v>
      </c>
      <c r="K31" s="141"/>
      <c r="L31" s="142"/>
      <c r="M31" s="142"/>
      <c r="N31" s="142"/>
      <c r="O31" s="142"/>
      <c r="P31" s="142"/>
      <c r="Q31" s="142"/>
      <c r="R31" s="142"/>
      <c r="S31" s="143"/>
      <c r="T31" s="134"/>
      <c r="U31" s="163"/>
    </row>
    <row r="32" spans="2:21" ht="35.25" customHeight="1" thickBot="1">
      <c r="B32" s="119" t="s">
        <v>53</v>
      </c>
      <c r="C32" s="119"/>
      <c r="D32" s="119"/>
      <c r="E32" s="119"/>
      <c r="F32" s="119"/>
      <c r="G32" s="119"/>
      <c r="H32" s="75" t="s">
        <v>44</v>
      </c>
      <c r="I32" s="163"/>
      <c r="K32" s="71" t="s">
        <v>149</v>
      </c>
      <c r="L32" s="109" t="s">
        <v>16</v>
      </c>
      <c r="M32" s="110"/>
      <c r="N32" s="110"/>
      <c r="O32" s="110"/>
      <c r="P32" s="110"/>
      <c r="Q32" s="110"/>
      <c r="R32" s="110"/>
      <c r="S32" s="110"/>
      <c r="T32" s="111"/>
      <c r="U32" s="163"/>
    </row>
    <row r="33" spans="2:21" ht="35.25" customHeight="1" thickBot="1">
      <c r="B33" s="121" t="s">
        <v>171</v>
      </c>
      <c r="C33" s="121"/>
      <c r="D33" s="121"/>
      <c r="E33" s="121"/>
      <c r="F33" s="121"/>
      <c r="G33" s="121"/>
      <c r="H33" s="76" t="s">
        <v>44</v>
      </c>
      <c r="I33" s="163"/>
      <c r="K33" s="141" t="s">
        <v>62</v>
      </c>
      <c r="L33" s="142"/>
      <c r="M33" s="142"/>
      <c r="N33" s="142"/>
      <c r="O33" s="142"/>
      <c r="P33" s="142"/>
      <c r="Q33" s="142"/>
      <c r="R33" s="142"/>
      <c r="S33" s="143"/>
      <c r="T33" s="133" t="s">
        <v>17</v>
      </c>
      <c r="U33" s="163"/>
    </row>
    <row r="34" spans="2:21" ht="35.25" customHeight="1" thickBot="1">
      <c r="B34" s="71" t="s">
        <v>149</v>
      </c>
      <c r="C34" s="109" t="s">
        <v>225</v>
      </c>
      <c r="D34" s="110"/>
      <c r="E34" s="110"/>
      <c r="F34" s="110"/>
      <c r="G34" s="110"/>
      <c r="H34" s="111"/>
      <c r="I34" s="163"/>
      <c r="K34" s="168"/>
      <c r="L34" s="169"/>
      <c r="M34" s="169"/>
      <c r="N34" s="169"/>
      <c r="O34" s="169"/>
      <c r="P34" s="169"/>
      <c r="Q34" s="169"/>
      <c r="R34" s="169"/>
      <c r="S34" s="170"/>
      <c r="T34" s="134"/>
      <c r="U34" s="112"/>
    </row>
    <row r="35" spans="2:21" ht="35.25" customHeight="1">
      <c r="B35" s="119" t="s">
        <v>53</v>
      </c>
      <c r="C35" s="119"/>
      <c r="D35" s="119"/>
      <c r="E35" s="119"/>
      <c r="F35" s="119"/>
      <c r="G35" s="119"/>
      <c r="H35" s="78" t="s">
        <v>44</v>
      </c>
      <c r="I35" s="163"/>
      <c r="K35" s="171" t="s">
        <v>161</v>
      </c>
      <c r="L35" s="172"/>
      <c r="M35" s="172"/>
      <c r="N35" s="172"/>
      <c r="O35" s="172"/>
      <c r="P35" s="172"/>
      <c r="Q35" s="172"/>
      <c r="R35" s="172"/>
      <c r="S35" s="173"/>
      <c r="T35" s="88">
        <f>((COUNTIF(T12,"○")+COUNTIF(T15,"○")+COUNTIF(T18,"○")+COUNTIF(T21,"○"))+((COUNTIF(T13,"○")+COUNTIF(T16,"○")+COUNTIF(T19,"○")+COUNTIF(T22,"○")+COUNTIF(T24,"○")+COUNTIF(T27,"○")+COUNTIF(T30,"○")+COUNTIF(T33,"○"))*2))</f>
        <v>8</v>
      </c>
      <c r="U35" s="74" t="s">
        <v>18</v>
      </c>
    </row>
    <row r="36" spans="2:21" ht="35.25" customHeight="1" thickBot="1">
      <c r="B36" s="121" t="s">
        <v>171</v>
      </c>
      <c r="C36" s="121"/>
      <c r="D36" s="121"/>
      <c r="E36" s="121"/>
      <c r="F36" s="121"/>
      <c r="G36" s="121"/>
      <c r="H36" s="79" t="s">
        <v>17</v>
      </c>
      <c r="I36" s="163"/>
      <c r="K36" s="80" t="s">
        <v>165</v>
      </c>
      <c r="P36" s="162" t="s">
        <v>163</v>
      </c>
      <c r="Q36" s="162"/>
      <c r="R36" s="162"/>
      <c r="S36" s="162"/>
      <c r="T36" s="162"/>
      <c r="U36" s="162"/>
    </row>
    <row r="37" spans="2:21" ht="35.25" customHeight="1" thickBot="1">
      <c r="B37" s="71" t="s">
        <v>149</v>
      </c>
      <c r="C37" s="109" t="s">
        <v>155</v>
      </c>
      <c r="D37" s="110"/>
      <c r="E37" s="110"/>
      <c r="F37" s="110"/>
      <c r="G37" s="110"/>
      <c r="H37" s="111"/>
      <c r="I37" s="163"/>
      <c r="K37" s="67" t="str">
        <f>IF(COUNTIF(K11:K34,"◎")&gt;5,"NG！５項目以上選択されています。","")</f>
        <v/>
      </c>
      <c r="P37" s="69"/>
      <c r="Q37" s="69"/>
      <c r="R37" s="69"/>
      <c r="S37" s="67" t="str">
        <f>IF(COUNTIF(T12:T34,"○")&gt;5,"NG！５項目以上選択されています。","")</f>
        <v/>
      </c>
      <c r="T37" s="69"/>
      <c r="U37" s="69"/>
    </row>
    <row r="38" spans="2:21" ht="35.25" customHeight="1">
      <c r="B38" s="119" t="s">
        <v>53</v>
      </c>
      <c r="C38" s="119"/>
      <c r="D38" s="119"/>
      <c r="E38" s="119"/>
      <c r="F38" s="119"/>
      <c r="G38" s="119"/>
      <c r="H38" s="75" t="s">
        <v>44</v>
      </c>
      <c r="I38" s="163"/>
      <c r="K38" s="102" t="s">
        <v>27</v>
      </c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2:21" ht="35.25" customHeight="1" thickBot="1">
      <c r="B39" s="121" t="s">
        <v>171</v>
      </c>
      <c r="C39" s="121"/>
      <c r="D39" s="121"/>
      <c r="E39" s="121"/>
      <c r="F39" s="121"/>
      <c r="G39" s="121"/>
      <c r="H39" s="79" t="s">
        <v>17</v>
      </c>
      <c r="I39" s="163"/>
      <c r="K39" s="165" t="s">
        <v>153</v>
      </c>
      <c r="L39" s="166"/>
      <c r="M39" s="166"/>
      <c r="N39" s="166"/>
      <c r="O39" s="166"/>
      <c r="P39" s="166"/>
      <c r="Q39" s="166"/>
      <c r="R39" s="166"/>
      <c r="S39" s="167"/>
      <c r="T39" s="133" t="s">
        <v>17</v>
      </c>
      <c r="U39" s="131">
        <f>IF(T39="○",10,0)</f>
        <v>10</v>
      </c>
    </row>
    <row r="40" spans="2:21" ht="35.25" customHeight="1" thickBot="1">
      <c r="B40" s="71" t="s">
        <v>149</v>
      </c>
      <c r="C40" s="109" t="s">
        <v>156</v>
      </c>
      <c r="D40" s="110"/>
      <c r="E40" s="110"/>
      <c r="F40" s="110"/>
      <c r="G40" s="110"/>
      <c r="H40" s="111"/>
      <c r="I40" s="163"/>
      <c r="K40" s="141"/>
      <c r="L40" s="142"/>
      <c r="M40" s="142"/>
      <c r="N40" s="142"/>
      <c r="O40" s="142"/>
      <c r="P40" s="142"/>
      <c r="Q40" s="142"/>
      <c r="R40" s="142"/>
      <c r="S40" s="143"/>
      <c r="T40" s="161"/>
      <c r="U40" s="132"/>
    </row>
    <row r="41" spans="2:21" ht="35.25" customHeight="1">
      <c r="B41" s="119" t="s">
        <v>53</v>
      </c>
      <c r="C41" s="119"/>
      <c r="D41" s="119"/>
      <c r="E41" s="119"/>
      <c r="F41" s="119"/>
      <c r="G41" s="119"/>
      <c r="H41" s="75" t="s">
        <v>17</v>
      </c>
      <c r="I41" s="163"/>
      <c r="K41" s="168"/>
      <c r="L41" s="169"/>
      <c r="M41" s="169"/>
      <c r="N41" s="169"/>
      <c r="O41" s="169"/>
      <c r="P41" s="169"/>
      <c r="Q41" s="169"/>
      <c r="R41" s="169"/>
      <c r="S41" s="170"/>
      <c r="T41" s="134"/>
      <c r="U41" s="74" t="s">
        <v>18</v>
      </c>
    </row>
    <row r="42" spans="2:21" ht="35.25" customHeight="1" thickBot="1">
      <c r="B42" s="121" t="s">
        <v>171</v>
      </c>
      <c r="C42" s="121"/>
      <c r="D42" s="121"/>
      <c r="E42" s="121"/>
      <c r="F42" s="121"/>
      <c r="G42" s="121"/>
      <c r="H42" s="79" t="s">
        <v>44</v>
      </c>
      <c r="I42" s="163"/>
      <c r="K42" s="80"/>
      <c r="Q42" s="90"/>
      <c r="R42" s="90"/>
      <c r="S42" s="90"/>
      <c r="T42" s="90"/>
      <c r="U42" s="90" t="s">
        <v>152</v>
      </c>
    </row>
    <row r="43" spans="2:21" ht="35.25" customHeight="1" thickBot="1">
      <c r="B43" s="71" t="s">
        <v>44</v>
      </c>
      <c r="C43" s="109" t="s">
        <v>157</v>
      </c>
      <c r="D43" s="110"/>
      <c r="E43" s="110"/>
      <c r="F43" s="110"/>
      <c r="G43" s="110"/>
      <c r="H43" s="111"/>
      <c r="I43" s="163"/>
    </row>
    <row r="44" spans="2:21" ht="35.25" customHeight="1">
      <c r="B44" s="119" t="s">
        <v>53</v>
      </c>
      <c r="C44" s="119"/>
      <c r="D44" s="119"/>
      <c r="E44" s="119"/>
      <c r="F44" s="119"/>
      <c r="G44" s="119"/>
      <c r="H44" s="75" t="s">
        <v>44</v>
      </c>
      <c r="I44" s="163"/>
      <c r="K44" s="122" t="s">
        <v>43</v>
      </c>
      <c r="L44" s="123"/>
      <c r="M44" s="122" t="s">
        <v>42</v>
      </c>
      <c r="N44" s="127"/>
      <c r="O44" s="127"/>
      <c r="P44" s="127"/>
      <c r="Q44" s="127"/>
      <c r="R44" s="127"/>
      <c r="S44" s="127"/>
      <c r="T44" s="127"/>
      <c r="U44" s="123"/>
    </row>
    <row r="45" spans="2:21" ht="35.25" customHeight="1" thickBot="1">
      <c r="B45" s="121" t="s">
        <v>171</v>
      </c>
      <c r="C45" s="121"/>
      <c r="D45" s="121"/>
      <c r="E45" s="121"/>
      <c r="F45" s="121"/>
      <c r="G45" s="121"/>
      <c r="H45" s="79" t="s">
        <v>44</v>
      </c>
      <c r="I45" s="163"/>
      <c r="K45" s="124" t="s">
        <v>48</v>
      </c>
      <c r="L45" s="125"/>
      <c r="M45" s="81" t="s">
        <v>35</v>
      </c>
      <c r="N45" s="81" t="s">
        <v>28</v>
      </c>
      <c r="O45" s="97" t="s">
        <v>29</v>
      </c>
      <c r="P45" s="97" t="s">
        <v>30</v>
      </c>
      <c r="Q45" s="97" t="s">
        <v>31</v>
      </c>
      <c r="R45" s="97" t="s">
        <v>32</v>
      </c>
      <c r="S45" s="97" t="s">
        <v>33</v>
      </c>
      <c r="T45" s="81" t="s">
        <v>34</v>
      </c>
      <c r="U45" s="94">
        <f>I11</f>
        <v>20</v>
      </c>
    </row>
    <row r="46" spans="2:21" ht="35.25" customHeight="1" thickBot="1">
      <c r="B46" s="71" t="s">
        <v>149</v>
      </c>
      <c r="C46" s="109" t="s">
        <v>160</v>
      </c>
      <c r="D46" s="110"/>
      <c r="E46" s="110"/>
      <c r="F46" s="110"/>
      <c r="G46" s="110"/>
      <c r="H46" s="111"/>
      <c r="I46" s="163"/>
      <c r="K46" s="117" t="s">
        <v>49</v>
      </c>
      <c r="L46" s="118"/>
      <c r="M46" s="82" t="s">
        <v>35</v>
      </c>
      <c r="N46" s="83"/>
      <c r="O46" s="98" t="s">
        <v>28</v>
      </c>
      <c r="P46" s="98"/>
      <c r="Q46" s="98" t="s">
        <v>36</v>
      </c>
      <c r="R46" s="98"/>
      <c r="S46" s="98" t="s">
        <v>30</v>
      </c>
      <c r="T46" s="83"/>
      <c r="U46" s="95">
        <f>I21</f>
        <v>40</v>
      </c>
    </row>
    <row r="47" spans="2:21" ht="35.25" customHeight="1">
      <c r="B47" s="119" t="s">
        <v>53</v>
      </c>
      <c r="C47" s="119"/>
      <c r="D47" s="119"/>
      <c r="E47" s="119"/>
      <c r="F47" s="119"/>
      <c r="G47" s="119"/>
      <c r="H47" s="75" t="s">
        <v>44</v>
      </c>
      <c r="I47" s="163"/>
      <c r="K47" s="117" t="s">
        <v>50</v>
      </c>
      <c r="L47" s="118"/>
      <c r="M47" s="82" t="s">
        <v>37</v>
      </c>
      <c r="N47" s="83"/>
      <c r="O47" s="98" t="s">
        <v>38</v>
      </c>
      <c r="P47" s="98"/>
      <c r="Q47" s="98" t="s">
        <v>36</v>
      </c>
      <c r="R47" s="98"/>
      <c r="S47" s="98" t="s">
        <v>39</v>
      </c>
      <c r="T47" s="83"/>
      <c r="U47" s="95">
        <f>I31</f>
        <v>25</v>
      </c>
    </row>
    <row r="48" spans="2:21" ht="35.25" customHeight="1" thickBot="1">
      <c r="B48" s="121" t="s">
        <v>171</v>
      </c>
      <c r="C48" s="121"/>
      <c r="D48" s="121"/>
      <c r="E48" s="121"/>
      <c r="F48" s="121"/>
      <c r="G48" s="121"/>
      <c r="H48" s="79" t="s">
        <v>17</v>
      </c>
      <c r="I48" s="163"/>
      <c r="K48" s="117" t="s">
        <v>51</v>
      </c>
      <c r="L48" s="118"/>
      <c r="M48" s="82" t="s">
        <v>37</v>
      </c>
      <c r="N48" s="83"/>
      <c r="O48" s="98" t="s">
        <v>38</v>
      </c>
      <c r="P48" s="98"/>
      <c r="Q48" s="98" t="s">
        <v>36</v>
      </c>
      <c r="R48" s="98"/>
      <c r="S48" s="98" t="s">
        <v>39</v>
      </c>
      <c r="T48" s="83"/>
      <c r="U48" s="95">
        <f>U11</f>
        <v>35</v>
      </c>
    </row>
    <row r="49" spans="2:21" ht="35.25" customHeight="1" thickBot="1">
      <c r="B49" s="71" t="s">
        <v>44</v>
      </c>
      <c r="C49" s="109" t="s">
        <v>158</v>
      </c>
      <c r="D49" s="110"/>
      <c r="E49" s="110"/>
      <c r="F49" s="110"/>
      <c r="G49" s="110"/>
      <c r="H49" s="111"/>
      <c r="I49" s="163"/>
      <c r="K49" s="159" t="s">
        <v>52</v>
      </c>
      <c r="L49" s="160"/>
      <c r="M49" s="84" t="s">
        <v>37</v>
      </c>
      <c r="N49" s="85"/>
      <c r="O49" s="99"/>
      <c r="P49" s="99"/>
      <c r="Q49" s="99" t="s">
        <v>40</v>
      </c>
      <c r="R49" s="99"/>
      <c r="S49" s="99"/>
      <c r="T49" s="85"/>
      <c r="U49" s="96">
        <f>U39</f>
        <v>10</v>
      </c>
    </row>
    <row r="50" spans="2:21" ht="35.25" customHeight="1">
      <c r="B50" s="119" t="s">
        <v>53</v>
      </c>
      <c r="C50" s="119"/>
      <c r="D50" s="119"/>
      <c r="E50" s="119"/>
      <c r="F50" s="119"/>
      <c r="G50" s="119"/>
      <c r="H50" s="75" t="s">
        <v>44</v>
      </c>
      <c r="I50" s="163"/>
    </row>
    <row r="51" spans="2:21" ht="35.25" customHeight="1" thickBot="1">
      <c r="B51" s="121" t="s">
        <v>171</v>
      </c>
      <c r="C51" s="121"/>
      <c r="D51" s="121"/>
      <c r="E51" s="121"/>
      <c r="F51" s="121"/>
      <c r="G51" s="121"/>
      <c r="H51" s="79" t="s">
        <v>44</v>
      </c>
      <c r="I51" s="163"/>
    </row>
    <row r="52" spans="2:21" ht="35.25" customHeight="1" thickTop="1" thickBot="1">
      <c r="B52" s="71" t="s">
        <v>149</v>
      </c>
      <c r="C52" s="109" t="s">
        <v>159</v>
      </c>
      <c r="D52" s="110"/>
      <c r="E52" s="110"/>
      <c r="F52" s="110"/>
      <c r="G52" s="110"/>
      <c r="H52" s="111"/>
      <c r="I52" s="163"/>
      <c r="K52" s="128" t="s">
        <v>8</v>
      </c>
      <c r="L52" s="129"/>
      <c r="M52" s="129"/>
      <c r="N52" s="129"/>
      <c r="O52" s="129"/>
      <c r="P52" s="129"/>
      <c r="Q52" s="129"/>
      <c r="R52" s="129"/>
      <c r="S52" s="129"/>
      <c r="T52" s="129"/>
      <c r="U52" s="130"/>
    </row>
    <row r="53" spans="2:21" ht="35.25" customHeight="1">
      <c r="B53" s="119" t="s">
        <v>53</v>
      </c>
      <c r="C53" s="119"/>
      <c r="D53" s="119"/>
      <c r="E53" s="119"/>
      <c r="F53" s="119"/>
      <c r="G53" s="119"/>
      <c r="H53" s="75" t="s">
        <v>44</v>
      </c>
      <c r="I53" s="163"/>
      <c r="K53" s="153">
        <f>SUM(U45:U49)</f>
        <v>130</v>
      </c>
      <c r="L53" s="154"/>
      <c r="M53" s="154"/>
      <c r="N53" s="154"/>
      <c r="O53" s="154"/>
      <c r="P53" s="154"/>
      <c r="Q53" s="154"/>
      <c r="R53" s="86"/>
      <c r="S53" s="147" t="s">
        <v>41</v>
      </c>
      <c r="T53" s="147"/>
      <c r="U53" s="148"/>
    </row>
    <row r="54" spans="2:21" ht="35.25" customHeight="1">
      <c r="B54" s="121" t="s">
        <v>171</v>
      </c>
      <c r="C54" s="121"/>
      <c r="D54" s="121"/>
      <c r="E54" s="121"/>
      <c r="F54" s="121"/>
      <c r="G54" s="121"/>
      <c r="H54" s="79" t="s">
        <v>44</v>
      </c>
      <c r="I54" s="112"/>
      <c r="K54" s="155"/>
      <c r="L54" s="156"/>
      <c r="M54" s="156"/>
      <c r="N54" s="156"/>
      <c r="O54" s="156"/>
      <c r="P54" s="156"/>
      <c r="Q54" s="156"/>
      <c r="R54" s="87"/>
      <c r="S54" s="149"/>
      <c r="T54" s="149"/>
      <c r="U54" s="150"/>
    </row>
    <row r="55" spans="2:21" ht="35.25" customHeight="1" thickBot="1">
      <c r="B55" s="164" t="s">
        <v>162</v>
      </c>
      <c r="C55" s="164"/>
      <c r="D55" s="164"/>
      <c r="E55" s="164"/>
      <c r="F55" s="164"/>
      <c r="G55" s="164"/>
      <c r="H55" s="88">
        <f>((COUNTIF(H32,"○")+COUNTIF(H35,"○")+COUNTIF(H38,"○")+COUNTIF(H41,"○")+COUNTIF(H44,"○")+COUNTIF(H47,"○")+COUNTIF(H50,"○")+COUNTIF(H53,"○"))+((COUNTIF(H33,"○")+COUNTIF(H36,"○")+COUNTIF(H39,"○")+COUNTIF(H42,"○")+COUNTIF(H45,"○")+COUNTIF(H48,"○")+COUNTIF(H51,"○")+COUNTIF(H54,"○"))*2))</f>
        <v>7</v>
      </c>
      <c r="I55" s="74" t="s">
        <v>18</v>
      </c>
      <c r="K55" s="157"/>
      <c r="L55" s="158"/>
      <c r="M55" s="158"/>
      <c r="N55" s="158"/>
      <c r="O55" s="158"/>
      <c r="P55" s="158"/>
      <c r="Q55" s="158"/>
      <c r="R55" s="89" t="s">
        <v>18</v>
      </c>
      <c r="S55" s="151"/>
      <c r="T55" s="151"/>
      <c r="U55" s="152"/>
    </row>
    <row r="56" spans="2:21" ht="19.5" customHeight="1" thickTop="1">
      <c r="B56" s="80" t="s">
        <v>165</v>
      </c>
      <c r="G56" s="90"/>
      <c r="H56" s="90"/>
      <c r="I56" s="90" t="s">
        <v>164</v>
      </c>
    </row>
    <row r="57" spans="2:21" ht="41.25" customHeight="1">
      <c r="B57" s="67" t="str">
        <f>IF(COUNTIF(B32:B54,"◎")&gt;5,"NG！５項目以上選択されています。","")</f>
        <v/>
      </c>
      <c r="G57" s="93" t="str">
        <f>IF(COUNTIF(H32:H54,"○")&gt;5,"NG！５項目以上選択されています。","")</f>
        <v/>
      </c>
      <c r="I57" s="91"/>
    </row>
    <row r="58" spans="2:21" ht="19.5" customHeight="1"/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mergeCells count="105">
    <mergeCell ref="S53:U55"/>
    <mergeCell ref="K53:Q55"/>
    <mergeCell ref="K49:L49"/>
    <mergeCell ref="T39:T41"/>
    <mergeCell ref="P36:U36"/>
    <mergeCell ref="I11:I17"/>
    <mergeCell ref="B17:G17"/>
    <mergeCell ref="U11:U34"/>
    <mergeCell ref="K38:U38"/>
    <mergeCell ref="B55:G55"/>
    <mergeCell ref="K39:S41"/>
    <mergeCell ref="B54:G54"/>
    <mergeCell ref="B15:G15"/>
    <mergeCell ref="B16:G16"/>
    <mergeCell ref="B18:G18"/>
    <mergeCell ref="B35:G35"/>
    <mergeCell ref="B53:G53"/>
    <mergeCell ref="B45:G45"/>
    <mergeCell ref="B47:G47"/>
    <mergeCell ref="B48:G48"/>
    <mergeCell ref="I31:I54"/>
    <mergeCell ref="K30:S31"/>
    <mergeCell ref="K33:S34"/>
    <mergeCell ref="K35:S35"/>
    <mergeCell ref="C52:H52"/>
    <mergeCell ref="B51:G51"/>
    <mergeCell ref="B39:G39"/>
    <mergeCell ref="B41:G41"/>
    <mergeCell ref="B42:G42"/>
    <mergeCell ref="B44:G44"/>
    <mergeCell ref="O2:P2"/>
    <mergeCell ref="M44:U44"/>
    <mergeCell ref="K52:U52"/>
    <mergeCell ref="U39:U40"/>
    <mergeCell ref="T24:T25"/>
    <mergeCell ref="T27:T28"/>
    <mergeCell ref="T30:T31"/>
    <mergeCell ref="T33:T34"/>
    <mergeCell ref="K19:S19"/>
    <mergeCell ref="K21:S21"/>
    <mergeCell ref="K22:S22"/>
    <mergeCell ref="K24:S25"/>
    <mergeCell ref="K27:S28"/>
    <mergeCell ref="K12:S12"/>
    <mergeCell ref="K13:S13"/>
    <mergeCell ref="K15:S15"/>
    <mergeCell ref="K16:S16"/>
    <mergeCell ref="K18:S18"/>
    <mergeCell ref="K47:L47"/>
    <mergeCell ref="B50:G50"/>
    <mergeCell ref="B19:I19"/>
    <mergeCell ref="B29:I29"/>
    <mergeCell ref="B36:G36"/>
    <mergeCell ref="B38:G38"/>
    <mergeCell ref="K48:L48"/>
    <mergeCell ref="K44:L44"/>
    <mergeCell ref="K45:L45"/>
    <mergeCell ref="K46:L46"/>
    <mergeCell ref="L26:T26"/>
    <mergeCell ref="L29:T29"/>
    <mergeCell ref="L32:T32"/>
    <mergeCell ref="C31:H31"/>
    <mergeCell ref="C34:H34"/>
    <mergeCell ref="B32:G32"/>
    <mergeCell ref="B33:G33"/>
    <mergeCell ref="H21:H22"/>
    <mergeCell ref="B27:G28"/>
    <mergeCell ref="C37:H37"/>
    <mergeCell ref="C40:H40"/>
    <mergeCell ref="C43:H43"/>
    <mergeCell ref="C46:H46"/>
    <mergeCell ref="C49:H49"/>
    <mergeCell ref="B4:U4"/>
    <mergeCell ref="B6:C6"/>
    <mergeCell ref="B7:C7"/>
    <mergeCell ref="B8:C8"/>
    <mergeCell ref="K6:L6"/>
    <mergeCell ref="K7:L7"/>
    <mergeCell ref="K8:L8"/>
    <mergeCell ref="D6:I6"/>
    <mergeCell ref="D7:I7"/>
    <mergeCell ref="D8:I8"/>
    <mergeCell ref="M6:U6"/>
    <mergeCell ref="M7:U7"/>
    <mergeCell ref="M8:U8"/>
    <mergeCell ref="B14:G14"/>
    <mergeCell ref="B10:I10"/>
    <mergeCell ref="B20:I20"/>
    <mergeCell ref="B30:I30"/>
    <mergeCell ref="K10:U10"/>
    <mergeCell ref="B25:G26"/>
    <mergeCell ref="B23:G24"/>
    <mergeCell ref="B21:G22"/>
    <mergeCell ref="H23:H24"/>
    <mergeCell ref="H25:H26"/>
    <mergeCell ref="H27:H28"/>
    <mergeCell ref="L14:T14"/>
    <mergeCell ref="L11:T11"/>
    <mergeCell ref="L17:T17"/>
    <mergeCell ref="L20:T20"/>
    <mergeCell ref="L23:T23"/>
    <mergeCell ref="B11:G11"/>
    <mergeCell ref="B12:G12"/>
    <mergeCell ref="B13:G13"/>
    <mergeCell ref="I21:I27"/>
  </mergeCells>
  <phoneticPr fontId="1"/>
  <conditionalFormatting sqref="M45">
    <cfRule type="expression" dxfId="21" priority="22">
      <formula>$I$11=5</formula>
    </cfRule>
  </conditionalFormatting>
  <conditionalFormatting sqref="N45">
    <cfRule type="expression" dxfId="20" priority="21">
      <formula>$I$11=20</formula>
    </cfRule>
  </conditionalFormatting>
  <conditionalFormatting sqref="O45">
    <cfRule type="expression" dxfId="19" priority="20">
      <formula>$I$11=30</formula>
    </cfRule>
  </conditionalFormatting>
  <conditionalFormatting sqref="P45">
    <cfRule type="expression" dxfId="18" priority="19">
      <formula>$I$11=40</formula>
    </cfRule>
  </conditionalFormatting>
  <conditionalFormatting sqref="Q45">
    <cfRule type="expression" dxfId="17" priority="18">
      <formula>$I$11=45</formula>
    </cfRule>
  </conditionalFormatting>
  <conditionalFormatting sqref="R45">
    <cfRule type="expression" dxfId="16" priority="17">
      <formula>$I$11=55</formula>
    </cfRule>
  </conditionalFormatting>
  <conditionalFormatting sqref="S45">
    <cfRule type="expression" dxfId="15" priority="16">
      <formula>$I$11=70</formula>
    </cfRule>
  </conditionalFormatting>
  <conditionalFormatting sqref="T45">
    <cfRule type="expression" dxfId="14" priority="15">
      <formula>$I$11=80</formula>
    </cfRule>
  </conditionalFormatting>
  <conditionalFormatting sqref="M46">
    <cfRule type="expression" dxfId="13" priority="14">
      <formula>$I$21=5</formula>
    </cfRule>
  </conditionalFormatting>
  <conditionalFormatting sqref="O46">
    <cfRule type="expression" dxfId="12" priority="13">
      <formula>$I$21=20</formula>
    </cfRule>
  </conditionalFormatting>
  <conditionalFormatting sqref="Q46">
    <cfRule type="expression" dxfId="11" priority="12">
      <formula>$I$21=25</formula>
    </cfRule>
  </conditionalFormatting>
  <conditionalFormatting sqref="S46">
    <cfRule type="expression" dxfId="10" priority="11">
      <formula>$I$21=40</formula>
    </cfRule>
  </conditionalFormatting>
  <conditionalFormatting sqref="M47">
    <cfRule type="expression" dxfId="9" priority="10">
      <formula>$I$31=0</formula>
    </cfRule>
  </conditionalFormatting>
  <conditionalFormatting sqref="O47">
    <cfRule type="expression" dxfId="8" priority="9">
      <formula>$I$31=15</formula>
    </cfRule>
  </conditionalFormatting>
  <conditionalFormatting sqref="Q47">
    <cfRule type="expression" dxfId="7" priority="8">
      <formula>$I$31=25</formula>
    </cfRule>
  </conditionalFormatting>
  <conditionalFormatting sqref="S47">
    <cfRule type="expression" dxfId="6" priority="7">
      <formula>$I$31=35</formula>
    </cfRule>
  </conditionalFormatting>
  <conditionalFormatting sqref="M48">
    <cfRule type="expression" dxfId="5" priority="6">
      <formula>$U$11=0</formula>
    </cfRule>
  </conditionalFormatting>
  <conditionalFormatting sqref="O48">
    <cfRule type="expression" dxfId="4" priority="5">
      <formula>$U$11=15</formula>
    </cfRule>
  </conditionalFormatting>
  <conditionalFormatting sqref="Q48">
    <cfRule type="expression" dxfId="3" priority="4">
      <formula>$U$11=25</formula>
    </cfRule>
  </conditionalFormatting>
  <conditionalFormatting sqref="S48">
    <cfRule type="expression" dxfId="2" priority="3">
      <formula>$U$11=35</formula>
    </cfRule>
  </conditionalFormatting>
  <conditionalFormatting sqref="M49">
    <cfRule type="expression" dxfId="1" priority="2">
      <formula>$U$39=0</formula>
    </cfRule>
  </conditionalFormatting>
  <conditionalFormatting sqref="Q49">
    <cfRule type="expression" dxfId="0" priority="1">
      <formula>$U$39=10</formula>
    </cfRule>
  </conditionalFormatting>
  <dataValidations count="3">
    <dataValidation type="list" allowBlank="1" showInputMessage="1" showErrorMessage="1" sqref="H11:H18 H21:H28 H35:H36 H38:H39 H41:H42 H44:H45 H47:H48 H50:H51 H53:H54 T33 H32:H33 T15:T16 T21:T22 T18:T19 T30 T24 T27 T12:T13 T39:T41">
      <formula1>"　,○"</formula1>
    </dataValidation>
    <dataValidation type="list" allowBlank="1" showInputMessage="1" showErrorMessage="1" sqref="K11 K14 K17 K20 K23 K26 K29 B34 B37 B43 B40 B46 B49 B52 B31 K32">
      <formula1>"　,◎"</formula1>
    </dataValidation>
    <dataValidation type="custom" allowBlank="1" showInputMessage="1" showErrorMessage="1" errorTitle="選択ミス" error="各項目どちらか一つを選択して下さい。" sqref="H58">
      <formula1>COUNTIF(H32:H54,"○")&gt;5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8"/>
  <sheetViews>
    <sheetView view="pageBreakPreview" topLeftCell="B1" zoomScale="200" zoomScaleNormal="100" zoomScaleSheetLayoutView="200" workbookViewId="0">
      <selection activeCell="AK7" sqref="AK7:AP9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4" s="32" customFormat="1"/>
    <row r="2" spans="2:44" ht="17.25">
      <c r="B2" s="197" t="s">
        <v>217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</row>
    <row r="3" spans="2:44" s="32" customForma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2:44" ht="12" customHeight="1">
      <c r="B4" s="175" t="s">
        <v>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/>
    </row>
    <row r="5" spans="2:44" s="32" customFormat="1" ht="5.2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50"/>
    </row>
    <row r="6" spans="2:44" s="32" customFormat="1" ht="13.5" customHeight="1">
      <c r="B6" s="33"/>
      <c r="C6" s="34" t="s">
        <v>97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4" s="32" customFormat="1" ht="11.25" customHeight="1">
      <c r="B7" s="33"/>
      <c r="C7" s="190" t="s">
        <v>95</v>
      </c>
      <c r="D7" s="190"/>
      <c r="E7" s="190"/>
      <c r="F7" s="190"/>
      <c r="G7" s="190"/>
      <c r="H7" s="190"/>
      <c r="I7" s="190"/>
      <c r="J7" s="193"/>
      <c r="K7" s="193"/>
      <c r="L7" s="193"/>
      <c r="M7" s="193"/>
      <c r="N7" s="193"/>
      <c r="O7" s="193"/>
      <c r="P7" s="193"/>
      <c r="Q7" s="34"/>
      <c r="R7" s="34"/>
      <c r="S7" s="196" t="s">
        <v>96</v>
      </c>
      <c r="T7" s="196"/>
      <c r="U7" s="196"/>
      <c r="V7" s="196"/>
      <c r="W7" s="196"/>
      <c r="X7" s="196"/>
      <c r="Y7" s="193"/>
      <c r="Z7" s="193"/>
      <c r="AA7" s="193"/>
      <c r="AB7" s="193"/>
      <c r="AC7" s="193"/>
      <c r="AD7" s="193"/>
      <c r="AE7" s="54"/>
      <c r="AF7" s="55"/>
      <c r="AG7" s="181" t="s">
        <v>89</v>
      </c>
      <c r="AH7" s="181"/>
      <c r="AI7" s="181"/>
      <c r="AJ7" s="182"/>
      <c r="AK7" s="187" t="e">
        <f>J7/Y7</f>
        <v>#DIV/0!</v>
      </c>
      <c r="AL7" s="187"/>
      <c r="AM7" s="187"/>
      <c r="AN7" s="187"/>
      <c r="AO7" s="187"/>
      <c r="AP7" s="187"/>
      <c r="AQ7" s="34"/>
      <c r="AR7" s="50"/>
    </row>
    <row r="8" spans="2:44" s="32" customFormat="1" ht="11.25" customHeight="1">
      <c r="B8" s="33"/>
      <c r="C8" s="191"/>
      <c r="D8" s="191"/>
      <c r="E8" s="191"/>
      <c r="F8" s="191"/>
      <c r="G8" s="191"/>
      <c r="H8" s="191"/>
      <c r="I8" s="191"/>
      <c r="J8" s="193"/>
      <c r="K8" s="193"/>
      <c r="L8" s="193"/>
      <c r="M8" s="193"/>
      <c r="N8" s="193"/>
      <c r="O8" s="193"/>
      <c r="P8" s="193"/>
      <c r="Q8" s="34"/>
      <c r="R8" s="54"/>
      <c r="S8" s="196"/>
      <c r="T8" s="196"/>
      <c r="U8" s="196"/>
      <c r="V8" s="196"/>
      <c r="W8" s="196"/>
      <c r="X8" s="196"/>
      <c r="Y8" s="193"/>
      <c r="Z8" s="193"/>
      <c r="AA8" s="193"/>
      <c r="AB8" s="193"/>
      <c r="AC8" s="193"/>
      <c r="AD8" s="193"/>
      <c r="AE8" s="54"/>
      <c r="AF8" s="55"/>
      <c r="AG8" s="183"/>
      <c r="AH8" s="183"/>
      <c r="AI8" s="183"/>
      <c r="AJ8" s="184"/>
      <c r="AK8" s="187"/>
      <c r="AL8" s="187"/>
      <c r="AM8" s="187"/>
      <c r="AN8" s="187"/>
      <c r="AO8" s="187"/>
      <c r="AP8" s="187"/>
      <c r="AQ8" s="34"/>
      <c r="AR8" s="50"/>
    </row>
    <row r="9" spans="2:44" s="32" customFormat="1" ht="11.25" customHeight="1">
      <c r="B9" s="33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3"/>
      <c r="O9" s="193"/>
      <c r="P9" s="193"/>
      <c r="Q9" s="34" t="s">
        <v>87</v>
      </c>
      <c r="R9" s="54"/>
      <c r="S9" s="196"/>
      <c r="T9" s="196"/>
      <c r="U9" s="196"/>
      <c r="V9" s="196"/>
      <c r="W9" s="196"/>
      <c r="X9" s="196"/>
      <c r="Y9" s="193"/>
      <c r="Z9" s="193"/>
      <c r="AA9" s="193"/>
      <c r="AB9" s="193"/>
      <c r="AC9" s="193"/>
      <c r="AD9" s="193"/>
      <c r="AE9" s="34" t="s">
        <v>88</v>
      </c>
      <c r="AF9" s="55"/>
      <c r="AG9" s="185"/>
      <c r="AH9" s="185"/>
      <c r="AI9" s="185"/>
      <c r="AJ9" s="186"/>
      <c r="AK9" s="187"/>
      <c r="AL9" s="187"/>
      <c r="AM9" s="187"/>
      <c r="AN9" s="187"/>
      <c r="AO9" s="187"/>
      <c r="AP9" s="187"/>
      <c r="AQ9" s="34" t="s">
        <v>87</v>
      </c>
      <c r="AR9" s="50"/>
    </row>
    <row r="10" spans="2:44" s="32" customFormat="1" ht="6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50"/>
    </row>
    <row r="11" spans="2:44" ht="13.5" customHeight="1">
      <c r="B11" s="178" t="s">
        <v>90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80"/>
    </row>
    <row r="12" spans="2:44" s="32" customFormat="1" ht="7.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50"/>
    </row>
    <row r="13" spans="2:44" s="32" customFormat="1" ht="13.5" customHeight="1">
      <c r="B13" s="33"/>
      <c r="C13" s="34" t="s">
        <v>98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56"/>
      <c r="U13" s="56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4" s="32" customFormat="1" ht="13.5" customHeight="1">
      <c r="B14" s="33"/>
      <c r="C14" s="188" t="s">
        <v>91</v>
      </c>
      <c r="D14" s="181"/>
      <c r="E14" s="181"/>
      <c r="F14" s="181"/>
      <c r="G14" s="182"/>
      <c r="H14" s="193"/>
      <c r="I14" s="193"/>
      <c r="J14" s="193"/>
      <c r="K14" s="193"/>
      <c r="L14" s="193"/>
      <c r="M14" s="193"/>
      <c r="N14" s="193"/>
      <c r="O14" s="193"/>
      <c r="P14" s="193"/>
      <c r="Q14" s="56"/>
      <c r="R14" s="34"/>
      <c r="S14" s="188" t="s">
        <v>92</v>
      </c>
      <c r="T14" s="181"/>
      <c r="U14" s="181"/>
      <c r="V14" s="181"/>
      <c r="W14" s="182"/>
      <c r="X14" s="198"/>
      <c r="Y14" s="199"/>
      <c r="Z14" s="199"/>
      <c r="AA14" s="199"/>
      <c r="AB14" s="199"/>
      <c r="AC14" s="199"/>
      <c r="AD14" s="200"/>
      <c r="AE14" s="34"/>
      <c r="AF14" s="34"/>
      <c r="AG14" s="194" t="s">
        <v>93</v>
      </c>
      <c r="AH14" s="194"/>
      <c r="AI14" s="195">
        <f>H14-X14</f>
        <v>0</v>
      </c>
      <c r="AJ14" s="195"/>
      <c r="AK14" s="195"/>
      <c r="AL14" s="195"/>
      <c r="AM14" s="195"/>
      <c r="AN14" s="195"/>
      <c r="AO14" s="195"/>
      <c r="AP14" s="195"/>
      <c r="AQ14" s="34"/>
      <c r="AR14" s="50"/>
    </row>
    <row r="15" spans="2:44" s="32" customFormat="1" ht="13.5" customHeight="1">
      <c r="B15" s="33"/>
      <c r="C15" s="189"/>
      <c r="D15" s="185"/>
      <c r="E15" s="185"/>
      <c r="F15" s="185"/>
      <c r="G15" s="186"/>
      <c r="H15" s="193"/>
      <c r="I15" s="193"/>
      <c r="J15" s="193"/>
      <c r="K15" s="193"/>
      <c r="L15" s="193"/>
      <c r="M15" s="193"/>
      <c r="N15" s="193"/>
      <c r="O15" s="193"/>
      <c r="P15" s="193"/>
      <c r="Q15" s="57" t="s">
        <v>94</v>
      </c>
      <c r="R15" s="34"/>
      <c r="S15" s="189"/>
      <c r="T15" s="185"/>
      <c r="U15" s="185"/>
      <c r="V15" s="185"/>
      <c r="W15" s="186"/>
      <c r="X15" s="201"/>
      <c r="Y15" s="202"/>
      <c r="Z15" s="202"/>
      <c r="AA15" s="202"/>
      <c r="AB15" s="202"/>
      <c r="AC15" s="202"/>
      <c r="AD15" s="203"/>
      <c r="AE15" s="56" t="s">
        <v>94</v>
      </c>
      <c r="AF15" s="34"/>
      <c r="AG15" s="194"/>
      <c r="AH15" s="194"/>
      <c r="AI15" s="195"/>
      <c r="AJ15" s="195"/>
      <c r="AK15" s="195"/>
      <c r="AL15" s="195"/>
      <c r="AM15" s="195"/>
      <c r="AN15" s="195"/>
      <c r="AO15" s="195"/>
      <c r="AP15" s="195"/>
      <c r="AQ15" s="34" t="s">
        <v>94</v>
      </c>
      <c r="AR15" s="50"/>
    </row>
    <row r="16" spans="2:44" s="32" customFormat="1" ht="4.5" customHeight="1">
      <c r="B16" s="33"/>
      <c r="C16" s="34"/>
      <c r="D16" s="34"/>
      <c r="E16" s="34"/>
      <c r="F16" s="34"/>
      <c r="G16" s="34"/>
      <c r="H16" s="34"/>
      <c r="I16" s="58"/>
      <c r="J16" s="34"/>
      <c r="K16" s="34"/>
      <c r="L16" s="34"/>
      <c r="M16" s="34"/>
      <c r="N16" s="34"/>
      <c r="O16" s="34"/>
      <c r="P16" s="34"/>
      <c r="Q16" s="34"/>
      <c r="R16" s="34"/>
      <c r="S16" s="58"/>
      <c r="T16" s="58"/>
      <c r="U16" s="58"/>
      <c r="V16" s="58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50"/>
    </row>
    <row r="17" spans="2:44" s="32" customFormat="1" ht="13.5" customHeight="1">
      <c r="B17" s="33"/>
      <c r="C17" s="34" t="s">
        <v>99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188" t="s">
        <v>91</v>
      </c>
      <c r="D18" s="181"/>
      <c r="E18" s="181"/>
      <c r="F18" s="181"/>
      <c r="G18" s="182"/>
      <c r="H18" s="193"/>
      <c r="I18" s="193"/>
      <c r="J18" s="193"/>
      <c r="K18" s="193"/>
      <c r="L18" s="193"/>
      <c r="M18" s="193"/>
      <c r="N18" s="193"/>
      <c r="O18" s="193"/>
      <c r="P18" s="193"/>
      <c r="Q18" s="56"/>
      <c r="R18" s="55"/>
      <c r="S18" s="188" t="s">
        <v>92</v>
      </c>
      <c r="T18" s="181"/>
      <c r="U18" s="181"/>
      <c r="V18" s="181"/>
      <c r="W18" s="182"/>
      <c r="X18" s="198"/>
      <c r="Y18" s="199"/>
      <c r="Z18" s="199"/>
      <c r="AA18" s="199"/>
      <c r="AB18" s="199"/>
      <c r="AC18" s="199"/>
      <c r="AD18" s="200"/>
      <c r="AE18" s="59"/>
      <c r="AF18" s="59"/>
      <c r="AG18" s="194" t="s">
        <v>93</v>
      </c>
      <c r="AH18" s="194"/>
      <c r="AI18" s="195">
        <f>H18-X18</f>
        <v>0</v>
      </c>
      <c r="AJ18" s="195"/>
      <c r="AK18" s="195"/>
      <c r="AL18" s="195"/>
      <c r="AM18" s="195"/>
      <c r="AN18" s="195"/>
      <c r="AO18" s="195"/>
      <c r="AP18" s="195"/>
      <c r="AQ18" s="34"/>
      <c r="AR18" s="50"/>
    </row>
    <row r="19" spans="2:44" s="32" customFormat="1" ht="13.5" customHeight="1">
      <c r="B19" s="33"/>
      <c r="C19" s="189"/>
      <c r="D19" s="185"/>
      <c r="E19" s="185"/>
      <c r="F19" s="185"/>
      <c r="G19" s="186"/>
      <c r="H19" s="193"/>
      <c r="I19" s="193"/>
      <c r="J19" s="193"/>
      <c r="K19" s="193"/>
      <c r="L19" s="193"/>
      <c r="M19" s="193"/>
      <c r="N19" s="193"/>
      <c r="O19" s="193"/>
      <c r="P19" s="193"/>
      <c r="Q19" s="57" t="s">
        <v>94</v>
      </c>
      <c r="R19" s="55"/>
      <c r="S19" s="189"/>
      <c r="T19" s="185"/>
      <c r="U19" s="185"/>
      <c r="V19" s="185"/>
      <c r="W19" s="186"/>
      <c r="X19" s="201"/>
      <c r="Y19" s="202"/>
      <c r="Z19" s="202"/>
      <c r="AA19" s="202"/>
      <c r="AB19" s="202"/>
      <c r="AC19" s="202"/>
      <c r="AD19" s="203"/>
      <c r="AE19" s="56" t="s">
        <v>94</v>
      </c>
      <c r="AF19" s="59"/>
      <c r="AG19" s="194"/>
      <c r="AH19" s="194"/>
      <c r="AI19" s="195"/>
      <c r="AJ19" s="195"/>
      <c r="AK19" s="195"/>
      <c r="AL19" s="195"/>
      <c r="AM19" s="195"/>
      <c r="AN19" s="195"/>
      <c r="AO19" s="195"/>
      <c r="AP19" s="195"/>
      <c r="AQ19" s="34" t="s">
        <v>94</v>
      </c>
      <c r="AR19" s="50"/>
    </row>
    <row r="20" spans="2:44" s="32" customFormat="1" ht="6" customHeight="1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2:44" ht="13.5" customHeight="1">
      <c r="B21" s="178" t="s">
        <v>100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</row>
    <row r="22" spans="2:44" s="32" customFormat="1" ht="6.75" customHeight="1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</row>
    <row r="23" spans="2:44" s="32" customFormat="1" ht="13.5" customHeight="1">
      <c r="B23" s="33"/>
      <c r="C23" s="34" t="s">
        <v>218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R23" s="50"/>
    </row>
    <row r="24" spans="2:44" s="32" customFormat="1" ht="10.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3.5" customHeight="1">
      <c r="B25" s="33"/>
      <c r="C25" s="174" t="s">
        <v>154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34"/>
      <c r="Q25" s="174" t="s">
        <v>225</v>
      </c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34"/>
      <c r="AE25" s="174" t="s">
        <v>166</v>
      </c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50"/>
    </row>
    <row r="26" spans="2:44" s="32" customFormat="1" ht="13.5" customHeight="1">
      <c r="B26" s="33"/>
      <c r="C26" s="35" t="s">
        <v>189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34"/>
      <c r="Q26" s="100" t="s">
        <v>190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 t="s">
        <v>104</v>
      </c>
      <c r="AC26" s="28" t="s">
        <v>102</v>
      </c>
      <c r="AD26" s="34"/>
      <c r="AE26" s="35" t="s">
        <v>193</v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104</v>
      </c>
      <c r="AQ26" s="28" t="s">
        <v>102</v>
      </c>
      <c r="AR26" s="50"/>
    </row>
    <row r="27" spans="2:44" s="32" customFormat="1" ht="13.5" customHeight="1">
      <c r="B27" s="33"/>
      <c r="C27" s="29" t="s">
        <v>105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 t="s">
        <v>104</v>
      </c>
      <c r="O27" s="31" t="s">
        <v>102</v>
      </c>
      <c r="P27" s="34"/>
      <c r="Q27" s="36" t="s">
        <v>191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34"/>
      <c r="AE27" s="29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  <c r="AR27" s="50"/>
    </row>
    <row r="28" spans="2:44" s="32" customFormat="1" ht="13.5" customHeight="1">
      <c r="B28" s="33"/>
      <c r="C28" s="29" t="s">
        <v>118</v>
      </c>
      <c r="D28" s="30"/>
      <c r="E28" s="30"/>
      <c r="F28" s="30"/>
      <c r="G28" s="30"/>
      <c r="H28" s="30"/>
      <c r="I28" s="30"/>
      <c r="J28" s="30" t="s">
        <v>148</v>
      </c>
      <c r="K28" s="30"/>
      <c r="L28" s="30"/>
      <c r="M28" s="30"/>
      <c r="N28" s="30"/>
      <c r="O28" s="31"/>
      <c r="P28" s="34"/>
      <c r="Q28" s="36" t="s">
        <v>192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 t="s">
        <v>116</v>
      </c>
      <c r="AF28" s="30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AR28" s="50"/>
    </row>
    <row r="29" spans="2:44" s="32" customFormat="1" ht="13.5" customHeight="1">
      <c r="B29" s="33"/>
      <c r="C29" s="29"/>
      <c r="D29" s="30"/>
      <c r="E29" s="30"/>
      <c r="F29" s="30"/>
      <c r="G29" s="30"/>
      <c r="H29" s="30"/>
      <c r="I29" s="30"/>
      <c r="J29" s="30" t="s">
        <v>148</v>
      </c>
      <c r="K29" s="30"/>
      <c r="L29" s="30"/>
      <c r="M29" s="30"/>
      <c r="N29" s="30"/>
      <c r="O29" s="31"/>
      <c r="P29" s="34"/>
      <c r="Q29" s="29" t="s">
        <v>113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184</v>
      </c>
      <c r="AF29" s="30"/>
      <c r="AG29" s="37"/>
      <c r="AH29" s="37"/>
      <c r="AI29" s="37"/>
      <c r="AJ29" s="39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 t="s">
        <v>119</v>
      </c>
      <c r="D30" s="30"/>
      <c r="E30" s="30"/>
      <c r="F30" s="30"/>
      <c r="G30" s="30"/>
      <c r="H30" s="30"/>
      <c r="I30" s="30" t="s">
        <v>148</v>
      </c>
      <c r="J30" s="30"/>
      <c r="K30" s="30"/>
      <c r="L30" s="30"/>
      <c r="M30" s="30"/>
      <c r="N30" s="30"/>
      <c r="O30" s="31"/>
      <c r="P30" s="34"/>
      <c r="Q30" s="29" t="s">
        <v>114</v>
      </c>
      <c r="R30" s="30"/>
      <c r="S30" s="30"/>
      <c r="T30" s="30"/>
      <c r="U30" s="30"/>
      <c r="V30" s="30" t="s">
        <v>148</v>
      </c>
      <c r="W30" s="30"/>
      <c r="X30" s="30"/>
      <c r="Y30" s="30"/>
      <c r="Z30" s="30"/>
      <c r="AA30" s="30"/>
      <c r="AB30" s="30"/>
      <c r="AC30" s="31"/>
      <c r="AD30" s="34"/>
      <c r="AE30" s="29" t="s">
        <v>115</v>
      </c>
      <c r="AF30" s="30"/>
      <c r="AG30" s="37"/>
      <c r="AH30" s="37"/>
      <c r="AI30" s="37"/>
      <c r="AJ30" s="30" t="s">
        <v>148</v>
      </c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/>
      <c r="D31" s="30"/>
      <c r="E31" s="30"/>
      <c r="F31" s="30"/>
      <c r="G31" s="30"/>
      <c r="H31" s="30"/>
      <c r="I31" s="30" t="s">
        <v>148</v>
      </c>
      <c r="J31" s="30"/>
      <c r="K31" s="30"/>
      <c r="L31" s="30"/>
      <c r="M31" s="30"/>
      <c r="N31" s="30"/>
      <c r="O31" s="31"/>
      <c r="P31" s="34"/>
      <c r="Q31" s="29" t="s">
        <v>139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/>
      <c r="AF31" s="30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34"/>
      <c r="Q32" s="29" t="s">
        <v>115</v>
      </c>
      <c r="R32" s="30"/>
      <c r="S32" s="30"/>
      <c r="T32" s="30"/>
      <c r="U32" s="30"/>
      <c r="V32" s="30" t="s">
        <v>148</v>
      </c>
      <c r="W32" s="30"/>
      <c r="X32" s="30"/>
      <c r="Y32" s="30"/>
      <c r="Z32" s="30"/>
      <c r="AA32" s="30"/>
      <c r="AB32" s="30"/>
      <c r="AC32" s="31"/>
      <c r="AD32" s="34"/>
      <c r="AE32" s="40"/>
      <c r="AF32" s="41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50"/>
    </row>
    <row r="33" spans="1:44" s="32" customFormat="1" ht="13.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0"/>
    </row>
    <row r="34" spans="1:44" s="32" customFormat="1" ht="13.5" customHeight="1">
      <c r="B34" s="33"/>
      <c r="C34" s="174" t="s">
        <v>167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34"/>
      <c r="Q34" s="174" t="s">
        <v>157</v>
      </c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34"/>
      <c r="AE34" s="174" t="s">
        <v>168</v>
      </c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50"/>
    </row>
    <row r="35" spans="1:44" s="32" customFormat="1" ht="13.5" customHeight="1">
      <c r="A35" s="34"/>
      <c r="B35" s="33"/>
      <c r="C35" s="26" t="s">
        <v>194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 t="s">
        <v>104</v>
      </c>
      <c r="O35" s="28" t="s">
        <v>102</v>
      </c>
      <c r="P35" s="34"/>
      <c r="Q35" s="35" t="s">
        <v>195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 t="s">
        <v>104</v>
      </c>
      <c r="AC35" s="28" t="s">
        <v>102</v>
      </c>
      <c r="AD35" s="34"/>
      <c r="AE35" s="35" t="s">
        <v>196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104</v>
      </c>
      <c r="AQ35" s="28" t="s">
        <v>102</v>
      </c>
      <c r="AR35" s="50"/>
    </row>
    <row r="36" spans="1:44" s="32" customFormat="1" ht="13.5" customHeight="1">
      <c r="A36" s="34"/>
      <c r="B36" s="33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4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34"/>
      <c r="AE36" s="29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  <c r="AR36" s="50"/>
    </row>
    <row r="37" spans="1:44" s="32" customFormat="1" ht="13.5" customHeight="1">
      <c r="A37" s="34"/>
      <c r="B37" s="33"/>
      <c r="C37" s="29" t="s">
        <v>116</v>
      </c>
      <c r="D37" s="30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4"/>
      <c r="Q37" s="29" t="s">
        <v>116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 t="s">
        <v>116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179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182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180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115</v>
      </c>
      <c r="D39" s="30"/>
      <c r="E39" s="37"/>
      <c r="F39" s="37"/>
      <c r="G39" s="37"/>
      <c r="H39" s="30" t="s">
        <v>148</v>
      </c>
      <c r="I39" s="37"/>
      <c r="J39" s="37"/>
      <c r="K39" s="37"/>
      <c r="L39" s="37"/>
      <c r="M39" s="37"/>
      <c r="N39" s="37"/>
      <c r="O39" s="38"/>
      <c r="P39" s="34"/>
      <c r="Q39" s="29" t="s">
        <v>115</v>
      </c>
      <c r="R39" s="30"/>
      <c r="S39" s="30"/>
      <c r="T39" s="30"/>
      <c r="U39" s="30"/>
      <c r="V39" s="30" t="s">
        <v>148</v>
      </c>
      <c r="W39" s="30"/>
      <c r="X39" s="30"/>
      <c r="Y39" s="30"/>
      <c r="Z39" s="30"/>
      <c r="AA39" s="30"/>
      <c r="AB39" s="30"/>
      <c r="AC39" s="31"/>
      <c r="AD39" s="34"/>
      <c r="AE39" s="29" t="s">
        <v>181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/>
      <c r="D40" s="3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4"/>
      <c r="Q40" s="2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115</v>
      </c>
      <c r="AF40" s="30"/>
      <c r="AG40" s="30"/>
      <c r="AH40" s="30"/>
      <c r="AI40" s="30"/>
      <c r="AJ40" s="30" t="s">
        <v>148</v>
      </c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40"/>
      <c r="D41" s="4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34"/>
      <c r="Q41" s="40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  <c r="AD41" s="34"/>
      <c r="AE41" s="40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2"/>
      <c r="AR41" s="50"/>
    </row>
    <row r="42" spans="1:44" s="32" customFormat="1" ht="13.5" customHeight="1">
      <c r="A42" s="34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50"/>
    </row>
    <row r="43" spans="1:44" s="32" customFormat="1" ht="13.5" customHeight="1">
      <c r="A43" s="34"/>
      <c r="B43" s="33"/>
      <c r="C43" s="174" t="s">
        <v>158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34"/>
      <c r="Q43" s="174" t="s">
        <v>159</v>
      </c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34"/>
      <c r="AR43" s="50"/>
    </row>
    <row r="44" spans="1:44" s="32" customFormat="1" ht="13.5" customHeight="1">
      <c r="A44" s="34"/>
      <c r="B44" s="33"/>
      <c r="C44" s="26" t="s">
        <v>197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 t="s">
        <v>104</v>
      </c>
      <c r="O44" s="28" t="s">
        <v>102</v>
      </c>
      <c r="P44" s="34"/>
      <c r="Q44" s="35" t="s">
        <v>199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 t="s">
        <v>104</v>
      </c>
      <c r="AC44" s="28" t="s">
        <v>102</v>
      </c>
      <c r="AD44" s="34"/>
      <c r="AR44" s="50"/>
    </row>
    <row r="45" spans="1:44" s="32" customFormat="1" ht="13.5" customHeight="1">
      <c r="B45" s="33"/>
      <c r="C45" s="29" t="s">
        <v>198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 t="s">
        <v>104</v>
      </c>
      <c r="O45" s="31" t="s">
        <v>102</v>
      </c>
      <c r="P45" s="34"/>
      <c r="Q45" s="2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/>
      <c r="AD45" s="34"/>
      <c r="AR45" s="50"/>
    </row>
    <row r="46" spans="1:44" s="32" customFormat="1" ht="13.5" customHeight="1">
      <c r="B46" s="33"/>
      <c r="C46" s="29" t="s">
        <v>176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4"/>
      <c r="Q46" s="29" t="s">
        <v>185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178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177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177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139</v>
      </c>
      <c r="R48" s="30"/>
      <c r="S48" s="30"/>
      <c r="T48" s="30"/>
      <c r="U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117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115</v>
      </c>
      <c r="R49" s="30"/>
      <c r="S49" s="30"/>
      <c r="T49" s="30"/>
      <c r="U49" s="30"/>
      <c r="V49" s="30" t="s">
        <v>148</v>
      </c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34"/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2"/>
      <c r="AD50" s="34"/>
      <c r="AE50" s="45" t="s">
        <v>172</v>
      </c>
      <c r="AR50" s="50"/>
    </row>
    <row r="51" spans="2:44" s="32" customFormat="1" ht="13.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</row>
    <row r="52" spans="2:44" ht="13.5" customHeight="1">
      <c r="B52" s="178" t="s">
        <v>106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80"/>
    </row>
    <row r="53" spans="2:44" s="32" customFormat="1" ht="6.7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5"/>
    </row>
    <row r="54" spans="2:44" s="32" customFormat="1" ht="13.5" customHeight="1">
      <c r="B54" s="33"/>
      <c r="C54" s="34" t="s">
        <v>219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50"/>
    </row>
    <row r="55" spans="2:44" s="32" customFormat="1" ht="13.5" customHeight="1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174" t="s">
        <v>107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34"/>
      <c r="Q56" s="174" t="s">
        <v>108</v>
      </c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34"/>
      <c r="AE56" s="174" t="s">
        <v>109</v>
      </c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50"/>
    </row>
    <row r="57" spans="2:44" s="32" customFormat="1" ht="13.5" customHeight="1">
      <c r="B57" s="33"/>
      <c r="C57" s="46" t="s">
        <v>200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34"/>
      <c r="Q57" s="35" t="s">
        <v>202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8"/>
      <c r="AD57" s="34"/>
      <c r="AE57" s="49" t="s">
        <v>204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8"/>
      <c r="AR57" s="50"/>
    </row>
    <row r="58" spans="2:44" s="32" customFormat="1" ht="13.5" customHeight="1">
      <c r="B58" s="33"/>
      <c r="C58" s="29" t="s">
        <v>201</v>
      </c>
      <c r="D58" s="30"/>
      <c r="E58" s="30"/>
      <c r="F58" s="30"/>
      <c r="G58" s="30"/>
      <c r="H58" s="51" t="s">
        <v>135</v>
      </c>
      <c r="I58" s="30"/>
      <c r="J58" s="30"/>
      <c r="K58" s="30"/>
      <c r="L58" s="30"/>
      <c r="M58" s="30"/>
      <c r="N58" s="30"/>
      <c r="O58" s="31"/>
      <c r="P58" s="34"/>
      <c r="Q58" s="29" t="s">
        <v>203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 t="s">
        <v>174</v>
      </c>
      <c r="AC58" s="31" t="s">
        <v>173</v>
      </c>
      <c r="AD58" s="34"/>
      <c r="AE58" s="52" t="s">
        <v>205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  <c r="AR58" s="50"/>
    </row>
    <row r="59" spans="2:44" s="32" customFormat="1" ht="13.5" customHeight="1">
      <c r="B59" s="33"/>
      <c r="C59" s="29" t="s">
        <v>111</v>
      </c>
      <c r="D59" s="30"/>
      <c r="E59" s="30"/>
      <c r="F59" s="30"/>
      <c r="G59" s="30"/>
      <c r="H59" s="30"/>
      <c r="I59" s="30" t="s">
        <v>101</v>
      </c>
      <c r="J59" s="30"/>
      <c r="K59" s="30"/>
      <c r="L59" s="30"/>
      <c r="M59" s="30"/>
      <c r="N59" s="30" t="s">
        <v>104</v>
      </c>
      <c r="O59" s="31" t="s">
        <v>88</v>
      </c>
      <c r="P59" s="34"/>
      <c r="Q59" s="53" t="s">
        <v>120</v>
      </c>
      <c r="R59" s="30"/>
      <c r="S59" s="37"/>
      <c r="T59" s="37"/>
      <c r="U59" s="37"/>
      <c r="V59" s="37"/>
      <c r="W59" s="30" t="s">
        <v>148</v>
      </c>
      <c r="X59" s="37"/>
      <c r="Y59" s="37"/>
      <c r="Z59" s="37"/>
      <c r="AA59" s="37"/>
      <c r="AB59" s="37"/>
      <c r="AC59" s="38"/>
      <c r="AD59" s="34"/>
      <c r="AE59" s="53" t="s">
        <v>121</v>
      </c>
      <c r="AF59" s="30"/>
      <c r="AG59" s="37"/>
      <c r="AH59" s="37"/>
      <c r="AI59" s="37"/>
      <c r="AJ59" s="37"/>
      <c r="AK59" s="30" t="s">
        <v>148</v>
      </c>
      <c r="AL59" s="37"/>
      <c r="AM59" s="37"/>
      <c r="AN59" s="37"/>
      <c r="AO59" s="37"/>
      <c r="AP59" s="37"/>
      <c r="AQ59" s="38"/>
      <c r="AR59" s="50"/>
    </row>
    <row r="60" spans="2:44" s="32" customFormat="1" ht="13.5" customHeight="1">
      <c r="B60" s="33"/>
      <c r="C60" s="52" t="s">
        <v>112</v>
      </c>
      <c r="D60" s="30"/>
      <c r="E60" s="30"/>
      <c r="F60" s="30"/>
      <c r="G60" s="30"/>
      <c r="H60" s="30"/>
      <c r="I60" s="30" t="s">
        <v>101</v>
      </c>
      <c r="J60" s="30"/>
      <c r="K60" s="30"/>
      <c r="L60" s="30"/>
      <c r="M60" s="30"/>
      <c r="N60" s="30" t="s">
        <v>104</v>
      </c>
      <c r="O60" s="31" t="s">
        <v>88</v>
      </c>
      <c r="P60" s="34"/>
      <c r="Q60" s="29" t="s">
        <v>175</v>
      </c>
      <c r="R60" s="30"/>
      <c r="S60" s="37"/>
      <c r="T60" s="37"/>
      <c r="U60" s="37"/>
      <c r="V60" s="37"/>
      <c r="W60" s="37" t="s">
        <v>103</v>
      </c>
      <c r="X60" s="37" t="s">
        <v>25</v>
      </c>
      <c r="Y60" s="37" t="s">
        <v>103</v>
      </c>
      <c r="Z60" s="37" t="s">
        <v>26</v>
      </c>
      <c r="AA60" s="37"/>
      <c r="AB60" s="37"/>
      <c r="AC60" s="38"/>
      <c r="AD60" s="34"/>
      <c r="AE60" s="36" t="s">
        <v>145</v>
      </c>
      <c r="AF60" s="30"/>
      <c r="AG60" s="37"/>
      <c r="AH60" s="37"/>
      <c r="AI60" s="37"/>
      <c r="AJ60" s="37"/>
      <c r="AK60" s="37" t="s">
        <v>103</v>
      </c>
      <c r="AL60" s="37" t="s">
        <v>25</v>
      </c>
      <c r="AM60" s="37" t="s">
        <v>103</v>
      </c>
      <c r="AN60" s="37" t="s">
        <v>26</v>
      </c>
      <c r="AO60" s="37"/>
      <c r="AP60" s="37" t="s">
        <v>103</v>
      </c>
      <c r="AQ60" s="38" t="s">
        <v>88</v>
      </c>
      <c r="AR60" s="50"/>
    </row>
    <row r="61" spans="2:44" s="32" customFormat="1" ht="13.5" customHeight="1">
      <c r="B61" s="33"/>
      <c r="C61" s="53" t="s">
        <v>122</v>
      </c>
      <c r="D61" s="30"/>
      <c r="E61" s="30"/>
      <c r="F61" s="30"/>
      <c r="G61" s="30"/>
      <c r="H61" s="30"/>
      <c r="I61" s="30" t="s">
        <v>148</v>
      </c>
      <c r="J61" s="30"/>
      <c r="K61" s="30"/>
      <c r="L61" s="30"/>
      <c r="M61" s="30"/>
      <c r="N61" s="30"/>
      <c r="O61" s="31"/>
      <c r="P61" s="34"/>
      <c r="Q61" s="29" t="s">
        <v>123</v>
      </c>
      <c r="R61" s="30"/>
      <c r="S61" s="37"/>
      <c r="T61" s="37"/>
      <c r="U61" s="37"/>
      <c r="V61" s="37"/>
      <c r="W61" s="30" t="s">
        <v>148</v>
      </c>
      <c r="X61" s="37"/>
      <c r="Y61" s="37"/>
      <c r="Z61" s="37"/>
      <c r="AA61" s="37"/>
      <c r="AB61" s="37"/>
      <c r="AC61" s="38"/>
      <c r="AD61" s="34"/>
      <c r="AE61" s="53" t="s">
        <v>146</v>
      </c>
      <c r="AF61" s="30"/>
      <c r="AG61" s="37"/>
      <c r="AH61" s="37"/>
      <c r="AI61" s="37"/>
      <c r="AJ61" s="37"/>
      <c r="AK61" s="30" t="s">
        <v>148</v>
      </c>
      <c r="AL61" s="37"/>
      <c r="AM61" s="37"/>
      <c r="AN61" s="37"/>
      <c r="AO61" s="37"/>
      <c r="AP61" s="37"/>
      <c r="AQ61" s="38"/>
      <c r="AR61" s="50"/>
    </row>
    <row r="62" spans="2:44" s="32" customFormat="1" ht="13.5" customHeight="1">
      <c r="B62" s="33"/>
      <c r="C62" s="36" t="s">
        <v>124</v>
      </c>
      <c r="D62" s="30"/>
      <c r="E62" s="30"/>
      <c r="F62" s="30"/>
      <c r="G62" s="30"/>
      <c r="H62" s="30"/>
      <c r="I62" s="30" t="s">
        <v>148</v>
      </c>
      <c r="J62" s="30"/>
      <c r="K62" s="30"/>
      <c r="L62" s="30"/>
      <c r="M62" s="30"/>
      <c r="N62" s="30"/>
      <c r="O62" s="31"/>
      <c r="P62" s="34"/>
      <c r="Q62" s="29" t="s">
        <v>130</v>
      </c>
      <c r="R62" s="30"/>
      <c r="S62" s="37"/>
      <c r="T62" s="37"/>
      <c r="U62" s="37"/>
      <c r="V62" s="37"/>
      <c r="W62" s="37" t="s">
        <v>103</v>
      </c>
      <c r="X62" s="37" t="s">
        <v>25</v>
      </c>
      <c r="Y62" s="37" t="s">
        <v>103</v>
      </c>
      <c r="Z62" s="37" t="s">
        <v>26</v>
      </c>
      <c r="AA62" s="37"/>
      <c r="AB62" s="37"/>
      <c r="AC62" s="38"/>
      <c r="AD62" s="34"/>
      <c r="AE62" s="36" t="s">
        <v>145</v>
      </c>
      <c r="AF62" s="30"/>
      <c r="AG62" s="37"/>
      <c r="AH62" s="37"/>
      <c r="AI62" s="37"/>
      <c r="AJ62" s="37"/>
      <c r="AK62" s="37" t="s">
        <v>103</v>
      </c>
      <c r="AL62" s="37" t="s">
        <v>25</v>
      </c>
      <c r="AM62" s="37" t="s">
        <v>103</v>
      </c>
      <c r="AN62" s="37" t="s">
        <v>26</v>
      </c>
      <c r="AO62" s="37"/>
      <c r="AP62" s="37" t="s">
        <v>103</v>
      </c>
      <c r="AQ62" s="38" t="s">
        <v>88</v>
      </c>
      <c r="AR62" s="50"/>
    </row>
    <row r="63" spans="2:44" s="32" customFormat="1" ht="13.5" customHeight="1">
      <c r="B63" s="33"/>
      <c r="C63" s="40" t="s">
        <v>131</v>
      </c>
      <c r="D63" s="41"/>
      <c r="E63" s="41"/>
      <c r="F63" s="41"/>
      <c r="G63" s="41"/>
      <c r="H63" s="41"/>
      <c r="I63" s="41" t="s">
        <v>104</v>
      </c>
      <c r="J63" s="41" t="s">
        <v>25</v>
      </c>
      <c r="K63" s="41" t="s">
        <v>104</v>
      </c>
      <c r="L63" s="41" t="s">
        <v>26</v>
      </c>
      <c r="M63" s="41"/>
      <c r="N63" s="41" t="s">
        <v>104</v>
      </c>
      <c r="O63" s="42" t="s">
        <v>88</v>
      </c>
      <c r="P63" s="34"/>
      <c r="Q63" s="40" t="s">
        <v>147</v>
      </c>
      <c r="R63" s="41"/>
      <c r="S63" s="43"/>
      <c r="T63" s="43"/>
      <c r="U63" s="43"/>
      <c r="V63" s="43"/>
      <c r="W63" s="30" t="s">
        <v>148</v>
      </c>
      <c r="X63" s="43"/>
      <c r="Y63" s="43"/>
      <c r="Z63" s="43"/>
      <c r="AA63" s="43"/>
      <c r="AB63" s="43"/>
      <c r="AC63" s="44"/>
      <c r="AD63" s="34"/>
      <c r="AE63" s="40"/>
      <c r="AF63" s="41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  <c r="AR63" s="50"/>
    </row>
    <row r="64" spans="2:44" s="32" customFormat="1" ht="13.5" customHeight="1"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50"/>
    </row>
    <row r="65" spans="2:44" s="32" customFormat="1" ht="13.5" customHeight="1">
      <c r="B65" s="33"/>
      <c r="C65" s="174" t="s">
        <v>12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34"/>
      <c r="Q65" s="174" t="s">
        <v>13</v>
      </c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34"/>
      <c r="AE65" s="174" t="s">
        <v>14</v>
      </c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50"/>
    </row>
    <row r="66" spans="2:44" s="32" customFormat="1" ht="13.5" customHeight="1">
      <c r="B66" s="33"/>
      <c r="C66" s="35" t="s">
        <v>206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 t="s">
        <v>104</v>
      </c>
      <c r="O66" s="28" t="s">
        <v>110</v>
      </c>
      <c r="P66" s="34"/>
      <c r="Q66" s="35" t="s">
        <v>207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8"/>
      <c r="AD66" s="34"/>
      <c r="AE66" s="26" t="s">
        <v>209</v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8"/>
      <c r="AR66" s="50"/>
    </row>
    <row r="67" spans="2:44" s="32" customFormat="1" ht="13.5" customHeight="1">
      <c r="B67" s="33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 t="s">
        <v>101</v>
      </c>
      <c r="O67" s="31" t="s">
        <v>101</v>
      </c>
      <c r="P67" s="34"/>
      <c r="Q67" s="29" t="s">
        <v>208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1"/>
      <c r="AD67" s="34"/>
      <c r="AE67" s="36" t="s">
        <v>210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1"/>
      <c r="AR67" s="50"/>
    </row>
    <row r="68" spans="2:44" s="32" customFormat="1" ht="13.5" customHeight="1">
      <c r="B68" s="33"/>
      <c r="C68" s="53" t="s">
        <v>127</v>
      </c>
      <c r="D68" s="30"/>
      <c r="E68" s="30"/>
      <c r="F68" s="30"/>
      <c r="G68" s="30"/>
      <c r="H68" s="30"/>
      <c r="I68" s="30" t="s">
        <v>148</v>
      </c>
      <c r="J68" s="30"/>
      <c r="K68" s="30"/>
      <c r="L68" s="30"/>
      <c r="M68" s="30"/>
      <c r="N68" s="30"/>
      <c r="O68" s="31"/>
      <c r="P68" s="34"/>
      <c r="Q68" s="29" t="s">
        <v>187</v>
      </c>
      <c r="R68" s="30"/>
      <c r="S68" s="30"/>
      <c r="T68" s="30"/>
      <c r="U68" s="30"/>
      <c r="V68" s="30"/>
      <c r="W68" s="30"/>
      <c r="X68" s="30" t="s">
        <v>104</v>
      </c>
      <c r="Y68" s="30" t="s">
        <v>24</v>
      </c>
      <c r="Z68" s="30" t="s">
        <v>104</v>
      </c>
      <c r="AA68" s="30" t="s">
        <v>25</v>
      </c>
      <c r="AB68" s="30" t="s">
        <v>104</v>
      </c>
      <c r="AC68" s="31" t="s">
        <v>26</v>
      </c>
      <c r="AD68" s="34"/>
      <c r="AE68" s="29" t="s">
        <v>211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29" t="s">
        <v>129</v>
      </c>
      <c r="D69" s="30"/>
      <c r="E69" s="30"/>
      <c r="F69" s="30"/>
      <c r="G69" s="30"/>
      <c r="H69" s="30"/>
      <c r="I69" s="30" t="s">
        <v>148</v>
      </c>
      <c r="J69" s="30"/>
      <c r="K69" s="30"/>
      <c r="L69" s="30"/>
      <c r="M69" s="30"/>
      <c r="N69" s="30"/>
      <c r="O69" s="31"/>
      <c r="P69" s="34"/>
      <c r="Q69" s="29" t="s">
        <v>132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 t="s">
        <v>104</v>
      </c>
      <c r="AC69" s="31" t="s">
        <v>102</v>
      </c>
      <c r="AD69" s="34"/>
      <c r="AE69" s="53" t="s">
        <v>138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128</v>
      </c>
      <c r="D70" s="30"/>
      <c r="E70" s="30"/>
      <c r="F70" s="30"/>
      <c r="G70" s="30"/>
      <c r="H70" s="30"/>
      <c r="I70" s="30" t="s">
        <v>104</v>
      </c>
      <c r="J70" s="30" t="s">
        <v>25</v>
      </c>
      <c r="K70" s="30" t="s">
        <v>104</v>
      </c>
      <c r="L70" s="30" t="s">
        <v>26</v>
      </c>
      <c r="M70" s="30"/>
      <c r="N70" s="30"/>
      <c r="O70" s="31"/>
      <c r="P70" s="34"/>
      <c r="Q70" s="29" t="s">
        <v>133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104</v>
      </c>
      <c r="AC70" s="31" t="s">
        <v>102</v>
      </c>
      <c r="AD70" s="34"/>
      <c r="AE70" s="29" t="s">
        <v>136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186</v>
      </c>
      <c r="D71" s="30"/>
      <c r="E71" s="30"/>
      <c r="F71" s="30"/>
      <c r="G71" s="30"/>
      <c r="H71" s="30"/>
      <c r="I71" s="30" t="s">
        <v>148</v>
      </c>
      <c r="J71" s="30"/>
      <c r="K71" s="30"/>
      <c r="L71" s="30"/>
      <c r="M71" s="30"/>
      <c r="N71" s="30"/>
      <c r="O71" s="31"/>
      <c r="P71" s="34"/>
      <c r="Q71" s="29" t="s">
        <v>134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/>
      <c r="AD71" s="34"/>
      <c r="AE71" s="29" t="s">
        <v>137</v>
      </c>
      <c r="AF71" s="30"/>
      <c r="AG71" s="30"/>
      <c r="AH71" s="30"/>
      <c r="AI71" s="30" t="s">
        <v>148</v>
      </c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/>
      <c r="P72" s="34"/>
      <c r="Q72" s="40"/>
      <c r="R72" s="41"/>
      <c r="S72" s="41" t="s">
        <v>188</v>
      </c>
      <c r="T72" s="41"/>
      <c r="U72" s="41"/>
      <c r="V72" s="41"/>
      <c r="W72" s="41"/>
      <c r="X72" s="41"/>
      <c r="Y72" s="41"/>
      <c r="Z72" s="41"/>
      <c r="AA72" s="41"/>
      <c r="AB72" s="41"/>
      <c r="AC72" s="42"/>
      <c r="AD72" s="34"/>
      <c r="AE72" s="40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2"/>
      <c r="AR72" s="50"/>
    </row>
    <row r="73" spans="2:44" s="32" customFormat="1" ht="13.5" customHeight="1"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50"/>
    </row>
    <row r="74" spans="2:44" s="32" customFormat="1" ht="13.5" customHeight="1">
      <c r="B74" s="33"/>
      <c r="C74" s="174" t="s">
        <v>125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34"/>
      <c r="Q74" s="174" t="s">
        <v>126</v>
      </c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35" t="s">
        <v>212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8"/>
      <c r="P75" s="34"/>
      <c r="Q75" s="35" t="s">
        <v>214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8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29" t="s">
        <v>213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4"/>
      <c r="Q76" s="29" t="s">
        <v>215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1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 t="s">
        <v>141</v>
      </c>
      <c r="D78" s="30"/>
      <c r="E78" s="30"/>
      <c r="F78" s="30"/>
      <c r="G78" s="30"/>
      <c r="H78" s="30"/>
      <c r="I78" s="30" t="s">
        <v>104</v>
      </c>
      <c r="J78" s="30" t="s">
        <v>25</v>
      </c>
      <c r="K78" s="30" t="s">
        <v>104</v>
      </c>
      <c r="L78" s="30" t="s">
        <v>26</v>
      </c>
      <c r="M78" s="30"/>
      <c r="N78" s="30"/>
      <c r="O78" s="31" t="s">
        <v>101</v>
      </c>
      <c r="P78" s="34"/>
      <c r="Q78" s="29" t="s">
        <v>143</v>
      </c>
      <c r="R78" s="30"/>
      <c r="S78" s="30"/>
      <c r="T78" s="30"/>
      <c r="U78" s="30"/>
      <c r="V78" s="30"/>
      <c r="W78" s="30" t="s">
        <v>104</v>
      </c>
      <c r="X78" s="30" t="s">
        <v>25</v>
      </c>
      <c r="Y78" s="30" t="s">
        <v>104</v>
      </c>
      <c r="Z78" s="30" t="s">
        <v>26</v>
      </c>
      <c r="AA78" s="30"/>
      <c r="AB78" s="30"/>
      <c r="AC78" s="31" t="s">
        <v>101</v>
      </c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142</v>
      </c>
      <c r="D79" s="30"/>
      <c r="E79" s="30"/>
      <c r="F79" s="30"/>
      <c r="G79" s="30"/>
      <c r="H79" s="30"/>
      <c r="I79" s="30" t="s">
        <v>148</v>
      </c>
      <c r="J79" s="30"/>
      <c r="K79" s="30"/>
      <c r="L79" s="30"/>
      <c r="M79" s="30"/>
      <c r="N79" s="30"/>
      <c r="O79" s="31"/>
      <c r="P79" s="34"/>
      <c r="Q79" s="29" t="s">
        <v>144</v>
      </c>
      <c r="R79" s="30"/>
      <c r="S79" s="30"/>
      <c r="T79" s="30"/>
      <c r="U79" s="30"/>
      <c r="V79" s="30"/>
      <c r="W79" s="30" t="s">
        <v>148</v>
      </c>
      <c r="X79" s="30"/>
      <c r="Y79" s="30"/>
      <c r="Z79" s="30"/>
      <c r="AA79" s="30"/>
      <c r="AB79" s="30"/>
      <c r="AC79" s="31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34"/>
      <c r="Q81" s="40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2"/>
      <c r="AD81" s="34"/>
      <c r="AE81" s="45" t="s">
        <v>140</v>
      </c>
      <c r="AF81" s="45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2"/>
    </row>
    <row r="83" spans="2:44" s="32" customFormat="1" ht="13.5" customHeight="1">
      <c r="AR83" s="66" t="s">
        <v>183</v>
      </c>
    </row>
    <row r="84" spans="2:44" s="32" customFormat="1" ht="13.5" customHeight="1"/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</sheetData>
  <mergeCells count="39">
    <mergeCell ref="B2:AR2"/>
    <mergeCell ref="S14:W15"/>
    <mergeCell ref="S18:W19"/>
    <mergeCell ref="X14:AD15"/>
    <mergeCell ref="X18:AD19"/>
    <mergeCell ref="H14:P15"/>
    <mergeCell ref="H18:P19"/>
    <mergeCell ref="B52:AR52"/>
    <mergeCell ref="C74:O74"/>
    <mergeCell ref="Q74:AC74"/>
    <mergeCell ref="S7:X9"/>
    <mergeCell ref="Y7:AD9"/>
    <mergeCell ref="C56:O56"/>
    <mergeCell ref="Q56:AC56"/>
    <mergeCell ref="AE56:AQ56"/>
    <mergeCell ref="C65:O65"/>
    <mergeCell ref="Q65:AC65"/>
    <mergeCell ref="AE65:AQ65"/>
    <mergeCell ref="Q34:AC34"/>
    <mergeCell ref="Q25:AC25"/>
    <mergeCell ref="AE25:AQ25"/>
    <mergeCell ref="C34:O34"/>
    <mergeCell ref="AE34:AQ34"/>
    <mergeCell ref="C43:O43"/>
    <mergeCell ref="Q43:AC43"/>
    <mergeCell ref="C25:O25"/>
    <mergeCell ref="B4:AR4"/>
    <mergeCell ref="B11:AR11"/>
    <mergeCell ref="B21:AR21"/>
    <mergeCell ref="AG7:AJ9"/>
    <mergeCell ref="AK7:AP9"/>
    <mergeCell ref="C18:G19"/>
    <mergeCell ref="C14:G15"/>
    <mergeCell ref="C7:I9"/>
    <mergeCell ref="J7:P9"/>
    <mergeCell ref="AG14:AH15"/>
    <mergeCell ref="AI14:AP15"/>
    <mergeCell ref="AG18:AH19"/>
    <mergeCell ref="AI18:AP19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25</xdr:row>
                    <xdr:rowOff>123825</xdr:rowOff>
                  </from>
                  <to>
                    <xdr:col>29</xdr:col>
                    <xdr:colOff>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55</xdr:row>
                    <xdr:rowOff>123825</xdr:rowOff>
                  </from>
                  <to>
                    <xdr:col>15</xdr:col>
                    <xdr:colOff>123825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64</xdr:row>
                    <xdr:rowOff>123825</xdr:rowOff>
                  </from>
                  <to>
                    <xdr:col>29</xdr:col>
                    <xdr:colOff>104775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114300</xdr:rowOff>
                  </from>
                  <to>
                    <xdr:col>43</xdr:col>
                    <xdr:colOff>152400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55</xdr:row>
                    <xdr:rowOff>133350</xdr:rowOff>
                  </from>
                  <to>
                    <xdr:col>43</xdr:col>
                    <xdr:colOff>152400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64</xdr:row>
                    <xdr:rowOff>123825</xdr:rowOff>
                  </from>
                  <to>
                    <xdr:col>43</xdr:col>
                    <xdr:colOff>152400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66</xdr:row>
                    <xdr:rowOff>133350</xdr:rowOff>
                  </from>
                  <to>
                    <xdr:col>43</xdr:col>
                    <xdr:colOff>152400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74</xdr:row>
                    <xdr:rowOff>133350</xdr:rowOff>
                  </from>
                  <to>
                    <xdr:col>15</xdr:col>
                    <xdr:colOff>161925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74</xdr:row>
                    <xdr:rowOff>123825</xdr:rowOff>
                  </from>
                  <to>
                    <xdr:col>29</xdr:col>
                    <xdr:colOff>133350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123825</xdr:rowOff>
                  </from>
                  <to>
                    <xdr:col>15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44</xdr:row>
                    <xdr:rowOff>133350</xdr:rowOff>
                  </from>
                  <to>
                    <xdr:col>15</xdr:col>
                    <xdr:colOff>133350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workbookViewId="0">
      <selection activeCell="T4" sqref="T4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68</v>
      </c>
      <c r="P2" s="17"/>
      <c r="Q2" s="17" t="s">
        <v>69</v>
      </c>
      <c r="R2" s="17"/>
      <c r="S2" s="17" t="s">
        <v>70</v>
      </c>
    </row>
    <row r="4" spans="2:19" ht="38.25">
      <c r="B4" s="204" t="s">
        <v>63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6" spans="2:19" ht="35.25" customHeight="1">
      <c r="B6" s="208" t="s">
        <v>19</v>
      </c>
      <c r="C6" s="208"/>
      <c r="D6" s="209"/>
      <c r="E6" s="209"/>
      <c r="F6" s="209"/>
      <c r="G6" s="209"/>
      <c r="H6" s="209"/>
      <c r="I6" s="209"/>
      <c r="J6" s="5"/>
      <c r="K6" s="208" t="s">
        <v>20</v>
      </c>
      <c r="L6" s="208"/>
      <c r="M6" s="209"/>
      <c r="N6" s="209"/>
      <c r="O6" s="209"/>
      <c r="P6" s="209"/>
      <c r="Q6" s="209"/>
      <c r="R6" s="209"/>
      <c r="S6" s="209"/>
    </row>
    <row r="7" spans="2:19" ht="35.25" customHeight="1">
      <c r="B7" s="208" t="s">
        <v>23</v>
      </c>
      <c r="C7" s="208"/>
      <c r="D7" s="209"/>
      <c r="E7" s="209"/>
      <c r="F7" s="209"/>
      <c r="G7" s="209"/>
      <c r="H7" s="209"/>
      <c r="I7" s="209"/>
      <c r="J7" s="5"/>
      <c r="K7" s="208" t="s">
        <v>54</v>
      </c>
      <c r="L7" s="208"/>
      <c r="M7" s="209"/>
      <c r="N7" s="209"/>
      <c r="O7" s="209"/>
      <c r="P7" s="209"/>
      <c r="Q7" s="209"/>
      <c r="R7" s="209"/>
      <c r="S7" s="209"/>
    </row>
    <row r="8" spans="2:19" ht="35.25" customHeight="1">
      <c r="B8" s="208" t="s">
        <v>21</v>
      </c>
      <c r="C8" s="208"/>
      <c r="D8" s="209"/>
      <c r="E8" s="209"/>
      <c r="F8" s="209"/>
      <c r="G8" s="209"/>
      <c r="H8" s="209"/>
      <c r="I8" s="209"/>
      <c r="J8" s="5"/>
      <c r="K8" s="208" t="s">
        <v>22</v>
      </c>
      <c r="L8" s="208"/>
      <c r="M8" s="209"/>
      <c r="N8" s="209"/>
      <c r="O8" s="209"/>
      <c r="P8" s="209"/>
      <c r="Q8" s="209"/>
      <c r="R8" s="209"/>
      <c r="S8" s="209"/>
    </row>
    <row r="10" spans="2:19" ht="30" customHeight="1">
      <c r="B10" s="205" t="s">
        <v>64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2:19" ht="30" customHeight="1">
      <c r="B11" s="3" t="s">
        <v>65</v>
      </c>
      <c r="C11" s="6"/>
      <c r="D11" s="6"/>
      <c r="E11" s="6"/>
      <c r="F11" s="6"/>
      <c r="G11" s="6"/>
      <c r="H11" s="6"/>
      <c r="I11" s="6"/>
      <c r="J11" s="6"/>
      <c r="K11" s="3" t="s">
        <v>67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74</v>
      </c>
      <c r="D13" s="6"/>
      <c r="E13" s="6"/>
      <c r="F13" s="6"/>
      <c r="G13" s="6"/>
      <c r="H13" s="6"/>
      <c r="I13" s="6"/>
      <c r="J13" s="6"/>
      <c r="K13" s="1"/>
      <c r="L13" s="22" t="s">
        <v>82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75</v>
      </c>
      <c r="D14" s="6"/>
      <c r="E14" s="6"/>
      <c r="F14" s="6"/>
      <c r="G14" s="6"/>
      <c r="H14" s="6"/>
      <c r="I14" s="6"/>
      <c r="J14" s="6"/>
      <c r="K14" s="1"/>
      <c r="L14" s="22" t="s">
        <v>85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83</v>
      </c>
      <c r="D15" s="10"/>
      <c r="E15" s="10"/>
      <c r="F15" s="10"/>
      <c r="G15" s="10"/>
      <c r="H15" s="10"/>
      <c r="I15" s="10"/>
      <c r="J15" s="10"/>
      <c r="K15" s="2"/>
      <c r="L15" s="24" t="s">
        <v>86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84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71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76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77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78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66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79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80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81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205" t="s">
        <v>226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227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228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212" t="s">
        <v>73</v>
      </c>
      <c r="C43" s="212"/>
      <c r="D43" s="212"/>
      <c r="E43" s="214"/>
      <c r="F43" s="214"/>
      <c r="G43" s="214"/>
      <c r="H43" s="214"/>
      <c r="I43" s="214"/>
      <c r="J43" s="214"/>
      <c r="K43" s="214"/>
      <c r="L43" s="214"/>
      <c r="M43" s="212" t="s">
        <v>72</v>
      </c>
      <c r="N43" s="212"/>
      <c r="O43" s="212"/>
      <c r="P43" s="214"/>
      <c r="Q43" s="214"/>
      <c r="R43" s="214"/>
      <c r="S43" s="214"/>
    </row>
    <row r="44" spans="2:19" ht="30" customHeight="1">
      <c r="B44" s="213"/>
      <c r="C44" s="213"/>
      <c r="D44" s="213"/>
      <c r="E44" s="215"/>
      <c r="F44" s="215"/>
      <c r="G44" s="215"/>
      <c r="H44" s="215"/>
      <c r="I44" s="215"/>
      <c r="J44" s="215"/>
      <c r="K44" s="215"/>
      <c r="L44" s="215"/>
      <c r="M44" s="213"/>
      <c r="N44" s="213"/>
      <c r="O44" s="213"/>
      <c r="P44" s="215"/>
      <c r="Q44" s="215"/>
      <c r="R44" s="215"/>
      <c r="S44" s="215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スコア公表様式（全体表）</vt:lpstr>
      <vt:lpstr>スコア公表様式（実績）</vt:lpstr>
      <vt:lpstr>地域連携活動実施状況報告書</vt:lpstr>
      <vt:lpstr>'スコア公表様式（実績）'!Print_Area</vt:lpstr>
      <vt:lpstr>'スコア公表様式（全体表）'!Print_Area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2021-03-05T05:57:50Z</cp:lastPrinted>
  <dcterms:created xsi:type="dcterms:W3CDTF">2021-02-04T12:24:01Z</dcterms:created>
  <dcterms:modified xsi:type="dcterms:W3CDTF">2021-03-05T08:41:04Z</dcterms:modified>
</cp:coreProperties>
</file>