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20" i="1"/>
  <c r="C19" i="1"/>
  <c r="M18" i="1" l="1"/>
  <c r="M31" i="1"/>
  <c r="M32" i="1" l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7" i="1"/>
  <c r="H32" i="1" l="1"/>
  <c r="J32" i="1"/>
  <c r="N31" i="1"/>
  <c r="H31" i="1"/>
  <c r="I31" i="1"/>
  <c r="I32" i="1" s="1"/>
  <c r="J31" i="1"/>
  <c r="K31" i="1"/>
  <c r="K32" i="1" s="1"/>
  <c r="L31" i="1"/>
  <c r="N18" i="1"/>
  <c r="H18" i="1"/>
  <c r="I18" i="1"/>
  <c r="J18" i="1"/>
  <c r="K18" i="1"/>
  <c r="L18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N32" i="1" l="1"/>
  <c r="L32" i="1"/>
  <c r="G18" i="1"/>
  <c r="G31" i="1"/>
  <c r="G32" i="1" l="1"/>
</calcChain>
</file>

<file path=xl/sharedStrings.xml><?xml version="1.0" encoding="utf-8"?>
<sst xmlns="http://schemas.openxmlformats.org/spreadsheetml/2006/main" count="91" uniqueCount="50">
  <si>
    <t>多治見市</t>
  </si>
  <si>
    <t>中津川市</t>
  </si>
  <si>
    <t>瑞浪市</t>
  </si>
  <si>
    <t>恵那市</t>
  </si>
  <si>
    <t>土岐市</t>
  </si>
  <si>
    <t>タジミ第一病院　</t>
  </si>
  <si>
    <t>社会医療法人厚生会　多治見市民病院</t>
  </si>
  <si>
    <t>岐阜県立多治見病院　</t>
  </si>
  <si>
    <t>サニーサイドホスピタル　</t>
  </si>
  <si>
    <t>総合病院　中津川市民病院</t>
  </si>
  <si>
    <t>城山病院</t>
  </si>
  <si>
    <t>医療法人社団仁愛会瑞浪病院　</t>
  </si>
  <si>
    <t>岐阜県厚生農業協同組合連合会　東濃厚生病院　</t>
  </si>
  <si>
    <t>市立恵那病院</t>
  </si>
  <si>
    <t>土岐市立総合病院</t>
  </si>
  <si>
    <t>高井病院</t>
  </si>
  <si>
    <t>国民健康保険上矢作病院　</t>
  </si>
  <si>
    <t>中西ウィメンズクリニック</t>
  </si>
  <si>
    <t>安藤クリニック　</t>
  </si>
  <si>
    <t>医療法人知真会　伊藤内科</t>
  </si>
  <si>
    <t>浜田・浅井医院　</t>
  </si>
  <si>
    <t>多治見クリニック</t>
  </si>
  <si>
    <t>幸クリニック</t>
  </si>
  <si>
    <t>林メディカルクリニック</t>
  </si>
  <si>
    <t>塚田レディースクリニック</t>
  </si>
  <si>
    <t>森川クリニック</t>
  </si>
  <si>
    <t>林外科内科　</t>
  </si>
  <si>
    <t>中部クリニック　</t>
  </si>
  <si>
    <t>中津川市国民健康保険坂下診療所</t>
  </si>
  <si>
    <t>■現状（令和7年（2025年）7月1日時点）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</si>
  <si>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</si>
  <si>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</si>
  <si>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</si>
  <si>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</si>
  <si>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</si>
  <si>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</si>
  <si>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</si>
  <si>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</si>
  <si>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</si>
  <si>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</si>
  <si>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東濃医療圏における医療機能ごとの病床の状況</t>
    <rPh sb="0" eb="2">
      <t>トウノウ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</si>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</sst>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8" fontId="8" fillId="0" borderId="4" xfId="0" applyNumberFormat="1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8" fontId="8" fillId="0" borderId="5" xfId="0" applyNumberFormat="1" applyFont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38" fontId="8" fillId="0" borderId="6" xfId="0" applyNumberFormat="1" applyFont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6" fillId="2" borderId="0" xfId="0" applyFont="1" applyFill="1"/>
    <xf numFmtId="38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3" borderId="0" xfId="0" applyFont="1" applyFill="1"/>
    <xf numFmtId="0" fontId="6" fillId="3" borderId="10" xfId="0" applyFont="1" applyFill="1" applyBorder="1" applyAlignment="1">
      <alignment vertical="center"/>
    </xf>
    <xf numFmtId="38" fontId="6" fillId="3" borderId="1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view="pageBreakPreview" zoomScale="70" zoomScaleNormal="85" zoomScaleSheetLayoutView="70" workbookViewId="0">
      <selection activeCell="E27" sqref="E27"/>
    </sheetView>
  </sheetViews>
  <sheetFormatPr defaultRowHeight="18.75" x14ac:dyDescent="0.4"/>
  <cols>
    <col min="2" max="3" width="5" bestFit="1" customWidth="1"/>
    <col min="4" max="4" width="6.5" style="9" customWidth="1"/>
    <col min="5" max="5" width="51.875" bestFit="1" customWidth="1"/>
    <col min="6" max="6" width="10.25" style="9" bestFit="1" customWidth="1"/>
    <col min="7" max="7" width="12.875" customWidth="1"/>
    <col min="8" max="14" width="12.625" customWidth="1"/>
  </cols>
  <sheetData>
    <row r="1" spans="2:14" ht="24" customHeight="1" x14ac:dyDescent="0.4">
      <c r="D1" s="1" t="s">
        <v>40</v>
      </c>
      <c r="F1" s="2"/>
      <c r="G1" s="3"/>
      <c r="H1" s="3"/>
      <c r="I1" s="3"/>
      <c r="J1" s="3"/>
      <c r="K1" s="3"/>
      <c r="L1" s="3"/>
      <c r="M1" s="3"/>
      <c r="N1" s="3"/>
    </row>
    <row r="2" spans="2:14" ht="24" customHeight="1" x14ac:dyDescent="0.4">
      <c r="D2" s="1" t="s">
        <v>29</v>
      </c>
      <c r="F2" s="2"/>
      <c r="G2" s="3"/>
      <c r="H2" s="3"/>
      <c r="I2" s="3"/>
      <c r="J2" s="3"/>
      <c r="K2" s="3"/>
      <c r="L2" s="3"/>
      <c r="M2" s="3"/>
      <c r="N2" s="3"/>
    </row>
    <row r="3" spans="2:14" ht="24" customHeight="1" x14ac:dyDescent="0.4">
      <c r="D3" s="3" t="s">
        <v>30</v>
      </c>
      <c r="F3" s="2"/>
      <c r="G3" s="3"/>
      <c r="H3" s="3"/>
      <c r="I3" s="3"/>
      <c r="J3" s="3"/>
      <c r="K3" s="3"/>
      <c r="L3" s="3"/>
      <c r="M3" s="3"/>
      <c r="N3" s="4" t="s">
        <v>31</v>
      </c>
    </row>
    <row r="4" spans="2:14" ht="24" customHeight="1" x14ac:dyDescent="0.4">
      <c r="D4" s="34" t="s">
        <v>32</v>
      </c>
      <c r="E4" s="34" t="s">
        <v>33</v>
      </c>
      <c r="F4" s="34" t="s">
        <v>34</v>
      </c>
      <c r="G4" s="33" t="s">
        <v>35</v>
      </c>
      <c r="H4" s="35"/>
      <c r="I4" s="34"/>
      <c r="J4" s="34"/>
      <c r="K4" s="34"/>
      <c r="L4" s="34"/>
      <c r="M4" s="34"/>
      <c r="N4" s="34"/>
    </row>
    <row r="5" spans="2:14" ht="48.75" customHeight="1" x14ac:dyDescent="0.4">
      <c r="B5" s="42" t="s">
        <v>49</v>
      </c>
      <c r="C5" s="43"/>
      <c r="D5" s="34"/>
      <c r="E5" s="34"/>
      <c r="F5" s="34"/>
      <c r="G5" s="34"/>
      <c r="H5" s="5" t="s">
        <v>36</v>
      </c>
      <c r="I5" s="6" t="s">
        <v>37</v>
      </c>
      <c r="J5" s="6" t="s">
        <v>38</v>
      </c>
      <c r="K5" s="6" t="s">
        <v>39</v>
      </c>
      <c r="L5" s="7" t="s">
        <v>46</v>
      </c>
      <c r="M5" s="7" t="s">
        <v>47</v>
      </c>
      <c r="N5" s="7" t="s">
        <v>48</v>
      </c>
    </row>
    <row r="6" spans="2:14" s="8" customFormat="1" ht="24" customHeight="1" x14ac:dyDescent="0.15">
      <c r="C6" s="8">
        <v>1</v>
      </c>
      <c r="D6" s="11" t="s">
        <v>41</v>
      </c>
      <c r="E6" s="12" t="s">
        <v>5</v>
      </c>
      <c r="F6" s="11" t="s">
        <v>0</v>
      </c>
      <c r="G6" s="13">
        <f>SUM(H6:N6)</f>
        <v>50</v>
      </c>
      <c r="H6" s="14">
        <v>0</v>
      </c>
      <c r="I6" s="14">
        <v>0</v>
      </c>
      <c r="J6" s="14">
        <v>20</v>
      </c>
      <c r="K6" s="14">
        <v>30</v>
      </c>
      <c r="L6" s="12">
        <v>0</v>
      </c>
      <c r="M6" s="12">
        <v>0</v>
      </c>
      <c r="N6" s="12">
        <v>0</v>
      </c>
    </row>
    <row r="7" spans="2:14" s="8" customFormat="1" ht="24" customHeight="1" x14ac:dyDescent="0.15">
      <c r="C7" s="8">
        <f>C6+1</f>
        <v>2</v>
      </c>
      <c r="D7" s="15" t="s">
        <v>41</v>
      </c>
      <c r="E7" s="16" t="s">
        <v>6</v>
      </c>
      <c r="F7" s="15" t="s">
        <v>0</v>
      </c>
      <c r="G7" s="17">
        <f t="shared" ref="G7:G30" si="0">SUM(H7:N7)</f>
        <v>250</v>
      </c>
      <c r="H7" s="18">
        <v>2</v>
      </c>
      <c r="I7" s="18">
        <v>198</v>
      </c>
      <c r="J7" s="18">
        <v>50</v>
      </c>
      <c r="K7" s="18">
        <v>0</v>
      </c>
      <c r="L7" s="16">
        <v>0</v>
      </c>
      <c r="M7" s="16">
        <v>0</v>
      </c>
      <c r="N7" s="16">
        <v>0</v>
      </c>
    </row>
    <row r="8" spans="2:14" s="8" customFormat="1" ht="24" customHeight="1" x14ac:dyDescent="0.15">
      <c r="C8" s="8">
        <f t="shared" ref="C8:C17" si="1">C7+1</f>
        <v>3</v>
      </c>
      <c r="D8" s="15" t="s">
        <v>41</v>
      </c>
      <c r="E8" s="16" t="s">
        <v>7</v>
      </c>
      <c r="F8" s="15" t="s">
        <v>0</v>
      </c>
      <c r="G8" s="17">
        <f t="shared" si="0"/>
        <v>510</v>
      </c>
      <c r="H8" s="18">
        <v>273</v>
      </c>
      <c r="I8" s="18">
        <v>217</v>
      </c>
      <c r="J8" s="18">
        <v>0</v>
      </c>
      <c r="K8" s="18">
        <v>20</v>
      </c>
      <c r="L8" s="16">
        <v>0</v>
      </c>
      <c r="M8" s="16">
        <v>0</v>
      </c>
      <c r="N8" s="16">
        <v>0</v>
      </c>
    </row>
    <row r="9" spans="2:14" s="8" customFormat="1" ht="24" customHeight="1" x14ac:dyDescent="0.15">
      <c r="C9" s="8">
        <f t="shared" si="1"/>
        <v>4</v>
      </c>
      <c r="D9" s="15" t="s">
        <v>41</v>
      </c>
      <c r="E9" s="16" t="s">
        <v>8</v>
      </c>
      <c r="F9" s="15" t="s">
        <v>0</v>
      </c>
      <c r="G9" s="17">
        <f t="shared" si="0"/>
        <v>50</v>
      </c>
      <c r="H9" s="18">
        <v>0</v>
      </c>
      <c r="I9" s="18">
        <v>0</v>
      </c>
      <c r="J9" s="18">
        <v>50</v>
      </c>
      <c r="K9" s="18">
        <v>0</v>
      </c>
      <c r="L9" s="16">
        <v>0</v>
      </c>
      <c r="M9" s="16">
        <v>0</v>
      </c>
      <c r="N9" s="16">
        <v>0</v>
      </c>
    </row>
    <row r="10" spans="2:14" s="8" customFormat="1" ht="24" customHeight="1" x14ac:dyDescent="0.15">
      <c r="C10" s="8">
        <f t="shared" si="1"/>
        <v>5</v>
      </c>
      <c r="D10" s="15" t="s">
        <v>41</v>
      </c>
      <c r="E10" s="16" t="s">
        <v>9</v>
      </c>
      <c r="F10" s="15" t="s">
        <v>1</v>
      </c>
      <c r="G10" s="17">
        <f t="shared" si="0"/>
        <v>360</v>
      </c>
      <c r="H10" s="18">
        <v>0</v>
      </c>
      <c r="I10" s="18">
        <v>237</v>
      </c>
      <c r="J10" s="18">
        <v>123</v>
      </c>
      <c r="K10" s="18">
        <v>0</v>
      </c>
      <c r="L10" s="16">
        <v>0</v>
      </c>
      <c r="M10" s="16">
        <v>0</v>
      </c>
      <c r="N10" s="16">
        <v>0</v>
      </c>
    </row>
    <row r="11" spans="2:14" s="8" customFormat="1" ht="24" customHeight="1" x14ac:dyDescent="0.15">
      <c r="C11" s="8">
        <f t="shared" si="1"/>
        <v>6</v>
      </c>
      <c r="D11" s="15" t="s">
        <v>41</v>
      </c>
      <c r="E11" s="16" t="s">
        <v>10</v>
      </c>
      <c r="F11" s="15" t="s">
        <v>1</v>
      </c>
      <c r="G11" s="17">
        <f t="shared" si="0"/>
        <v>80</v>
      </c>
      <c r="H11" s="18">
        <v>0</v>
      </c>
      <c r="I11" s="18">
        <v>0</v>
      </c>
      <c r="J11" s="18">
        <v>40</v>
      </c>
      <c r="K11" s="18">
        <v>40</v>
      </c>
      <c r="L11" s="16">
        <v>0</v>
      </c>
      <c r="M11" s="16">
        <v>0</v>
      </c>
      <c r="N11" s="16">
        <v>0</v>
      </c>
    </row>
    <row r="12" spans="2:14" s="8" customFormat="1" ht="24" customHeight="1" x14ac:dyDescent="0.15">
      <c r="C12" s="8">
        <f t="shared" si="1"/>
        <v>7</v>
      </c>
      <c r="D12" s="15" t="s">
        <v>41</v>
      </c>
      <c r="E12" s="16" t="s">
        <v>11</v>
      </c>
      <c r="F12" s="15" t="s">
        <v>2</v>
      </c>
      <c r="G12" s="17">
        <f t="shared" si="0"/>
        <v>48</v>
      </c>
      <c r="H12" s="18">
        <v>0</v>
      </c>
      <c r="I12" s="18">
        <v>0</v>
      </c>
      <c r="J12" s="18">
        <v>0</v>
      </c>
      <c r="K12" s="18">
        <v>48</v>
      </c>
      <c r="L12" s="16">
        <v>0</v>
      </c>
      <c r="M12" s="16">
        <v>0</v>
      </c>
      <c r="N12" s="16">
        <v>0</v>
      </c>
    </row>
    <row r="13" spans="2:14" s="8" customFormat="1" ht="24" customHeight="1" x14ac:dyDescent="0.15">
      <c r="C13" s="8">
        <f t="shared" si="1"/>
        <v>8</v>
      </c>
      <c r="D13" s="15" t="s">
        <v>41</v>
      </c>
      <c r="E13" s="16" t="s">
        <v>12</v>
      </c>
      <c r="F13" s="15" t="s">
        <v>2</v>
      </c>
      <c r="G13" s="17">
        <f t="shared" si="0"/>
        <v>270</v>
      </c>
      <c r="H13" s="18">
        <v>55</v>
      </c>
      <c r="I13" s="18">
        <v>215</v>
      </c>
      <c r="J13" s="18">
        <v>0</v>
      </c>
      <c r="K13" s="18">
        <v>0</v>
      </c>
      <c r="L13" s="16">
        <v>0</v>
      </c>
      <c r="M13" s="16">
        <v>0</v>
      </c>
      <c r="N13" s="16">
        <v>0</v>
      </c>
    </row>
    <row r="14" spans="2:14" s="8" customFormat="1" ht="24" customHeight="1" x14ac:dyDescent="0.15">
      <c r="C14" s="8">
        <f t="shared" si="1"/>
        <v>9</v>
      </c>
      <c r="D14" s="15" t="s">
        <v>41</v>
      </c>
      <c r="E14" s="16" t="s">
        <v>13</v>
      </c>
      <c r="F14" s="15" t="s">
        <v>3</v>
      </c>
      <c r="G14" s="17">
        <f t="shared" si="0"/>
        <v>199</v>
      </c>
      <c r="H14" s="18">
        <v>0</v>
      </c>
      <c r="I14" s="18">
        <v>148</v>
      </c>
      <c r="J14" s="18">
        <v>51</v>
      </c>
      <c r="K14" s="18">
        <v>0</v>
      </c>
      <c r="L14" s="16">
        <v>0</v>
      </c>
      <c r="M14" s="16">
        <v>0</v>
      </c>
      <c r="N14" s="16">
        <v>0</v>
      </c>
    </row>
    <row r="15" spans="2:14" s="8" customFormat="1" ht="24" customHeight="1" x14ac:dyDescent="0.15">
      <c r="C15" s="8">
        <f t="shared" si="1"/>
        <v>10</v>
      </c>
      <c r="D15" s="15" t="s">
        <v>41</v>
      </c>
      <c r="E15" s="16" t="s">
        <v>14</v>
      </c>
      <c r="F15" s="15" t="s">
        <v>4</v>
      </c>
      <c r="G15" s="17">
        <f t="shared" si="0"/>
        <v>350</v>
      </c>
      <c r="H15" s="18">
        <v>0</v>
      </c>
      <c r="I15" s="18">
        <v>290</v>
      </c>
      <c r="J15" s="18">
        <v>60</v>
      </c>
      <c r="K15" s="18">
        <v>0</v>
      </c>
      <c r="L15" s="16">
        <v>0</v>
      </c>
      <c r="M15" s="16">
        <v>0</v>
      </c>
      <c r="N15" s="16">
        <v>0</v>
      </c>
    </row>
    <row r="16" spans="2:14" s="8" customFormat="1" ht="24" customHeight="1" x14ac:dyDescent="0.15">
      <c r="C16" s="8">
        <f t="shared" si="1"/>
        <v>11</v>
      </c>
      <c r="D16" s="15" t="s">
        <v>41</v>
      </c>
      <c r="E16" s="16" t="s">
        <v>15</v>
      </c>
      <c r="F16" s="15" t="s">
        <v>4</v>
      </c>
      <c r="G16" s="17">
        <f t="shared" si="0"/>
        <v>60</v>
      </c>
      <c r="H16" s="18">
        <v>0</v>
      </c>
      <c r="I16" s="18">
        <v>0</v>
      </c>
      <c r="J16" s="18">
        <v>0</v>
      </c>
      <c r="K16" s="18">
        <v>60</v>
      </c>
      <c r="L16" s="16">
        <v>0</v>
      </c>
      <c r="M16" s="16">
        <v>0</v>
      </c>
      <c r="N16" s="16">
        <v>0</v>
      </c>
    </row>
    <row r="17" spans="2:14" s="8" customFormat="1" ht="24" customHeight="1" thickBot="1" x14ac:dyDescent="0.2">
      <c r="C17" s="8">
        <f t="shared" si="1"/>
        <v>12</v>
      </c>
      <c r="D17" s="19" t="s">
        <v>41</v>
      </c>
      <c r="E17" s="20" t="s">
        <v>16</v>
      </c>
      <c r="F17" s="19" t="s">
        <v>3</v>
      </c>
      <c r="G17" s="21">
        <f t="shared" si="0"/>
        <v>56</v>
      </c>
      <c r="H17" s="22">
        <v>0</v>
      </c>
      <c r="I17" s="22">
        <v>0</v>
      </c>
      <c r="J17" s="22">
        <v>56</v>
      </c>
      <c r="K17" s="22">
        <v>0</v>
      </c>
      <c r="L17" s="20">
        <v>0</v>
      </c>
      <c r="M17" s="20">
        <v>0</v>
      </c>
      <c r="N17" s="20">
        <v>0</v>
      </c>
    </row>
    <row r="18" spans="2:14" s="27" customFormat="1" ht="24" customHeight="1" thickBot="1" x14ac:dyDescent="0.2">
      <c r="D18" s="36" t="s">
        <v>43</v>
      </c>
      <c r="E18" s="37"/>
      <c r="F18" s="38"/>
      <c r="G18" s="28">
        <f>SUM(G6:G17)</f>
        <v>2283</v>
      </c>
      <c r="H18" s="28">
        <f t="shared" ref="H18:N18" si="2">SUM(H6:H17)</f>
        <v>330</v>
      </c>
      <c r="I18" s="28">
        <f t="shared" si="2"/>
        <v>1305</v>
      </c>
      <c r="J18" s="28">
        <f t="shared" si="2"/>
        <v>450</v>
      </c>
      <c r="K18" s="28">
        <f t="shared" si="2"/>
        <v>198</v>
      </c>
      <c r="L18" s="28">
        <f t="shared" si="2"/>
        <v>0</v>
      </c>
      <c r="M18" s="28">
        <f t="shared" si="2"/>
        <v>0</v>
      </c>
      <c r="N18" s="29">
        <f t="shared" si="2"/>
        <v>0</v>
      </c>
    </row>
    <row r="19" spans="2:14" s="8" customFormat="1" ht="24" customHeight="1" x14ac:dyDescent="0.15">
      <c r="B19" s="8">
        <v>1</v>
      </c>
      <c r="C19" s="8">
        <f>C17+1</f>
        <v>13</v>
      </c>
      <c r="D19" s="23" t="s">
        <v>42</v>
      </c>
      <c r="E19" s="24" t="s">
        <v>17</v>
      </c>
      <c r="F19" s="23" t="s">
        <v>0</v>
      </c>
      <c r="G19" s="25">
        <f t="shared" si="0"/>
        <v>14</v>
      </c>
      <c r="H19" s="26">
        <v>0</v>
      </c>
      <c r="I19" s="26">
        <v>14</v>
      </c>
      <c r="J19" s="26">
        <v>0</v>
      </c>
      <c r="K19" s="26">
        <v>0</v>
      </c>
      <c r="L19" s="24">
        <v>0</v>
      </c>
      <c r="M19" s="24">
        <v>0</v>
      </c>
      <c r="N19" s="24">
        <v>0</v>
      </c>
    </row>
    <row r="20" spans="2:14" s="8" customFormat="1" ht="24" customHeight="1" x14ac:dyDescent="0.15">
      <c r="B20" s="8">
        <f>B19+1</f>
        <v>2</v>
      </c>
      <c r="C20" s="8">
        <f>C19+1</f>
        <v>14</v>
      </c>
      <c r="D20" s="15" t="s">
        <v>42</v>
      </c>
      <c r="E20" s="16" t="s">
        <v>18</v>
      </c>
      <c r="F20" s="15" t="s">
        <v>0</v>
      </c>
      <c r="G20" s="17">
        <f t="shared" si="0"/>
        <v>19</v>
      </c>
      <c r="H20" s="18">
        <v>0</v>
      </c>
      <c r="I20" s="18">
        <v>19</v>
      </c>
      <c r="J20" s="18">
        <v>0</v>
      </c>
      <c r="K20" s="18">
        <v>0</v>
      </c>
      <c r="L20" s="16">
        <v>0</v>
      </c>
      <c r="M20" s="16">
        <v>0</v>
      </c>
      <c r="N20" s="16">
        <v>0</v>
      </c>
    </row>
    <row r="21" spans="2:14" s="8" customFormat="1" ht="24" customHeight="1" x14ac:dyDescent="0.15">
      <c r="B21" s="8">
        <f t="shared" ref="B21:C30" si="3">B20+1</f>
        <v>3</v>
      </c>
      <c r="C21" s="8">
        <f t="shared" si="3"/>
        <v>15</v>
      </c>
      <c r="D21" s="15" t="s">
        <v>42</v>
      </c>
      <c r="E21" s="16" t="s">
        <v>19</v>
      </c>
      <c r="F21" s="15" t="s">
        <v>0</v>
      </c>
      <c r="G21" s="17">
        <f t="shared" si="0"/>
        <v>8</v>
      </c>
      <c r="H21" s="18">
        <v>0</v>
      </c>
      <c r="I21" s="18">
        <v>0</v>
      </c>
      <c r="J21" s="18">
        <v>0</v>
      </c>
      <c r="K21" s="18">
        <v>0</v>
      </c>
      <c r="L21" s="16">
        <v>8</v>
      </c>
      <c r="M21" s="16">
        <v>0</v>
      </c>
      <c r="N21" s="16">
        <v>0</v>
      </c>
    </row>
    <row r="22" spans="2:14" s="8" customFormat="1" ht="24" customHeight="1" x14ac:dyDescent="0.15">
      <c r="B22" s="8">
        <f t="shared" si="3"/>
        <v>4</v>
      </c>
      <c r="C22" s="8">
        <f t="shared" si="3"/>
        <v>16</v>
      </c>
      <c r="D22" s="15" t="s">
        <v>42</v>
      </c>
      <c r="E22" s="16" t="s">
        <v>20</v>
      </c>
      <c r="F22" s="15" t="s">
        <v>0</v>
      </c>
      <c r="G22" s="17">
        <f t="shared" si="0"/>
        <v>13</v>
      </c>
      <c r="H22" s="18">
        <v>0</v>
      </c>
      <c r="I22" s="18">
        <v>0</v>
      </c>
      <c r="J22" s="18">
        <v>0</v>
      </c>
      <c r="K22" s="18">
        <v>13</v>
      </c>
      <c r="L22" s="16">
        <v>0</v>
      </c>
      <c r="M22" s="16">
        <v>0</v>
      </c>
      <c r="N22" s="16">
        <v>0</v>
      </c>
    </row>
    <row r="23" spans="2:14" s="8" customFormat="1" ht="24" customHeight="1" x14ac:dyDescent="0.15">
      <c r="B23" s="8">
        <f t="shared" si="3"/>
        <v>5</v>
      </c>
      <c r="C23" s="8">
        <f t="shared" si="3"/>
        <v>17</v>
      </c>
      <c r="D23" s="15" t="s">
        <v>42</v>
      </c>
      <c r="E23" s="16" t="s">
        <v>21</v>
      </c>
      <c r="F23" s="15" t="s">
        <v>0</v>
      </c>
      <c r="G23" s="17">
        <f t="shared" si="0"/>
        <v>18</v>
      </c>
      <c r="H23" s="18">
        <v>0</v>
      </c>
      <c r="I23" s="18">
        <v>0</v>
      </c>
      <c r="J23" s="18">
        <v>0</v>
      </c>
      <c r="K23" s="18">
        <v>18</v>
      </c>
      <c r="L23" s="16">
        <v>0</v>
      </c>
      <c r="M23" s="16">
        <v>0</v>
      </c>
      <c r="N23" s="16">
        <v>0</v>
      </c>
    </row>
    <row r="24" spans="2:14" s="8" customFormat="1" ht="24" customHeight="1" x14ac:dyDescent="0.15">
      <c r="B24" s="8">
        <f t="shared" si="3"/>
        <v>6</v>
      </c>
      <c r="C24" s="8">
        <f t="shared" si="3"/>
        <v>18</v>
      </c>
      <c r="D24" s="15" t="s">
        <v>42</v>
      </c>
      <c r="E24" s="16" t="s">
        <v>22</v>
      </c>
      <c r="F24" s="15" t="s">
        <v>0</v>
      </c>
      <c r="G24" s="17">
        <f t="shared" si="0"/>
        <v>19</v>
      </c>
      <c r="H24" s="18">
        <v>0</v>
      </c>
      <c r="I24" s="18">
        <v>0</v>
      </c>
      <c r="J24" s="18">
        <v>0</v>
      </c>
      <c r="K24" s="18">
        <v>19</v>
      </c>
      <c r="L24" s="16">
        <v>0</v>
      </c>
      <c r="M24" s="16">
        <v>0</v>
      </c>
      <c r="N24" s="16">
        <v>0</v>
      </c>
    </row>
    <row r="25" spans="2:14" s="8" customFormat="1" ht="24" customHeight="1" x14ac:dyDescent="0.15">
      <c r="B25" s="8">
        <f t="shared" si="3"/>
        <v>7</v>
      </c>
      <c r="C25" s="8">
        <f t="shared" si="3"/>
        <v>19</v>
      </c>
      <c r="D25" s="15" t="s">
        <v>42</v>
      </c>
      <c r="E25" s="16" t="s">
        <v>23</v>
      </c>
      <c r="F25" s="15" t="s">
        <v>1</v>
      </c>
      <c r="G25" s="17">
        <f t="shared" si="0"/>
        <v>18</v>
      </c>
      <c r="H25" s="18">
        <v>0</v>
      </c>
      <c r="I25" s="18">
        <v>18</v>
      </c>
      <c r="J25" s="18">
        <v>0</v>
      </c>
      <c r="K25" s="18">
        <v>0</v>
      </c>
      <c r="L25" s="16">
        <v>0</v>
      </c>
      <c r="M25" s="16">
        <v>0</v>
      </c>
      <c r="N25" s="16">
        <v>0</v>
      </c>
    </row>
    <row r="26" spans="2:14" s="8" customFormat="1" ht="24" customHeight="1" x14ac:dyDescent="0.15">
      <c r="B26" s="8">
        <f t="shared" si="3"/>
        <v>8</v>
      </c>
      <c r="C26" s="8">
        <f t="shared" si="3"/>
        <v>20</v>
      </c>
      <c r="D26" s="15" t="s">
        <v>42</v>
      </c>
      <c r="E26" s="16" t="s">
        <v>24</v>
      </c>
      <c r="F26" s="15" t="s">
        <v>2</v>
      </c>
      <c r="G26" s="17">
        <f t="shared" si="0"/>
        <v>12</v>
      </c>
      <c r="H26" s="18">
        <v>0</v>
      </c>
      <c r="I26" s="18">
        <v>12</v>
      </c>
      <c r="J26" s="18">
        <v>0</v>
      </c>
      <c r="K26" s="18">
        <v>0</v>
      </c>
      <c r="L26" s="16">
        <v>0</v>
      </c>
      <c r="M26" s="16">
        <v>0</v>
      </c>
      <c r="N26" s="16">
        <v>0</v>
      </c>
    </row>
    <row r="27" spans="2:14" s="8" customFormat="1" ht="24" customHeight="1" x14ac:dyDescent="0.15">
      <c r="B27" s="8">
        <f t="shared" si="3"/>
        <v>9</v>
      </c>
      <c r="C27" s="8">
        <f t="shared" si="3"/>
        <v>21</v>
      </c>
      <c r="D27" s="15" t="s">
        <v>42</v>
      </c>
      <c r="E27" s="16" t="s">
        <v>25</v>
      </c>
      <c r="F27" s="15" t="s">
        <v>3</v>
      </c>
      <c r="G27" s="17">
        <f t="shared" si="0"/>
        <v>19</v>
      </c>
      <c r="H27" s="18">
        <v>0</v>
      </c>
      <c r="I27" s="18">
        <v>0</v>
      </c>
      <c r="J27" s="18">
        <v>0</v>
      </c>
      <c r="K27" s="18">
        <v>19</v>
      </c>
      <c r="L27" s="16">
        <v>0</v>
      </c>
      <c r="M27" s="16">
        <v>0</v>
      </c>
      <c r="N27" s="16">
        <v>0</v>
      </c>
    </row>
    <row r="28" spans="2:14" s="8" customFormat="1" ht="24" customHeight="1" x14ac:dyDescent="0.15">
      <c r="B28" s="8">
        <f t="shared" si="3"/>
        <v>10</v>
      </c>
      <c r="C28" s="8">
        <f t="shared" si="3"/>
        <v>22</v>
      </c>
      <c r="D28" s="15" t="s">
        <v>42</v>
      </c>
      <c r="E28" s="16" t="s">
        <v>26</v>
      </c>
      <c r="F28" s="15" t="s">
        <v>3</v>
      </c>
      <c r="G28" s="17">
        <f t="shared" si="0"/>
        <v>17</v>
      </c>
      <c r="H28" s="18">
        <v>0</v>
      </c>
      <c r="I28" s="18">
        <v>0</v>
      </c>
      <c r="J28" s="18">
        <v>0</v>
      </c>
      <c r="K28" s="18">
        <v>0</v>
      </c>
      <c r="L28" s="16">
        <v>17</v>
      </c>
      <c r="M28" s="16">
        <v>0</v>
      </c>
      <c r="N28" s="16">
        <v>0</v>
      </c>
    </row>
    <row r="29" spans="2:14" s="8" customFormat="1" ht="24" customHeight="1" x14ac:dyDescent="0.15">
      <c r="B29" s="8">
        <f t="shared" si="3"/>
        <v>11</v>
      </c>
      <c r="C29" s="8">
        <f t="shared" si="3"/>
        <v>23</v>
      </c>
      <c r="D29" s="15" t="s">
        <v>42</v>
      </c>
      <c r="E29" s="16" t="s">
        <v>27</v>
      </c>
      <c r="F29" s="15" t="s">
        <v>3</v>
      </c>
      <c r="G29" s="17">
        <f t="shared" si="0"/>
        <v>19</v>
      </c>
      <c r="H29" s="18">
        <v>0</v>
      </c>
      <c r="I29" s="18">
        <v>0</v>
      </c>
      <c r="J29" s="18">
        <v>0</v>
      </c>
      <c r="K29" s="18">
        <v>19</v>
      </c>
      <c r="L29" s="16">
        <v>0</v>
      </c>
      <c r="M29" s="16">
        <v>0</v>
      </c>
      <c r="N29" s="16">
        <v>0</v>
      </c>
    </row>
    <row r="30" spans="2:14" s="8" customFormat="1" ht="24" customHeight="1" thickBot="1" x14ac:dyDescent="0.2">
      <c r="B30" s="8">
        <f t="shared" si="3"/>
        <v>12</v>
      </c>
      <c r="C30" s="8">
        <f t="shared" si="3"/>
        <v>24</v>
      </c>
      <c r="D30" s="19" t="s">
        <v>42</v>
      </c>
      <c r="E30" s="20" t="s">
        <v>28</v>
      </c>
      <c r="F30" s="19" t="s">
        <v>1</v>
      </c>
      <c r="G30" s="21">
        <f t="shared" si="0"/>
        <v>19</v>
      </c>
      <c r="H30" s="22">
        <v>0</v>
      </c>
      <c r="I30" s="22">
        <v>0</v>
      </c>
      <c r="J30" s="22">
        <v>0</v>
      </c>
      <c r="K30" s="22">
        <v>19</v>
      </c>
      <c r="L30" s="20">
        <v>0</v>
      </c>
      <c r="M30" s="20">
        <v>0</v>
      </c>
      <c r="N30" s="20">
        <v>0</v>
      </c>
    </row>
    <row r="31" spans="2:14" s="27" customFormat="1" ht="24" customHeight="1" thickBot="1" x14ac:dyDescent="0.2">
      <c r="D31" s="36" t="s">
        <v>44</v>
      </c>
      <c r="E31" s="37"/>
      <c r="F31" s="38"/>
      <c r="G31" s="28">
        <f>SUM(G19:G30)</f>
        <v>195</v>
      </c>
      <c r="H31" s="28">
        <f t="shared" ref="H31:N31" si="4">SUM(H19:H30)</f>
        <v>0</v>
      </c>
      <c r="I31" s="28">
        <f t="shared" si="4"/>
        <v>63</v>
      </c>
      <c r="J31" s="28">
        <f t="shared" si="4"/>
        <v>0</v>
      </c>
      <c r="K31" s="28">
        <f t="shared" si="4"/>
        <v>107</v>
      </c>
      <c r="L31" s="28">
        <f t="shared" si="4"/>
        <v>25</v>
      </c>
      <c r="M31" s="28">
        <f t="shared" si="4"/>
        <v>0</v>
      </c>
      <c r="N31" s="29">
        <f t="shared" si="4"/>
        <v>0</v>
      </c>
    </row>
    <row r="32" spans="2:14" s="30" customFormat="1" ht="24" customHeight="1" x14ac:dyDescent="0.15">
      <c r="D32" s="39" t="s">
        <v>45</v>
      </c>
      <c r="E32" s="40"/>
      <c r="F32" s="41"/>
      <c r="G32" s="32">
        <f>G18+G31</f>
        <v>2478</v>
      </c>
      <c r="H32" s="32">
        <f t="shared" ref="H32:N32" si="5">H18+H31</f>
        <v>330</v>
      </c>
      <c r="I32" s="32">
        <f t="shared" si="5"/>
        <v>1368</v>
      </c>
      <c r="J32" s="32">
        <f t="shared" si="5"/>
        <v>450</v>
      </c>
      <c r="K32" s="32">
        <f t="shared" si="5"/>
        <v>305</v>
      </c>
      <c r="L32" s="32">
        <f t="shared" si="5"/>
        <v>25</v>
      </c>
      <c r="M32" s="32">
        <f t="shared" si="5"/>
        <v>0</v>
      </c>
      <c r="N32" s="31">
        <f t="shared" si="5"/>
        <v>0</v>
      </c>
    </row>
    <row r="33" spans="4:6" s="8" customFormat="1" ht="14.25" x14ac:dyDescent="0.15">
      <c r="D33" s="10"/>
      <c r="F33" s="10"/>
    </row>
    <row r="34" spans="4:6" s="8" customFormat="1" ht="14.25" x14ac:dyDescent="0.15">
      <c r="D34" s="10"/>
      <c r="F34" s="10"/>
    </row>
  </sheetData>
  <mergeCells count="9">
    <mergeCell ref="B5:C5"/>
    <mergeCell ref="G4:G5"/>
    <mergeCell ref="H4:N4"/>
    <mergeCell ref="D18:F18"/>
    <mergeCell ref="D31:F31"/>
    <mergeCell ref="D32:F32"/>
    <mergeCell ref="D4:D5"/>
    <mergeCell ref="E4:E5"/>
    <mergeCell ref="F4:F5"/>
  </mergeCells>
  <phoneticPr fontId="2"/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2021-02-26T07:11:29Z</dcterms:modified>
</cp:coreProperties>
</file>