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(1)" sheetId="3" r:id="rId1"/>
    <sheet name="(2)" sheetId="4" r:id="rId2"/>
    <sheet name="(3)" sheetId="2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B6" i="4" s="1"/>
  <c r="G6" i="4"/>
  <c r="L6" i="4"/>
  <c r="C7" i="4"/>
  <c r="B7" i="4" s="1"/>
  <c r="G7" i="4"/>
  <c r="L7" i="4"/>
  <c r="C8" i="4"/>
  <c r="B8" i="4" s="1"/>
  <c r="G8" i="4"/>
  <c r="L8" i="4"/>
  <c r="C9" i="4"/>
  <c r="B9" i="4" s="1"/>
  <c r="G9" i="4"/>
  <c r="L9" i="4"/>
  <c r="C10" i="4"/>
  <c r="B10" i="4" s="1"/>
  <c r="G10" i="4"/>
  <c r="L10" i="4"/>
  <c r="C11" i="4"/>
  <c r="B11" i="4" s="1"/>
  <c r="G11" i="4"/>
  <c r="L11" i="4"/>
  <c r="C12" i="4"/>
  <c r="B12" i="4" s="1"/>
  <c r="G12" i="4"/>
  <c r="L12" i="4"/>
  <c r="C13" i="4"/>
  <c r="B13" i="4" s="1"/>
  <c r="G13" i="4"/>
  <c r="L13" i="4"/>
  <c r="C14" i="4"/>
  <c r="B14" i="4" s="1"/>
  <c r="G14" i="4"/>
  <c r="L14" i="4"/>
  <c r="D16" i="4"/>
  <c r="C16" i="4" s="1"/>
  <c r="E16" i="4"/>
  <c r="F16" i="4"/>
  <c r="H16" i="4"/>
  <c r="G16" i="4" s="1"/>
  <c r="I16" i="4"/>
  <c r="J16" i="4"/>
  <c r="K16" i="4"/>
  <c r="M16" i="4"/>
  <c r="L16" i="4" s="1"/>
  <c r="N16" i="4"/>
  <c r="O16" i="4"/>
  <c r="P16" i="4"/>
  <c r="Q16" i="4"/>
  <c r="D17" i="4"/>
  <c r="C17" i="4" s="1"/>
  <c r="B17" i="4" s="1"/>
  <c r="E17" i="4"/>
  <c r="F17" i="4"/>
  <c r="H17" i="4"/>
  <c r="G17" i="4" s="1"/>
  <c r="I17" i="4"/>
  <c r="J17" i="4"/>
  <c r="K17" i="4"/>
  <c r="M17" i="4"/>
  <c r="L17" i="4" s="1"/>
  <c r="N17" i="4"/>
  <c r="O17" i="4"/>
  <c r="P17" i="4"/>
  <c r="Q17" i="4"/>
  <c r="D19" i="4"/>
  <c r="C19" i="4" s="1"/>
  <c r="E19" i="4"/>
  <c r="F19" i="4"/>
  <c r="H19" i="4"/>
  <c r="G19" i="4" s="1"/>
  <c r="I19" i="4"/>
  <c r="J19" i="4"/>
  <c r="K19" i="4"/>
  <c r="M19" i="4"/>
  <c r="L19" i="4" s="1"/>
  <c r="N19" i="4"/>
  <c r="O19" i="4"/>
  <c r="P19" i="4"/>
  <c r="Q19" i="4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8" i="3"/>
  <c r="B29" i="3"/>
  <c r="B30" i="3"/>
  <c r="B32" i="3"/>
  <c r="B33" i="3"/>
  <c r="B35" i="3"/>
  <c r="B36" i="3"/>
  <c r="B37" i="3"/>
  <c r="B39" i="3"/>
  <c r="B40" i="3"/>
  <c r="B41" i="3"/>
  <c r="B42" i="3"/>
  <c r="B44" i="3"/>
  <c r="B45" i="3"/>
  <c r="B46" i="3"/>
  <c r="B47" i="3"/>
  <c r="B49" i="3"/>
  <c r="B50" i="3"/>
  <c r="B52" i="3"/>
  <c r="B53" i="3"/>
  <c r="B54" i="3"/>
  <c r="B55" i="3"/>
  <c r="B56" i="3"/>
  <c r="B57" i="3"/>
  <c r="B58" i="3"/>
  <c r="B59" i="3"/>
  <c r="B61" i="3"/>
  <c r="B62" i="3"/>
  <c r="B64" i="3"/>
  <c r="B65" i="3"/>
  <c r="B67" i="3"/>
  <c r="B69" i="3"/>
  <c r="C6" i="2"/>
  <c r="B6" i="2" s="1"/>
  <c r="G6" i="2"/>
  <c r="L6" i="2"/>
  <c r="C7" i="2"/>
  <c r="B7" i="2" s="1"/>
  <c r="G7" i="2"/>
  <c r="L7" i="2"/>
  <c r="C8" i="2"/>
  <c r="B8" i="2" s="1"/>
  <c r="G8" i="2"/>
  <c r="L8" i="2"/>
  <c r="C9" i="2"/>
  <c r="B9" i="2" s="1"/>
  <c r="G9" i="2"/>
  <c r="L9" i="2"/>
  <c r="C10" i="2"/>
  <c r="B10" i="2" s="1"/>
  <c r="G10" i="2"/>
  <c r="L10" i="2"/>
  <c r="C11" i="2"/>
  <c r="B11" i="2" s="1"/>
  <c r="G11" i="2"/>
  <c r="L11" i="2"/>
  <c r="C12" i="2"/>
  <c r="B12" i="2" s="1"/>
  <c r="G12" i="2"/>
  <c r="L12" i="2"/>
  <c r="C13" i="2"/>
  <c r="B13" i="2" s="1"/>
  <c r="G13" i="2"/>
  <c r="L13" i="2"/>
  <c r="C14" i="2"/>
  <c r="B14" i="2" s="1"/>
  <c r="G14" i="2"/>
  <c r="L14" i="2"/>
  <c r="D16" i="2"/>
  <c r="C16" i="2" s="1"/>
  <c r="E16" i="2"/>
  <c r="F16" i="2"/>
  <c r="H16" i="2"/>
  <c r="I16" i="2"/>
  <c r="G16" i="2" s="1"/>
  <c r="J16" i="2"/>
  <c r="K16" i="2"/>
  <c r="M16" i="2"/>
  <c r="L16" i="2" s="1"/>
  <c r="N16" i="2"/>
  <c r="O16" i="2"/>
  <c r="P16" i="2"/>
  <c r="Q16" i="2"/>
  <c r="D17" i="2"/>
  <c r="C17" i="2" s="1"/>
  <c r="B17" i="2" s="1"/>
  <c r="E17" i="2"/>
  <c r="F17" i="2"/>
  <c r="H17" i="2"/>
  <c r="I17" i="2"/>
  <c r="G17" i="2" s="1"/>
  <c r="J17" i="2"/>
  <c r="K17" i="2"/>
  <c r="M17" i="2"/>
  <c r="L17" i="2" s="1"/>
  <c r="N17" i="2"/>
  <c r="O17" i="2"/>
  <c r="P17" i="2"/>
  <c r="Q17" i="2"/>
  <c r="E19" i="2"/>
  <c r="F19" i="2"/>
  <c r="H19" i="2"/>
  <c r="I19" i="2"/>
  <c r="G19" i="2" s="1"/>
  <c r="J19" i="2"/>
  <c r="K19" i="2"/>
  <c r="M19" i="2"/>
  <c r="L19" i="2" s="1"/>
  <c r="N19" i="2"/>
  <c r="O19" i="2"/>
  <c r="P19" i="2"/>
  <c r="Q19" i="2"/>
  <c r="B16" i="4" l="1"/>
  <c r="B19" i="4"/>
  <c r="B16" i="2"/>
  <c r="D19" i="2"/>
  <c r="C19" i="2" s="1"/>
  <c r="B19" i="2" s="1"/>
</calcChain>
</file>

<file path=xl/sharedStrings.xml><?xml version="1.0" encoding="utf-8"?>
<sst xmlns="http://schemas.openxmlformats.org/spreadsheetml/2006/main" count="149" uniqueCount="99">
  <si>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</si>
  <si>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</si>
  <si>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</si>
  <si>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</si>
  <si>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</si>
  <si>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</si>
  <si>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</si>
  <si>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</si>
  <si>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</si>
  <si>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</si>
  <si>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</si>
  <si>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</si>
  <si>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</si>
  <si>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</si>
  <si>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</si>
  <si>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</si>
  <si>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</si>
  <si>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</si>
  <si>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</si>
  <si>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</si>
  <si>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</si>
  <si>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</si>
  <si>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</si>
  <si>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</si>
  <si>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</si>
  <si>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</si>
  <si>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</si>
  <si>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</si>
  <si>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</si>
  <si>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</si>
  <si>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</si>
  <si>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</si>
  <si>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</si>
  <si>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令和  2年  12月分</t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</si>
  <si>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</si>
  <si>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</si>
  <si>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合　計</t>
  </si>
  <si>
    <t>町村計</t>
  </si>
  <si>
    <t>大野郡計</t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</si>
  <si>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</si>
  <si>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</si>
  <si>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</si>
  <si>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</si>
  <si>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</si>
  <si>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</si>
  <si>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</si>
  <si>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</si>
  <si>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</si>
  <si>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</si>
  <si>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</si>
  <si>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</si>
  <si>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</si>
  <si>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揖斐郡</t>
    <phoneticPr fontId="4"/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</si>
  <si>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</si>
  <si>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</si>
  <si>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</si>
  <si>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</si>
  <si>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</si>
  <si>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</si>
  <si>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</si>
  <si>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不破郡</t>
    <phoneticPr fontId="4"/>
  </si>
  <si>
    <t>関ヶ原町</t>
  </si>
  <si>
    <t>垂井町</t>
  </si>
  <si>
    <t>養老郡</t>
    <phoneticPr fontId="4"/>
  </si>
  <si>
    <t>養老町</t>
  </si>
  <si>
    <t>羽島郡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</si>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</sst>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shrinkToFit="1"/>
    </xf>
    <xf numFmtId="176" fontId="2" fillId="0" borderId="1" xfId="1" applyNumberFormat="1" applyFont="1" applyBorder="1" applyAlignment="1">
      <alignment shrinkToFit="1"/>
    </xf>
    <xf numFmtId="176" fontId="2" fillId="0" borderId="2" xfId="1" applyNumberFormat="1" applyFont="1" applyBorder="1" applyAlignment="1">
      <alignment shrinkToFit="1"/>
    </xf>
    <xf numFmtId="176" fontId="2" fillId="0" borderId="3" xfId="1" applyNumberFormat="1" applyFont="1" applyBorder="1" applyAlignment="1">
      <alignment shrinkToFit="1"/>
    </xf>
    <xf numFmtId="0" fontId="2" fillId="0" borderId="4" xfId="1" applyFont="1" applyBorder="1" applyAlignment="1">
      <alignment horizontal="center" shrinkToFit="1"/>
    </xf>
    <xf numFmtId="176" fontId="2" fillId="0" borderId="5" xfId="1" applyNumberFormat="1" applyFont="1" applyBorder="1" applyAlignment="1">
      <alignment shrinkToFit="1"/>
    </xf>
    <xf numFmtId="176" fontId="2" fillId="0" borderId="6" xfId="1" applyNumberFormat="1" applyFont="1" applyBorder="1" applyAlignment="1">
      <alignment shrinkToFit="1"/>
    </xf>
    <xf numFmtId="176" fontId="2" fillId="0" borderId="7" xfId="1" applyNumberFormat="1" applyFont="1" applyBorder="1" applyAlignment="1">
      <alignment shrinkToFit="1"/>
    </xf>
    <xf numFmtId="0" fontId="2" fillId="0" borderId="8" xfId="1" applyFont="1" applyBorder="1" applyAlignment="1">
      <alignment horizontal="center" shrinkToFit="1"/>
    </xf>
    <xf numFmtId="176" fontId="2" fillId="0" borderId="9" xfId="1" applyNumberFormat="1" applyFont="1" applyBorder="1" applyAlignment="1">
      <alignment shrinkToFit="1"/>
    </xf>
    <xf numFmtId="176" fontId="2" fillId="0" borderId="10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0" fontId="2" fillId="0" borderId="12" xfId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176" fontId="2" fillId="0" borderId="14" xfId="1" applyNumberFormat="1" applyFont="1" applyBorder="1" applyAlignment="1">
      <alignment shrinkToFit="1"/>
    </xf>
    <xf numFmtId="176" fontId="2" fillId="0" borderId="15" xfId="1" applyNumberFormat="1" applyFont="1" applyBorder="1" applyAlignment="1">
      <alignment shrinkToFit="1"/>
    </xf>
    <xf numFmtId="0" fontId="2" fillId="0" borderId="16" xfId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17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19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1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5" fillId="0" borderId="0" xfId="1" applyFont="1" applyAlignment="1"/>
    <xf numFmtId="0" fontId="2" fillId="0" borderId="0" xfId="1" applyFont="1"/>
    <xf numFmtId="0" fontId="2" fillId="0" borderId="33" xfId="1" applyFont="1" applyBorder="1" applyAlignment="1">
      <alignment shrinkToFit="1"/>
    </xf>
    <xf numFmtId="0" fontId="2" fillId="0" borderId="34" xfId="1" applyFont="1" applyBorder="1" applyAlignment="1">
      <alignment shrinkToFit="1"/>
    </xf>
    <xf numFmtId="0" fontId="2" fillId="0" borderId="35" xfId="1" applyFont="1" applyBorder="1" applyAlignment="1">
      <alignment shrinkToFit="1"/>
    </xf>
    <xf numFmtId="0" fontId="2" fillId="0" borderId="36" xfId="1" applyFont="1" applyBorder="1" applyAlignment="1">
      <alignment shrinkToFit="1"/>
    </xf>
    <xf numFmtId="0" fontId="2" fillId="0" borderId="37" xfId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39" xfId="1" applyFont="1" applyBorder="1" applyAlignment="1">
      <alignment shrinkToFit="1"/>
    </xf>
    <xf numFmtId="0" fontId="2" fillId="0" borderId="40" xfId="1" applyFont="1" applyBorder="1" applyAlignment="1">
      <alignment shrinkToFit="1"/>
    </xf>
    <xf numFmtId="0" fontId="2" fillId="0" borderId="41" xfId="1" applyFont="1" applyBorder="1" applyAlignment="1">
      <alignment shrinkToFit="1"/>
    </xf>
    <xf numFmtId="0" fontId="2" fillId="0" borderId="42" xfId="1" applyFont="1" applyBorder="1" applyAlignment="1">
      <alignment shrinkToFit="1"/>
    </xf>
    <xf numFmtId="0" fontId="2" fillId="0" borderId="43" xfId="1" applyFont="1" applyBorder="1" applyAlignment="1">
      <alignment shrinkToFit="1"/>
    </xf>
    <xf numFmtId="0" fontId="2" fillId="0" borderId="44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46" xfId="1" applyFont="1" applyBorder="1" applyAlignment="1">
      <alignment shrinkToFit="1"/>
    </xf>
    <xf numFmtId="0" fontId="2" fillId="0" borderId="47" xfId="1" applyFont="1" applyBorder="1" applyAlignment="1">
      <alignment shrinkToFit="1"/>
    </xf>
    <xf numFmtId="0" fontId="2" fillId="0" borderId="48" xfId="1" applyFont="1" applyBorder="1" applyAlignment="1">
      <alignment shrinkToFit="1"/>
    </xf>
    <xf numFmtId="0" fontId="2" fillId="0" borderId="0" xfId="1" applyFont="1" applyBorder="1"/>
    <xf numFmtId="0" fontId="2" fillId="0" borderId="49" xfId="1" applyNumberFormat="1" applyFont="1" applyBorder="1" applyAlignment="1">
      <alignment shrinkToFit="1"/>
    </xf>
    <xf numFmtId="0" fontId="2" fillId="0" borderId="50" xfId="1" applyNumberFormat="1" applyFont="1" applyBorder="1" applyAlignment="1">
      <alignment shrinkToFit="1"/>
    </xf>
    <xf numFmtId="0" fontId="2" fillId="0" borderId="51" xfId="1" applyNumberFormat="1" applyFont="1" applyBorder="1" applyAlignment="1">
      <alignment shrinkToFit="1"/>
    </xf>
    <xf numFmtId="0" fontId="2" fillId="0" borderId="52" xfId="1" applyNumberFormat="1" applyFont="1" applyBorder="1" applyAlignment="1">
      <alignment shrinkToFit="1"/>
    </xf>
    <xf numFmtId="0" fontId="2" fillId="0" borderId="0" xfId="1" applyFont="1" applyAlignment="1">
      <alignment horizontal="center"/>
    </xf>
    <xf numFmtId="0" fontId="2" fillId="0" borderId="14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5" customHeight="1" x14ac:dyDescent="0.15"/>
  <cols>
    <col min="1" max="13" width="9.625" style="1" customWidth="1"/>
    <col min="14" max="16384" width="7.625" style="39"/>
  </cols>
  <sheetData>
    <row r="1" spans="1:13" s="36" customFormat="1" ht="18" customHeight="1" x14ac:dyDescent="0.2">
      <c r="F1" s="38" t="s">
        <v>95</v>
      </c>
      <c r="I1" s="36" t="s">
        <v>33</v>
      </c>
    </row>
    <row r="2" spans="1:13" s="36" customFormat="1" ht="15" customHeight="1" thickBot="1" x14ac:dyDescent="0.2">
      <c r="M2" s="37" t="s">
        <v>94</v>
      </c>
    </row>
    <row r="3" spans="1:13" s="61" customFormat="1" ht="15" customHeight="1" x14ac:dyDescent="0.15">
      <c r="A3" s="35"/>
      <c r="B3" s="34"/>
      <c r="C3" s="32" t="s">
        <v>93</v>
      </c>
      <c r="D3" s="31"/>
      <c r="E3" s="31"/>
      <c r="F3" s="31"/>
      <c r="G3" s="31"/>
      <c r="H3" s="31"/>
      <c r="I3" s="31"/>
      <c r="J3" s="31"/>
      <c r="K3" s="33"/>
      <c r="L3" s="32" t="s">
        <v>92</v>
      </c>
      <c r="M3" s="30"/>
    </row>
    <row r="4" spans="1:13" s="61" customFormat="1" ht="15" customHeight="1" thickBot="1" x14ac:dyDescent="0.2">
      <c r="A4" s="29"/>
      <c r="B4" s="64" t="s">
        <v>0</v>
      </c>
      <c r="C4" s="62" t="s">
        <v>11</v>
      </c>
      <c r="D4" s="63" t="s">
        <v>10</v>
      </c>
      <c r="E4" s="63" t="s">
        <v>9</v>
      </c>
      <c r="F4" s="62" t="s">
        <v>8</v>
      </c>
      <c r="G4" s="62" t="s">
        <v>7</v>
      </c>
      <c r="H4" s="24" t="s">
        <v>6</v>
      </c>
      <c r="I4" s="24" t="s">
        <v>91</v>
      </c>
      <c r="J4" s="24" t="s">
        <v>90</v>
      </c>
      <c r="K4" s="24" t="s">
        <v>3</v>
      </c>
      <c r="L4" s="24" t="s">
        <v>16</v>
      </c>
      <c r="M4" s="23" t="s">
        <v>15</v>
      </c>
    </row>
    <row r="5" spans="1:13" s="56" customFormat="1" ht="15" customHeight="1" x14ac:dyDescent="0.15">
      <c r="A5" s="60" t="s">
        <v>89</v>
      </c>
      <c r="B5" s="59">
        <f>SUM( C5:K5)</f>
        <v>28439</v>
      </c>
      <c r="C5" s="58">
        <v>25896</v>
      </c>
      <c r="D5" s="58">
        <v>0</v>
      </c>
      <c r="E5" s="58">
        <v>0</v>
      </c>
      <c r="F5" s="58">
        <v>612</v>
      </c>
      <c r="G5" s="58">
        <v>68</v>
      </c>
      <c r="H5" s="58">
        <v>1110</v>
      </c>
      <c r="I5" s="58">
        <v>0</v>
      </c>
      <c r="J5" s="58">
        <v>627</v>
      </c>
      <c r="K5" s="58">
        <v>126</v>
      </c>
      <c r="L5" s="58">
        <v>20123</v>
      </c>
      <c r="M5" s="57">
        <v>8316</v>
      </c>
    </row>
    <row r="6" spans="1:13" ht="15" customHeight="1" x14ac:dyDescent="0.15">
      <c r="A6" s="47" t="s">
        <v>88</v>
      </c>
      <c r="B6" s="46">
        <f>SUM( C6:K6)</f>
        <v>14062</v>
      </c>
      <c r="C6" s="45">
        <v>10015</v>
      </c>
      <c r="D6" s="45">
        <v>296</v>
      </c>
      <c r="E6" s="45">
        <v>439</v>
      </c>
      <c r="F6" s="45">
        <v>160</v>
      </c>
      <c r="G6" s="45">
        <v>0</v>
      </c>
      <c r="H6" s="45">
        <v>2314</v>
      </c>
      <c r="I6" s="45">
        <v>297</v>
      </c>
      <c r="J6" s="45">
        <v>38</v>
      </c>
      <c r="K6" s="45">
        <v>503</v>
      </c>
      <c r="L6" s="45">
        <v>8700</v>
      </c>
      <c r="M6" s="44">
        <v>5362</v>
      </c>
    </row>
    <row r="7" spans="1:13" ht="15" customHeight="1" x14ac:dyDescent="0.15">
      <c r="A7" s="47" t="s">
        <v>87</v>
      </c>
      <c r="B7" s="46">
        <f>SUM( C7:K7)</f>
        <v>4436</v>
      </c>
      <c r="C7" s="45">
        <v>3594</v>
      </c>
      <c r="D7" s="45">
        <v>0</v>
      </c>
      <c r="E7" s="45">
        <v>90</v>
      </c>
      <c r="F7" s="45">
        <v>433</v>
      </c>
      <c r="G7" s="45">
        <v>0</v>
      </c>
      <c r="H7" s="45">
        <v>21</v>
      </c>
      <c r="I7" s="45">
        <v>41</v>
      </c>
      <c r="J7" s="45">
        <v>257</v>
      </c>
      <c r="K7" s="45">
        <v>0</v>
      </c>
      <c r="L7" s="45">
        <v>3795</v>
      </c>
      <c r="M7" s="44">
        <v>641</v>
      </c>
    </row>
    <row r="8" spans="1:13" ht="15" customHeight="1" x14ac:dyDescent="0.15">
      <c r="A8" s="47" t="s">
        <v>86</v>
      </c>
      <c r="B8" s="46">
        <f>SUM( C8:K8)</f>
        <v>4011</v>
      </c>
      <c r="C8" s="45">
        <v>3602</v>
      </c>
      <c r="D8" s="45">
        <v>0</v>
      </c>
      <c r="E8" s="45">
        <v>0</v>
      </c>
      <c r="F8" s="45">
        <v>128</v>
      </c>
      <c r="G8" s="45">
        <v>0</v>
      </c>
      <c r="H8" s="45">
        <v>76</v>
      </c>
      <c r="I8" s="45">
        <v>41</v>
      </c>
      <c r="J8" s="45">
        <v>0</v>
      </c>
      <c r="K8" s="45">
        <v>164</v>
      </c>
      <c r="L8" s="45">
        <v>2976</v>
      </c>
      <c r="M8" s="44">
        <v>1035</v>
      </c>
    </row>
    <row r="9" spans="1:13" ht="15" customHeight="1" x14ac:dyDescent="0.15">
      <c r="A9" s="47" t="s">
        <v>85</v>
      </c>
      <c r="B9" s="46">
        <f>SUM( C9:K9)</f>
        <v>6537</v>
      </c>
      <c r="C9" s="45">
        <v>2709</v>
      </c>
      <c r="D9" s="45">
        <v>0</v>
      </c>
      <c r="E9" s="45">
        <v>0</v>
      </c>
      <c r="F9" s="45">
        <v>0</v>
      </c>
      <c r="G9" s="45">
        <v>0</v>
      </c>
      <c r="H9" s="45">
        <v>1559</v>
      </c>
      <c r="I9" s="45">
        <v>2223</v>
      </c>
      <c r="J9" s="45">
        <v>0</v>
      </c>
      <c r="K9" s="45">
        <v>46</v>
      </c>
      <c r="L9" s="45">
        <v>2997</v>
      </c>
      <c r="M9" s="44">
        <v>3540</v>
      </c>
    </row>
    <row r="10" spans="1:13" ht="15" customHeight="1" x14ac:dyDescent="0.15">
      <c r="A10" s="47" t="s">
        <v>84</v>
      </c>
      <c r="B10" s="46">
        <f>SUM( C10:K10)</f>
        <v>5702</v>
      </c>
      <c r="C10" s="45">
        <v>2946</v>
      </c>
      <c r="D10" s="45">
        <v>0</v>
      </c>
      <c r="E10" s="45">
        <v>0</v>
      </c>
      <c r="F10" s="45">
        <v>370</v>
      </c>
      <c r="G10" s="45">
        <v>0</v>
      </c>
      <c r="H10" s="45">
        <v>1825</v>
      </c>
      <c r="I10" s="45">
        <v>0</v>
      </c>
      <c r="J10" s="45">
        <v>0</v>
      </c>
      <c r="K10" s="45">
        <v>561</v>
      </c>
      <c r="L10" s="45">
        <v>3100</v>
      </c>
      <c r="M10" s="44">
        <v>2602</v>
      </c>
    </row>
    <row r="11" spans="1:13" ht="15" customHeight="1" x14ac:dyDescent="0.15">
      <c r="A11" s="47" t="s">
        <v>83</v>
      </c>
      <c r="B11" s="46">
        <f>SUM( C11:K11)</f>
        <v>751</v>
      </c>
      <c r="C11" s="45">
        <v>737</v>
      </c>
      <c r="D11" s="45">
        <v>0</v>
      </c>
      <c r="E11" s="45">
        <v>14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737</v>
      </c>
      <c r="M11" s="44">
        <v>14</v>
      </c>
    </row>
    <row r="12" spans="1:13" ht="15" customHeight="1" x14ac:dyDescent="0.15">
      <c r="A12" s="47" t="s">
        <v>82</v>
      </c>
      <c r="B12" s="46">
        <f>SUM( C12:K12)</f>
        <v>2316</v>
      </c>
      <c r="C12" s="45">
        <v>2316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2079</v>
      </c>
      <c r="M12" s="44">
        <v>237</v>
      </c>
    </row>
    <row r="13" spans="1:13" ht="15" customHeight="1" x14ac:dyDescent="0.15">
      <c r="A13" s="47" t="s">
        <v>81</v>
      </c>
      <c r="B13" s="46">
        <f>SUM( C13:K13)</f>
        <v>4426</v>
      </c>
      <c r="C13" s="45">
        <v>3699</v>
      </c>
      <c r="D13" s="45">
        <v>0</v>
      </c>
      <c r="E13" s="45">
        <v>165</v>
      </c>
      <c r="F13" s="45">
        <v>187</v>
      </c>
      <c r="G13" s="45">
        <v>0</v>
      </c>
      <c r="H13" s="45">
        <v>375</v>
      </c>
      <c r="I13" s="45">
        <v>0</v>
      </c>
      <c r="J13" s="45">
        <v>0</v>
      </c>
      <c r="K13" s="45">
        <v>0</v>
      </c>
      <c r="L13" s="45">
        <v>3449</v>
      </c>
      <c r="M13" s="44">
        <v>977</v>
      </c>
    </row>
    <row r="14" spans="1:13" ht="15" customHeight="1" x14ac:dyDescent="0.15">
      <c r="A14" s="47" t="s">
        <v>80</v>
      </c>
      <c r="B14" s="46">
        <f>SUM( C14:K14)</f>
        <v>2230</v>
      </c>
      <c r="C14" s="45">
        <v>1422</v>
      </c>
      <c r="D14" s="45">
        <v>0</v>
      </c>
      <c r="E14" s="45">
        <v>56</v>
      </c>
      <c r="F14" s="45">
        <v>474</v>
      </c>
      <c r="G14" s="45">
        <v>0</v>
      </c>
      <c r="H14" s="45">
        <v>0</v>
      </c>
      <c r="I14" s="45">
        <v>0</v>
      </c>
      <c r="J14" s="45">
        <v>215</v>
      </c>
      <c r="K14" s="45">
        <v>63</v>
      </c>
      <c r="L14" s="45">
        <v>1791</v>
      </c>
      <c r="M14" s="44">
        <v>439</v>
      </c>
    </row>
    <row r="15" spans="1:13" ht="15" customHeight="1" x14ac:dyDescent="0.15">
      <c r="A15" s="47" t="s">
        <v>79</v>
      </c>
      <c r="B15" s="46">
        <f>SUM( C15:K15)</f>
        <v>5192</v>
      </c>
      <c r="C15" s="45">
        <v>2758</v>
      </c>
      <c r="D15" s="45">
        <v>0</v>
      </c>
      <c r="E15" s="45">
        <v>0</v>
      </c>
      <c r="F15" s="45">
        <v>859</v>
      </c>
      <c r="G15" s="45">
        <v>39</v>
      </c>
      <c r="H15" s="45">
        <v>0</v>
      </c>
      <c r="I15" s="45">
        <v>1139</v>
      </c>
      <c r="J15" s="45">
        <v>222</v>
      </c>
      <c r="K15" s="45">
        <v>175</v>
      </c>
      <c r="L15" s="45">
        <v>2744</v>
      </c>
      <c r="M15" s="44">
        <v>2448</v>
      </c>
    </row>
    <row r="16" spans="1:13" ht="15" customHeight="1" x14ac:dyDescent="0.15">
      <c r="A16" s="47" t="s">
        <v>78</v>
      </c>
      <c r="B16" s="46">
        <f>SUM( C16:K16)</f>
        <v>3095</v>
      </c>
      <c r="C16" s="45">
        <v>2129</v>
      </c>
      <c r="D16" s="45">
        <v>0</v>
      </c>
      <c r="E16" s="45">
        <v>0</v>
      </c>
      <c r="F16" s="45">
        <v>666</v>
      </c>
      <c r="G16" s="45">
        <v>0</v>
      </c>
      <c r="H16" s="45">
        <v>300</v>
      </c>
      <c r="I16" s="45">
        <v>0</v>
      </c>
      <c r="J16" s="45">
        <v>0</v>
      </c>
      <c r="K16" s="45">
        <v>0</v>
      </c>
      <c r="L16" s="45">
        <v>1742</v>
      </c>
      <c r="M16" s="44">
        <v>1353</v>
      </c>
    </row>
    <row r="17" spans="1:13" ht="15" customHeight="1" x14ac:dyDescent="0.15">
      <c r="A17" s="47" t="s">
        <v>77</v>
      </c>
      <c r="B17" s="46">
        <f>SUM( C17:K17)</f>
        <v>7465</v>
      </c>
      <c r="C17" s="45">
        <v>6794</v>
      </c>
      <c r="D17" s="45">
        <v>0</v>
      </c>
      <c r="E17" s="45">
        <v>0</v>
      </c>
      <c r="F17" s="45">
        <v>111</v>
      </c>
      <c r="G17" s="45">
        <v>0</v>
      </c>
      <c r="H17" s="45">
        <v>0</v>
      </c>
      <c r="I17" s="45">
        <v>21</v>
      </c>
      <c r="J17" s="45">
        <v>506</v>
      </c>
      <c r="K17" s="45">
        <v>33</v>
      </c>
      <c r="L17" s="45">
        <v>6070</v>
      </c>
      <c r="M17" s="44">
        <v>1395</v>
      </c>
    </row>
    <row r="18" spans="1:13" ht="15" customHeight="1" x14ac:dyDescent="0.15">
      <c r="A18" s="47" t="s">
        <v>76</v>
      </c>
      <c r="B18" s="46">
        <f>SUM( C18:K18)</f>
        <v>6105</v>
      </c>
      <c r="C18" s="45">
        <v>5473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128</v>
      </c>
      <c r="J18" s="45">
        <v>324</v>
      </c>
      <c r="K18" s="45">
        <v>180</v>
      </c>
      <c r="L18" s="45">
        <v>5358</v>
      </c>
      <c r="M18" s="44">
        <v>747</v>
      </c>
    </row>
    <row r="19" spans="1:13" ht="15" customHeight="1" x14ac:dyDescent="0.15">
      <c r="A19" s="47" t="s">
        <v>75</v>
      </c>
      <c r="B19" s="46">
        <f>SUM( C19:K19)</f>
        <v>1749</v>
      </c>
      <c r="C19" s="45">
        <v>564</v>
      </c>
      <c r="D19" s="45">
        <v>0</v>
      </c>
      <c r="E19" s="45">
        <v>0</v>
      </c>
      <c r="F19" s="45">
        <v>0</v>
      </c>
      <c r="G19" s="45">
        <v>1070</v>
      </c>
      <c r="H19" s="45">
        <v>0</v>
      </c>
      <c r="I19" s="45">
        <v>0</v>
      </c>
      <c r="J19" s="45">
        <v>0</v>
      </c>
      <c r="K19" s="45">
        <v>115</v>
      </c>
      <c r="L19" s="45">
        <v>564</v>
      </c>
      <c r="M19" s="44">
        <v>1185</v>
      </c>
    </row>
    <row r="20" spans="1:13" ht="15" customHeight="1" x14ac:dyDescent="0.15">
      <c r="A20" s="47" t="s">
        <v>74</v>
      </c>
      <c r="B20" s="46">
        <f>SUM( C20:K20)</f>
        <v>3721</v>
      </c>
      <c r="C20" s="45">
        <v>3333</v>
      </c>
      <c r="D20" s="45">
        <v>0</v>
      </c>
      <c r="E20" s="45">
        <v>0</v>
      </c>
      <c r="F20" s="45">
        <v>336</v>
      </c>
      <c r="G20" s="45">
        <v>52</v>
      </c>
      <c r="H20" s="45">
        <v>0</v>
      </c>
      <c r="I20" s="45">
        <v>0</v>
      </c>
      <c r="J20" s="45">
        <v>0</v>
      </c>
      <c r="K20" s="45">
        <v>0</v>
      </c>
      <c r="L20" s="45">
        <v>2328</v>
      </c>
      <c r="M20" s="44">
        <v>1393</v>
      </c>
    </row>
    <row r="21" spans="1:13" ht="15" customHeight="1" x14ac:dyDescent="0.15">
      <c r="A21" s="47" t="s">
        <v>73</v>
      </c>
      <c r="B21" s="46">
        <f>SUM( C21:K21)</f>
        <v>1132</v>
      </c>
      <c r="C21" s="45">
        <v>947</v>
      </c>
      <c r="D21" s="45">
        <v>0</v>
      </c>
      <c r="E21" s="45">
        <v>0</v>
      </c>
      <c r="F21" s="45">
        <v>93</v>
      </c>
      <c r="G21" s="45">
        <v>92</v>
      </c>
      <c r="H21" s="45">
        <v>0</v>
      </c>
      <c r="I21" s="45">
        <v>0</v>
      </c>
      <c r="J21" s="45">
        <v>0</v>
      </c>
      <c r="K21" s="45">
        <v>0</v>
      </c>
      <c r="L21" s="45">
        <v>907</v>
      </c>
      <c r="M21" s="44">
        <v>225</v>
      </c>
    </row>
    <row r="22" spans="1:13" ht="15" customHeight="1" x14ac:dyDescent="0.15">
      <c r="A22" s="47" t="s">
        <v>72</v>
      </c>
      <c r="B22" s="46">
        <f>SUM( C22:K22)</f>
        <v>1870</v>
      </c>
      <c r="C22" s="45">
        <v>1617</v>
      </c>
      <c r="D22" s="45">
        <v>0</v>
      </c>
      <c r="E22" s="45">
        <v>172</v>
      </c>
      <c r="F22" s="45">
        <v>0</v>
      </c>
      <c r="G22" s="45">
        <v>0</v>
      </c>
      <c r="H22" s="45">
        <v>81</v>
      </c>
      <c r="I22" s="45">
        <v>0</v>
      </c>
      <c r="J22" s="45">
        <v>0</v>
      </c>
      <c r="K22" s="45">
        <v>0</v>
      </c>
      <c r="L22" s="45">
        <v>1581</v>
      </c>
      <c r="M22" s="44">
        <v>289</v>
      </c>
    </row>
    <row r="23" spans="1:13" ht="15" customHeight="1" x14ac:dyDescent="0.15">
      <c r="A23" s="47" t="s">
        <v>71</v>
      </c>
      <c r="B23" s="46">
        <f>SUM( C23:K23)</f>
        <v>1217</v>
      </c>
      <c r="C23" s="45">
        <v>1087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130</v>
      </c>
      <c r="K23" s="45">
        <v>0</v>
      </c>
      <c r="L23" s="45">
        <v>1217</v>
      </c>
      <c r="M23" s="44">
        <v>0</v>
      </c>
    </row>
    <row r="24" spans="1:13" ht="15" customHeight="1" x14ac:dyDescent="0.15">
      <c r="A24" s="47" t="s">
        <v>70</v>
      </c>
      <c r="B24" s="46">
        <f>SUM( C24:K24)</f>
        <v>1042</v>
      </c>
      <c r="C24" s="45">
        <v>414</v>
      </c>
      <c r="D24" s="45">
        <v>0</v>
      </c>
      <c r="E24" s="45">
        <v>0</v>
      </c>
      <c r="F24" s="45">
        <v>389</v>
      </c>
      <c r="G24" s="45">
        <v>0</v>
      </c>
      <c r="H24" s="45">
        <v>0</v>
      </c>
      <c r="I24" s="45">
        <v>0</v>
      </c>
      <c r="J24" s="45">
        <v>0</v>
      </c>
      <c r="K24" s="45">
        <v>239</v>
      </c>
      <c r="L24" s="45">
        <v>612</v>
      </c>
      <c r="M24" s="44">
        <v>430</v>
      </c>
    </row>
    <row r="25" spans="1:13" ht="15" customHeight="1" x14ac:dyDescent="0.15">
      <c r="A25" s="55" t="s">
        <v>69</v>
      </c>
      <c r="B25" s="54">
        <f>SUM( C25:K25)</f>
        <v>1190</v>
      </c>
      <c r="C25" s="53">
        <v>1030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160</v>
      </c>
      <c r="L25" s="53">
        <v>654</v>
      </c>
      <c r="M25" s="52">
        <v>536</v>
      </c>
    </row>
    <row r="26" spans="1:13" ht="15" customHeight="1" x14ac:dyDescent="0.15">
      <c r="A26" s="51" t="s">
        <v>68</v>
      </c>
      <c r="B26" s="50">
        <f>SUM( C26:K26)</f>
        <v>106688</v>
      </c>
      <c r="C26" s="49">
        <v>83082</v>
      </c>
      <c r="D26" s="49">
        <v>296</v>
      </c>
      <c r="E26" s="49">
        <v>936</v>
      </c>
      <c r="F26" s="49">
        <v>4818</v>
      </c>
      <c r="G26" s="49">
        <v>1321</v>
      </c>
      <c r="H26" s="49">
        <v>7661</v>
      </c>
      <c r="I26" s="49">
        <v>3890</v>
      </c>
      <c r="J26" s="49">
        <v>2319</v>
      </c>
      <c r="K26" s="49">
        <v>2365</v>
      </c>
      <c r="L26" s="49">
        <v>73524</v>
      </c>
      <c r="M26" s="48">
        <v>33164</v>
      </c>
    </row>
    <row r="27" spans="1:13" ht="15" customHeight="1" x14ac:dyDescent="0.15">
      <c r="A27" s="47"/>
      <c r="B27" s="4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4"/>
    </row>
    <row r="28" spans="1:13" ht="15" customHeight="1" x14ac:dyDescent="0.15">
      <c r="A28" s="47" t="s">
        <v>67</v>
      </c>
      <c r="B28" s="46">
        <f>SUM( C28:K28)</f>
        <v>5051</v>
      </c>
      <c r="C28" s="45">
        <v>4555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496</v>
      </c>
      <c r="K28" s="45">
        <v>0</v>
      </c>
      <c r="L28" s="45">
        <v>4642</v>
      </c>
      <c r="M28" s="44">
        <v>409</v>
      </c>
    </row>
    <row r="29" spans="1:13" ht="15" customHeight="1" x14ac:dyDescent="0.15">
      <c r="A29" s="55" t="s">
        <v>66</v>
      </c>
      <c r="B29" s="54">
        <f>SUM( C29:K29)</f>
        <v>1417</v>
      </c>
      <c r="C29" s="53">
        <v>650</v>
      </c>
      <c r="D29" s="53">
        <v>0</v>
      </c>
      <c r="E29" s="53">
        <v>0</v>
      </c>
      <c r="F29" s="53">
        <v>740</v>
      </c>
      <c r="G29" s="53">
        <v>0</v>
      </c>
      <c r="H29" s="53">
        <v>0</v>
      </c>
      <c r="I29" s="53">
        <v>0</v>
      </c>
      <c r="J29" s="53">
        <v>0</v>
      </c>
      <c r="K29" s="53">
        <v>27</v>
      </c>
      <c r="L29" s="53">
        <v>352</v>
      </c>
      <c r="M29" s="52">
        <v>1065</v>
      </c>
    </row>
    <row r="30" spans="1:13" ht="15" customHeight="1" x14ac:dyDescent="0.15">
      <c r="A30" s="51" t="s">
        <v>65</v>
      </c>
      <c r="B30" s="50">
        <f>SUM( C30:K30)</f>
        <v>6468</v>
      </c>
      <c r="C30" s="49">
        <v>5205</v>
      </c>
      <c r="D30" s="49">
        <v>0</v>
      </c>
      <c r="E30" s="49">
        <v>0</v>
      </c>
      <c r="F30" s="49">
        <v>740</v>
      </c>
      <c r="G30" s="49">
        <v>0</v>
      </c>
      <c r="H30" s="49">
        <v>0</v>
      </c>
      <c r="I30" s="49">
        <v>0</v>
      </c>
      <c r="J30" s="49">
        <v>496</v>
      </c>
      <c r="K30" s="49">
        <v>27</v>
      </c>
      <c r="L30" s="49">
        <v>4994</v>
      </c>
      <c r="M30" s="48">
        <v>1474</v>
      </c>
    </row>
    <row r="31" spans="1:13" ht="15" customHeight="1" x14ac:dyDescent="0.15">
      <c r="A31" s="47"/>
      <c r="B31" s="46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4"/>
    </row>
    <row r="32" spans="1:13" ht="15" customHeight="1" x14ac:dyDescent="0.15">
      <c r="A32" s="55" t="s">
        <v>64</v>
      </c>
      <c r="B32" s="54">
        <f>SUM( C32:K32)</f>
        <v>676</v>
      </c>
      <c r="C32" s="53">
        <v>657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19</v>
      </c>
      <c r="K32" s="53">
        <v>0</v>
      </c>
      <c r="L32" s="53">
        <v>377</v>
      </c>
      <c r="M32" s="52">
        <v>299</v>
      </c>
    </row>
    <row r="33" spans="1:13" ht="15" customHeight="1" x14ac:dyDescent="0.15">
      <c r="A33" s="51" t="s">
        <v>63</v>
      </c>
      <c r="B33" s="50">
        <f>SUM( C33:K33)</f>
        <v>676</v>
      </c>
      <c r="C33" s="49">
        <v>657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19</v>
      </c>
      <c r="K33" s="49">
        <v>0</v>
      </c>
      <c r="L33" s="49">
        <v>377</v>
      </c>
      <c r="M33" s="48">
        <v>299</v>
      </c>
    </row>
    <row r="34" spans="1:13" ht="15" customHeight="1" x14ac:dyDescent="0.15">
      <c r="A34" s="47"/>
      <c r="B34" s="46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4"/>
    </row>
    <row r="35" spans="1:13" ht="15" customHeight="1" x14ac:dyDescent="0.15">
      <c r="A35" s="47" t="s">
        <v>62</v>
      </c>
      <c r="B35" s="46">
        <f>SUM( C35:K35)</f>
        <v>1273</v>
      </c>
      <c r="C35" s="45">
        <v>330</v>
      </c>
      <c r="D35" s="45">
        <v>0</v>
      </c>
      <c r="E35" s="45">
        <v>288</v>
      </c>
      <c r="F35" s="45">
        <v>655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330</v>
      </c>
      <c r="M35" s="44">
        <v>943</v>
      </c>
    </row>
    <row r="36" spans="1:13" ht="15" customHeight="1" x14ac:dyDescent="0.15">
      <c r="A36" s="55" t="s">
        <v>61</v>
      </c>
      <c r="B36" s="54">
        <f>SUM( C36:K36)</f>
        <v>349</v>
      </c>
      <c r="C36" s="53">
        <v>46</v>
      </c>
      <c r="D36" s="53">
        <v>303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349</v>
      </c>
      <c r="M36" s="52">
        <v>0</v>
      </c>
    </row>
    <row r="37" spans="1:13" ht="15" customHeight="1" x14ac:dyDescent="0.15">
      <c r="A37" s="51" t="s">
        <v>60</v>
      </c>
      <c r="B37" s="50">
        <f>SUM( C37:K37)</f>
        <v>1622</v>
      </c>
      <c r="C37" s="49">
        <v>376</v>
      </c>
      <c r="D37" s="49">
        <v>303</v>
      </c>
      <c r="E37" s="49">
        <v>288</v>
      </c>
      <c r="F37" s="49">
        <v>655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679</v>
      </c>
      <c r="M37" s="48">
        <v>943</v>
      </c>
    </row>
    <row r="38" spans="1:13" ht="15" customHeight="1" x14ac:dyDescent="0.15">
      <c r="A38" s="47"/>
      <c r="B38" s="46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4"/>
    </row>
    <row r="39" spans="1:13" ht="15" customHeight="1" x14ac:dyDescent="0.15">
      <c r="A39" s="47" t="s">
        <v>59</v>
      </c>
      <c r="B39" s="46">
        <f>SUM( C39:K39)</f>
        <v>1527</v>
      </c>
      <c r="C39" s="45">
        <v>1305</v>
      </c>
      <c r="D39" s="45">
        <v>0</v>
      </c>
      <c r="E39" s="45">
        <v>0</v>
      </c>
      <c r="F39" s="45">
        <v>222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961</v>
      </c>
      <c r="M39" s="44">
        <v>566</v>
      </c>
    </row>
    <row r="40" spans="1:13" ht="15" customHeight="1" x14ac:dyDescent="0.15">
      <c r="A40" s="47" t="s">
        <v>58</v>
      </c>
      <c r="B40" s="46">
        <f>SUM( C40:K40)</f>
        <v>242</v>
      </c>
      <c r="C40" s="45">
        <v>242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242</v>
      </c>
      <c r="M40" s="44">
        <v>0</v>
      </c>
    </row>
    <row r="41" spans="1:13" ht="15" customHeight="1" x14ac:dyDescent="0.15">
      <c r="A41" s="55" t="s">
        <v>57</v>
      </c>
      <c r="B41" s="54">
        <f>SUM( C41:K41)</f>
        <v>122</v>
      </c>
      <c r="C41" s="53">
        <v>122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122</v>
      </c>
      <c r="M41" s="52">
        <v>0</v>
      </c>
    </row>
    <row r="42" spans="1:13" ht="15" customHeight="1" x14ac:dyDescent="0.15">
      <c r="A42" s="51" t="s">
        <v>56</v>
      </c>
      <c r="B42" s="50">
        <f>SUM( C42:K42)</f>
        <v>1891</v>
      </c>
      <c r="C42" s="49">
        <v>1669</v>
      </c>
      <c r="D42" s="49">
        <v>0</v>
      </c>
      <c r="E42" s="49">
        <v>0</v>
      </c>
      <c r="F42" s="49">
        <v>222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1325</v>
      </c>
      <c r="M42" s="48">
        <v>566</v>
      </c>
    </row>
    <row r="43" spans="1:13" ht="15" customHeight="1" x14ac:dyDescent="0.15">
      <c r="A43" s="47"/>
      <c r="B43" s="46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4"/>
    </row>
    <row r="44" spans="1:13" ht="15" customHeight="1" x14ac:dyDescent="0.15">
      <c r="A44" s="47" t="s">
        <v>55</v>
      </c>
      <c r="B44" s="46">
        <f>SUM( C44:K44)</f>
        <v>340</v>
      </c>
      <c r="C44" s="45">
        <v>340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340</v>
      </c>
      <c r="M44" s="44">
        <v>0</v>
      </c>
    </row>
    <row r="45" spans="1:13" ht="15" customHeight="1" x14ac:dyDescent="0.15">
      <c r="A45" s="47" t="s">
        <v>54</v>
      </c>
      <c r="B45" s="46">
        <f>SUM( C45:K45)</f>
        <v>112</v>
      </c>
      <c r="C45" s="45">
        <v>112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112</v>
      </c>
      <c r="M45" s="44">
        <v>0</v>
      </c>
    </row>
    <row r="46" spans="1:13" ht="15" customHeight="1" x14ac:dyDescent="0.15">
      <c r="A46" s="55" t="s">
        <v>53</v>
      </c>
      <c r="B46" s="54">
        <f>SUM( C46:K46)</f>
        <v>594</v>
      </c>
      <c r="C46" s="53">
        <v>399</v>
      </c>
      <c r="D46" s="53">
        <v>0</v>
      </c>
      <c r="E46" s="53">
        <v>0</v>
      </c>
      <c r="F46" s="53">
        <v>195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399</v>
      </c>
      <c r="M46" s="52">
        <v>195</v>
      </c>
    </row>
    <row r="47" spans="1:13" ht="15" customHeight="1" x14ac:dyDescent="0.15">
      <c r="A47" s="51" t="s">
        <v>52</v>
      </c>
      <c r="B47" s="50">
        <f>SUM( C47:K47)</f>
        <v>1046</v>
      </c>
      <c r="C47" s="49">
        <v>851</v>
      </c>
      <c r="D47" s="49">
        <v>0</v>
      </c>
      <c r="E47" s="49">
        <v>0</v>
      </c>
      <c r="F47" s="49">
        <v>195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851</v>
      </c>
      <c r="M47" s="48">
        <v>195</v>
      </c>
    </row>
    <row r="48" spans="1:13" ht="15" customHeight="1" x14ac:dyDescent="0.15">
      <c r="A48" s="47"/>
      <c r="B48" s="46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4"/>
    </row>
    <row r="49" spans="1:13" ht="15" customHeight="1" x14ac:dyDescent="0.15">
      <c r="A49" s="55" t="s">
        <v>51</v>
      </c>
      <c r="B49" s="54">
        <f>SUM( C49:K49)</f>
        <v>969</v>
      </c>
      <c r="C49" s="53">
        <v>969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969</v>
      </c>
      <c r="M49" s="52">
        <v>0</v>
      </c>
    </row>
    <row r="50" spans="1:13" ht="15" customHeight="1" x14ac:dyDescent="0.15">
      <c r="A50" s="51" t="s">
        <v>50</v>
      </c>
      <c r="B50" s="50">
        <f>SUM( C50:K50)</f>
        <v>969</v>
      </c>
      <c r="C50" s="49">
        <v>969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969</v>
      </c>
      <c r="M50" s="48">
        <v>0</v>
      </c>
    </row>
    <row r="51" spans="1:13" ht="15" customHeight="1" x14ac:dyDescent="0.15">
      <c r="A51" s="47"/>
      <c r="B51" s="46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4"/>
    </row>
    <row r="52" spans="1:13" ht="15" customHeight="1" x14ac:dyDescent="0.15">
      <c r="A52" s="47" t="s">
        <v>49</v>
      </c>
      <c r="B52" s="46">
        <f>SUM( C52:K52)</f>
        <v>255</v>
      </c>
      <c r="C52" s="45">
        <v>255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255</v>
      </c>
      <c r="M52" s="44">
        <v>0</v>
      </c>
    </row>
    <row r="53" spans="1:13" ht="15" customHeight="1" x14ac:dyDescent="0.15">
      <c r="A53" s="47" t="s">
        <v>48</v>
      </c>
      <c r="B53" s="46">
        <f>SUM( C53:K53)</f>
        <v>302</v>
      </c>
      <c r="C53" s="45">
        <v>302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302</v>
      </c>
      <c r="M53" s="44">
        <v>0</v>
      </c>
    </row>
    <row r="54" spans="1:13" ht="15" customHeight="1" x14ac:dyDescent="0.15">
      <c r="A54" s="47" t="s">
        <v>47</v>
      </c>
      <c r="B54" s="46">
        <f>SUM( C54:K54)</f>
        <v>305</v>
      </c>
      <c r="C54" s="45">
        <v>305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189</v>
      </c>
      <c r="M54" s="44">
        <v>116</v>
      </c>
    </row>
    <row r="55" spans="1:13" ht="15" customHeight="1" x14ac:dyDescent="0.15">
      <c r="A55" s="47" t="s">
        <v>46</v>
      </c>
      <c r="B55" s="46">
        <f>SUM( C55:M55)</f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4">
        <v>0</v>
      </c>
    </row>
    <row r="56" spans="1:13" ht="15" customHeight="1" x14ac:dyDescent="0.15">
      <c r="A56" s="47" t="s">
        <v>45</v>
      </c>
      <c r="B56" s="46">
        <f>SUM( C56:K56)</f>
        <v>421</v>
      </c>
      <c r="C56" s="45">
        <v>421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421</v>
      </c>
      <c r="M56" s="44">
        <v>0</v>
      </c>
    </row>
    <row r="57" spans="1:13" ht="15" customHeight="1" x14ac:dyDescent="0.15">
      <c r="A57" s="47" t="s">
        <v>44</v>
      </c>
      <c r="B57" s="46">
        <f>SUM( C57:M57)</f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4">
        <v>0</v>
      </c>
    </row>
    <row r="58" spans="1:13" ht="15" customHeight="1" x14ac:dyDescent="0.15">
      <c r="A58" s="55" t="s">
        <v>43</v>
      </c>
      <c r="B58" s="54">
        <f>SUM( C58:M58)</f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2">
        <v>0</v>
      </c>
    </row>
    <row r="59" spans="1:13" ht="15" customHeight="1" x14ac:dyDescent="0.15">
      <c r="A59" s="51" t="s">
        <v>42</v>
      </c>
      <c r="B59" s="50">
        <f>SUM( C59:K59)</f>
        <v>1283</v>
      </c>
      <c r="C59" s="49">
        <v>1283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1167</v>
      </c>
      <c r="M59" s="48">
        <v>116</v>
      </c>
    </row>
    <row r="60" spans="1:13" ht="15" customHeight="1" x14ac:dyDescent="0.15">
      <c r="A60" s="47"/>
      <c r="B60" s="46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4"/>
    </row>
    <row r="61" spans="1:13" ht="15" customHeight="1" x14ac:dyDescent="0.15">
      <c r="A61" s="55" t="s">
        <v>41</v>
      </c>
      <c r="B61" s="54">
        <f>SUM( C61:K61)</f>
        <v>642</v>
      </c>
      <c r="C61" s="53">
        <v>642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444</v>
      </c>
      <c r="M61" s="52">
        <v>198</v>
      </c>
    </row>
    <row r="62" spans="1:13" ht="15" customHeight="1" x14ac:dyDescent="0.15">
      <c r="A62" s="51" t="s">
        <v>40</v>
      </c>
      <c r="B62" s="50">
        <f>SUM( C62:K62)</f>
        <v>642</v>
      </c>
      <c r="C62" s="49">
        <v>642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444</v>
      </c>
      <c r="M62" s="48">
        <v>198</v>
      </c>
    </row>
    <row r="63" spans="1:13" ht="15" customHeight="1" x14ac:dyDescent="0.15">
      <c r="A63" s="47"/>
      <c r="B63" s="46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4"/>
    </row>
    <row r="64" spans="1:13" ht="15" customHeight="1" x14ac:dyDescent="0.15">
      <c r="A64" s="55" t="s">
        <v>39</v>
      </c>
      <c r="B64" s="54">
        <f>SUM( C64:M64)</f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2">
        <v>0</v>
      </c>
    </row>
    <row r="65" spans="1:13" ht="15" customHeight="1" x14ac:dyDescent="0.15">
      <c r="A65" s="51" t="s">
        <v>38</v>
      </c>
      <c r="B65" s="50">
        <f>SUM( C65:M65)</f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8">
        <v>0</v>
      </c>
    </row>
    <row r="66" spans="1:13" ht="15" customHeight="1" x14ac:dyDescent="0.15">
      <c r="A66" s="47"/>
      <c r="B66" s="46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4"/>
    </row>
    <row r="67" spans="1:13" ht="15" customHeight="1" x14ac:dyDescent="0.15">
      <c r="A67" s="47" t="s">
        <v>37</v>
      </c>
      <c r="B67" s="46">
        <f>SUM( C67:K67)</f>
        <v>14597</v>
      </c>
      <c r="C67" s="45">
        <v>11652</v>
      </c>
      <c r="D67" s="45">
        <v>303</v>
      </c>
      <c r="E67" s="45">
        <v>288</v>
      </c>
      <c r="F67" s="45">
        <v>1812</v>
      </c>
      <c r="G67" s="45">
        <v>0</v>
      </c>
      <c r="H67" s="45">
        <v>0</v>
      </c>
      <c r="I67" s="45">
        <v>0</v>
      </c>
      <c r="J67" s="45">
        <v>515</v>
      </c>
      <c r="K67" s="45">
        <v>27</v>
      </c>
      <c r="L67" s="45">
        <v>10806</v>
      </c>
      <c r="M67" s="44">
        <v>3791</v>
      </c>
    </row>
    <row r="68" spans="1:13" ht="15" customHeight="1" x14ac:dyDescent="0.15">
      <c r="A68" s="47"/>
      <c r="B68" s="46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4"/>
    </row>
    <row r="69" spans="1:13" ht="15" customHeight="1" thickBot="1" x14ac:dyDescent="0.2">
      <c r="A69" s="43" t="s">
        <v>36</v>
      </c>
      <c r="B69" s="42">
        <f>SUM( C69:K69)</f>
        <v>121285</v>
      </c>
      <c r="C69" s="41">
        <v>94734</v>
      </c>
      <c r="D69" s="41">
        <v>599</v>
      </c>
      <c r="E69" s="41">
        <v>1224</v>
      </c>
      <c r="F69" s="41">
        <v>6630</v>
      </c>
      <c r="G69" s="41">
        <v>1321</v>
      </c>
      <c r="H69" s="41">
        <v>7661</v>
      </c>
      <c r="I69" s="41">
        <v>3890</v>
      </c>
      <c r="J69" s="41">
        <v>2834</v>
      </c>
      <c r="K69" s="41">
        <v>2392</v>
      </c>
      <c r="L69" s="41">
        <v>84330</v>
      </c>
      <c r="M69" s="40">
        <v>36955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5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7.625" defaultRowHeight="15" customHeight="1" x14ac:dyDescent="0.15"/>
  <cols>
    <col min="1" max="1" width="10.625" style="1" customWidth="1"/>
    <col min="2" max="17" width="7.625" style="1"/>
    <col min="18" max="16384" width="7.625" style="39"/>
  </cols>
  <sheetData>
    <row r="1" spans="1:17" s="36" customFormat="1" ht="18" customHeight="1" x14ac:dyDescent="0.2">
      <c r="A1" s="36" t="s">
        <v>35</v>
      </c>
      <c r="E1" s="38" t="s">
        <v>98</v>
      </c>
      <c r="I1" s="36" t="s">
        <v>33</v>
      </c>
    </row>
    <row r="2" spans="1:17" s="36" customFormat="1" ht="15" customHeight="1" thickBot="1" x14ac:dyDescent="0.2">
      <c r="Q2" s="37" t="s">
        <v>94</v>
      </c>
    </row>
    <row r="3" spans="1:17" s="61" customFormat="1" ht="15" customHeight="1" x14ac:dyDescent="0.15">
      <c r="A3" s="35"/>
      <c r="B3" s="34"/>
      <c r="C3" s="32" t="s">
        <v>97</v>
      </c>
      <c r="D3" s="31"/>
      <c r="E3" s="31"/>
      <c r="F3" s="31"/>
      <c r="G3" s="31"/>
      <c r="H3" s="31"/>
      <c r="I3" s="31"/>
      <c r="J3" s="33"/>
      <c r="K3" s="32" t="s">
        <v>96</v>
      </c>
      <c r="L3" s="31"/>
      <c r="M3" s="31"/>
      <c r="N3" s="31"/>
      <c r="O3" s="31"/>
      <c r="P3" s="31"/>
      <c r="Q3" s="30"/>
    </row>
    <row r="4" spans="1:17" s="61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61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94734</v>
      </c>
      <c r="C6" s="15">
        <f>SUM(D6:F6)</f>
        <v>22</v>
      </c>
      <c r="D6" s="15">
        <v>22</v>
      </c>
      <c r="E6" s="15">
        <v>0</v>
      </c>
      <c r="F6" s="15">
        <v>0</v>
      </c>
      <c r="G6" s="15">
        <f>SUM(H6:J6)</f>
        <v>94712</v>
      </c>
      <c r="H6" s="15">
        <v>19675</v>
      </c>
      <c r="I6" s="15">
        <v>0</v>
      </c>
      <c r="J6" s="15">
        <v>75037</v>
      </c>
      <c r="K6" s="15">
        <v>78718</v>
      </c>
      <c r="L6" s="15">
        <f>SUM(M6:Q6)</f>
        <v>16016</v>
      </c>
      <c r="M6" s="15">
        <v>0</v>
      </c>
      <c r="N6" s="15">
        <v>970</v>
      </c>
      <c r="O6" s="15">
        <v>14329</v>
      </c>
      <c r="P6" s="15">
        <v>0</v>
      </c>
      <c r="Q6" s="14">
        <v>717</v>
      </c>
    </row>
    <row r="7" spans="1:17" ht="15" customHeight="1" x14ac:dyDescent="0.15">
      <c r="A7" s="13" t="s">
        <v>10</v>
      </c>
      <c r="B7" s="12">
        <f>+C7+G7</f>
        <v>599</v>
      </c>
      <c r="C7" s="11">
        <f>SUM(D7:F7)</f>
        <v>0</v>
      </c>
      <c r="D7" s="11">
        <v>0</v>
      </c>
      <c r="E7" s="11">
        <v>0</v>
      </c>
      <c r="F7" s="11">
        <v>0</v>
      </c>
      <c r="G7" s="11">
        <f>SUM(H7:J7)</f>
        <v>599</v>
      </c>
      <c r="H7" s="11">
        <v>0</v>
      </c>
      <c r="I7" s="11">
        <v>0</v>
      </c>
      <c r="J7" s="11">
        <v>599</v>
      </c>
      <c r="K7" s="11">
        <v>599</v>
      </c>
      <c r="L7" s="11">
        <f>SUM(M7:Q7)</f>
        <v>0</v>
      </c>
      <c r="M7" s="11">
        <v>0</v>
      </c>
      <c r="N7" s="11">
        <v>0</v>
      </c>
      <c r="O7" s="11">
        <v>0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1224</v>
      </c>
      <c r="C8" s="11">
        <f>SUM(D8:F8)</f>
        <v>14</v>
      </c>
      <c r="D8" s="11">
        <v>0</v>
      </c>
      <c r="E8" s="11">
        <v>0</v>
      </c>
      <c r="F8" s="11">
        <v>14</v>
      </c>
      <c r="G8" s="11">
        <f>SUM(H8:J8)</f>
        <v>1210</v>
      </c>
      <c r="H8" s="11">
        <v>439</v>
      </c>
      <c r="I8" s="11">
        <v>288</v>
      </c>
      <c r="J8" s="11">
        <v>483</v>
      </c>
      <c r="K8" s="11">
        <v>90</v>
      </c>
      <c r="L8" s="11">
        <f>SUM(M8:Q8)</f>
        <v>1134</v>
      </c>
      <c r="M8" s="11">
        <v>0</v>
      </c>
      <c r="N8" s="11">
        <v>14</v>
      </c>
      <c r="O8" s="11">
        <v>1120</v>
      </c>
      <c r="P8" s="11">
        <v>0</v>
      </c>
      <c r="Q8" s="10">
        <v>0</v>
      </c>
    </row>
    <row r="9" spans="1:17" ht="15" customHeight="1" x14ac:dyDescent="0.15">
      <c r="A9" s="13" t="s">
        <v>8</v>
      </c>
      <c r="B9" s="12">
        <f>+C9+G9</f>
        <v>6630</v>
      </c>
      <c r="C9" s="11">
        <f>SUM(D9:F9)</f>
        <v>0</v>
      </c>
      <c r="D9" s="11">
        <v>0</v>
      </c>
      <c r="E9" s="11">
        <v>0</v>
      </c>
      <c r="F9" s="11">
        <v>0</v>
      </c>
      <c r="G9" s="11">
        <f>SUM(H9:J9)</f>
        <v>6630</v>
      </c>
      <c r="H9" s="11">
        <v>6279</v>
      </c>
      <c r="I9" s="11">
        <v>0</v>
      </c>
      <c r="J9" s="11">
        <v>351</v>
      </c>
      <c r="K9" s="11">
        <v>1001</v>
      </c>
      <c r="L9" s="11">
        <f>SUM(M9:Q9)</f>
        <v>5629</v>
      </c>
      <c r="M9" s="11">
        <v>0</v>
      </c>
      <c r="N9" s="11">
        <v>0</v>
      </c>
      <c r="O9" s="11">
        <v>5629</v>
      </c>
      <c r="P9" s="11">
        <v>0</v>
      </c>
      <c r="Q9" s="10">
        <v>0</v>
      </c>
    </row>
    <row r="10" spans="1:17" ht="15" customHeight="1" x14ac:dyDescent="0.15">
      <c r="A10" s="13" t="s">
        <v>7</v>
      </c>
      <c r="B10" s="12">
        <f>+C10+G10</f>
        <v>1321</v>
      </c>
      <c r="C10" s="11">
        <f>SUM(D10:F10)</f>
        <v>0</v>
      </c>
      <c r="D10" s="11">
        <v>0</v>
      </c>
      <c r="E10" s="11">
        <v>0</v>
      </c>
      <c r="F10" s="11">
        <v>0</v>
      </c>
      <c r="G10" s="11">
        <f>SUM(H10:J10)</f>
        <v>1321</v>
      </c>
      <c r="H10" s="11">
        <v>1321</v>
      </c>
      <c r="I10" s="11">
        <v>0</v>
      </c>
      <c r="J10" s="11">
        <v>0</v>
      </c>
      <c r="K10" s="11">
        <v>91</v>
      </c>
      <c r="L10" s="11">
        <f>SUM(M10:Q10)</f>
        <v>1230</v>
      </c>
      <c r="M10" s="11">
        <v>0</v>
      </c>
      <c r="N10" s="11">
        <v>92</v>
      </c>
      <c r="O10" s="11">
        <v>1138</v>
      </c>
      <c r="P10" s="11">
        <v>0</v>
      </c>
      <c r="Q10" s="10">
        <v>0</v>
      </c>
    </row>
    <row r="11" spans="1:17" ht="15" customHeight="1" x14ac:dyDescent="0.15">
      <c r="A11" s="13" t="s">
        <v>6</v>
      </c>
      <c r="B11" s="12">
        <f>+C11+G11</f>
        <v>7661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7661</v>
      </c>
      <c r="H11" s="11">
        <v>7527</v>
      </c>
      <c r="I11" s="11">
        <v>0</v>
      </c>
      <c r="J11" s="11">
        <v>134</v>
      </c>
      <c r="K11" s="11">
        <v>768</v>
      </c>
      <c r="L11" s="11">
        <f>SUM(M11:Q11)</f>
        <v>6893</v>
      </c>
      <c r="M11" s="11">
        <v>0</v>
      </c>
      <c r="N11" s="11">
        <v>0</v>
      </c>
      <c r="O11" s="11">
        <v>6497</v>
      </c>
      <c r="P11" s="11">
        <v>0</v>
      </c>
      <c r="Q11" s="10">
        <v>396</v>
      </c>
    </row>
    <row r="12" spans="1:17" ht="15" customHeight="1" x14ac:dyDescent="0.15">
      <c r="A12" s="13" t="s">
        <v>5</v>
      </c>
      <c r="B12" s="12">
        <f>+C12+G12</f>
        <v>3890</v>
      </c>
      <c r="C12" s="11">
        <f>SUM(D12:F12)</f>
        <v>0</v>
      </c>
      <c r="D12" s="11">
        <v>0</v>
      </c>
      <c r="E12" s="11">
        <v>0</v>
      </c>
      <c r="F12" s="11">
        <v>0</v>
      </c>
      <c r="G12" s="11">
        <f>SUM(H12:J12)</f>
        <v>3890</v>
      </c>
      <c r="H12" s="11">
        <v>2506</v>
      </c>
      <c r="I12" s="11">
        <v>1322</v>
      </c>
      <c r="J12" s="11">
        <v>62</v>
      </c>
      <c r="K12" s="11">
        <v>384</v>
      </c>
      <c r="L12" s="11">
        <f>SUM(M12:Q12)</f>
        <v>3506</v>
      </c>
      <c r="M12" s="11">
        <v>0</v>
      </c>
      <c r="N12" s="11">
        <v>2223</v>
      </c>
      <c r="O12" s="11">
        <v>1283</v>
      </c>
      <c r="P12" s="11">
        <v>0</v>
      </c>
      <c r="Q12" s="10">
        <v>0</v>
      </c>
    </row>
    <row r="13" spans="1:17" ht="15" customHeight="1" x14ac:dyDescent="0.15">
      <c r="A13" s="13" t="s">
        <v>4</v>
      </c>
      <c r="B13" s="12">
        <f>+C13+G13</f>
        <v>2834</v>
      </c>
      <c r="C13" s="11">
        <f>SUM(D13:F13)</f>
        <v>1181</v>
      </c>
      <c r="D13" s="11">
        <v>107</v>
      </c>
      <c r="E13" s="11">
        <v>663</v>
      </c>
      <c r="F13" s="11">
        <v>411</v>
      </c>
      <c r="G13" s="11">
        <f>SUM(H13:J13)</f>
        <v>1653</v>
      </c>
      <c r="H13" s="11">
        <v>937</v>
      </c>
      <c r="I13" s="11">
        <v>716</v>
      </c>
      <c r="J13" s="11">
        <v>0</v>
      </c>
      <c r="K13" s="11">
        <v>1807</v>
      </c>
      <c r="L13" s="11">
        <f>SUM(M13:Q13)</f>
        <v>1027</v>
      </c>
      <c r="M13" s="11">
        <v>0</v>
      </c>
      <c r="N13" s="11">
        <v>60</v>
      </c>
      <c r="O13" s="11">
        <v>730</v>
      </c>
      <c r="P13" s="11">
        <v>0</v>
      </c>
      <c r="Q13" s="10">
        <v>237</v>
      </c>
    </row>
    <row r="14" spans="1:17" ht="15" customHeight="1" x14ac:dyDescent="0.15">
      <c r="A14" s="13" t="s">
        <v>3</v>
      </c>
      <c r="B14" s="12">
        <f>+C14+G14</f>
        <v>2392</v>
      </c>
      <c r="C14" s="11">
        <f>SUM(D14:F14)</f>
        <v>1144</v>
      </c>
      <c r="D14" s="11">
        <v>211</v>
      </c>
      <c r="E14" s="11">
        <v>0</v>
      </c>
      <c r="F14" s="11">
        <v>933</v>
      </c>
      <c r="G14" s="11">
        <f>SUM(H14:J14)</f>
        <v>1248</v>
      </c>
      <c r="H14" s="11">
        <v>914</v>
      </c>
      <c r="I14" s="11">
        <v>164</v>
      </c>
      <c r="J14" s="11">
        <v>170</v>
      </c>
      <c r="K14" s="11">
        <v>872</v>
      </c>
      <c r="L14" s="11">
        <f>SUM(M14:Q14)</f>
        <v>1520</v>
      </c>
      <c r="M14" s="11">
        <v>0</v>
      </c>
      <c r="N14" s="11">
        <v>57</v>
      </c>
      <c r="O14" s="11">
        <v>1404</v>
      </c>
      <c r="P14" s="11">
        <v>0</v>
      </c>
      <c r="Q14" s="10">
        <v>59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95333</v>
      </c>
      <c r="C16" s="11">
        <f>SUM(D16:F16)</f>
        <v>22</v>
      </c>
      <c r="D16" s="11">
        <f>SUM(D6:D7)</f>
        <v>22</v>
      </c>
      <c r="E16" s="11">
        <f>SUM(E6:E7)</f>
        <v>0</v>
      </c>
      <c r="F16" s="11">
        <f>SUM(F6:F7)</f>
        <v>0</v>
      </c>
      <c r="G16" s="11">
        <f>SUM(H16:J16)</f>
        <v>95311</v>
      </c>
      <c r="H16" s="11">
        <f>SUM(H6:H7)</f>
        <v>19675</v>
      </c>
      <c r="I16" s="11">
        <f>SUM(I6:I7)</f>
        <v>0</v>
      </c>
      <c r="J16" s="11">
        <f>SUM(J6:J7)</f>
        <v>75636</v>
      </c>
      <c r="K16" s="11">
        <f>SUM(K6:K7)</f>
        <v>79317</v>
      </c>
      <c r="L16" s="11">
        <f>SUM(M16:Q16)</f>
        <v>16016</v>
      </c>
      <c r="M16" s="11">
        <f>SUM(M6:M7)</f>
        <v>0</v>
      </c>
      <c r="N16" s="11">
        <f>SUM(N6:N7)</f>
        <v>970</v>
      </c>
      <c r="O16" s="11">
        <f>SUM(O6:O7)</f>
        <v>14329</v>
      </c>
      <c r="P16" s="11">
        <f>SUM(P6:P7)</f>
        <v>0</v>
      </c>
      <c r="Q16" s="10">
        <f>SUM(Q6:Q7)</f>
        <v>717</v>
      </c>
    </row>
    <row r="17" spans="1:17" ht="15" customHeight="1" x14ac:dyDescent="0.15">
      <c r="A17" s="13" t="s">
        <v>1</v>
      </c>
      <c r="B17" s="12">
        <f>+C17+G17</f>
        <v>25952</v>
      </c>
      <c r="C17" s="11">
        <f>SUM(D17:F17)</f>
        <v>2339</v>
      </c>
      <c r="D17" s="11">
        <f>SUM(D8:D14)</f>
        <v>318</v>
      </c>
      <c r="E17" s="11">
        <f>SUM(E8:E14)</f>
        <v>663</v>
      </c>
      <c r="F17" s="11">
        <f>SUM(F8:F14)</f>
        <v>1358</v>
      </c>
      <c r="G17" s="11">
        <f>SUM(H17:J17)</f>
        <v>23613</v>
      </c>
      <c r="H17" s="11">
        <f>SUM(H8:H14)</f>
        <v>19923</v>
      </c>
      <c r="I17" s="11">
        <f>SUM(I8:I14)</f>
        <v>2490</v>
      </c>
      <c r="J17" s="11">
        <f>SUM(J8:J14)</f>
        <v>1200</v>
      </c>
      <c r="K17" s="11">
        <f>SUM(K8:K14)</f>
        <v>5013</v>
      </c>
      <c r="L17" s="11">
        <f>SUM(M17:Q17)</f>
        <v>20939</v>
      </c>
      <c r="M17" s="11">
        <f>SUM(M8:M14)</f>
        <v>0</v>
      </c>
      <c r="N17" s="11">
        <f>SUM(N8:N14)</f>
        <v>2446</v>
      </c>
      <c r="O17" s="11">
        <f>SUM(O8:O14)</f>
        <v>17801</v>
      </c>
      <c r="P17" s="11">
        <f>SUM(P8:P14)</f>
        <v>0</v>
      </c>
      <c r="Q17" s="10">
        <f>SUM(Q8:Q14)</f>
        <v>692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121285</v>
      </c>
      <c r="C19" s="4">
        <f>SUM(D19:F19)</f>
        <v>2361</v>
      </c>
      <c r="D19" s="3">
        <f>SUM(D16:D17)</f>
        <v>340</v>
      </c>
      <c r="E19" s="3">
        <f>SUM(E16:E17)</f>
        <v>663</v>
      </c>
      <c r="F19" s="3">
        <f>SUM(F16:F17)</f>
        <v>1358</v>
      </c>
      <c r="G19" s="4">
        <f>SUM(H19:J19)</f>
        <v>118924</v>
      </c>
      <c r="H19" s="3">
        <f>SUM(H16:H17)</f>
        <v>39598</v>
      </c>
      <c r="I19" s="3">
        <f>SUM(I16:I17)</f>
        <v>2490</v>
      </c>
      <c r="J19" s="3">
        <f>SUM(J16:J17)</f>
        <v>76836</v>
      </c>
      <c r="K19" s="4">
        <f>SUM(K16:K17)</f>
        <v>84330</v>
      </c>
      <c r="L19" s="3">
        <f>SUM(M19:Q19)</f>
        <v>36955</v>
      </c>
      <c r="M19" s="3">
        <f>SUM(M16:M17)</f>
        <v>0</v>
      </c>
      <c r="N19" s="3">
        <f>SUM(N16:N17)</f>
        <v>3416</v>
      </c>
      <c r="O19" s="3">
        <f>SUM(O16:O17)</f>
        <v>32130</v>
      </c>
      <c r="P19" s="3">
        <f>SUM(P16:P17)</f>
        <v>0</v>
      </c>
      <c r="Q19" s="2">
        <f>SUM(Q16:Q17)</f>
        <v>1409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75" workbookViewId="0">
      <selection activeCell="J24" sqref="J24"/>
    </sheetView>
  </sheetViews>
  <sheetFormatPr defaultColWidth="7.625" defaultRowHeight="15" customHeight="1" x14ac:dyDescent="0.15"/>
  <cols>
    <col min="1" max="1" width="10.625" style="1" customWidth="1"/>
    <col min="2" max="16384" width="7.625" style="1"/>
  </cols>
  <sheetData>
    <row r="1" spans="1:17" s="36" customFormat="1" ht="18" customHeight="1" x14ac:dyDescent="0.2">
      <c r="A1" s="36" t="s">
        <v>35</v>
      </c>
      <c r="E1" s="38" t="s">
        <v>34</v>
      </c>
      <c r="I1" s="36" t="s">
        <v>33</v>
      </c>
    </row>
    <row r="2" spans="1:17" s="36" customFormat="1" ht="15" customHeight="1" thickBot="1" x14ac:dyDescent="0.2">
      <c r="Q2" s="37" t="s">
        <v>32</v>
      </c>
    </row>
    <row r="3" spans="1:17" s="18" customFormat="1" ht="15" customHeight="1" x14ac:dyDescent="0.15">
      <c r="A3" s="35"/>
      <c r="B3" s="34"/>
      <c r="C3" s="32" t="s">
        <v>31</v>
      </c>
      <c r="D3" s="31"/>
      <c r="E3" s="31"/>
      <c r="F3" s="31"/>
      <c r="G3" s="31"/>
      <c r="H3" s="31"/>
      <c r="I3" s="31"/>
      <c r="J3" s="33"/>
      <c r="K3" s="32" t="s">
        <v>30</v>
      </c>
      <c r="L3" s="31"/>
      <c r="M3" s="31"/>
      <c r="N3" s="31"/>
      <c r="O3" s="31"/>
      <c r="P3" s="31"/>
      <c r="Q3" s="30"/>
    </row>
    <row r="4" spans="1:17" s="18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1806839</v>
      </c>
      <c r="C6" s="15">
        <f>SUM(D6:F6)</f>
        <v>300</v>
      </c>
      <c r="D6" s="15">
        <v>300</v>
      </c>
      <c r="E6" s="15">
        <v>0</v>
      </c>
      <c r="F6" s="15">
        <v>0</v>
      </c>
      <c r="G6" s="15">
        <f>SUM(H6:J6)</f>
        <v>1806539</v>
      </c>
      <c r="H6" s="15">
        <v>283347</v>
      </c>
      <c r="I6" s="15">
        <v>0</v>
      </c>
      <c r="J6" s="15">
        <v>1523192</v>
      </c>
      <c r="K6" s="15">
        <v>1428667</v>
      </c>
      <c r="L6" s="15">
        <f>SUM(M6:Q6)</f>
        <v>378172</v>
      </c>
      <c r="M6" s="15">
        <v>0</v>
      </c>
      <c r="N6" s="15">
        <v>21300</v>
      </c>
      <c r="O6" s="15">
        <v>350606</v>
      </c>
      <c r="P6" s="15">
        <v>0</v>
      </c>
      <c r="Q6" s="14">
        <v>6266</v>
      </c>
    </row>
    <row r="7" spans="1:17" ht="15" customHeight="1" x14ac:dyDescent="0.15">
      <c r="A7" s="13" t="s">
        <v>10</v>
      </c>
      <c r="B7" s="12">
        <f>+C7+G7</f>
        <v>11850</v>
      </c>
      <c r="C7" s="11">
        <f>SUM(D7:F7)</f>
        <v>0</v>
      </c>
      <c r="D7" s="11">
        <v>0</v>
      </c>
      <c r="E7" s="11">
        <v>0</v>
      </c>
      <c r="F7" s="11">
        <v>0</v>
      </c>
      <c r="G7" s="11">
        <f>SUM(H7:J7)</f>
        <v>11850</v>
      </c>
      <c r="H7" s="11">
        <v>0</v>
      </c>
      <c r="I7" s="11">
        <v>0</v>
      </c>
      <c r="J7" s="11">
        <v>11850</v>
      </c>
      <c r="K7" s="11">
        <v>11850</v>
      </c>
      <c r="L7" s="11">
        <f>SUM(M7:Q7)</f>
        <v>0</v>
      </c>
      <c r="M7" s="11">
        <v>0</v>
      </c>
      <c r="N7" s="11">
        <v>0</v>
      </c>
      <c r="O7" s="11">
        <v>0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9645</v>
      </c>
      <c r="C8" s="11">
        <f>SUM(D8:F8)</f>
        <v>745</v>
      </c>
      <c r="D8" s="11">
        <v>0</v>
      </c>
      <c r="E8" s="11">
        <v>0</v>
      </c>
      <c r="F8" s="11">
        <v>745</v>
      </c>
      <c r="G8" s="11">
        <f>SUM(H8:J8)</f>
        <v>8900</v>
      </c>
      <c r="H8" s="11">
        <v>1500</v>
      </c>
      <c r="I8" s="11">
        <v>4500</v>
      </c>
      <c r="J8" s="11">
        <v>2900</v>
      </c>
      <c r="K8" s="11">
        <v>900</v>
      </c>
      <c r="L8" s="11">
        <f>SUM(M8:Q8)</f>
        <v>8745</v>
      </c>
      <c r="M8" s="11">
        <v>0</v>
      </c>
      <c r="N8" s="11">
        <v>745</v>
      </c>
      <c r="O8" s="11">
        <v>8000</v>
      </c>
      <c r="P8" s="11">
        <v>0</v>
      </c>
      <c r="Q8" s="10">
        <v>0</v>
      </c>
    </row>
    <row r="9" spans="1:17" ht="15" customHeight="1" x14ac:dyDescent="0.15">
      <c r="A9" s="13" t="s">
        <v>8</v>
      </c>
      <c r="B9" s="12">
        <f>+C9+G9</f>
        <v>76356</v>
      </c>
      <c r="C9" s="11">
        <f>SUM(D9:F9)</f>
        <v>0</v>
      </c>
      <c r="D9" s="11">
        <v>0</v>
      </c>
      <c r="E9" s="11">
        <v>0</v>
      </c>
      <c r="F9" s="11">
        <v>0</v>
      </c>
      <c r="G9" s="11">
        <f>SUM(H9:J9)</f>
        <v>76356</v>
      </c>
      <c r="H9" s="11">
        <v>72396</v>
      </c>
      <c r="I9" s="11">
        <v>0</v>
      </c>
      <c r="J9" s="11">
        <v>3960</v>
      </c>
      <c r="K9" s="11">
        <v>11150</v>
      </c>
      <c r="L9" s="11">
        <f>SUM(M9:Q9)</f>
        <v>65206</v>
      </c>
      <c r="M9" s="11">
        <v>0</v>
      </c>
      <c r="N9" s="11">
        <v>0</v>
      </c>
      <c r="O9" s="11">
        <v>65206</v>
      </c>
      <c r="P9" s="11">
        <v>0</v>
      </c>
      <c r="Q9" s="10">
        <v>0</v>
      </c>
    </row>
    <row r="10" spans="1:17" ht="15" customHeight="1" x14ac:dyDescent="0.15">
      <c r="A10" s="13" t="s">
        <v>7</v>
      </c>
      <c r="B10" s="12">
        <f>+C10+G10</f>
        <v>48458</v>
      </c>
      <c r="C10" s="11">
        <f>SUM(D10:F10)</f>
        <v>0</v>
      </c>
      <c r="D10" s="11">
        <v>0</v>
      </c>
      <c r="E10" s="11">
        <v>0</v>
      </c>
      <c r="F10" s="11">
        <v>0</v>
      </c>
      <c r="G10" s="11">
        <f>SUM(H10:J10)</f>
        <v>48458</v>
      </c>
      <c r="H10" s="11">
        <v>48458</v>
      </c>
      <c r="I10" s="11">
        <v>0</v>
      </c>
      <c r="J10" s="11">
        <v>0</v>
      </c>
      <c r="K10" s="11">
        <v>1258</v>
      </c>
      <c r="L10" s="11">
        <f>SUM(M10:Q10)</f>
        <v>47200</v>
      </c>
      <c r="M10" s="11">
        <v>0</v>
      </c>
      <c r="N10" s="11">
        <v>6300</v>
      </c>
      <c r="O10" s="11">
        <v>40900</v>
      </c>
      <c r="P10" s="11">
        <v>0</v>
      </c>
      <c r="Q10" s="10">
        <v>0</v>
      </c>
    </row>
    <row r="11" spans="1:17" ht="15" customHeight="1" x14ac:dyDescent="0.15">
      <c r="A11" s="13" t="s">
        <v>6</v>
      </c>
      <c r="B11" s="12">
        <f>+C11+G11</f>
        <v>122430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122430</v>
      </c>
      <c r="H11" s="11">
        <v>121430</v>
      </c>
      <c r="I11" s="11">
        <v>0</v>
      </c>
      <c r="J11" s="11">
        <v>1000</v>
      </c>
      <c r="K11" s="11">
        <v>29900</v>
      </c>
      <c r="L11" s="11">
        <f>SUM(M11:Q11)</f>
        <v>92530</v>
      </c>
      <c r="M11" s="11">
        <v>0</v>
      </c>
      <c r="N11" s="11">
        <v>0</v>
      </c>
      <c r="O11" s="11">
        <v>90250</v>
      </c>
      <c r="P11" s="11">
        <v>0</v>
      </c>
      <c r="Q11" s="10">
        <v>2280</v>
      </c>
    </row>
    <row r="12" spans="1:17" ht="15" customHeight="1" x14ac:dyDescent="0.15">
      <c r="A12" s="13" t="s">
        <v>5</v>
      </c>
      <c r="B12" s="12">
        <f>+C12+G12</f>
        <v>119300</v>
      </c>
      <c r="C12" s="11">
        <f>SUM(D12:F12)</f>
        <v>0</v>
      </c>
      <c r="D12" s="11">
        <v>0</v>
      </c>
      <c r="E12" s="11">
        <v>0</v>
      </c>
      <c r="F12" s="11">
        <v>0</v>
      </c>
      <c r="G12" s="11">
        <f>SUM(H12:J12)</f>
        <v>119300</v>
      </c>
      <c r="H12" s="11">
        <v>64500</v>
      </c>
      <c r="I12" s="11">
        <v>53000</v>
      </c>
      <c r="J12" s="11">
        <v>1800</v>
      </c>
      <c r="K12" s="11">
        <v>12500</v>
      </c>
      <c r="L12" s="11">
        <f>SUM(M12:Q12)</f>
        <v>106800</v>
      </c>
      <c r="M12" s="11">
        <v>0</v>
      </c>
      <c r="N12" s="11">
        <v>60600</v>
      </c>
      <c r="O12" s="11">
        <v>46200</v>
      </c>
      <c r="P12" s="11">
        <v>0</v>
      </c>
      <c r="Q12" s="10">
        <v>0</v>
      </c>
    </row>
    <row r="13" spans="1:17" ht="15" customHeight="1" x14ac:dyDescent="0.15">
      <c r="A13" s="13" t="s">
        <v>4</v>
      </c>
      <c r="B13" s="12">
        <f>+C13+G13</f>
        <v>58141</v>
      </c>
      <c r="C13" s="11">
        <f>SUM(D13:F13)</f>
        <v>32841</v>
      </c>
      <c r="D13" s="11">
        <v>950</v>
      </c>
      <c r="E13" s="11">
        <v>19751</v>
      </c>
      <c r="F13" s="11">
        <v>12140</v>
      </c>
      <c r="G13" s="11">
        <f>SUM(H13:J13)</f>
        <v>25300</v>
      </c>
      <c r="H13" s="11">
        <v>15800</v>
      </c>
      <c r="I13" s="11">
        <v>9500</v>
      </c>
      <c r="J13" s="11">
        <v>0</v>
      </c>
      <c r="K13" s="11">
        <v>29570</v>
      </c>
      <c r="L13" s="11">
        <f>SUM(M13:Q13)</f>
        <v>28571</v>
      </c>
      <c r="M13" s="11">
        <v>0</v>
      </c>
      <c r="N13" s="11">
        <v>3500</v>
      </c>
      <c r="O13" s="11">
        <v>19440</v>
      </c>
      <c r="P13" s="11">
        <v>0</v>
      </c>
      <c r="Q13" s="10">
        <v>5631</v>
      </c>
    </row>
    <row r="14" spans="1:17" ht="15" customHeight="1" x14ac:dyDescent="0.15">
      <c r="A14" s="13" t="s">
        <v>3</v>
      </c>
      <c r="B14" s="12">
        <f>+C14+G14</f>
        <v>61290</v>
      </c>
      <c r="C14" s="11">
        <f>SUM(D14:F14)</f>
        <v>40150</v>
      </c>
      <c r="D14" s="11">
        <v>9360</v>
      </c>
      <c r="E14" s="11">
        <v>0</v>
      </c>
      <c r="F14" s="11">
        <v>30790</v>
      </c>
      <c r="G14" s="11">
        <f>SUM(H14:J14)</f>
        <v>21140</v>
      </c>
      <c r="H14" s="11">
        <v>13420</v>
      </c>
      <c r="I14" s="11">
        <v>6500</v>
      </c>
      <c r="J14" s="11">
        <v>1220</v>
      </c>
      <c r="K14" s="11">
        <v>34560</v>
      </c>
      <c r="L14" s="11">
        <f>SUM(M14:Q14)</f>
        <v>26730</v>
      </c>
      <c r="M14" s="11">
        <v>0</v>
      </c>
      <c r="N14" s="11">
        <v>2820</v>
      </c>
      <c r="O14" s="11">
        <v>23690</v>
      </c>
      <c r="P14" s="11">
        <v>0</v>
      </c>
      <c r="Q14" s="10">
        <v>220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1818689</v>
      </c>
      <c r="C16" s="11">
        <f>SUM(D16:F16)</f>
        <v>300</v>
      </c>
      <c r="D16" s="11">
        <f>SUM(D6:D7)</f>
        <v>300</v>
      </c>
      <c r="E16" s="11">
        <f>SUM(E6:E7)</f>
        <v>0</v>
      </c>
      <c r="F16" s="11">
        <f>SUM(F6:F7)</f>
        <v>0</v>
      </c>
      <c r="G16" s="11">
        <f>SUM(H16:J16)</f>
        <v>1818389</v>
      </c>
      <c r="H16" s="11">
        <f>SUM(H6:H7)</f>
        <v>283347</v>
      </c>
      <c r="I16" s="11">
        <f>SUM(I6:I7)</f>
        <v>0</v>
      </c>
      <c r="J16" s="11">
        <f>SUM(J6:J7)</f>
        <v>1535042</v>
      </c>
      <c r="K16" s="11">
        <f>SUM(K6:K7)</f>
        <v>1440517</v>
      </c>
      <c r="L16" s="11">
        <f>SUM(M16:Q16)</f>
        <v>378172</v>
      </c>
      <c r="M16" s="11">
        <f>SUM(M6:M7)</f>
        <v>0</v>
      </c>
      <c r="N16" s="11">
        <f>SUM(N6:N7)</f>
        <v>21300</v>
      </c>
      <c r="O16" s="11">
        <f>SUM(O6:O7)</f>
        <v>350606</v>
      </c>
      <c r="P16" s="11">
        <f>SUM(P6:P7)</f>
        <v>0</v>
      </c>
      <c r="Q16" s="10">
        <f>SUM(Q6:Q7)</f>
        <v>6266</v>
      </c>
    </row>
    <row r="17" spans="1:17" ht="15" customHeight="1" x14ac:dyDescent="0.15">
      <c r="A17" s="13" t="s">
        <v>1</v>
      </c>
      <c r="B17" s="12">
        <f>+C17+G17</f>
        <v>495620</v>
      </c>
      <c r="C17" s="11">
        <f>SUM(D17:F17)</f>
        <v>73736</v>
      </c>
      <c r="D17" s="11">
        <f>SUM(D8:D14)</f>
        <v>10310</v>
      </c>
      <c r="E17" s="11">
        <f>SUM(E8:E14)</f>
        <v>19751</v>
      </c>
      <c r="F17" s="11">
        <f>SUM(F8:F14)</f>
        <v>43675</v>
      </c>
      <c r="G17" s="11">
        <f>SUM(H17:J17)</f>
        <v>421884</v>
      </c>
      <c r="H17" s="11">
        <f>SUM(H8:H14)</f>
        <v>337504</v>
      </c>
      <c r="I17" s="11">
        <f>SUM(I8:I14)</f>
        <v>73500</v>
      </c>
      <c r="J17" s="11">
        <f>SUM(J8:J14)</f>
        <v>10880</v>
      </c>
      <c r="K17" s="11">
        <f>SUM(K8:K14)</f>
        <v>119838</v>
      </c>
      <c r="L17" s="11">
        <f>SUM(M17:Q17)</f>
        <v>375782</v>
      </c>
      <c r="M17" s="11">
        <f>SUM(M8:M14)</f>
        <v>0</v>
      </c>
      <c r="N17" s="11">
        <f>SUM(N8:N14)</f>
        <v>73965</v>
      </c>
      <c r="O17" s="11">
        <f>SUM(O8:O14)</f>
        <v>293686</v>
      </c>
      <c r="P17" s="11">
        <f>SUM(P8:P14)</f>
        <v>0</v>
      </c>
      <c r="Q17" s="10">
        <f>SUM(Q8:Q14)</f>
        <v>8131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2314309</v>
      </c>
      <c r="C19" s="4">
        <f>SUM(D19:F19)</f>
        <v>74036</v>
      </c>
      <c r="D19" s="3">
        <f>SUM(D16:D17)</f>
        <v>10610</v>
      </c>
      <c r="E19" s="3">
        <f>SUM(E16:E17)</f>
        <v>19751</v>
      </c>
      <c r="F19" s="3">
        <f>SUM(F16:F17)</f>
        <v>43675</v>
      </c>
      <c r="G19" s="4">
        <f>SUM(H19:J19)</f>
        <v>2240273</v>
      </c>
      <c r="H19" s="3">
        <f>SUM(H16:H17)</f>
        <v>620851</v>
      </c>
      <c r="I19" s="3">
        <f>SUM(I16:I17)</f>
        <v>73500</v>
      </c>
      <c r="J19" s="3">
        <f>SUM(J16:J17)</f>
        <v>1545922</v>
      </c>
      <c r="K19" s="4">
        <f>SUM(K16:K17)</f>
        <v>1560355</v>
      </c>
      <c r="L19" s="3">
        <f>SUM(M19:Q19)</f>
        <v>753954</v>
      </c>
      <c r="M19" s="3">
        <f>SUM(M16:M17)</f>
        <v>0</v>
      </c>
      <c r="N19" s="3">
        <f>SUM(N16:N17)</f>
        <v>95265</v>
      </c>
      <c r="O19" s="3">
        <f>SUM(O16:O17)</f>
        <v>644292</v>
      </c>
      <c r="P19" s="3">
        <f>SUM(P16:P17)</f>
        <v>0</v>
      </c>
      <c r="Q19" s="2">
        <f>SUM(Q16:Q17)</f>
        <v>14397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2021-01-28T06:45:40Z</dcterms:modified>
</cp:coreProperties>
</file>