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wbcfss301\3006健康福祉部\0536障害福祉課\002　社会参加推進係\R02\740  優先調達\20 優先調達一覧表\★令和３年度（4.1時点）更新\01 照会\"/>
    </mc:Choice>
  </mc:AlternateContent>
  <bookViews>
    <workbookView xWindow="-15" yWindow="-15" windowWidth="16485" windowHeight="5310" activeTab="1"/>
  </bookViews>
  <sheets>
    <sheet name="掲載依頼書" sheetId="8" r:id="rId1"/>
    <sheet name="【※必ずご確認ください！】記載要領・記載例" sheetId="9" r:id="rId2"/>
    <sheet name="R2年度一覧表" sheetId="3" r:id="rId3"/>
  </sheets>
  <definedNames>
    <definedName name="_xlnm._FilterDatabase" localSheetId="1" hidden="1">'【※必ずご確認ください！】記載要領・記載例'!$A$24:$M$25</definedName>
    <definedName name="_xlnm._FilterDatabase" localSheetId="2" hidden="1">'R2年度一覧表'!$A$3:$N$324</definedName>
    <definedName name="_xlnm._FilterDatabase" localSheetId="0" hidden="1">掲載依頼書!$A$8:$M$9</definedName>
    <definedName name="_xlnm.Print_Area" localSheetId="1">'【※必ずご確認ください！】記載要領・記載例'!$A$1:$R$44</definedName>
    <definedName name="_xlnm.Print_Area" localSheetId="2">'R2年度一覧表'!$A$1:$N$340</definedName>
    <definedName name="_xlnm.Print_Area" localSheetId="0">掲載依頼書!$A$1:$R$31</definedName>
    <definedName name="_xlnm.Print_Titles" localSheetId="2">'R2年度一覧表'!$A:$N,'R2年度一覧表'!$1:$3</definedName>
  </definedNames>
  <calcPr calcId="162913"/>
</workbook>
</file>

<file path=xl/calcChain.xml><?xml version="1.0" encoding="utf-8"?>
<calcChain xmlns="http://schemas.openxmlformats.org/spreadsheetml/2006/main">
  <c r="Q18" i="8" l="1"/>
  <c r="P18" i="8"/>
  <c r="O18" i="8"/>
  <c r="N18" i="8"/>
  <c r="M18" i="8"/>
  <c r="L18" i="8"/>
  <c r="K18" i="8"/>
  <c r="J18" i="8"/>
  <c r="I18" i="8"/>
  <c r="H18" i="8"/>
  <c r="G18" i="8"/>
  <c r="F18" i="8"/>
  <c r="E18" i="8"/>
  <c r="D18" i="8"/>
  <c r="C18" i="8"/>
  <c r="B18" i="8"/>
  <c r="Q17" i="8"/>
  <c r="P17" i="8"/>
  <c r="O17" i="8"/>
  <c r="N17" i="8"/>
  <c r="M17" i="8"/>
  <c r="L17" i="8"/>
  <c r="K17" i="8"/>
  <c r="J17" i="8"/>
  <c r="I17" i="8"/>
  <c r="H17" i="8"/>
  <c r="G17" i="8"/>
  <c r="F17" i="8"/>
  <c r="E17" i="8"/>
  <c r="D17" i="8"/>
  <c r="C17" i="8"/>
  <c r="B17" i="8"/>
  <c r="Q16" i="8"/>
  <c r="P16" i="8"/>
  <c r="O16" i="8"/>
  <c r="N16" i="8"/>
  <c r="M16" i="8"/>
  <c r="L16" i="8"/>
  <c r="K16" i="8"/>
  <c r="J16" i="8"/>
  <c r="I16" i="8"/>
  <c r="H16" i="8"/>
  <c r="G16" i="8"/>
  <c r="F16" i="8"/>
  <c r="E16" i="8"/>
  <c r="D16" i="8"/>
  <c r="C16" i="8"/>
  <c r="B16" i="8"/>
  <c r="Q15" i="8"/>
  <c r="P15" i="8"/>
  <c r="O15" i="8"/>
  <c r="N15" i="8"/>
  <c r="M15" i="8"/>
  <c r="L15" i="8"/>
  <c r="K15" i="8"/>
  <c r="J15" i="8"/>
  <c r="I15" i="8"/>
  <c r="H15" i="8"/>
  <c r="G15" i="8"/>
  <c r="F15" i="8"/>
  <c r="E15" i="8"/>
  <c r="D15" i="8"/>
  <c r="C15" i="8"/>
  <c r="B15" i="8"/>
  <c r="Q14" i="8"/>
  <c r="P14" i="8"/>
  <c r="O14" i="8"/>
  <c r="N14" i="8"/>
  <c r="M14" i="8"/>
  <c r="L14" i="8"/>
  <c r="K14" i="8"/>
  <c r="J14" i="8"/>
  <c r="I14" i="8"/>
  <c r="H14" i="8"/>
  <c r="G14" i="8"/>
  <c r="F14" i="8"/>
  <c r="E14" i="8"/>
  <c r="D14" i="8"/>
  <c r="C14" i="8"/>
  <c r="B14" i="8"/>
  <c r="Q13" i="8"/>
  <c r="P13" i="8"/>
  <c r="O13" i="8"/>
  <c r="N13" i="8"/>
  <c r="M13" i="8"/>
  <c r="L13" i="8"/>
  <c r="K13" i="8"/>
  <c r="J13" i="8"/>
  <c r="I13" i="8"/>
  <c r="H13" i="8"/>
  <c r="G13" i="8"/>
  <c r="F13" i="8"/>
  <c r="E13" i="8"/>
  <c r="D13" i="8"/>
  <c r="C13" i="8"/>
  <c r="B13" i="8"/>
  <c r="Q12" i="8"/>
  <c r="P12" i="8"/>
  <c r="O12" i="8"/>
  <c r="N12" i="8"/>
  <c r="M12" i="8"/>
  <c r="L12" i="8"/>
  <c r="K12" i="8"/>
  <c r="J12" i="8"/>
  <c r="I12" i="8"/>
  <c r="H12" i="8"/>
  <c r="G12" i="8"/>
  <c r="F12" i="8"/>
  <c r="E12" i="8"/>
  <c r="D12" i="8"/>
  <c r="C12" i="8"/>
  <c r="B12" i="8"/>
  <c r="Q11" i="8"/>
  <c r="P11" i="8"/>
  <c r="O11" i="8"/>
  <c r="N11" i="8"/>
  <c r="M11" i="8"/>
  <c r="L11" i="8"/>
  <c r="K11" i="8"/>
  <c r="J11" i="8"/>
  <c r="I11" i="8"/>
  <c r="H11" i="8"/>
  <c r="G11" i="8"/>
  <c r="F11" i="8"/>
  <c r="E11" i="8"/>
  <c r="D11" i="8"/>
  <c r="C11" i="8"/>
  <c r="B11" i="8"/>
  <c r="Q10" i="8"/>
  <c r="P10" i="8"/>
  <c r="O10" i="8"/>
  <c r="N10" i="8"/>
  <c r="M10" i="8"/>
  <c r="L10" i="8"/>
  <c r="K10" i="8"/>
  <c r="J10" i="8"/>
  <c r="I10" i="8"/>
  <c r="H10" i="8"/>
  <c r="G10" i="8"/>
  <c r="F10" i="8"/>
  <c r="E10" i="8"/>
  <c r="D10" i="8"/>
  <c r="C10" i="8"/>
  <c r="B10" i="8"/>
  <c r="N9" i="8"/>
  <c r="M9" i="8"/>
  <c r="L9" i="8"/>
  <c r="K9" i="8"/>
  <c r="J9" i="8"/>
  <c r="I9" i="8"/>
  <c r="H9" i="8"/>
  <c r="G9" i="8"/>
  <c r="F9" i="8"/>
  <c r="E9" i="8"/>
  <c r="D9" i="8"/>
  <c r="C9" i="8"/>
  <c r="B9" i="8"/>
  <c r="Q31" i="9" l="1"/>
  <c r="P31" i="9"/>
  <c r="O31" i="9"/>
  <c r="Q30" i="9"/>
  <c r="P30" i="9"/>
  <c r="O30" i="9"/>
  <c r="Q29" i="9"/>
  <c r="P29" i="9"/>
  <c r="O29" i="9"/>
  <c r="Q28" i="9"/>
  <c r="P28" i="9"/>
  <c r="O28" i="9"/>
  <c r="Q27" i="9"/>
  <c r="P27" i="9"/>
  <c r="O27" i="9"/>
  <c r="Q26" i="9"/>
  <c r="P26" i="9"/>
  <c r="O26" i="9"/>
  <c r="Q25" i="9"/>
  <c r="P25" i="9"/>
  <c r="O25" i="9"/>
  <c r="Q9" i="8"/>
  <c r="P9" i="8"/>
  <c r="O9" i="8"/>
</calcChain>
</file>

<file path=xl/comments1.xml><?xml version="1.0" encoding="utf-8"?>
<comments xmlns="http://schemas.openxmlformats.org/spreadsheetml/2006/main">
  <authors>
    <author>Gifu</author>
  </authors>
  <commentList>
    <comment ref="P18" authorId="0" shapeId="0">
      <text>
        <r>
          <rPr>
            <b/>
            <sz val="11"/>
            <color indexed="81"/>
            <rFont val="ＭＳ Ｐゴシック"/>
            <family val="3"/>
            <charset val="128"/>
          </rPr>
          <t xml:space="preserve">日付、物品、役務等の代金請求者としての所在地、団体名、代表者名を記入してください。
</t>
        </r>
      </text>
    </comment>
  </commentList>
</comments>
</file>

<file path=xl/sharedStrings.xml><?xml version="1.0" encoding="utf-8"?>
<sst xmlns="http://schemas.openxmlformats.org/spreadsheetml/2006/main" count="4043" uniqueCount="1931">
  <si>
    <t>番号</t>
    <rPh sb="0" eb="2">
      <t>バンゴウ</t>
    </rPh>
    <phoneticPr fontId="21"/>
  </si>
  <si>
    <t>サービス
種類</t>
    <rPh sb="5" eb="7">
      <t>シュルイ</t>
    </rPh>
    <phoneticPr fontId="21"/>
  </si>
  <si>
    <t>事業所名</t>
    <rPh sb="0" eb="3">
      <t>ジギョウショ</t>
    </rPh>
    <rPh sb="3" eb="4">
      <t>メイ</t>
    </rPh>
    <phoneticPr fontId="21"/>
  </si>
  <si>
    <t>圏域</t>
    <rPh sb="0" eb="2">
      <t>ケンイキ</t>
    </rPh>
    <phoneticPr fontId="21"/>
  </si>
  <si>
    <t>住所</t>
    <rPh sb="0" eb="2">
      <t>ジュウショ</t>
    </rPh>
    <phoneticPr fontId="21"/>
  </si>
  <si>
    <t>電話番号</t>
    <rPh sb="0" eb="2">
      <t>デンワ</t>
    </rPh>
    <rPh sb="2" eb="4">
      <t>バンゴウ</t>
    </rPh>
    <phoneticPr fontId="21"/>
  </si>
  <si>
    <t>ＦＡＸ番号</t>
    <rPh sb="3" eb="5">
      <t>バンゴウ</t>
    </rPh>
    <phoneticPr fontId="21"/>
  </si>
  <si>
    <t>法人名</t>
    <rPh sb="0" eb="2">
      <t>ホウジン</t>
    </rPh>
    <rPh sb="2" eb="3">
      <t>メイ</t>
    </rPh>
    <phoneticPr fontId="21"/>
  </si>
  <si>
    <t>担当者</t>
    <rPh sb="0" eb="3">
      <t>タントウシャ</t>
    </rPh>
    <phoneticPr fontId="21"/>
  </si>
  <si>
    <t>分類</t>
    <rPh sb="0" eb="2">
      <t>ブンルイ</t>
    </rPh>
    <phoneticPr fontId="21"/>
  </si>
  <si>
    <t>物品、役務内容</t>
    <rPh sb="0" eb="2">
      <t>ブッピン</t>
    </rPh>
    <rPh sb="3" eb="5">
      <t>エキム</t>
    </rPh>
    <rPh sb="5" eb="7">
      <t>ナイヨウ</t>
    </rPh>
    <phoneticPr fontId="21"/>
  </si>
  <si>
    <t>単価(円）</t>
    <rPh sb="0" eb="2">
      <t>タンカ</t>
    </rPh>
    <rPh sb="3" eb="4">
      <t>エン</t>
    </rPh>
    <phoneticPr fontId="21"/>
  </si>
  <si>
    <t>備考</t>
    <rPh sb="0" eb="2">
      <t>ビコウ</t>
    </rPh>
    <phoneticPr fontId="21"/>
  </si>
  <si>
    <t>ナイスハートネットへの掲載</t>
    <rPh sb="11" eb="13">
      <t>ケイサイ</t>
    </rPh>
    <phoneticPr fontId="21"/>
  </si>
  <si>
    <t>支援施設</t>
  </si>
  <si>
    <t>あしたの会自然の家</t>
  </si>
  <si>
    <t>岐阜</t>
  </si>
  <si>
    <t>山県市大桑3512-1</t>
    <phoneticPr fontId="23"/>
  </si>
  <si>
    <t>0581-27-0030</t>
  </si>
  <si>
    <t>0581-27-0031</t>
  </si>
  <si>
    <t>秋山智彦</t>
    <rPh sb="0" eb="2">
      <t>アキヤマ</t>
    </rPh>
    <rPh sb="2" eb="4">
      <t>トモヒコ</t>
    </rPh>
    <phoneticPr fontId="21"/>
  </si>
  <si>
    <t>2.食料品・飲料</t>
    <rPh sb="2" eb="5">
      <t>ショクリョウヒン</t>
    </rPh>
    <rPh sb="6" eb="8">
      <t>インリョウ</t>
    </rPh>
    <phoneticPr fontId="21"/>
  </si>
  <si>
    <t>クッキー各種
パウンドケーキ</t>
    <rPh sb="4" eb="6">
      <t>カクシュ</t>
    </rPh>
    <phoneticPr fontId="21"/>
  </si>
  <si>
    <t>山県市大桑3512-1</t>
  </si>
  <si>
    <t>0581-27-0031</t>
    <phoneticPr fontId="21"/>
  </si>
  <si>
    <t>第二あゆみの家</t>
  </si>
  <si>
    <t>西濃</t>
  </si>
  <si>
    <t>不破郡垂井町栗原２０３４－２</t>
  </si>
  <si>
    <t>0584-22-4333</t>
    <phoneticPr fontId="21"/>
  </si>
  <si>
    <t>0584-22-4344</t>
    <phoneticPr fontId="21"/>
  </si>
  <si>
    <t>説田</t>
  </si>
  <si>
    <t>可茂学園</t>
  </si>
  <si>
    <t>中濃</t>
  </si>
  <si>
    <t>可児市瀬田1648-9</t>
  </si>
  <si>
    <t>0574-64-3366</t>
  </si>
  <si>
    <t>0574-64-3444</t>
  </si>
  <si>
    <t>川合圭伊子</t>
  </si>
  <si>
    <t>菓子パン、給食パン</t>
  </si>
  <si>
    <t>鍋敷き</t>
  </si>
  <si>
    <t>0574-73-1311</t>
  </si>
  <si>
    <t>0574-73-1325</t>
  </si>
  <si>
    <t>各種野菜販売</t>
    <rPh sb="0" eb="2">
      <t>カクシュ</t>
    </rPh>
    <rPh sb="2" eb="4">
      <t>ヤサイ</t>
    </rPh>
    <rPh sb="4" eb="6">
      <t>ハンバイ</t>
    </rPh>
    <phoneticPr fontId="21"/>
  </si>
  <si>
    <t>時価</t>
    <rPh sb="0" eb="2">
      <t>ジカ</t>
    </rPh>
    <phoneticPr fontId="21"/>
  </si>
  <si>
    <t>加茂郡白川町赤河1454-2</t>
  </si>
  <si>
    <t>麻の葉学園</t>
  </si>
  <si>
    <t>東濃</t>
  </si>
  <si>
    <t>中津川市高山字西洞1311-14</t>
  </si>
  <si>
    <t>0573-72-2176</t>
  </si>
  <si>
    <t>0573-72-5088</t>
  </si>
  <si>
    <t>原</t>
  </si>
  <si>
    <t>１．木工作品（写真立て）
２．木工作品（お盆）
３．木工作品（お盆）
４．木工作品（お盆）</t>
  </si>
  <si>
    <t>１．さくらの木
２．コップ置き付、さくらの木
３．楕円、タモの木
４．大、ほおの木</t>
  </si>
  <si>
    <t>飛騨</t>
  </si>
  <si>
    <t>高山市国府町宇津江440-1</t>
  </si>
  <si>
    <t>0577-72-3820</t>
  </si>
  <si>
    <t>0577-72-3863</t>
  </si>
  <si>
    <t>田中英生</t>
  </si>
  <si>
    <t>パン各種、シフォンケーキ、クッキー各種、ブルーベリージャム</t>
    <phoneticPr fontId="21"/>
  </si>
  <si>
    <t>・パンは普段は古川分場（古川町総合会館内）で火曜～金曜11時～13時に販売しています。</t>
    <phoneticPr fontId="21"/>
  </si>
  <si>
    <t>１．花苗
２．木工製品（額縁、灯篭、他）、陶芸作品、絵はがき、縫製品、水切りネット
３．廃油処理パット</t>
  </si>
  <si>
    <t>１．時価
２．100円より
３．100円より</t>
  </si>
  <si>
    <t>・花苗は春と秋にセールがあります。
・陶芸と絵はがきは原田正則さんの作品です。</t>
  </si>
  <si>
    <t>地域活動支援センター</t>
    <rPh sb="0" eb="2">
      <t>チイキ</t>
    </rPh>
    <rPh sb="2" eb="4">
      <t>カツドウ</t>
    </rPh>
    <rPh sb="4" eb="6">
      <t>シエン</t>
    </rPh>
    <phoneticPr fontId="24"/>
  </si>
  <si>
    <t>みやこ障害者センター</t>
  </si>
  <si>
    <t>岐阜</t>
    <rPh sb="0" eb="2">
      <t>ギフ</t>
    </rPh>
    <phoneticPr fontId="24"/>
  </si>
  <si>
    <t>岐阜市都通2-23</t>
  </si>
  <si>
    <t>058-252-0406</t>
  </si>
  <si>
    <t>058-252-0407</t>
  </si>
  <si>
    <t>青木</t>
    <rPh sb="0" eb="2">
      <t>アオキ</t>
    </rPh>
    <phoneticPr fontId="21"/>
  </si>
  <si>
    <t>キーホルダー</t>
  </si>
  <si>
    <t>300円</t>
    <rPh sb="3" eb="4">
      <t>エン</t>
    </rPh>
    <phoneticPr fontId="21"/>
  </si>
  <si>
    <t>手編みの組紐を用いて作成</t>
    <rPh sb="0" eb="1">
      <t>テ</t>
    </rPh>
    <rPh sb="1" eb="2">
      <t>ア</t>
    </rPh>
    <rPh sb="4" eb="6">
      <t>クミヒモ</t>
    </rPh>
    <rPh sb="7" eb="8">
      <t>モチ</t>
    </rPh>
    <rPh sb="10" eb="12">
      <t>サクセイ</t>
    </rPh>
    <phoneticPr fontId="21"/>
  </si>
  <si>
    <t>各務原市松が丘7-101</t>
  </si>
  <si>
    <t>058-370-3799</t>
  </si>
  <si>
    <t>荒井</t>
    <rPh sb="0" eb="2">
      <t>アライ</t>
    </rPh>
    <phoneticPr fontId="21"/>
  </si>
  <si>
    <t>資源回収（古新聞、雑誌等）</t>
    <rPh sb="0" eb="2">
      <t>シゲン</t>
    </rPh>
    <rPh sb="2" eb="4">
      <t>カイシュウ</t>
    </rPh>
    <rPh sb="5" eb="8">
      <t>フルシンブン</t>
    </rPh>
    <rPh sb="9" eb="11">
      <t>ザッシ</t>
    </rPh>
    <rPh sb="11" eb="12">
      <t>トウ</t>
    </rPh>
    <phoneticPr fontId="21"/>
  </si>
  <si>
    <t>地域の資源回収を行い、資源回収業者に引き渡します。</t>
    <rPh sb="0" eb="2">
      <t>チイキ</t>
    </rPh>
    <rPh sb="3" eb="5">
      <t>シゲン</t>
    </rPh>
    <rPh sb="5" eb="7">
      <t>カイシュウ</t>
    </rPh>
    <rPh sb="8" eb="9">
      <t>オコナ</t>
    </rPh>
    <rPh sb="11" eb="13">
      <t>シゲン</t>
    </rPh>
    <rPh sb="13" eb="15">
      <t>カイシュウ</t>
    </rPh>
    <rPh sb="15" eb="17">
      <t>ギョウシャ</t>
    </rPh>
    <rPh sb="18" eb="19">
      <t>ヒ</t>
    </rPh>
    <rPh sb="20" eb="21">
      <t>ワタ</t>
    </rPh>
    <phoneticPr fontId="21"/>
  </si>
  <si>
    <t>タオル</t>
    <phoneticPr fontId="21"/>
  </si>
  <si>
    <t>300円～500円</t>
    <rPh sb="3" eb="4">
      <t>エン</t>
    </rPh>
    <rPh sb="8" eb="9">
      <t>エン</t>
    </rPh>
    <phoneticPr fontId="21"/>
  </si>
  <si>
    <t>オーガニックコットンを使用し、人にも環境にも配慮したやさしいタオルです。
ミシン刺繍のデザインは様々です。</t>
    <phoneticPr fontId="21"/>
  </si>
  <si>
    <t>○</t>
    <phoneticPr fontId="21"/>
  </si>
  <si>
    <t>地域活動支援センター</t>
  </si>
  <si>
    <t>土岐やまびこ作業所</t>
  </si>
  <si>
    <t>土岐市妻木町3020-10</t>
  </si>
  <si>
    <t>0572-57-6381</t>
  </si>
  <si>
    <t>杉谷</t>
  </si>
  <si>
    <t>生活介護</t>
  </si>
  <si>
    <t>ポップコーン</t>
  </si>
  <si>
    <t>岐阜市中西郷1-20</t>
  </si>
  <si>
    <t>058-215-7021</t>
  </si>
  <si>
    <t>058-215-7022</t>
  </si>
  <si>
    <t>本田裕通</t>
    <rPh sb="0" eb="2">
      <t>ホンダ</t>
    </rPh>
    <rPh sb="2" eb="3">
      <t>ユウ</t>
    </rPh>
    <rPh sb="3" eb="4">
      <t>トオ</t>
    </rPh>
    <phoneticPr fontId="21"/>
  </si>
  <si>
    <t>クマのマグネット</t>
    <phoneticPr fontId="21"/>
  </si>
  <si>
    <t>150円</t>
    <rPh sb="3" eb="4">
      <t>エン</t>
    </rPh>
    <phoneticPr fontId="21"/>
  </si>
  <si>
    <t>あしたの会　ふくろうの家</t>
  </si>
  <si>
    <t>岐阜市六条南1-16-3</t>
  </si>
  <si>
    <t>058-276-7270</t>
  </si>
  <si>
    <t>058-276-0318</t>
  </si>
  <si>
    <t>本田</t>
    <rPh sb="0" eb="2">
      <t>ホンダ</t>
    </rPh>
    <phoneticPr fontId="25"/>
  </si>
  <si>
    <t>・納期について、クッキーケーキは１００個程度なら２～３日。大量の場合は応相談。
・ガトーラフクは、岐阜県産小麦を使用した麩で作った、口溶けのやさしいお菓子。</t>
    <rPh sb="1" eb="3">
      <t>ノウキ</t>
    </rPh>
    <rPh sb="19" eb="20">
      <t>コ</t>
    </rPh>
    <rPh sb="20" eb="22">
      <t>テイド</t>
    </rPh>
    <rPh sb="27" eb="28">
      <t>ニチ</t>
    </rPh>
    <rPh sb="29" eb="31">
      <t>タイリョウ</t>
    </rPh>
    <rPh sb="32" eb="34">
      <t>バアイ</t>
    </rPh>
    <rPh sb="35" eb="38">
      <t>オウソウダン</t>
    </rPh>
    <rPh sb="49" eb="53">
      <t>ギフケンサン</t>
    </rPh>
    <rPh sb="53" eb="55">
      <t>コムギ</t>
    </rPh>
    <rPh sb="56" eb="58">
      <t>シヨウ</t>
    </rPh>
    <rPh sb="60" eb="61">
      <t>フ</t>
    </rPh>
    <rPh sb="62" eb="63">
      <t>ツク</t>
    </rPh>
    <rPh sb="66" eb="67">
      <t>クチ</t>
    </rPh>
    <rPh sb="67" eb="68">
      <t>ト</t>
    </rPh>
    <rPh sb="75" eb="77">
      <t>カシ</t>
    </rPh>
    <phoneticPr fontId="25"/>
  </si>
  <si>
    <t>○</t>
  </si>
  <si>
    <t>ル・リアン</t>
  </si>
  <si>
    <t>岐阜市川部6-60</t>
  </si>
  <si>
    <t>058-201-6330</t>
  </si>
  <si>
    <t>058-201-6331</t>
  </si>
  <si>
    <t>平下直樹</t>
    <rPh sb="0" eb="2">
      <t>ヒラシタ</t>
    </rPh>
    <rPh sb="2" eb="4">
      <t>ナオキ</t>
    </rPh>
    <phoneticPr fontId="21"/>
  </si>
  <si>
    <t>瑞穂市本田85-1</t>
    <phoneticPr fontId="21"/>
  </si>
  <si>
    <t>058-327-9947</t>
  </si>
  <si>
    <t>058-260-8673</t>
  </si>
  <si>
    <t>武藤・四井</t>
    <rPh sb="0" eb="2">
      <t>ムトウ</t>
    </rPh>
    <rPh sb="3" eb="5">
      <t>シイ</t>
    </rPh>
    <phoneticPr fontId="26"/>
  </si>
  <si>
    <t>かきりんタオル（大・中・小）</t>
    <rPh sb="8" eb="9">
      <t>ダイ</t>
    </rPh>
    <rPh sb="10" eb="11">
      <t>チュウ</t>
    </rPh>
    <rPh sb="12" eb="13">
      <t>ショウ</t>
    </rPh>
    <phoneticPr fontId="26"/>
  </si>
  <si>
    <t>大　800円
中　350円
小　250円</t>
    <rPh sb="0" eb="1">
      <t>ダイ</t>
    </rPh>
    <rPh sb="5" eb="6">
      <t>エン</t>
    </rPh>
    <rPh sb="7" eb="8">
      <t>チュウ</t>
    </rPh>
    <rPh sb="12" eb="13">
      <t>エン</t>
    </rPh>
    <rPh sb="14" eb="15">
      <t>ショウ</t>
    </rPh>
    <rPh sb="19" eb="20">
      <t>エン</t>
    </rPh>
    <phoneticPr fontId="26"/>
  </si>
  <si>
    <t>かきりんとは…柿がモチーフの瑞穂市のマスコットキャラクター。刺繍タオル。
◎刺繍の別注可（応相談）</t>
    <rPh sb="7" eb="8">
      <t>カキ</t>
    </rPh>
    <rPh sb="14" eb="17">
      <t>ミズホシ</t>
    </rPh>
    <rPh sb="30" eb="32">
      <t>シシュウ</t>
    </rPh>
    <rPh sb="38" eb="40">
      <t>シシュウ</t>
    </rPh>
    <rPh sb="41" eb="43">
      <t>ベッチュウ</t>
    </rPh>
    <rPh sb="43" eb="44">
      <t>カ</t>
    </rPh>
    <rPh sb="45" eb="48">
      <t>オウソウダン</t>
    </rPh>
    <phoneticPr fontId="26"/>
  </si>
  <si>
    <t>瑞穂市本田85-1</t>
  </si>
  <si>
    <t>武藤・四井</t>
  </si>
  <si>
    <t>かきりんフェイスタオル</t>
  </si>
  <si>
    <t>400円</t>
    <rPh sb="3" eb="4">
      <t>エン</t>
    </rPh>
    <phoneticPr fontId="26"/>
  </si>
  <si>
    <t>◎刺繍の別注可（応相談）</t>
    <rPh sb="1" eb="3">
      <t>シシュウ</t>
    </rPh>
    <rPh sb="4" eb="6">
      <t>ベッチュウ</t>
    </rPh>
    <rPh sb="6" eb="7">
      <t>カ</t>
    </rPh>
    <rPh sb="8" eb="11">
      <t>オウソウダン</t>
    </rPh>
    <phoneticPr fontId="26"/>
  </si>
  <si>
    <t>武藤・四井</t>
    <rPh sb="0" eb="2">
      <t>ムトウ</t>
    </rPh>
    <rPh sb="3" eb="5">
      <t>シイ</t>
    </rPh>
    <phoneticPr fontId="24"/>
  </si>
  <si>
    <t>ミナモタオル（大・中・小）</t>
    <rPh sb="7" eb="8">
      <t>ダイ</t>
    </rPh>
    <rPh sb="9" eb="10">
      <t>チュウ</t>
    </rPh>
    <rPh sb="11" eb="12">
      <t>ショウ</t>
    </rPh>
    <phoneticPr fontId="24"/>
  </si>
  <si>
    <t>大　800円
中　350円
小　250円</t>
    <rPh sb="0" eb="1">
      <t>ダイ</t>
    </rPh>
    <rPh sb="5" eb="6">
      <t>エン</t>
    </rPh>
    <rPh sb="7" eb="8">
      <t>チュウ</t>
    </rPh>
    <rPh sb="12" eb="13">
      <t>エン</t>
    </rPh>
    <rPh sb="14" eb="15">
      <t>ショウ</t>
    </rPh>
    <rPh sb="19" eb="20">
      <t>エン</t>
    </rPh>
    <phoneticPr fontId="24"/>
  </si>
  <si>
    <t>岐阜県　清流の国ぎふ・ミナモの可愛いワンポイント刺繍タオル。
◎刺繍の別注可（応相談）</t>
    <rPh sb="0" eb="3">
      <t>ギフケン</t>
    </rPh>
    <rPh sb="4" eb="6">
      <t>セイリュウ</t>
    </rPh>
    <rPh sb="7" eb="8">
      <t>クニ</t>
    </rPh>
    <rPh sb="15" eb="17">
      <t>カワイ</t>
    </rPh>
    <rPh sb="24" eb="26">
      <t>シシュウ</t>
    </rPh>
    <rPh sb="32" eb="34">
      <t>シシュウ</t>
    </rPh>
    <rPh sb="35" eb="37">
      <t>ベッチュウ</t>
    </rPh>
    <rPh sb="37" eb="38">
      <t>カ</t>
    </rPh>
    <rPh sb="39" eb="42">
      <t>オウソウダン</t>
    </rPh>
    <phoneticPr fontId="24"/>
  </si>
  <si>
    <t>ミナモフェイスタオル</t>
  </si>
  <si>
    <t>400円</t>
    <rPh sb="3" eb="4">
      <t>エン</t>
    </rPh>
    <phoneticPr fontId="24"/>
  </si>
  <si>
    <t>岐阜県　清流の国ぎふ・ミナモの可愛いワンポイント刺繍タオル。
◎刺繍の別注可（応相談）</t>
    <rPh sb="32" eb="34">
      <t>シシュウ</t>
    </rPh>
    <rPh sb="35" eb="37">
      <t>ベッチュウ</t>
    </rPh>
    <rPh sb="37" eb="38">
      <t>カ</t>
    </rPh>
    <rPh sb="39" eb="42">
      <t>オウソウダン</t>
    </rPh>
    <phoneticPr fontId="24"/>
  </si>
  <si>
    <t>4　マスク　大人用、子ども用あり</t>
    <rPh sb="6" eb="9">
      <t>オトナヨウ</t>
    </rPh>
    <rPh sb="10" eb="11">
      <t>コ</t>
    </rPh>
    <rPh sb="13" eb="14">
      <t>ヨウ</t>
    </rPh>
    <phoneticPr fontId="26"/>
  </si>
  <si>
    <t>瑞穂市古橋1635-1</t>
  </si>
  <si>
    <t>058-328-7187</t>
  </si>
  <si>
    <t>058-328-7190</t>
  </si>
  <si>
    <t>所・石田</t>
    <rPh sb="0" eb="1">
      <t>トコロ</t>
    </rPh>
    <rPh sb="2" eb="4">
      <t>イシダ</t>
    </rPh>
    <phoneticPr fontId="21"/>
  </si>
  <si>
    <t>かきりんマグネット</t>
  </si>
  <si>
    <t>100円</t>
    <rPh sb="3" eb="4">
      <t>エン</t>
    </rPh>
    <phoneticPr fontId="21"/>
  </si>
  <si>
    <t>サイズ：4㎝×4㎝
かきりんとは…柿がモチーフの瑞穂市のマスコットキャラクター。布プリント。
◎ミナモ等の別注可（応相談）</t>
    <rPh sb="40" eb="41">
      <t>ヌノ</t>
    </rPh>
    <rPh sb="51" eb="52">
      <t>トウ</t>
    </rPh>
    <phoneticPr fontId="21"/>
  </si>
  <si>
    <t>デイセンターあゆみの家</t>
  </si>
  <si>
    <t>不破郡垂井町栗原2066-2</t>
  </si>
  <si>
    <t>0584-22-4333</t>
  </si>
  <si>
    <t>0584-22-4344</t>
  </si>
  <si>
    <t>後藤</t>
    <rPh sb="0" eb="2">
      <t>ゴトウ</t>
    </rPh>
    <phoneticPr fontId="21"/>
  </si>
  <si>
    <t>写真立て、鍋敷き等</t>
    <rPh sb="0" eb="2">
      <t>シャシン</t>
    </rPh>
    <rPh sb="2" eb="3">
      <t>タ</t>
    </rPh>
    <rPh sb="5" eb="7">
      <t>ナベシ</t>
    </rPh>
    <rPh sb="8" eb="9">
      <t>トウ</t>
    </rPh>
    <phoneticPr fontId="21"/>
  </si>
  <si>
    <t>生活介護</t>
    <phoneticPr fontId="21"/>
  </si>
  <si>
    <t>岐阜県安八郡神戸町大字神戸833番地</t>
  </si>
  <si>
    <t>0584-28-1221</t>
    <phoneticPr fontId="21"/>
  </si>
  <si>
    <t>0584-28-122１</t>
  </si>
  <si>
    <t>神戸町</t>
  </si>
  <si>
    <t>－</t>
  </si>
  <si>
    <t>牛乳パック椅子</t>
  </si>
  <si>
    <t>大・中・台形・正座椅子の4種類。
１ヶ月に３個まで制作可能。</t>
    <phoneticPr fontId="21"/>
  </si>
  <si>
    <t>ハートピア谷汲の杜</t>
  </si>
  <si>
    <t>揖斐郡揖斐川町谷汲深坂1259</t>
  </si>
  <si>
    <t>0585-56-1020</t>
  </si>
  <si>
    <t>0585-56-3909</t>
  </si>
  <si>
    <t>竹中登己</t>
    <rPh sb="0" eb="4">
      <t>タ</t>
    </rPh>
    <phoneticPr fontId="21"/>
  </si>
  <si>
    <t>１．ﾆﾝｼﾞﾝ、ｶﾎﾞﾁｬ、さつまいも等旬のもの
２．1個から受付可</t>
    <rPh sb="19" eb="20">
      <t>ナド</t>
    </rPh>
    <rPh sb="20" eb="21">
      <t>シュン</t>
    </rPh>
    <phoneticPr fontId="21"/>
  </si>
  <si>
    <t>神山渉</t>
    <rPh sb="0" eb="3">
      <t>コ</t>
    </rPh>
    <phoneticPr fontId="21"/>
  </si>
  <si>
    <t>１．40ℓ、500円
２．2ℓ、500円
３．丸籠､400円、四角籠、450円</t>
    <rPh sb="9" eb="10">
      <t>エン</t>
    </rPh>
    <phoneticPr fontId="21"/>
  </si>
  <si>
    <t>1個から受付可</t>
  </si>
  <si>
    <t>だいち</t>
  </si>
  <si>
    <t>関市下有知5588-1</t>
  </si>
  <si>
    <t>0575-23-8844</t>
  </si>
  <si>
    <t>050-3602-5441</t>
  </si>
  <si>
    <t>ワークショップ　ハニー</t>
  </si>
  <si>
    <t>関市下之保上タラキ5105</t>
  </si>
  <si>
    <t>0575-49-2665</t>
  </si>
  <si>
    <t>加藤さつき</t>
    <rPh sb="0" eb="2">
      <t>カトウ</t>
    </rPh>
    <phoneticPr fontId="21"/>
  </si>
  <si>
    <t>美濃加茂市蜂屋町下蜂屋字志倉2130-3</t>
  </si>
  <si>
    <t>0574-26-7405</t>
  </si>
  <si>
    <t>0574-66-8003</t>
  </si>
  <si>
    <t>栗山</t>
    <rPh sb="0" eb="2">
      <t>クリヤマ</t>
    </rPh>
    <phoneticPr fontId="21"/>
  </si>
  <si>
    <t>１．さをり　がま口小銭入れ
２．わをり　アクリルたわし</t>
    <rPh sb="8" eb="9">
      <t>グチ</t>
    </rPh>
    <rPh sb="9" eb="11">
      <t>コゼニ</t>
    </rPh>
    <rPh sb="11" eb="12">
      <t>イ</t>
    </rPh>
    <phoneticPr fontId="21"/>
  </si>
  <si>
    <t>１．１ヶ月前の注文で３０個
２．１ヶ月前の注文で１００個</t>
    <rPh sb="4" eb="5">
      <t>ゲツ</t>
    </rPh>
    <rPh sb="5" eb="6">
      <t>マエ</t>
    </rPh>
    <rPh sb="7" eb="9">
      <t>チュウモン</t>
    </rPh>
    <rPh sb="12" eb="13">
      <t>コ</t>
    </rPh>
    <rPh sb="18" eb="19">
      <t>ゲツ</t>
    </rPh>
    <rPh sb="19" eb="20">
      <t>マエ</t>
    </rPh>
    <rPh sb="21" eb="23">
      <t>チュウモン</t>
    </rPh>
    <rPh sb="27" eb="28">
      <t>コ</t>
    </rPh>
    <phoneticPr fontId="21"/>
  </si>
  <si>
    <t>きらら美濃加茂</t>
  </si>
  <si>
    <t>美濃加茂市西町7-182-1</t>
  </si>
  <si>
    <t>0574-27-1977</t>
  </si>
  <si>
    <t>0574-27-1978</t>
  </si>
  <si>
    <t>宮田浩臣</t>
    <rPh sb="0" eb="2">
      <t>ミヤタ</t>
    </rPh>
    <rPh sb="2" eb="4">
      <t>ヒロオミ</t>
    </rPh>
    <phoneticPr fontId="21"/>
  </si>
  <si>
    <t>ジェラート運営</t>
    <rPh sb="5" eb="7">
      <t>ウンエイ</t>
    </rPh>
    <phoneticPr fontId="21"/>
  </si>
  <si>
    <t>えーる</t>
  </si>
  <si>
    <t>可児市川合東野2791-101</t>
  </si>
  <si>
    <t>0574-62-2210</t>
  </si>
  <si>
    <t>板津</t>
    <rPh sb="0" eb="1">
      <t>イタ</t>
    </rPh>
    <rPh sb="1" eb="2">
      <t>ツ</t>
    </rPh>
    <phoneticPr fontId="21"/>
  </si>
  <si>
    <t>解体、仕分け</t>
    <rPh sb="0" eb="2">
      <t>カイタイ</t>
    </rPh>
    <rPh sb="3" eb="5">
      <t>シワ</t>
    </rPh>
    <phoneticPr fontId="21"/>
  </si>
  <si>
    <t>ＣＤ、ＤＶＤ解体分別</t>
    <rPh sb="6" eb="8">
      <t>カイタイ</t>
    </rPh>
    <rPh sb="8" eb="10">
      <t>ブンベツ</t>
    </rPh>
    <phoneticPr fontId="21"/>
  </si>
  <si>
    <t>アクリルたわし、マフラー</t>
    <phoneticPr fontId="21"/>
  </si>
  <si>
    <t>150円～</t>
    <rPh sb="3" eb="4">
      <t>エン</t>
    </rPh>
    <phoneticPr fontId="21"/>
  </si>
  <si>
    <t>編み物製品作業量：週５個程度</t>
    <rPh sb="0" eb="1">
      <t>ア</t>
    </rPh>
    <rPh sb="2" eb="3">
      <t>モノ</t>
    </rPh>
    <rPh sb="3" eb="5">
      <t>セイヒン</t>
    </rPh>
    <rPh sb="5" eb="7">
      <t>サギョウ</t>
    </rPh>
    <rPh sb="7" eb="8">
      <t>リョウ</t>
    </rPh>
    <rPh sb="9" eb="10">
      <t>シュウ</t>
    </rPh>
    <rPh sb="11" eb="12">
      <t>コ</t>
    </rPh>
    <rPh sb="12" eb="14">
      <t>テイド</t>
    </rPh>
    <phoneticPr fontId="21"/>
  </si>
  <si>
    <t>ぶなの木学園</t>
  </si>
  <si>
    <t>郡上市白鳥町白鳥33-17</t>
  </si>
  <si>
    <t>0575-83-0123</t>
  </si>
  <si>
    <t>0575-83-0120</t>
  </si>
  <si>
    <t>鷲見良尚</t>
    <rPh sb="0" eb="2">
      <t>スミ</t>
    </rPh>
    <rPh sb="2" eb="4">
      <t>ヨシナオ</t>
    </rPh>
    <phoneticPr fontId="21"/>
  </si>
  <si>
    <t>チョコレート</t>
  </si>
  <si>
    <t>記念品や粗品用にメッセージをお入れします。最低発注数50個。作業量200袋/週</t>
    <rPh sb="0" eb="3">
      <t>キネンヒン</t>
    </rPh>
    <rPh sb="4" eb="6">
      <t>ソシナ</t>
    </rPh>
    <rPh sb="6" eb="7">
      <t>ヨウ</t>
    </rPh>
    <rPh sb="15" eb="16">
      <t>イ</t>
    </rPh>
    <rPh sb="21" eb="25">
      <t>サイテイハッチュウ</t>
    </rPh>
    <rPh sb="25" eb="26">
      <t>スウ</t>
    </rPh>
    <rPh sb="28" eb="29">
      <t>コ</t>
    </rPh>
    <rPh sb="30" eb="33">
      <t>サギョウリョウ</t>
    </rPh>
    <rPh sb="36" eb="37">
      <t>フクロ</t>
    </rPh>
    <rPh sb="38" eb="39">
      <t>シュウ</t>
    </rPh>
    <phoneticPr fontId="21"/>
  </si>
  <si>
    <t>つくしんぼ</t>
  </si>
  <si>
    <t>加茂郡川辺町上川辺292-3</t>
  </si>
  <si>
    <t>0574-53-4545</t>
  </si>
  <si>
    <t>メダカ10匹</t>
    <rPh sb="5" eb="6">
      <t>ピキ</t>
    </rPh>
    <phoneticPr fontId="21"/>
  </si>
  <si>
    <t>種類によって匹数、単価が異なります。</t>
    <rPh sb="0" eb="2">
      <t>シュルイ</t>
    </rPh>
    <rPh sb="6" eb="7">
      <t>ヒキ</t>
    </rPh>
    <rPh sb="7" eb="8">
      <t>スウ</t>
    </rPh>
    <rPh sb="9" eb="11">
      <t>タンカ</t>
    </rPh>
    <rPh sb="12" eb="13">
      <t>コト</t>
    </rPh>
    <phoneticPr fontId="21"/>
  </si>
  <si>
    <t>はだし工房共同作業所</t>
  </si>
  <si>
    <t>多治見市笠原町1647-788</t>
  </si>
  <si>
    <t>0572-44-3401</t>
  </si>
  <si>
    <t>0572-44-3404</t>
  </si>
  <si>
    <t>山田</t>
  </si>
  <si>
    <t>どんぐり工房</t>
  </si>
  <si>
    <t>瑞浪市陶町水上669-1</t>
  </si>
  <si>
    <t>0572-62-1230</t>
  </si>
  <si>
    <t>0572-62-1231</t>
  </si>
  <si>
    <t>杉井</t>
    <rPh sb="0" eb="2">
      <t>スギイ</t>
    </rPh>
    <phoneticPr fontId="19"/>
  </si>
  <si>
    <t>おしぼり類折</t>
    <rPh sb="4" eb="5">
      <t>ルイ</t>
    </rPh>
    <rPh sb="5" eb="6">
      <t>オリ</t>
    </rPh>
    <phoneticPr fontId="27"/>
  </si>
  <si>
    <t>応相談</t>
    <rPh sb="0" eb="3">
      <t>オウソウダン</t>
    </rPh>
    <phoneticPr fontId="19"/>
  </si>
  <si>
    <t>就労移行</t>
  </si>
  <si>
    <t>岐阜市柳津町本郷4-1-1　イオン柳津店3階</t>
  </si>
  <si>
    <t>058-322-2181</t>
  </si>
  <si>
    <t>058-388-2287</t>
  </si>
  <si>
    <t>横尾</t>
  </si>
  <si>
    <t>内容により異なる。</t>
  </si>
  <si>
    <t>内容により料金が異なる為、直接交渉をお願いします。障害福祉サービス事業所の場合は、減額します。</t>
  </si>
  <si>
    <t>瑞穂市別府747-1</t>
  </si>
  <si>
    <t>058-322-6788</t>
  </si>
  <si>
    <t>058-322-6789</t>
  </si>
  <si>
    <t>FCパートナー合同会社</t>
  </si>
  <si>
    <t>古田</t>
  </si>
  <si>
    <t>１．名刺、パンフレット、チラシ
２．冊子
３．のぼり</t>
  </si>
  <si>
    <t>１．2,000円～
２．10,000円～
３．5,000円～</t>
  </si>
  <si>
    <t>モノクロ、カラー、紙質、サイズによって値段変更有
２．無線綴じ、中綴じなど</t>
  </si>
  <si>
    <t>やろまいか</t>
  </si>
  <si>
    <t>海津市南濃町津屋1491-1</t>
  </si>
  <si>
    <t>0584-55-2501</t>
  </si>
  <si>
    <t>0584-55-2507</t>
  </si>
  <si>
    <t>DM封入</t>
    <rPh sb="2" eb="4">
      <t>フウニュウ</t>
    </rPh>
    <phoneticPr fontId="21"/>
  </si>
  <si>
    <t>1通5円～　　</t>
    <rPh sb="1" eb="2">
      <t>ツウ</t>
    </rPh>
    <rPh sb="3" eb="4">
      <t>エン</t>
    </rPh>
    <phoneticPr fontId="21"/>
  </si>
  <si>
    <t>データ入力</t>
    <rPh sb="3" eb="5">
      <t>ニュウリョク</t>
    </rPh>
    <phoneticPr fontId="21"/>
  </si>
  <si>
    <t>応相談</t>
    <rPh sb="0" eb="3">
      <t>オウソウダン</t>
    </rPh>
    <phoneticPr fontId="21"/>
  </si>
  <si>
    <t>馬場美江</t>
    <rPh sb="0" eb="4">
      <t>バ</t>
    </rPh>
    <phoneticPr fontId="21"/>
  </si>
  <si>
    <t>1.100円～</t>
    <rPh sb="5" eb="6">
      <t>エン</t>
    </rPh>
    <phoneticPr fontId="21"/>
  </si>
  <si>
    <t>1.ﾒﾛﾝﾊﾟﾝ、ｸﾘｰﾑﾊﾟﾝ、ｸﾛﾜｯｻﾝ、ﾗｽｸ各種
(10個以上の注文から予約を承ります。）</t>
    <rPh sb="27" eb="29">
      <t>カクシュ</t>
    </rPh>
    <rPh sb="33" eb="34">
      <t>コ</t>
    </rPh>
    <rPh sb="34" eb="36">
      <t>イジョウ</t>
    </rPh>
    <rPh sb="37" eb="39">
      <t>チュウモン</t>
    </rPh>
    <rPh sb="41" eb="43">
      <t>ヨヤク</t>
    </rPh>
    <rPh sb="44" eb="45">
      <t>ウケタマワ</t>
    </rPh>
    <phoneticPr fontId="21"/>
  </si>
  <si>
    <t>1.800円～</t>
    <rPh sb="5" eb="6">
      <t>エン</t>
    </rPh>
    <phoneticPr fontId="21"/>
  </si>
  <si>
    <t>西川洋平</t>
    <rPh sb="0" eb="4">
      <t>ニ</t>
    </rPh>
    <phoneticPr fontId="21"/>
  </si>
  <si>
    <t>けやき可児</t>
  </si>
  <si>
    <t>可児市広見661-1</t>
  </si>
  <si>
    <t>0574-66-1021</t>
  </si>
  <si>
    <t>0574-64-1005</t>
  </si>
  <si>
    <t>１．袋詰め
２．印刷物折り</t>
  </si>
  <si>
    <t>弁当、</t>
  </si>
  <si>
    <t>１．白衣　
２．シーツ
３．タオル
４．毛布
５．カーテン
６．はっぴ</t>
  </si>
  <si>
    <t>水洗いです。
ドライクリーニング不可です。
個装いたします。</t>
  </si>
  <si>
    <t>１．清掃
２．除草作業
３．洗車</t>
  </si>
  <si>
    <t>けやき</t>
  </si>
  <si>
    <t>多治見市平和町6-364</t>
  </si>
  <si>
    <t>0572-22-1011</t>
  </si>
  <si>
    <t>0572-22-0911</t>
  </si>
  <si>
    <t>加藤</t>
  </si>
  <si>
    <t>１．360円～
２．100円～</t>
  </si>
  <si>
    <t>各種布製品</t>
  </si>
  <si>
    <t>裾直しやデザインオーダーも承ります。</t>
  </si>
  <si>
    <t>１．白衣　
２．シーツ
３．タオル
４．毛布</t>
  </si>
  <si>
    <t>けやきカレッジ</t>
  </si>
  <si>
    <t>多治見市根本町3-90</t>
  </si>
  <si>
    <t>0572-26-8646</t>
  </si>
  <si>
    <t>0572-26-8975</t>
  </si>
  <si>
    <t>山本</t>
  </si>
  <si>
    <t>１．清掃
２．除草作業</t>
  </si>
  <si>
    <t>第３けやき</t>
  </si>
  <si>
    <t>多治見市平和町7-23</t>
  </si>
  <si>
    <t>0572-26-9902</t>
  </si>
  <si>
    <t>佐藤</t>
  </si>
  <si>
    <t>１．仕分け
２．袋詰め
３．個装
４．シール貼り</t>
  </si>
  <si>
    <t>高山市新宮町3391-1</t>
  </si>
  <si>
    <t>0577-35-9506</t>
  </si>
  <si>
    <t>0577-57-7277</t>
  </si>
  <si>
    <t>大坪</t>
    <rPh sb="0" eb="2">
      <t>オオツボ</t>
    </rPh>
    <phoneticPr fontId="21"/>
  </si>
  <si>
    <t>モーニング・ワンコインランチ・中華そば等</t>
    <rPh sb="15" eb="17">
      <t>チュウカ</t>
    </rPh>
    <rPh sb="19" eb="20">
      <t>ナド</t>
    </rPh>
    <phoneticPr fontId="21"/>
  </si>
  <si>
    <t>高山市新宮町3391-1</t>
    <rPh sb="0" eb="3">
      <t>タカヤマシ</t>
    </rPh>
    <rPh sb="3" eb="5">
      <t>シングウ</t>
    </rPh>
    <rPh sb="5" eb="6">
      <t>マチ</t>
    </rPh>
    <phoneticPr fontId="21"/>
  </si>
  <si>
    <t>たけはら村</t>
  </si>
  <si>
    <t>下呂市野尻字下島873-2</t>
  </si>
  <si>
    <t>0576-26-0048</t>
  </si>
  <si>
    <t>0576-26-2848</t>
  </si>
  <si>
    <t>長井</t>
    <rPh sb="0" eb="2">
      <t>ナガイ</t>
    </rPh>
    <phoneticPr fontId="21"/>
  </si>
  <si>
    <t>現場作業　等</t>
    <rPh sb="0" eb="2">
      <t>ゲンバ</t>
    </rPh>
    <rPh sb="2" eb="4">
      <t>サギョウ</t>
    </rPh>
    <rPh sb="5" eb="6">
      <t>トウ</t>
    </rPh>
    <phoneticPr fontId="21"/>
  </si>
  <si>
    <t>応相談</t>
    <rPh sb="0" eb="1">
      <t>オウ</t>
    </rPh>
    <rPh sb="1" eb="3">
      <t>ソウダン</t>
    </rPh>
    <phoneticPr fontId="21"/>
  </si>
  <si>
    <t>どんな業務もご相談ください。</t>
    <rPh sb="3" eb="5">
      <t>ギョウム</t>
    </rPh>
    <rPh sb="7" eb="9">
      <t>ソウダン</t>
    </rPh>
    <phoneticPr fontId="21"/>
  </si>
  <si>
    <t>就労A</t>
  </si>
  <si>
    <t>石谷事業所</t>
  </si>
  <si>
    <t>岐阜</t>
    <rPh sb="0" eb="2">
      <t>ギフ</t>
    </rPh>
    <phoneticPr fontId="21"/>
  </si>
  <si>
    <t>岐阜市石谷字池田1330-1</t>
  </si>
  <si>
    <t>058-235-6077</t>
  </si>
  <si>
    <t>058-235-6078</t>
  </si>
  <si>
    <t>西尾</t>
    <rPh sb="0" eb="2">
      <t>ニシオ</t>
    </rPh>
    <phoneticPr fontId="21"/>
  </si>
  <si>
    <t>ゴム印、アクリル印、角印、レーザー彫刻</t>
    <rPh sb="2" eb="3">
      <t>イン</t>
    </rPh>
    <rPh sb="8" eb="9">
      <t>イン</t>
    </rPh>
    <rPh sb="10" eb="12">
      <t>カクイン</t>
    </rPh>
    <rPh sb="17" eb="19">
      <t>チョウコク</t>
    </rPh>
    <phoneticPr fontId="21"/>
  </si>
  <si>
    <t>356円～</t>
    <rPh sb="3" eb="4">
      <t>エン</t>
    </rPh>
    <phoneticPr fontId="21"/>
  </si>
  <si>
    <t>ゴム印及びレーザー加工品は面積により変わります。</t>
    <rPh sb="2" eb="3">
      <t>イン</t>
    </rPh>
    <rPh sb="3" eb="4">
      <t>オヨ</t>
    </rPh>
    <rPh sb="9" eb="11">
      <t>カコウ</t>
    </rPh>
    <rPh sb="11" eb="12">
      <t>ヒン</t>
    </rPh>
    <rPh sb="13" eb="15">
      <t>メンセキ</t>
    </rPh>
    <rPh sb="18" eb="19">
      <t>カ</t>
    </rPh>
    <phoneticPr fontId="21"/>
  </si>
  <si>
    <t>就労A</t>
    <phoneticPr fontId="21"/>
  </si>
  <si>
    <t>ギフト商品</t>
    <rPh sb="3" eb="5">
      <t>ショウヒン</t>
    </rPh>
    <phoneticPr fontId="21"/>
  </si>
  <si>
    <t>時価、アイテムにより変わります。</t>
    <rPh sb="0" eb="2">
      <t>ジカ</t>
    </rPh>
    <rPh sb="10" eb="11">
      <t>カ</t>
    </rPh>
    <phoneticPr fontId="21"/>
  </si>
  <si>
    <t>剪定、除草作業</t>
    <rPh sb="0" eb="2">
      <t>センテイ</t>
    </rPh>
    <rPh sb="3" eb="5">
      <t>ジョソウ</t>
    </rPh>
    <rPh sb="5" eb="7">
      <t>サギョウ</t>
    </rPh>
    <phoneticPr fontId="21"/>
  </si>
  <si>
    <t>状況に応じ御見積もり致します。</t>
    <rPh sb="0" eb="2">
      <t>ジョウキョウ</t>
    </rPh>
    <rPh sb="3" eb="4">
      <t>オウ</t>
    </rPh>
    <rPh sb="5" eb="8">
      <t>オミツ</t>
    </rPh>
    <rPh sb="10" eb="11">
      <t>イタ</t>
    </rPh>
    <phoneticPr fontId="21"/>
  </si>
  <si>
    <t>清流園</t>
  </si>
  <si>
    <t>岐阜市鷺山向井2563-18-5</t>
  </si>
  <si>
    <t>058-231-1521</t>
  </si>
  <si>
    <t>058-296-1373</t>
  </si>
  <si>
    <t>ラスク</t>
  </si>
  <si>
    <t>岐阜市薮田南1-11-9　第2岐阜県ビル2F</t>
  </si>
  <si>
    <t>058-277-5115</t>
  </si>
  <si>
    <t>058-213-0755</t>
  </si>
  <si>
    <t>森　和俊</t>
    <rPh sb="0" eb="1">
      <t>モリ</t>
    </rPh>
    <rPh sb="2" eb="4">
      <t>カズトシ</t>
    </rPh>
    <phoneticPr fontId="21"/>
  </si>
  <si>
    <t>1.2　一袋から販売可能
3、さんちゅ、ベビーリーフ、レタス等</t>
    <rPh sb="4" eb="6">
      <t>ヒトフクロ</t>
    </rPh>
    <rPh sb="8" eb="10">
      <t>ハンバイ</t>
    </rPh>
    <rPh sb="10" eb="12">
      <t>カノウ</t>
    </rPh>
    <phoneticPr fontId="21"/>
  </si>
  <si>
    <t>岐阜市柳津町下佐波4-1</t>
  </si>
  <si>
    <t>058-214-7746</t>
  </si>
  <si>
    <t>058-270-0566</t>
  </si>
  <si>
    <t>二村</t>
    <rPh sb="0" eb="2">
      <t>フタムラ</t>
    </rPh>
    <phoneticPr fontId="21"/>
  </si>
  <si>
    <t>仕分け・発送、袋詰・包装・梱包・印刷物折り・おしぼり類折</t>
  </si>
  <si>
    <t>5円～10円</t>
    <rPh sb="1" eb="2">
      <t>エン</t>
    </rPh>
    <rPh sb="5" eb="6">
      <t>エン</t>
    </rPh>
    <phoneticPr fontId="21"/>
  </si>
  <si>
    <t>印刷物折りにおいては、枚数によって変わります。</t>
    <rPh sb="0" eb="3">
      <t>インサツブツ</t>
    </rPh>
    <rPh sb="3" eb="4">
      <t>オ</t>
    </rPh>
    <rPh sb="11" eb="13">
      <t>マイスウ</t>
    </rPh>
    <rPh sb="17" eb="18">
      <t>カ</t>
    </rPh>
    <phoneticPr fontId="21"/>
  </si>
  <si>
    <t>ふれんど</t>
  </si>
  <si>
    <t>岐阜市高野町5-19</t>
  </si>
  <si>
    <t>058-215-8413</t>
  </si>
  <si>
    <t>058-215-8423</t>
  </si>
  <si>
    <t>手づくりポップコーン（合成着色料未使用）</t>
  </si>
  <si>
    <t>コーンはイリノイ州の契約農家から直送、トランス脂肪酸ゼロ、コーンは最高級のバタフライタイプを使用</t>
  </si>
  <si>
    <t>ひなた</t>
  </si>
  <si>
    <t>岐阜市真砂町5-10 コーポアサノ1F</t>
  </si>
  <si>
    <t>058-214-6831</t>
  </si>
  <si>
    <t>058-214-6832</t>
  </si>
  <si>
    <t>藤井.横井</t>
    <rPh sb="0" eb="2">
      <t>フジイ</t>
    </rPh>
    <rPh sb="3" eb="5">
      <t>ヨコイ</t>
    </rPh>
    <phoneticPr fontId="21"/>
  </si>
  <si>
    <t>岐阜市前一色1-10-14</t>
  </si>
  <si>
    <t>058-245-3820</t>
  </si>
  <si>
    <t>058-248-5995</t>
  </si>
  <si>
    <t>渡邉</t>
    <rPh sb="0" eb="2">
      <t>ワタナベ</t>
    </rPh>
    <phoneticPr fontId="21"/>
  </si>
  <si>
    <t>・1千枚から受付
・検針可、他面状況により応相談</t>
    <rPh sb="2" eb="4">
      <t>センマイ</t>
    </rPh>
    <rPh sb="6" eb="8">
      <t>ウケツケ</t>
    </rPh>
    <phoneticPr fontId="21"/>
  </si>
  <si>
    <t>ウィン</t>
  </si>
  <si>
    <t>岐阜市祈年町11-27-1</t>
  </si>
  <si>
    <t>058-213-7584</t>
  </si>
  <si>
    <t>ＷＩＮ株式会社</t>
  </si>
  <si>
    <t>菓子の販売</t>
  </si>
  <si>
    <t>菓子の販売は応相談。（種類・個数）</t>
  </si>
  <si>
    <t>ウィン</t>
    <phoneticPr fontId="21"/>
  </si>
  <si>
    <t>応相談</t>
  </si>
  <si>
    <t>1時間　1,200円～</t>
  </si>
  <si>
    <t>トイレ掃除得意です</t>
  </si>
  <si>
    <t>ホトうさぎ岐阜</t>
  </si>
  <si>
    <t>岐阜市東鶉3-76-2</t>
  </si>
  <si>
    <t>058-275-1682</t>
  </si>
  <si>
    <t>村山</t>
    <rPh sb="0" eb="2">
      <t>ムラヤマ</t>
    </rPh>
    <phoneticPr fontId="21"/>
  </si>
  <si>
    <t>車いす・杖・歩行器・ベッド</t>
    <rPh sb="0" eb="1">
      <t>クルマ</t>
    </rPh>
    <rPh sb="4" eb="5">
      <t>ツエ</t>
    </rPh>
    <rPh sb="6" eb="8">
      <t>ホコウ</t>
    </rPh>
    <rPh sb="8" eb="9">
      <t>キ</t>
    </rPh>
    <phoneticPr fontId="21"/>
  </si>
  <si>
    <t>ぎふ就労支援センター</t>
    <phoneticPr fontId="21"/>
  </si>
  <si>
    <t>岐阜市住ノ江町1-12 住ノ江町加納ビル2階</t>
  </si>
  <si>
    <t>058-267-5358</t>
  </si>
  <si>
    <t>058-267-5357</t>
  </si>
  <si>
    <t>ぎふ就労支援センター株式会社</t>
  </si>
  <si>
    <t>前田宏之</t>
  </si>
  <si>
    <t>データ入力・集計、テープ起こし、デザイン・キャラクター作成、ライティング、ホームページ作成など　</t>
  </si>
  <si>
    <t>ご相談に応じます</t>
  </si>
  <si>
    <t>パソコン業務に慣れたスタッフが多数在籍。入力業務からデザイン作成などお気軽にご相談ください。</t>
  </si>
  <si>
    <t>みずほ</t>
  </si>
  <si>
    <t>羽島市小熊町2-434-3</t>
  </si>
  <si>
    <t>058-394-0808</t>
  </si>
  <si>
    <t>058-394-0809</t>
  </si>
  <si>
    <t>遠山</t>
  </si>
  <si>
    <t>１．7.5～50
２．8～15</t>
  </si>
  <si>
    <t>DM作成</t>
  </si>
  <si>
    <t>2～20</t>
  </si>
  <si>
    <t>H&amp;S</t>
  </si>
  <si>
    <t>各務原市鵜沼各務原町5-285-1</t>
  </si>
  <si>
    <t>058-370-5670</t>
  </si>
  <si>
    <t>058-370-5671</t>
  </si>
  <si>
    <t>古川　強</t>
    <rPh sb="0" eb="2">
      <t>フルカワ</t>
    </rPh>
    <rPh sb="3" eb="4">
      <t>ツヨシ</t>
    </rPh>
    <phoneticPr fontId="21"/>
  </si>
  <si>
    <t>ひなたぼっこ園</t>
  </si>
  <si>
    <t>山県市小倉字富山沖626-4</t>
  </si>
  <si>
    <t>0581-36-2260</t>
  </si>
  <si>
    <t>田中</t>
  </si>
  <si>
    <t>時価</t>
  </si>
  <si>
    <t>ＷＳＢバイオ</t>
  </si>
  <si>
    <t>山県市梅原1448</t>
  </si>
  <si>
    <t>0581-27-0118</t>
  </si>
  <si>
    <t>0581-23-0557</t>
  </si>
  <si>
    <t>藤原</t>
    <rPh sb="0" eb="2">
      <t>フジワラ</t>
    </rPh>
    <phoneticPr fontId="21"/>
  </si>
  <si>
    <t>１．各種野菜販売
２．わさびドレッシング</t>
    <phoneticPr fontId="21"/>
  </si>
  <si>
    <t>１．椎茸、たまねぎ等
２．１０個から受付</t>
    <rPh sb="2" eb="4">
      <t>シイタケ</t>
    </rPh>
    <rPh sb="9" eb="10">
      <t>トウ</t>
    </rPh>
    <rPh sb="15" eb="16">
      <t>コ</t>
    </rPh>
    <rPh sb="18" eb="20">
      <t>ウケツケ</t>
    </rPh>
    <phoneticPr fontId="21"/>
  </si>
  <si>
    <t>ANYSIS</t>
  </si>
  <si>
    <t>瑞穂市稲里170-1</t>
  </si>
  <si>
    <t>058-372-7711</t>
  </si>
  <si>
    <t>058-372-8865</t>
  </si>
  <si>
    <t>ANYSIS株式会社</t>
  </si>
  <si>
    <t>加藤</t>
    <rPh sb="0" eb="2">
      <t>カトウ</t>
    </rPh>
    <phoneticPr fontId="21"/>
  </si>
  <si>
    <t>仕分け、包装、袋詰め</t>
    <rPh sb="0" eb="2">
      <t>シワ</t>
    </rPh>
    <rPh sb="4" eb="6">
      <t>ホウソウ</t>
    </rPh>
    <rPh sb="7" eb="8">
      <t>フクロ</t>
    </rPh>
    <rPh sb="8" eb="9">
      <t>ヅ</t>
    </rPh>
    <phoneticPr fontId="21"/>
  </si>
  <si>
    <t>社会福祉法人あしたの会どんぐり村福祉工場</t>
  </si>
  <si>
    <t>本巣市政田2332</t>
  </si>
  <si>
    <t>058-320-3450</t>
  </si>
  <si>
    <t>058-323-0725</t>
  </si>
  <si>
    <t>弁当</t>
    <rPh sb="0" eb="2">
      <t>ベントウ</t>
    </rPh>
    <phoneticPr fontId="21"/>
  </si>
  <si>
    <t>羽島郡岐南町八剣北1-93</t>
  </si>
  <si>
    <t>058-213-1606</t>
  </si>
  <si>
    <t>田島</t>
    <rPh sb="0" eb="2">
      <t>タジマ</t>
    </rPh>
    <phoneticPr fontId="21"/>
  </si>
  <si>
    <t>仕分け・袋詰・包装・梱包、文書の廃棄(シュレッダー）、シール貼り　など</t>
    <rPh sb="30" eb="31">
      <t>ハリ</t>
    </rPh>
    <phoneticPr fontId="21"/>
  </si>
  <si>
    <t>要相談</t>
    <rPh sb="0" eb="1">
      <t>ヨウ</t>
    </rPh>
    <rPh sb="1" eb="3">
      <t>ソウダン</t>
    </rPh>
    <phoneticPr fontId="21"/>
  </si>
  <si>
    <t>物品のクリーニング、梱包、袋詰等、多数実績あり</t>
    <rPh sb="0" eb="2">
      <t>ブッピン</t>
    </rPh>
    <rPh sb="10" eb="12">
      <t>コンポウ</t>
    </rPh>
    <rPh sb="15" eb="16">
      <t>トウ</t>
    </rPh>
    <rPh sb="17" eb="19">
      <t>タスウ</t>
    </rPh>
    <rPh sb="19" eb="21">
      <t>ジッセキ</t>
    </rPh>
    <phoneticPr fontId="21"/>
  </si>
  <si>
    <t>羽島郡岐南町八剣北3-86-1</t>
    <rPh sb="0" eb="2">
      <t>ハシマ</t>
    </rPh>
    <rPh sb="2" eb="3">
      <t>グン</t>
    </rPh>
    <rPh sb="3" eb="6">
      <t>ギナンチョウ</t>
    </rPh>
    <rPh sb="6" eb="8">
      <t>ヤツルギ</t>
    </rPh>
    <rPh sb="8" eb="9">
      <t>キタ</t>
    </rPh>
    <phoneticPr fontId="21"/>
  </si>
  <si>
    <t>058-215-5236</t>
  </si>
  <si>
    <t>058-215-5237</t>
  </si>
  <si>
    <t>株式会社イノベーション２１</t>
    <rPh sb="0" eb="4">
      <t>カブシキガイシャ</t>
    </rPh>
    <phoneticPr fontId="21"/>
  </si>
  <si>
    <t>ウェル・ファーム</t>
  </si>
  <si>
    <t>本巣市軽海字千束353-1</t>
  </si>
  <si>
    <t>058-324-8355</t>
  </si>
  <si>
    <t>058-324-8333</t>
  </si>
  <si>
    <t>株式会社ウェル・ファーム・美濃野菜</t>
  </si>
  <si>
    <t>服部</t>
    <rPh sb="0" eb="2">
      <t>ハットリ</t>
    </rPh>
    <phoneticPr fontId="21"/>
  </si>
  <si>
    <t>マハナ大垣</t>
  </si>
  <si>
    <t>大垣市宮町1-11</t>
  </si>
  <si>
    <t>0584-47-8350</t>
  </si>
  <si>
    <t>0584-47-8351</t>
  </si>
  <si>
    <t>合同会社マハナ</t>
  </si>
  <si>
    <t>向井</t>
  </si>
  <si>
    <t>仕分け、発送準備、袋詰、印刷物折、帳合</t>
  </si>
  <si>
    <t>100枚250円～</t>
  </si>
  <si>
    <t>帳合枚数にもよりますが、1時間で400部程度の作成ができます。</t>
  </si>
  <si>
    <t>清掃、施設管理</t>
  </si>
  <si>
    <t>丁寧な作業を提供いたします。</t>
  </si>
  <si>
    <t>おひさま園</t>
  </si>
  <si>
    <t>大垣市築捨町3-82-2</t>
  </si>
  <si>
    <t>058-212-3525</t>
  </si>
  <si>
    <t>おひさま園株式会社</t>
  </si>
  <si>
    <t>野菜加工
（皮むき、不要部位のトリミング等）</t>
    <rPh sb="0" eb="2">
      <t>ヤサイ</t>
    </rPh>
    <rPh sb="2" eb="4">
      <t>カコウ</t>
    </rPh>
    <rPh sb="6" eb="7">
      <t>カワ</t>
    </rPh>
    <rPh sb="10" eb="12">
      <t>フヨウ</t>
    </rPh>
    <rPh sb="12" eb="14">
      <t>ブイ</t>
    </rPh>
    <rPh sb="20" eb="21">
      <t>トウ</t>
    </rPh>
    <phoneticPr fontId="21"/>
  </si>
  <si>
    <t>加工野菜の種類、数量、納期等は応相談</t>
    <rPh sb="0" eb="2">
      <t>カコウ</t>
    </rPh>
    <rPh sb="2" eb="4">
      <t>ヤサイ</t>
    </rPh>
    <rPh sb="5" eb="7">
      <t>シュルイ</t>
    </rPh>
    <rPh sb="8" eb="10">
      <t>スウリョウ</t>
    </rPh>
    <rPh sb="11" eb="13">
      <t>ノウキ</t>
    </rPh>
    <rPh sb="13" eb="14">
      <t>トウ</t>
    </rPh>
    <rPh sb="15" eb="18">
      <t>オウソウダン</t>
    </rPh>
    <phoneticPr fontId="21"/>
  </si>
  <si>
    <t>てくテック</t>
  </si>
  <si>
    <t>関市倉知3321-1</t>
  </si>
  <si>
    <t>0575-23-2219</t>
  </si>
  <si>
    <t>株式会社ルナマーレ</t>
  </si>
  <si>
    <t>吉田</t>
    <rPh sb="0" eb="2">
      <t>ヨシダ</t>
    </rPh>
    <phoneticPr fontId="21"/>
  </si>
  <si>
    <t>リネンサプライ</t>
  </si>
  <si>
    <t>10～20</t>
  </si>
  <si>
    <t>除草作業・清掃</t>
    <rPh sb="0" eb="2">
      <t>ジョソウ</t>
    </rPh>
    <rPh sb="2" eb="4">
      <t>サギョウ</t>
    </rPh>
    <rPh sb="5" eb="7">
      <t>セイソウ</t>
    </rPh>
    <phoneticPr fontId="21"/>
  </si>
  <si>
    <t>2,000～10,000</t>
  </si>
  <si>
    <t>そら</t>
    <phoneticPr fontId="21"/>
  </si>
  <si>
    <t>中濃</t>
    <rPh sb="0" eb="2">
      <t>チュウノウ</t>
    </rPh>
    <phoneticPr fontId="21"/>
  </si>
  <si>
    <t>関市宮地町6-31</t>
    <rPh sb="0" eb="2">
      <t>セキシ</t>
    </rPh>
    <rPh sb="2" eb="3">
      <t>ミヤ</t>
    </rPh>
    <rPh sb="3" eb="4">
      <t>チ</t>
    </rPh>
    <rPh sb="4" eb="5">
      <t>マチ</t>
    </rPh>
    <phoneticPr fontId="21"/>
  </si>
  <si>
    <t>0575-46-7631</t>
    <phoneticPr fontId="21"/>
  </si>
  <si>
    <t>0575-46-7632</t>
  </si>
  <si>
    <t>株式会社エンブルＧ</t>
    <rPh sb="0" eb="4">
      <t>カブシキガイシャ</t>
    </rPh>
    <phoneticPr fontId="21"/>
  </si>
  <si>
    <t>荒川</t>
    <rPh sb="0" eb="2">
      <t>アラカワ</t>
    </rPh>
    <phoneticPr fontId="21"/>
  </si>
  <si>
    <t>仕分け・発送、袋詰め・包装・梱包、印刷物折</t>
    <rPh sb="0" eb="2">
      <t>シワ</t>
    </rPh>
    <rPh sb="4" eb="6">
      <t>ハッソウ</t>
    </rPh>
    <rPh sb="7" eb="8">
      <t>フクロ</t>
    </rPh>
    <rPh sb="8" eb="9">
      <t>ヅ</t>
    </rPh>
    <rPh sb="11" eb="13">
      <t>ホウソウ</t>
    </rPh>
    <rPh sb="14" eb="16">
      <t>コンポウ</t>
    </rPh>
    <rPh sb="17" eb="20">
      <t>インサツブツ</t>
    </rPh>
    <rPh sb="20" eb="21">
      <t>オリ</t>
    </rPh>
    <phoneticPr fontId="21"/>
  </si>
  <si>
    <t>無農薬　野菜
無農薬　米</t>
    <rPh sb="0" eb="3">
      <t>ムノウヤク</t>
    </rPh>
    <rPh sb="4" eb="6">
      <t>ヤサイ</t>
    </rPh>
    <rPh sb="7" eb="10">
      <t>ムノウヤク</t>
    </rPh>
    <rPh sb="11" eb="12">
      <t>コメ</t>
    </rPh>
    <phoneticPr fontId="21"/>
  </si>
  <si>
    <t>１．季節の野菜　各種あり
２．白米、黒米（自然農法・天日干し）</t>
    <rPh sb="2" eb="4">
      <t>キセツ</t>
    </rPh>
    <rPh sb="5" eb="7">
      <t>ヤサイ</t>
    </rPh>
    <rPh sb="8" eb="10">
      <t>カクシュ</t>
    </rPh>
    <rPh sb="15" eb="17">
      <t>ハクマイ</t>
    </rPh>
    <rPh sb="18" eb="19">
      <t>クロ</t>
    </rPh>
    <rPh sb="19" eb="20">
      <t>マイ</t>
    </rPh>
    <rPh sb="21" eb="23">
      <t>シゼン</t>
    </rPh>
    <rPh sb="23" eb="25">
      <t>ノウホウ</t>
    </rPh>
    <rPh sb="26" eb="28">
      <t>テンピ</t>
    </rPh>
    <rPh sb="28" eb="29">
      <t>ホ</t>
    </rPh>
    <phoneticPr fontId="21"/>
  </si>
  <si>
    <t>楽器
木工品</t>
    <rPh sb="0" eb="2">
      <t>ガッキ</t>
    </rPh>
    <rPh sb="3" eb="5">
      <t>モッコウ</t>
    </rPh>
    <rPh sb="5" eb="6">
      <t>ヒン</t>
    </rPh>
    <phoneticPr fontId="21"/>
  </si>
  <si>
    <t>物品による</t>
    <rPh sb="0" eb="2">
      <t>ブッピン</t>
    </rPh>
    <phoneticPr fontId="21"/>
  </si>
  <si>
    <t>麻紐バック、ティッシュケース、カホン（楽器）、コースター、その他
これらは全て手作り製品なので、対応可能数量はお問い合わせください。</t>
    <rPh sb="0" eb="1">
      <t>アサ</t>
    </rPh>
    <rPh sb="1" eb="2">
      <t>ヒモ</t>
    </rPh>
    <rPh sb="19" eb="21">
      <t>ガッキ</t>
    </rPh>
    <rPh sb="31" eb="32">
      <t>タ</t>
    </rPh>
    <rPh sb="37" eb="38">
      <t>スベ</t>
    </rPh>
    <rPh sb="39" eb="41">
      <t>テヅク</t>
    </rPh>
    <rPh sb="42" eb="44">
      <t>セイヒン</t>
    </rPh>
    <rPh sb="48" eb="50">
      <t>タイオウ</t>
    </rPh>
    <rPh sb="50" eb="52">
      <t>カノウ</t>
    </rPh>
    <rPh sb="52" eb="54">
      <t>スウリョウ</t>
    </rPh>
    <rPh sb="56" eb="57">
      <t>ト</t>
    </rPh>
    <rPh sb="58" eb="59">
      <t>ア</t>
    </rPh>
    <phoneticPr fontId="21"/>
  </si>
  <si>
    <t>ポスター、チラシ、パンフレット、リーフレット</t>
    <phoneticPr fontId="21"/>
  </si>
  <si>
    <t>内容等による</t>
    <rPh sb="0" eb="2">
      <t>ナイヨウ</t>
    </rPh>
    <rPh sb="2" eb="3">
      <t>トウ</t>
    </rPh>
    <phoneticPr fontId="21"/>
  </si>
  <si>
    <t>協力民間企業のお見積りにより変わります。
サイズやデザインにより価格も変わります。</t>
    <rPh sb="0" eb="2">
      <t>キョウリョク</t>
    </rPh>
    <rPh sb="2" eb="4">
      <t>ミンカン</t>
    </rPh>
    <rPh sb="4" eb="6">
      <t>キギョウ</t>
    </rPh>
    <rPh sb="8" eb="10">
      <t>ミツモ</t>
    </rPh>
    <rPh sb="14" eb="15">
      <t>カ</t>
    </rPh>
    <rPh sb="32" eb="34">
      <t>カカク</t>
    </rPh>
    <rPh sb="35" eb="36">
      <t>カ</t>
    </rPh>
    <phoneticPr fontId="21"/>
  </si>
  <si>
    <t>Hirobo&amp;Mabo関</t>
  </si>
  <si>
    <t>関市貴船町1-3</t>
  </si>
  <si>
    <t>0575-46-8558</t>
  </si>
  <si>
    <t>亀松交易株式会社</t>
  </si>
  <si>
    <t>村瀬美幸</t>
    <rPh sb="0" eb="2">
      <t>ムラセ</t>
    </rPh>
    <rPh sb="2" eb="4">
      <t>ミユキ</t>
    </rPh>
    <phoneticPr fontId="21"/>
  </si>
  <si>
    <t>化粧箱の組立
貼り箱の制作</t>
    <rPh sb="0" eb="2">
      <t>ケショウ</t>
    </rPh>
    <rPh sb="2" eb="3">
      <t>バコ</t>
    </rPh>
    <rPh sb="4" eb="6">
      <t>クミタテ</t>
    </rPh>
    <rPh sb="7" eb="8">
      <t>ハ</t>
    </rPh>
    <rPh sb="9" eb="10">
      <t>バコ</t>
    </rPh>
    <rPh sb="11" eb="13">
      <t>セイサク</t>
    </rPh>
    <phoneticPr fontId="21"/>
  </si>
  <si>
    <t>10円～</t>
    <rPh sb="2" eb="3">
      <t>エン</t>
    </rPh>
    <phoneticPr fontId="21"/>
  </si>
  <si>
    <t>上履きに履替え、清潔な環境で細かい心配りのできる女性従業員が組み立てます</t>
    <rPh sb="0" eb="2">
      <t>ウワバ</t>
    </rPh>
    <rPh sb="4" eb="5">
      <t>ハ</t>
    </rPh>
    <rPh sb="5" eb="6">
      <t>カ</t>
    </rPh>
    <rPh sb="8" eb="10">
      <t>セイケツ</t>
    </rPh>
    <rPh sb="11" eb="13">
      <t>カンキョウ</t>
    </rPh>
    <rPh sb="14" eb="15">
      <t>コマ</t>
    </rPh>
    <rPh sb="17" eb="18">
      <t>ココロ</t>
    </rPh>
    <rPh sb="18" eb="19">
      <t>クバ</t>
    </rPh>
    <rPh sb="24" eb="26">
      <t>ジョセイ</t>
    </rPh>
    <rPh sb="26" eb="29">
      <t>ジュウギョウイン</t>
    </rPh>
    <rPh sb="30" eb="31">
      <t>ク</t>
    </rPh>
    <rPh sb="32" eb="33">
      <t>タ</t>
    </rPh>
    <phoneticPr fontId="21"/>
  </si>
  <si>
    <t>美濃市生櫛307-1</t>
  </si>
  <si>
    <t>0575-33-1774</t>
  </si>
  <si>
    <t>0575-35-1179</t>
  </si>
  <si>
    <t>富士リネン株式会社</t>
  </si>
  <si>
    <t>クリーニング、リネンサプライ</t>
  </si>
  <si>
    <t>-</t>
  </si>
  <si>
    <t>床数、場所によって料金が異なります</t>
    <rPh sb="0" eb="1">
      <t>ショウ</t>
    </rPh>
    <rPh sb="1" eb="2">
      <t>スウ</t>
    </rPh>
    <rPh sb="3" eb="5">
      <t>バショ</t>
    </rPh>
    <rPh sb="9" eb="11">
      <t>リョウキン</t>
    </rPh>
    <rPh sb="12" eb="13">
      <t>コト</t>
    </rPh>
    <phoneticPr fontId="21"/>
  </si>
  <si>
    <t>Hirobo&amp;Mabo美濃</t>
  </si>
  <si>
    <t>美濃市俵町2140</t>
  </si>
  <si>
    <t>0575-46-7181</t>
  </si>
  <si>
    <t>ヒロボー＆マーボー株式会社</t>
  </si>
  <si>
    <t>川地憂鶴</t>
    <rPh sb="0" eb="2">
      <t>カワチ</t>
    </rPh>
    <rPh sb="2" eb="3">
      <t>ユウ</t>
    </rPh>
    <rPh sb="3" eb="4">
      <t>ツル</t>
    </rPh>
    <phoneticPr fontId="21"/>
  </si>
  <si>
    <t>忘れな草美濃加茂</t>
    <rPh sb="0" eb="1">
      <t>ワス</t>
    </rPh>
    <rPh sb="3" eb="4">
      <t>クサ</t>
    </rPh>
    <rPh sb="4" eb="8">
      <t>ミノカモ</t>
    </rPh>
    <phoneticPr fontId="21"/>
  </si>
  <si>
    <t>中濃</t>
    <rPh sb="0" eb="1">
      <t>ナカ</t>
    </rPh>
    <rPh sb="1" eb="2">
      <t>ノウ</t>
    </rPh>
    <phoneticPr fontId="21"/>
  </si>
  <si>
    <t>美濃加茂市太田町401-8</t>
  </si>
  <si>
    <t>0574-50-2532</t>
  </si>
  <si>
    <t>0574-50-2568</t>
  </si>
  <si>
    <t>株式会社忘れな草</t>
    <rPh sb="0" eb="4">
      <t>カブシキガイシャ</t>
    </rPh>
    <rPh sb="4" eb="5">
      <t>ワス</t>
    </rPh>
    <rPh sb="7" eb="8">
      <t>クサ</t>
    </rPh>
    <phoneticPr fontId="21"/>
  </si>
  <si>
    <t>山田和秀</t>
    <rPh sb="0" eb="4">
      <t>ヤマ</t>
    </rPh>
    <phoneticPr fontId="21"/>
  </si>
  <si>
    <t>通販商品の梱包・発送業務</t>
    <rPh sb="0" eb="2">
      <t>ツウハン</t>
    </rPh>
    <rPh sb="2" eb="4">
      <t>ショウヒン</t>
    </rPh>
    <rPh sb="5" eb="7">
      <t>コンポウ</t>
    </rPh>
    <rPh sb="8" eb="10">
      <t>ハッソウ</t>
    </rPh>
    <rPh sb="10" eb="12">
      <t>ギョウム</t>
    </rPh>
    <phoneticPr fontId="21"/>
  </si>
  <si>
    <t>エムプラス</t>
  </si>
  <si>
    <t>美濃加茂市川合町4-4-17</t>
    <rPh sb="5" eb="8">
      <t>カワイチョウ</t>
    </rPh>
    <phoneticPr fontId="21"/>
  </si>
  <si>
    <t>0574-49-7383</t>
  </si>
  <si>
    <t>0574-27-2980</t>
  </si>
  <si>
    <t>北川</t>
    <rPh sb="0" eb="2">
      <t>キタガワ</t>
    </rPh>
    <phoneticPr fontId="21"/>
  </si>
  <si>
    <t>Lucky Leaf株式会社</t>
  </si>
  <si>
    <t>佐藤</t>
    <rPh sb="0" eb="2">
      <t>サトウ</t>
    </rPh>
    <phoneticPr fontId="21"/>
  </si>
  <si>
    <t>スマイルサポート株式会社</t>
  </si>
  <si>
    <t>美濃加茂市加茂野町加茂野719-8</t>
  </si>
  <si>
    <t>0574-42-9777</t>
  </si>
  <si>
    <t>0574-42-9787</t>
  </si>
  <si>
    <t>原</t>
    <rPh sb="0" eb="1">
      <t>ハラ</t>
    </rPh>
    <phoneticPr fontId="21"/>
  </si>
  <si>
    <t>自動車部品検査</t>
    <rPh sb="0" eb="3">
      <t>ジドウシャ</t>
    </rPh>
    <rPh sb="3" eb="5">
      <t>ブヒン</t>
    </rPh>
    <rPh sb="5" eb="7">
      <t>ケンサ</t>
    </rPh>
    <phoneticPr fontId="21"/>
  </si>
  <si>
    <t>美濃加茂市周辺地域希望</t>
    <rPh sb="0" eb="5">
      <t>ミノカモシ</t>
    </rPh>
    <rPh sb="5" eb="7">
      <t>シュウヘン</t>
    </rPh>
    <rPh sb="7" eb="9">
      <t>チイキ</t>
    </rPh>
    <rPh sb="9" eb="11">
      <t>キボウ</t>
    </rPh>
    <phoneticPr fontId="21"/>
  </si>
  <si>
    <t>コルペコ可児</t>
  </si>
  <si>
    <t>可児市広見1119-3</t>
  </si>
  <si>
    <t>0574-58-1500</t>
  </si>
  <si>
    <t>株式会社コルペコ</t>
  </si>
  <si>
    <t>家田</t>
    <rPh sb="0" eb="2">
      <t>イエダ</t>
    </rPh>
    <phoneticPr fontId="21"/>
  </si>
  <si>
    <t>商業施設・老人施設清掃・公園、トイレ・ビル共用部分など等の清掃</t>
    <rPh sb="0" eb="2">
      <t>ショウギョウ</t>
    </rPh>
    <rPh sb="2" eb="4">
      <t>シセツ</t>
    </rPh>
    <rPh sb="5" eb="7">
      <t>ロウジン</t>
    </rPh>
    <rPh sb="7" eb="9">
      <t>シセツ</t>
    </rPh>
    <rPh sb="9" eb="11">
      <t>セイソウ</t>
    </rPh>
    <phoneticPr fontId="21"/>
  </si>
  <si>
    <t>車による移動可能</t>
  </si>
  <si>
    <t>１．Word・Excel環境あり
２．非裁断にて電子ファイル化可能</t>
    <rPh sb="12" eb="14">
      <t>カンキョウ</t>
    </rPh>
    <phoneticPr fontId="21"/>
  </si>
  <si>
    <t>スマイルドーナッツ</t>
  </si>
  <si>
    <t>郡上市八幡町初納6番地１</t>
  </si>
  <si>
    <t>0575-65-3374</t>
    <phoneticPr fontId="21"/>
  </si>
  <si>
    <t>0575-65-5597</t>
    <phoneticPr fontId="21"/>
  </si>
  <si>
    <t>池田つゆ子</t>
  </si>
  <si>
    <t>弁当</t>
  </si>
  <si>
    <t>300円から</t>
  </si>
  <si>
    <t>多治見市山下町11-2</t>
  </si>
  <si>
    <t>0572-26-9062</t>
  </si>
  <si>
    <t>0572-26-9064</t>
  </si>
  <si>
    <t>株式会社アイポイント</t>
  </si>
  <si>
    <t>玉本</t>
  </si>
  <si>
    <t>iPhone修理</t>
  </si>
  <si>
    <t>5,000円～</t>
  </si>
  <si>
    <t>機種、修理箇所による</t>
  </si>
  <si>
    <t>島田</t>
  </si>
  <si>
    <t>ラインスタンプ作成・スタンプ</t>
  </si>
  <si>
    <t>作成25,000円～・240円～</t>
  </si>
  <si>
    <t>ラインストアにて販売中</t>
  </si>
  <si>
    <t>１．ジャバラ式カードケース
２．プラズマ消臭剤・スプレー</t>
    <phoneticPr fontId="21"/>
  </si>
  <si>
    <t>１．1,000円
２．現在調整中</t>
    <phoneticPr fontId="21"/>
  </si>
  <si>
    <t>１．ネットショップ（ミンネ）にて販売中
２．2018年4月～5月販売予定</t>
    <phoneticPr fontId="21"/>
  </si>
  <si>
    <t>株式会社ライフスタイルシティー</t>
  </si>
  <si>
    <t>多治見市田代町1-32-33</t>
  </si>
  <si>
    <t>0572-44-8812</t>
  </si>
  <si>
    <t>0572-44-7012</t>
  </si>
  <si>
    <t>１．デザイン、データ製作
２．ロゴデザインデータ作成
３．布製品へのプリント加工
４．Tシャツプリント加工
５．ユニフォーム、作業着加工
６．木製品プリント加工
７．住宅パース図、３Dパース図製作
８．住宅パース図、単品製作
９．人工芝施工資材販売
１０．人工芝の施工
１１．絵画レンタル</t>
    <rPh sb="10" eb="12">
      <t>セイサク</t>
    </rPh>
    <phoneticPr fontId="21"/>
  </si>
  <si>
    <t>１．名刺、封筒、チラシ等、各種データ、デザイン製作致します。
２．会社ロゴ、商品ロゴ、イベントロゴ各種デザイン、データ作成承ります。
３．布製品で有ればハンカチサイズから、最大A3サイズまでのフルカラープリント加工承ります。
４．オリジナルデザインのデーター作成や、持ち込みデータでのフルカラープリント加工。最大A3サイズまで可能。
５．業務用ユニホーム、イベントユニホームのロゴデータ作成から最大A３サイズまでフルカラープリント加工致します。
６．パズル等の木製製品、最大A３サイズまでの平面でのフルカラープリント加工致します。
７．基本プラン　内観パース図２枚、外観パース図２枚、３６０°パノラマ画像データ１ショットからとなります。
８．住宅パース図内観、外観各１枚より左記価格にて承ります。
９．人工芝施工資材単品から販売致しております。
１０．お庭景観施工、マンションベランダ、テラスへの景観施工を１平米より承っております。
１１．オリジナルアートデザインによる絵画の貸し出しを１枚から致しております。</t>
    <rPh sb="2" eb="4">
      <t>メイシ</t>
    </rPh>
    <rPh sb="5" eb="7">
      <t>フウトウ</t>
    </rPh>
    <rPh sb="11" eb="12">
      <t>トウ</t>
    </rPh>
    <rPh sb="13" eb="15">
      <t>カクシュ</t>
    </rPh>
    <rPh sb="23" eb="25">
      <t>セイサク</t>
    </rPh>
    <rPh sb="25" eb="26">
      <t>イタ</t>
    </rPh>
    <phoneticPr fontId="21"/>
  </si>
  <si>
    <t>１．アンケートデータ、入力.集計
２．議事録、会議テープ起こし
３．ホームページ製作</t>
    <rPh sb="11" eb="13">
      <t>ニュウリョク</t>
    </rPh>
    <rPh sb="14" eb="16">
      <t>シュウケイ</t>
    </rPh>
    <phoneticPr fontId="21"/>
  </si>
  <si>
    <t>１～２．頂いた資料をデータ、紙ベースに製作します。
３．ホームページの製作を承ります。</t>
    <rPh sb="4" eb="5">
      <t>イタダ</t>
    </rPh>
    <rPh sb="7" eb="9">
      <t>シリョウ</t>
    </rPh>
    <rPh sb="14" eb="15">
      <t>カミ</t>
    </rPh>
    <rPh sb="19" eb="21">
      <t>セイサク</t>
    </rPh>
    <phoneticPr fontId="21"/>
  </si>
  <si>
    <t>Ｈｉｔｓｕｊｉｇｕｍｏ・Ｓｕｎ</t>
  </si>
  <si>
    <t>多治見市本町3-3-5</t>
  </si>
  <si>
    <t>0572-25-3485</t>
  </si>
  <si>
    <t>0572-44-9200</t>
  </si>
  <si>
    <t>合同会社May'S</t>
  </si>
  <si>
    <t>宮崎</t>
  </si>
  <si>
    <t>羊毛フェルトマスコット・ペット用品</t>
  </si>
  <si>
    <t>マスコット価格は大きさによって変わります</t>
  </si>
  <si>
    <t>工房さくらんぼ</t>
  </si>
  <si>
    <t>瑞浪市北小田町4-180</t>
  </si>
  <si>
    <t>0572-44-8550</t>
  </si>
  <si>
    <t>0572-44-8551</t>
  </si>
  <si>
    <t>株式会社サンチェリー</t>
  </si>
  <si>
    <t>川本ゆかり</t>
    <rPh sb="0" eb="2">
      <t>カワモト</t>
    </rPh>
    <phoneticPr fontId="21"/>
  </si>
  <si>
    <t>ガーゼマスク
給食袋</t>
    <rPh sb="7" eb="9">
      <t>キュウショク</t>
    </rPh>
    <rPh sb="9" eb="10">
      <t>ブクロ</t>
    </rPh>
    <phoneticPr fontId="21"/>
  </si>
  <si>
    <t>その他縫製品受注可能</t>
    <rPh sb="2" eb="3">
      <t>タ</t>
    </rPh>
    <rPh sb="3" eb="5">
      <t>ホウセイ</t>
    </rPh>
    <rPh sb="5" eb="6">
      <t>ヒン</t>
    </rPh>
    <rPh sb="6" eb="8">
      <t>ジュチュウ</t>
    </rPh>
    <rPh sb="8" eb="10">
      <t>カノウ</t>
    </rPh>
    <phoneticPr fontId="21"/>
  </si>
  <si>
    <t>清掃・除草・植木剪定</t>
    <rPh sb="0" eb="2">
      <t>セイソウ</t>
    </rPh>
    <rPh sb="3" eb="5">
      <t>ジョソウ</t>
    </rPh>
    <rPh sb="6" eb="8">
      <t>ウエキ</t>
    </rPh>
    <rPh sb="8" eb="10">
      <t>センテイ</t>
    </rPh>
    <phoneticPr fontId="21"/>
  </si>
  <si>
    <t>相談</t>
    <rPh sb="0" eb="2">
      <t>ソウダン</t>
    </rPh>
    <phoneticPr fontId="21"/>
  </si>
  <si>
    <t>事業所より片道１時間で行ける範囲</t>
    <rPh sb="0" eb="3">
      <t>ジギョウショ</t>
    </rPh>
    <rPh sb="5" eb="7">
      <t>カタミチ</t>
    </rPh>
    <rPh sb="8" eb="10">
      <t>ジカン</t>
    </rPh>
    <rPh sb="11" eb="12">
      <t>イ</t>
    </rPh>
    <rPh sb="14" eb="16">
      <t>ハンイ</t>
    </rPh>
    <phoneticPr fontId="21"/>
  </si>
  <si>
    <t>アルムの家</t>
  </si>
  <si>
    <t>土岐市土岐口中町4-96</t>
  </si>
  <si>
    <t>0572-44-7083</t>
  </si>
  <si>
    <t>0572-44-7084</t>
  </si>
  <si>
    <t>株式会社アルムの家</t>
  </si>
  <si>
    <t>林</t>
  </si>
  <si>
    <t>箱折り・バリ取り</t>
  </si>
  <si>
    <t>応談</t>
  </si>
  <si>
    <t>収穫予定</t>
  </si>
  <si>
    <t>アパート清掃・片付け</t>
  </si>
  <si>
    <t>土岐市泉町久尻1447-23</t>
  </si>
  <si>
    <t>0572-26-8550</t>
  </si>
  <si>
    <t>0572-26-8353</t>
  </si>
  <si>
    <t>株式会社シンセリティー</t>
  </si>
  <si>
    <t>丹羽辰幸</t>
    <rPh sb="0" eb="2">
      <t>ニワ</t>
    </rPh>
    <rPh sb="2" eb="4">
      <t>タツユキ</t>
    </rPh>
    <phoneticPr fontId="21"/>
  </si>
  <si>
    <t>仕分け・発送、袋詰・包装・梱包、印刷物折り</t>
    <rPh sb="0" eb="2">
      <t>シワ</t>
    </rPh>
    <rPh sb="4" eb="6">
      <t>ハッソウ</t>
    </rPh>
    <rPh sb="7" eb="8">
      <t>フクロ</t>
    </rPh>
    <rPh sb="8" eb="9">
      <t>ツ</t>
    </rPh>
    <rPh sb="10" eb="12">
      <t>ホウソウ</t>
    </rPh>
    <rPh sb="13" eb="15">
      <t>コンポウ</t>
    </rPh>
    <rPh sb="16" eb="19">
      <t>インサツブツ</t>
    </rPh>
    <rPh sb="19" eb="20">
      <t>オ</t>
    </rPh>
    <phoneticPr fontId="21"/>
  </si>
  <si>
    <t>原木シイタケ、ゴーヤ、キウイ、黒ニンニク</t>
    <rPh sb="0" eb="2">
      <t>ゲンボク</t>
    </rPh>
    <rPh sb="15" eb="16">
      <t>クロ</t>
    </rPh>
    <phoneticPr fontId="21"/>
  </si>
  <si>
    <t>除草作業</t>
    <rPh sb="0" eb="2">
      <t>ジョソウ</t>
    </rPh>
    <rPh sb="2" eb="4">
      <t>サギョウ</t>
    </rPh>
    <phoneticPr fontId="21"/>
  </si>
  <si>
    <t>高山市久々野町久々野2532</t>
  </si>
  <si>
    <t>0577-52-2347</t>
  </si>
  <si>
    <t>0577-52-3520</t>
  </si>
  <si>
    <t>株式会社ひだっこの里</t>
  </si>
  <si>
    <t>高山市山田町288-1</t>
  </si>
  <si>
    <t>0577-62-9778</t>
  </si>
  <si>
    <t>100円～</t>
    <rPh sb="3" eb="4">
      <t>エン</t>
    </rPh>
    <phoneticPr fontId="21"/>
  </si>
  <si>
    <t>しいたけ、アスパラなど</t>
  </si>
  <si>
    <t>環境ネット株式会社</t>
  </si>
  <si>
    <t>高山市新宮町4305</t>
  </si>
  <si>
    <t>0577-36-1655</t>
  </si>
  <si>
    <t>0577-62-8878</t>
  </si>
  <si>
    <t>割り箸</t>
    <rPh sb="0" eb="1">
      <t>ワ</t>
    </rPh>
    <rPh sb="2" eb="3">
      <t>バシ</t>
    </rPh>
    <phoneticPr fontId="21"/>
  </si>
  <si>
    <t>500円/セット
6円～/膳</t>
    <rPh sb="3" eb="4">
      <t>エン</t>
    </rPh>
    <rPh sb="10" eb="11">
      <t>エン</t>
    </rPh>
    <rPh sb="13" eb="14">
      <t>ゼン</t>
    </rPh>
    <phoneticPr fontId="21"/>
  </si>
  <si>
    <t>サン・ドリーム</t>
  </si>
  <si>
    <t>飛騨市古川町向町2-1-39</t>
  </si>
  <si>
    <t>0577-77-9456</t>
  </si>
  <si>
    <t>0577-77-9457</t>
  </si>
  <si>
    <t>サン・ドリーム株式会社</t>
  </si>
  <si>
    <t>西村辰也</t>
    <rPh sb="0" eb="2">
      <t>ニシムラ</t>
    </rPh>
    <rPh sb="2" eb="4">
      <t>タツヤ</t>
    </rPh>
    <phoneticPr fontId="21"/>
  </si>
  <si>
    <t>-</t>
    <phoneticPr fontId="21"/>
  </si>
  <si>
    <t>単価は広さ等　内容により、見積書を提出させていただきます。</t>
    <rPh sb="0" eb="2">
      <t>タンカ</t>
    </rPh>
    <rPh sb="3" eb="4">
      <t>ヒロ</t>
    </rPh>
    <rPh sb="5" eb="6">
      <t>トウ</t>
    </rPh>
    <rPh sb="7" eb="9">
      <t>ナイヨウ</t>
    </rPh>
    <rPh sb="13" eb="15">
      <t>ミツモリ</t>
    </rPh>
    <rPh sb="15" eb="16">
      <t>ショ</t>
    </rPh>
    <rPh sb="17" eb="19">
      <t>テイシュツ</t>
    </rPh>
    <phoneticPr fontId="21"/>
  </si>
  <si>
    <t>株式会社マコト</t>
  </si>
  <si>
    <t>下呂市小川1181</t>
  </si>
  <si>
    <t>0576-25-7788</t>
  </si>
  <si>
    <t>0576-25-7080</t>
  </si>
  <si>
    <t>福井</t>
  </si>
  <si>
    <t>野菜の袋詰め、配達</t>
  </si>
  <si>
    <t>えくぼ</t>
  </si>
  <si>
    <t>下呂市御厩野1989-4</t>
  </si>
  <si>
    <t>0576-26-2628</t>
  </si>
  <si>
    <t>0576-26-3386</t>
  </si>
  <si>
    <t>奥田</t>
    <rPh sb="0" eb="2">
      <t>オクダ</t>
    </rPh>
    <phoneticPr fontId="21"/>
  </si>
  <si>
    <t>現場作業、事務　等</t>
    <rPh sb="0" eb="2">
      <t>ゲンバ</t>
    </rPh>
    <rPh sb="2" eb="4">
      <t>サギョウ</t>
    </rPh>
    <rPh sb="5" eb="7">
      <t>ジム</t>
    </rPh>
    <rPh sb="8" eb="9">
      <t>トウ</t>
    </rPh>
    <phoneticPr fontId="21"/>
  </si>
  <si>
    <t>就労Ｂ</t>
  </si>
  <si>
    <t>工房はばたき</t>
  </si>
  <si>
    <t>岐阜市日野東4-10-18</t>
  </si>
  <si>
    <t>058-245-8168</t>
  </si>
  <si>
    <t>058-242-1820</t>
  </si>
  <si>
    <t>下川</t>
  </si>
  <si>
    <t>クリーニング</t>
  </si>
  <si>
    <t>要相談</t>
  </si>
  <si>
    <t>岐阜市東改田再勝12-1</t>
  </si>
  <si>
    <t>058-260-6663</t>
  </si>
  <si>
    <t>058-216-1248</t>
  </si>
  <si>
    <t>大西邦衛</t>
    <rPh sb="0" eb="2">
      <t>オオニシ</t>
    </rPh>
    <rPh sb="2" eb="4">
      <t>クニエ</t>
    </rPh>
    <phoneticPr fontId="21"/>
  </si>
  <si>
    <t>玉竜(タマリュウ)(花苗）</t>
    <rPh sb="0" eb="1">
      <t>タマ</t>
    </rPh>
    <rPh sb="1" eb="2">
      <t>リュウ</t>
    </rPh>
    <rPh sb="10" eb="11">
      <t>ハナ</t>
    </rPh>
    <rPh sb="11" eb="12">
      <t>ナエ</t>
    </rPh>
    <phoneticPr fontId="21"/>
  </si>
  <si>
    <t>1トレー(60㎝×30㎝方)</t>
    <rPh sb="12" eb="13">
      <t>ホウ</t>
    </rPh>
    <phoneticPr fontId="21"/>
  </si>
  <si>
    <t>後藤渉</t>
    <rPh sb="0" eb="2">
      <t>ゴトウ</t>
    </rPh>
    <rPh sb="2" eb="3">
      <t>ワタル</t>
    </rPh>
    <phoneticPr fontId="21"/>
  </si>
  <si>
    <t>４～６．在庫分のみ（生地も含めて）
７．自主製品・麺など</t>
  </si>
  <si>
    <t>清掃、除草など</t>
    <rPh sb="0" eb="2">
      <t>セイソウ</t>
    </rPh>
    <rPh sb="3" eb="5">
      <t>ジョソウ</t>
    </rPh>
    <phoneticPr fontId="21"/>
  </si>
  <si>
    <t>にじのこ</t>
  </si>
  <si>
    <t>岐阜市旦島2-2-6</t>
  </si>
  <si>
    <t>058-232-8106</t>
  </si>
  <si>
    <t>大塚</t>
  </si>
  <si>
    <t>内職作業等</t>
  </si>
  <si>
    <t>1円～</t>
  </si>
  <si>
    <t>工業部品、雑貨品等組立、梱包作業</t>
  </si>
  <si>
    <t>ワークサポートあおやぎ</t>
  </si>
  <si>
    <t>岐阜市青柳町5-24-1</t>
  </si>
  <si>
    <t>058-254-0276</t>
  </si>
  <si>
    <t>野田</t>
    <rPh sb="0" eb="2">
      <t>ノダ</t>
    </rPh>
    <phoneticPr fontId="21"/>
  </si>
  <si>
    <t>箱折り、袋の取っ手付け、ハンガーウレタンかけ、組仕切り、袋詰め、シール貼り、パンフレット等封入封緘、バリ取り　　等</t>
    <rPh sb="0" eb="1">
      <t>ハコ</t>
    </rPh>
    <rPh sb="1" eb="2">
      <t>オ</t>
    </rPh>
    <rPh sb="4" eb="5">
      <t>フクロ</t>
    </rPh>
    <rPh sb="6" eb="7">
      <t>ト</t>
    </rPh>
    <rPh sb="8" eb="9">
      <t>テ</t>
    </rPh>
    <rPh sb="9" eb="10">
      <t>ツ</t>
    </rPh>
    <rPh sb="23" eb="24">
      <t>クミ</t>
    </rPh>
    <rPh sb="24" eb="26">
      <t>シキ</t>
    </rPh>
    <rPh sb="28" eb="29">
      <t>フクロ</t>
    </rPh>
    <rPh sb="29" eb="30">
      <t>ツ</t>
    </rPh>
    <rPh sb="35" eb="36">
      <t>ハ</t>
    </rPh>
    <rPh sb="44" eb="45">
      <t>トウ</t>
    </rPh>
    <rPh sb="45" eb="47">
      <t>フウニュウ</t>
    </rPh>
    <rPh sb="47" eb="49">
      <t>フウカン</t>
    </rPh>
    <rPh sb="52" eb="53">
      <t>ト</t>
    </rPh>
    <rPh sb="56" eb="57">
      <t>トウ</t>
    </rPh>
    <phoneticPr fontId="21"/>
  </si>
  <si>
    <t>すまいるはうす</t>
  </si>
  <si>
    <t>岐阜市東改田369</t>
  </si>
  <si>
    <t>058-234-4495</t>
  </si>
  <si>
    <t>岡田真衣</t>
    <rPh sb="0" eb="2">
      <t>オカダ</t>
    </rPh>
    <rPh sb="2" eb="4">
      <t>マイ</t>
    </rPh>
    <phoneticPr fontId="21"/>
  </si>
  <si>
    <t>あしたの会　家庭学校</t>
  </si>
  <si>
    <t>岐阜市則武830-4</t>
  </si>
  <si>
    <t>058-233-9305</t>
  </si>
  <si>
    <t>パッソ岐阜校</t>
  </si>
  <si>
    <t>岐阜市金町6-21
岐阜ステーションビル702</t>
  </si>
  <si>
    <t>058-213-6088</t>
  </si>
  <si>
    <t>058-267-6075</t>
  </si>
  <si>
    <t>Man to Man Passo株式会社</t>
  </si>
  <si>
    <t>パン各種　クッキー　　　　　　マフィン</t>
    <rPh sb="2" eb="4">
      <t>カクシュ</t>
    </rPh>
    <phoneticPr fontId="21"/>
  </si>
  <si>
    <t>菓子パン各種（賞味期限当日限り）　クッキー　（ココア味、バター味、アーモンド味）マフィン（チョコ、プレーン）</t>
    <rPh sb="0" eb="2">
      <t>カシ</t>
    </rPh>
    <rPh sb="4" eb="6">
      <t>カクシュ</t>
    </rPh>
    <rPh sb="7" eb="9">
      <t>ショウミ</t>
    </rPh>
    <rPh sb="9" eb="11">
      <t>キゲン</t>
    </rPh>
    <rPh sb="11" eb="13">
      <t>トウジツ</t>
    </rPh>
    <rPh sb="13" eb="14">
      <t>カギ</t>
    </rPh>
    <rPh sb="26" eb="27">
      <t>アジ</t>
    </rPh>
    <rPh sb="31" eb="32">
      <t>アジ</t>
    </rPh>
    <rPh sb="38" eb="39">
      <t>アジ</t>
    </rPh>
    <phoneticPr fontId="21"/>
  </si>
  <si>
    <t>かなさ</t>
  </si>
  <si>
    <t>岐阜市神田町8-21</t>
  </si>
  <si>
    <t>058-212-3417</t>
  </si>
  <si>
    <t>058-212-3418</t>
  </si>
  <si>
    <t>エフラボ株式会社</t>
  </si>
  <si>
    <t>松波</t>
    <rPh sb="0" eb="2">
      <t>マツナミ</t>
    </rPh>
    <phoneticPr fontId="21"/>
  </si>
  <si>
    <t>青果物の検品・加工等</t>
    <rPh sb="0" eb="3">
      <t>セイカブツ</t>
    </rPh>
    <rPh sb="4" eb="6">
      <t>ケンピン</t>
    </rPh>
    <rPh sb="7" eb="9">
      <t>カコウ</t>
    </rPh>
    <rPh sb="9" eb="10">
      <t>ナド</t>
    </rPh>
    <phoneticPr fontId="21"/>
  </si>
  <si>
    <t>ククル</t>
  </si>
  <si>
    <t>岐阜市玉姓町3-13-4</t>
  </si>
  <si>
    <t>058-201-2273</t>
  </si>
  <si>
    <t>058-201-2274</t>
  </si>
  <si>
    <t>祢宜</t>
    <rPh sb="0" eb="2">
      <t>ネギ</t>
    </rPh>
    <phoneticPr fontId="21"/>
  </si>
  <si>
    <t>美容品の検品・シール貼り等</t>
    <rPh sb="0" eb="2">
      <t>ビヨウ</t>
    </rPh>
    <rPh sb="2" eb="3">
      <t>ヒン</t>
    </rPh>
    <rPh sb="4" eb="6">
      <t>ケンピン</t>
    </rPh>
    <rPh sb="10" eb="11">
      <t>ハ</t>
    </rPh>
    <rPh sb="12" eb="13">
      <t>ナド</t>
    </rPh>
    <phoneticPr fontId="21"/>
  </si>
  <si>
    <t>就労支援センター羽島</t>
  </si>
  <si>
    <t>羽島市下中町石田525</t>
  </si>
  <si>
    <t>058-398-8331</t>
  </si>
  <si>
    <t>058-398-4667</t>
  </si>
  <si>
    <t>須藤　滋</t>
  </si>
  <si>
    <t>軍手は白（綿混）、カラー（綿）があります。
近隣であれば配達します。
配送の場合は送料をご負担下さい。</t>
  </si>
  <si>
    <t>羽島市足近町市場1130</t>
  </si>
  <si>
    <t>058-393-3134</t>
  </si>
  <si>
    <t>058-393-3135</t>
  </si>
  <si>
    <t>かみなり村本舗</t>
  </si>
  <si>
    <t>羽島市正木町坂丸2-16</t>
  </si>
  <si>
    <t>058-322-8931</t>
  </si>
  <si>
    <t>058-322-8932</t>
  </si>
  <si>
    <t>後藤</t>
  </si>
  <si>
    <t>「メモナ」筆談可能なネームホルダー</t>
  </si>
  <si>
    <t>1,200円</t>
  </si>
  <si>
    <t>「障害者差別解消法」対応可
購入数による割引有り。</t>
  </si>
  <si>
    <t>岐阜の木を使用した木工記念品製作</t>
  </si>
  <si>
    <t>相談に応じて</t>
  </si>
  <si>
    <t>ニーズに合わせてオリジナリティあふれたデザインができます。</t>
  </si>
  <si>
    <t>オリジナルオレンジリボンアロハシャツ</t>
  </si>
  <si>
    <t>2,980円～</t>
  </si>
  <si>
    <t>サイズSS～M制限なし　L～４L在庫あり</t>
  </si>
  <si>
    <t>デザインから対応できるチラシ・印刷物製作</t>
  </si>
  <si>
    <t>クラブハウスゆうせん</t>
  </si>
  <si>
    <t>各務原市那加門前町3-53　ニュー那加サンプラザ2A</t>
  </si>
  <si>
    <t>058-322-9236</t>
  </si>
  <si>
    <t>小林孝寛</t>
    <rPh sb="0" eb="2">
      <t>コバヤシ</t>
    </rPh>
    <rPh sb="2" eb="4">
      <t>タカヒロ</t>
    </rPh>
    <phoneticPr fontId="21"/>
  </si>
  <si>
    <t>郵便物の封入作業</t>
  </si>
  <si>
    <t>1部10円～</t>
  </si>
  <si>
    <t>返信用封筒の準備等も行います</t>
  </si>
  <si>
    <t>ワークス伊自良</t>
  </si>
  <si>
    <t>山県市大森145</t>
  </si>
  <si>
    <t>0581-36-2400</t>
  </si>
  <si>
    <t>0581-36-1065</t>
  </si>
  <si>
    <t>岡本貴之</t>
    <rPh sb="0" eb="2">
      <t>オカモト</t>
    </rPh>
    <rPh sb="2" eb="4">
      <t>タカユキ</t>
    </rPh>
    <phoneticPr fontId="21"/>
  </si>
  <si>
    <t>本巣市政田663</t>
  </si>
  <si>
    <t>058-323-3666</t>
  </si>
  <si>
    <t>058-323-4414</t>
  </si>
  <si>
    <t>水野</t>
    <rPh sb="0" eb="2">
      <t>ミズノ</t>
    </rPh>
    <phoneticPr fontId="21"/>
  </si>
  <si>
    <t>１．クッキー（各種）
２．もとまるサブレ（大１枚）
３．もとまるサブレ（小３枚）</t>
    <rPh sb="7" eb="9">
      <t>カクシュ</t>
    </rPh>
    <phoneticPr fontId="21"/>
  </si>
  <si>
    <t>１．100円
２．100円
３．100円</t>
    <rPh sb="5" eb="6">
      <t>エン</t>
    </rPh>
    <phoneticPr fontId="21"/>
  </si>
  <si>
    <t>株式会社夢工房ＪＩＮ</t>
  </si>
  <si>
    <t>羽島郡岐南町徳田3-142-3</t>
  </si>
  <si>
    <t>058-215-0116</t>
  </si>
  <si>
    <t>058-216-3715</t>
  </si>
  <si>
    <t>小沼雅典</t>
    <rPh sb="0" eb="2">
      <t>コヌマ</t>
    </rPh>
    <rPh sb="2" eb="4">
      <t>マサノリ</t>
    </rPh>
    <phoneticPr fontId="21"/>
  </si>
  <si>
    <t>本巣郡北方町長谷川西1-36</t>
  </si>
  <si>
    <t>058-323-3244</t>
  </si>
  <si>
    <t>服部　</t>
    <rPh sb="0" eb="2">
      <t>ハットリ</t>
    </rPh>
    <phoneticPr fontId="21"/>
  </si>
  <si>
    <t>季節野菜</t>
    <rPh sb="0" eb="2">
      <t>キセツ</t>
    </rPh>
    <rPh sb="2" eb="4">
      <t>ヤサイ</t>
    </rPh>
    <phoneticPr fontId="21"/>
  </si>
  <si>
    <t>心牧園ココペリ</t>
  </si>
  <si>
    <t>大垣市久徳町137-2</t>
  </si>
  <si>
    <t>0584-92-3078</t>
  </si>
  <si>
    <t>長谷川</t>
    <rPh sb="0" eb="3">
      <t>ハセガワ</t>
    </rPh>
    <phoneticPr fontId="21"/>
  </si>
  <si>
    <t>清掃、除草作業、家庭用荷物整理</t>
    <rPh sb="0" eb="2">
      <t>セイソウ</t>
    </rPh>
    <rPh sb="3" eb="5">
      <t>ジョソウ</t>
    </rPh>
    <rPh sb="5" eb="7">
      <t>サギョウ</t>
    </rPh>
    <rPh sb="8" eb="11">
      <t>カテイヨウ</t>
    </rPh>
    <rPh sb="11" eb="13">
      <t>ニモツ</t>
    </rPh>
    <rPh sb="13" eb="15">
      <t>セイリ</t>
    </rPh>
    <phoneticPr fontId="21"/>
  </si>
  <si>
    <t>いぶき作業所</t>
  </si>
  <si>
    <t>西濃</t>
    <rPh sb="0" eb="2">
      <t>セイノウ</t>
    </rPh>
    <phoneticPr fontId="21"/>
  </si>
  <si>
    <t>大垣市中野町5-131-1</t>
  </si>
  <si>
    <t>0584-74-8980</t>
  </si>
  <si>
    <t>尾松</t>
    <rPh sb="0" eb="2">
      <t>オマツ</t>
    </rPh>
    <phoneticPr fontId="21"/>
  </si>
  <si>
    <t>工場外注作業、内職</t>
    <rPh sb="0" eb="2">
      <t>コウジョウ</t>
    </rPh>
    <rPh sb="2" eb="4">
      <t>ガイチュウ</t>
    </rPh>
    <rPh sb="4" eb="6">
      <t>サギョウ</t>
    </rPh>
    <rPh sb="7" eb="9">
      <t>ナイショク</t>
    </rPh>
    <phoneticPr fontId="21"/>
  </si>
  <si>
    <t>仕分け・発送、袋詰・包装・梱包、印刷物折り、車等電子部品・プラスチック製品の組付け・検査・仕上げ、ダイレクトメール封筒入れ、各製品袋入れ等</t>
    <rPh sb="0" eb="2">
      <t>シワ</t>
    </rPh>
    <rPh sb="4" eb="6">
      <t>ハッソウ</t>
    </rPh>
    <rPh sb="7" eb="8">
      <t>フクロ</t>
    </rPh>
    <rPh sb="8" eb="9">
      <t>ヅ</t>
    </rPh>
    <rPh sb="10" eb="12">
      <t>ホウソウ</t>
    </rPh>
    <rPh sb="13" eb="15">
      <t>コンポウ</t>
    </rPh>
    <rPh sb="16" eb="19">
      <t>インサツブツ</t>
    </rPh>
    <rPh sb="19" eb="20">
      <t>オリ</t>
    </rPh>
    <rPh sb="22" eb="23">
      <t>クルマ</t>
    </rPh>
    <rPh sb="23" eb="24">
      <t>トウ</t>
    </rPh>
    <rPh sb="24" eb="26">
      <t>デンシ</t>
    </rPh>
    <rPh sb="26" eb="28">
      <t>ブヒン</t>
    </rPh>
    <rPh sb="35" eb="37">
      <t>セイヒン</t>
    </rPh>
    <rPh sb="38" eb="40">
      <t>クミツ</t>
    </rPh>
    <rPh sb="42" eb="44">
      <t>ケンサ</t>
    </rPh>
    <rPh sb="45" eb="47">
      <t>シア</t>
    </rPh>
    <rPh sb="57" eb="59">
      <t>フウトウ</t>
    </rPh>
    <rPh sb="59" eb="60">
      <t>イ</t>
    </rPh>
    <rPh sb="62" eb="65">
      <t>カクセイヒン</t>
    </rPh>
    <rPh sb="65" eb="66">
      <t>フクロ</t>
    </rPh>
    <rPh sb="66" eb="67">
      <t>イ</t>
    </rPh>
    <rPh sb="68" eb="69">
      <t>トウ</t>
    </rPh>
    <phoneticPr fontId="21"/>
  </si>
  <si>
    <t>工房さんぽみち</t>
  </si>
  <si>
    <t>大垣市寺内町3-55-3</t>
  </si>
  <si>
    <t>0584-47-9377</t>
  </si>
  <si>
    <t>出雲路</t>
    <rPh sb="0" eb="2">
      <t>イズモ</t>
    </rPh>
    <rPh sb="2" eb="3">
      <t>ミチ</t>
    </rPh>
    <phoneticPr fontId="21"/>
  </si>
  <si>
    <t>部品組立、検品</t>
    <rPh sb="0" eb="2">
      <t>ブヒン</t>
    </rPh>
    <rPh sb="2" eb="4">
      <t>クミタテ</t>
    </rPh>
    <rPh sb="5" eb="7">
      <t>ケンピン</t>
    </rPh>
    <phoneticPr fontId="21"/>
  </si>
  <si>
    <t>希望受け、相談対応</t>
    <rPh sb="0" eb="2">
      <t>キボウ</t>
    </rPh>
    <rPh sb="2" eb="3">
      <t>ウ</t>
    </rPh>
    <rPh sb="5" eb="9">
      <t>ソウダンタイオウ</t>
    </rPh>
    <phoneticPr fontId="21"/>
  </si>
  <si>
    <t>細かい製品対応可能。スポット受け入れ可能。</t>
    <rPh sb="0" eb="1">
      <t>コマ</t>
    </rPh>
    <rPh sb="3" eb="5">
      <t>セイヒン</t>
    </rPh>
    <rPh sb="5" eb="7">
      <t>タイオウ</t>
    </rPh>
    <rPh sb="7" eb="9">
      <t>カノウ</t>
    </rPh>
    <rPh sb="14" eb="15">
      <t>ウ</t>
    </rPh>
    <rPh sb="16" eb="17">
      <t>イ</t>
    </rPh>
    <rPh sb="18" eb="20">
      <t>カノウ</t>
    </rPh>
    <phoneticPr fontId="21"/>
  </si>
  <si>
    <t>ぐりんぴーす</t>
  </si>
  <si>
    <t>大垣市上石津町宮字中野402-1</t>
  </si>
  <si>
    <t>0584-45-3772</t>
  </si>
  <si>
    <t>0584-45-3773</t>
  </si>
  <si>
    <t>藤田和俊</t>
    <rPh sb="0" eb="4">
      <t>フジタカズトシ</t>
    </rPh>
    <phoneticPr fontId="21"/>
  </si>
  <si>
    <t>手作りパン</t>
    <rPh sb="0" eb="2">
      <t>テヅク</t>
    </rPh>
    <phoneticPr fontId="21"/>
  </si>
  <si>
    <t>近隣イベントなどでの大量受注の実績あり</t>
    <rPh sb="0" eb="2">
      <t>キンリン</t>
    </rPh>
    <rPh sb="10" eb="12">
      <t>タイリョウ</t>
    </rPh>
    <rPh sb="12" eb="14">
      <t>ジュチュウ</t>
    </rPh>
    <rPh sb="15" eb="17">
      <t>ジッセキ</t>
    </rPh>
    <phoneticPr fontId="21"/>
  </si>
  <si>
    <t>かがやきネットワーク</t>
  </si>
  <si>
    <t>大垣市東町1-351-2</t>
  </si>
  <si>
    <t>0584-82-8545</t>
  </si>
  <si>
    <t>飯沼</t>
    <rPh sb="0" eb="2">
      <t>イイヌマ</t>
    </rPh>
    <phoneticPr fontId="21"/>
  </si>
  <si>
    <t>クッキーの種類と納期は応相談</t>
    <rPh sb="5" eb="7">
      <t>シュルイ</t>
    </rPh>
    <rPh sb="8" eb="10">
      <t>ノウキ</t>
    </rPh>
    <rPh sb="11" eb="12">
      <t>オウ</t>
    </rPh>
    <rPh sb="12" eb="14">
      <t>ソウダン</t>
    </rPh>
    <phoneticPr fontId="21"/>
  </si>
  <si>
    <t>いちい荘</t>
  </si>
  <si>
    <t>海津市海津町福江本郷552-1</t>
  </si>
  <si>
    <t>0584-54-5514</t>
  </si>
  <si>
    <t>0584-54-5690</t>
  </si>
  <si>
    <t>近藤</t>
    <rPh sb="0" eb="2">
      <t>コンドウ</t>
    </rPh>
    <phoneticPr fontId="21"/>
  </si>
  <si>
    <t>パン販売</t>
    <rPh sb="2" eb="4">
      <t>ハンバイ</t>
    </rPh>
    <phoneticPr fontId="21"/>
  </si>
  <si>
    <t>バザー等での販売</t>
    <rPh sb="3" eb="4">
      <t>トウ</t>
    </rPh>
    <rPh sb="6" eb="8">
      <t>ハンバイ</t>
    </rPh>
    <phoneticPr fontId="21"/>
  </si>
  <si>
    <t>１名刺作成、点字入れ</t>
    <rPh sb="1" eb="3">
      <t>メイシ</t>
    </rPh>
    <rPh sb="3" eb="5">
      <t>サクセイ</t>
    </rPh>
    <rPh sb="6" eb="8">
      <t>テンジ</t>
    </rPh>
    <rPh sb="8" eb="9">
      <t>イ</t>
    </rPh>
    <phoneticPr fontId="21"/>
  </si>
  <si>
    <t>最低３０枚以上</t>
    <rPh sb="0" eb="2">
      <t>サイテイ</t>
    </rPh>
    <rPh sb="4" eb="5">
      <t>マイ</t>
    </rPh>
    <rPh sb="5" eb="7">
      <t>イジョウ</t>
    </rPh>
    <phoneticPr fontId="21"/>
  </si>
  <si>
    <t>アグリピア農場</t>
  </si>
  <si>
    <t>海津市南濃町駒野新田358</t>
  </si>
  <si>
    <t>0584-58-1750</t>
  </si>
  <si>
    <t>0584-58-1751</t>
  </si>
  <si>
    <t>株式会社アグリピア</t>
  </si>
  <si>
    <t>中島</t>
  </si>
  <si>
    <t>葉物野菜</t>
  </si>
  <si>
    <t>布絵本及び関連商品</t>
  </si>
  <si>
    <t>海津市海津町鹿野1050-1</t>
  </si>
  <si>
    <t>0584-52-1294</t>
  </si>
  <si>
    <t>0584-52-1296</t>
  </si>
  <si>
    <t>山本</t>
    <rPh sb="0" eb="2">
      <t>ヤマモト</t>
    </rPh>
    <phoneticPr fontId="21"/>
  </si>
  <si>
    <t>封筒印刷</t>
    <rPh sb="0" eb="2">
      <t>フウトウ</t>
    </rPh>
    <rPh sb="2" eb="4">
      <t>インサツ</t>
    </rPh>
    <phoneticPr fontId="21"/>
  </si>
  <si>
    <t>不破郡関ケ原町関ケ原3327-5</t>
  </si>
  <si>
    <t>0584-41-0151</t>
  </si>
  <si>
    <t>三輪</t>
    <phoneticPr fontId="21"/>
  </si>
  <si>
    <t>仕分け・袋詰・梱包・印刷物折り・シュレッター</t>
  </si>
  <si>
    <t>300円から</t>
    <phoneticPr fontId="21"/>
  </si>
  <si>
    <t>作業によって変わります。</t>
  </si>
  <si>
    <t>野菜販売</t>
  </si>
  <si>
    <t>時価</t>
    <phoneticPr fontId="21"/>
  </si>
  <si>
    <t>しいたけ注文販売（250ｇ～300ｇ）</t>
  </si>
  <si>
    <t>毛糸編み・レース編み</t>
  </si>
  <si>
    <t>100円から</t>
    <phoneticPr fontId="21"/>
  </si>
  <si>
    <t>コースター・花瓶敷き・テーブルクロス・ティッシュカバー</t>
  </si>
  <si>
    <t>名刺印刷</t>
  </si>
  <si>
    <t>1時間程度</t>
  </si>
  <si>
    <t>安八郡輪之内町四郷2530-1</t>
  </si>
  <si>
    <t>0584-38-7094</t>
  </si>
  <si>
    <t>0584-69-5156</t>
  </si>
  <si>
    <t>ステンシル入りタオル</t>
    <rPh sb="5" eb="6">
      <t>イ</t>
    </rPh>
    <phoneticPr fontId="21"/>
  </si>
  <si>
    <t>100円から</t>
    <rPh sb="3" eb="4">
      <t>エン</t>
    </rPh>
    <phoneticPr fontId="21"/>
  </si>
  <si>
    <t>白タオル・・・１６０匁、１８０匁、２００匁　　　　カラータオル・・・２００匁</t>
    <rPh sb="0" eb="1">
      <t>シロ</t>
    </rPh>
    <rPh sb="10" eb="11">
      <t>モンメ</t>
    </rPh>
    <rPh sb="15" eb="16">
      <t>モンメ</t>
    </rPh>
    <rPh sb="20" eb="21">
      <t>モンメ</t>
    </rPh>
    <rPh sb="37" eb="38">
      <t>モンメ</t>
    </rPh>
    <phoneticPr fontId="21"/>
  </si>
  <si>
    <t>安八郡安八町中須407</t>
  </si>
  <si>
    <t>0584-64-6533</t>
  </si>
  <si>
    <t>0584-64-7533</t>
  </si>
  <si>
    <t>鈴木</t>
    <rPh sb="0" eb="2">
      <t>スズキ</t>
    </rPh>
    <phoneticPr fontId="21"/>
  </si>
  <si>
    <t>さをり製品</t>
    <rPh sb="3" eb="5">
      <t>セイヒン</t>
    </rPh>
    <phoneticPr fontId="21"/>
  </si>
  <si>
    <t>バック・ポーチ・ポシェット・ペンケース・さいふ・めがねケース・カードケース・小物入れ・小銭入れ・ヘアゴム・ポケットティッシュカバー・しおり</t>
    <rPh sb="38" eb="40">
      <t>コモノ</t>
    </rPh>
    <rPh sb="40" eb="41">
      <t>イ</t>
    </rPh>
    <rPh sb="43" eb="45">
      <t>コゼニ</t>
    </rPh>
    <rPh sb="45" eb="46">
      <t>イ</t>
    </rPh>
    <phoneticPr fontId="21"/>
  </si>
  <si>
    <t>揖斐郡揖斐川町三輪1347-1</t>
  </si>
  <si>
    <t>0585-23-1212</t>
  </si>
  <si>
    <t>髙橋</t>
    <rPh sb="0" eb="2">
      <t>タカハシ</t>
    </rPh>
    <phoneticPr fontId="21"/>
  </si>
  <si>
    <t>揖斐郡大野町稲富1586</t>
  </si>
  <si>
    <t>0585-34-1118</t>
  </si>
  <si>
    <t>0585-35-7778</t>
  </si>
  <si>
    <t>池田町障害福祉サービス事業所ふれ愛の家</t>
  </si>
  <si>
    <t>揖斐郡池田町下東野18-8</t>
  </si>
  <si>
    <t>0585-44-1877</t>
  </si>
  <si>
    <t>0585-44-1878</t>
  </si>
  <si>
    <t>中村</t>
    <rPh sb="0" eb="2">
      <t>ナカムラ</t>
    </rPh>
    <phoneticPr fontId="21"/>
  </si>
  <si>
    <t>ステージパフォーマンス</t>
  </si>
  <si>
    <t>交通費+気持ち</t>
    <rPh sb="0" eb="3">
      <t>コウツウヒ</t>
    </rPh>
    <rPh sb="4" eb="6">
      <t>キモ</t>
    </rPh>
    <phoneticPr fontId="21"/>
  </si>
  <si>
    <t>場所さえあれば、PA等全て持参します。</t>
    <rPh sb="0" eb="2">
      <t>バショ</t>
    </rPh>
    <rPh sb="10" eb="11">
      <t>トウ</t>
    </rPh>
    <rPh sb="11" eb="12">
      <t>スベ</t>
    </rPh>
    <rPh sb="13" eb="15">
      <t>ジサン</t>
    </rPh>
    <phoneticPr fontId="21"/>
  </si>
  <si>
    <t>そよかぜ</t>
  </si>
  <si>
    <t>関市稲口776-1</t>
  </si>
  <si>
    <t>0575-29-6070</t>
  </si>
  <si>
    <t>0575-21-5567</t>
  </si>
  <si>
    <t>丸田</t>
    <rPh sb="0" eb="2">
      <t>マルタ</t>
    </rPh>
    <phoneticPr fontId="21"/>
  </si>
  <si>
    <t>400円（基本）</t>
    <rPh sb="3" eb="4">
      <t>エン</t>
    </rPh>
    <rPh sb="5" eb="7">
      <t>キホン</t>
    </rPh>
    <phoneticPr fontId="21"/>
  </si>
  <si>
    <t>弁当の内容、金額等は応相談可能</t>
    <rPh sb="0" eb="2">
      <t>ベントウ</t>
    </rPh>
    <rPh sb="3" eb="5">
      <t>ナイヨウ</t>
    </rPh>
    <rPh sb="6" eb="8">
      <t>キンガク</t>
    </rPh>
    <rPh sb="8" eb="9">
      <t>トウ</t>
    </rPh>
    <rPh sb="10" eb="11">
      <t>オウ</t>
    </rPh>
    <rPh sb="11" eb="13">
      <t>ソウダン</t>
    </rPh>
    <rPh sb="13" eb="15">
      <t>カノウ</t>
    </rPh>
    <phoneticPr fontId="21"/>
  </si>
  <si>
    <t>あしたの会　にれ</t>
  </si>
  <si>
    <t>関市片倉町1-75</t>
  </si>
  <si>
    <t>0575-23-3424</t>
  </si>
  <si>
    <t>纐纈</t>
  </si>
  <si>
    <t>半生うどん
ドライフルーツ
ドライフルーツ</t>
  </si>
  <si>
    <t>210円
200円
250円</t>
  </si>
  <si>
    <t>２００ｇ入り（2食分）
マンゴー、パイン、オレンジ　他あり
甘夏ピール、ゆずピール　他あり</t>
  </si>
  <si>
    <t>公園、施設管理　</t>
  </si>
  <si>
    <t>清掃や草刈りなど</t>
  </si>
  <si>
    <t>花村</t>
    <rPh sb="0" eb="2">
      <t>ハナムラ</t>
    </rPh>
    <phoneticPr fontId="21"/>
  </si>
  <si>
    <t>１．粉石けんボトル300ｇ
２．粉石けん袋300ｇ</t>
    <rPh sb="2" eb="3">
      <t>コナ</t>
    </rPh>
    <rPh sb="3" eb="4">
      <t>セッ</t>
    </rPh>
    <rPh sb="16" eb="17">
      <t>コナ</t>
    </rPh>
    <rPh sb="17" eb="18">
      <t>セッ</t>
    </rPh>
    <rPh sb="20" eb="21">
      <t>フクロ</t>
    </rPh>
    <phoneticPr fontId="21"/>
  </si>
  <si>
    <t>２週間～１ヶ月前の注文で１個～２００個受付。</t>
    <rPh sb="1" eb="3">
      <t>シュウカン</t>
    </rPh>
    <rPh sb="6" eb="7">
      <t>ゲツ</t>
    </rPh>
    <rPh sb="7" eb="8">
      <t>マエ</t>
    </rPh>
    <rPh sb="9" eb="11">
      <t>チュウモン</t>
    </rPh>
    <rPh sb="13" eb="14">
      <t>コ</t>
    </rPh>
    <rPh sb="18" eb="19">
      <t>コ</t>
    </rPh>
    <rPh sb="19" eb="21">
      <t>ウケツケ</t>
    </rPh>
    <phoneticPr fontId="21"/>
  </si>
  <si>
    <t>ひまわりの家</t>
  </si>
  <si>
    <t>美濃加茂市新池町2-5-48</t>
  </si>
  <si>
    <t>0574-25-8197</t>
  </si>
  <si>
    <t>山田</t>
    <rPh sb="0" eb="2">
      <t>ヤマダ</t>
    </rPh>
    <phoneticPr fontId="21"/>
  </si>
  <si>
    <t>廃油石鹸</t>
    <rPh sb="0" eb="2">
      <t>ハイユ</t>
    </rPh>
    <rPh sb="2" eb="4">
      <t>セッケン</t>
    </rPh>
    <phoneticPr fontId="21"/>
  </si>
  <si>
    <t>1個100円</t>
    <rPh sb="1" eb="2">
      <t>コ</t>
    </rPh>
    <rPh sb="5" eb="6">
      <t>エン</t>
    </rPh>
    <phoneticPr fontId="21"/>
  </si>
  <si>
    <t>送料別、納期は応相談</t>
    <rPh sb="0" eb="2">
      <t>ソウリョウ</t>
    </rPh>
    <rPh sb="2" eb="3">
      <t>ベツ</t>
    </rPh>
    <rPh sb="4" eb="6">
      <t>ノウキ</t>
    </rPh>
    <rPh sb="7" eb="10">
      <t>オウソウダン</t>
    </rPh>
    <phoneticPr fontId="21"/>
  </si>
  <si>
    <t>ワークショップ　むくのき</t>
  </si>
  <si>
    <t>美濃加茂市森山町4-12-5</t>
  </si>
  <si>
    <t>0574-42-9171</t>
  </si>
  <si>
    <t>0574-42-8741</t>
  </si>
  <si>
    <t>四ツ谷</t>
  </si>
  <si>
    <t>１．観賞用のサボテン</t>
    <phoneticPr fontId="21"/>
  </si>
  <si>
    <t>ふれあいの里可児</t>
  </si>
  <si>
    <t>可児市中恵土2359-70</t>
  </si>
  <si>
    <t>0574-61-3711</t>
  </si>
  <si>
    <t>0574-61-3663</t>
  </si>
  <si>
    <t>可児市今渡1483-8</t>
  </si>
  <si>
    <t>0574-48-8359</t>
  </si>
  <si>
    <t>内山</t>
  </si>
  <si>
    <t>資源回収分別、袋詰め、仕分け</t>
  </si>
  <si>
    <t>相談</t>
  </si>
  <si>
    <t>エバーグリーン・ホーム</t>
  </si>
  <si>
    <t>可児市今渡1020-1</t>
  </si>
  <si>
    <t>0574-42-9818</t>
  </si>
  <si>
    <t>林　</t>
    <rPh sb="0" eb="1">
      <t>ハヤシ</t>
    </rPh>
    <phoneticPr fontId="21"/>
  </si>
  <si>
    <t>300～5,000円　　　300～3,000円</t>
    <rPh sb="9" eb="10">
      <t>エン</t>
    </rPh>
    <rPh sb="22" eb="23">
      <t>エン</t>
    </rPh>
    <phoneticPr fontId="21"/>
  </si>
  <si>
    <t>郡上市大和町剣91-2</t>
  </si>
  <si>
    <t>0575-88-4123</t>
  </si>
  <si>
    <t>0575-65-5597</t>
  </si>
  <si>
    <t>アクリルたわし</t>
  </si>
  <si>
    <t>１個100円から</t>
  </si>
  <si>
    <t>郡上市八幡町小野6-2-5</t>
  </si>
  <si>
    <t>0575-65-6040</t>
  </si>
  <si>
    <t>0575-65-6048</t>
  </si>
  <si>
    <t>日置　徹</t>
    <rPh sb="0" eb="2">
      <t>ヒオキ</t>
    </rPh>
    <rPh sb="3" eb="4">
      <t>トオル</t>
    </rPh>
    <phoneticPr fontId="21"/>
  </si>
  <si>
    <t>就労Ｂ</t>
    <phoneticPr fontId="21"/>
  </si>
  <si>
    <t>ぶなの木学園共働社</t>
    <phoneticPr fontId="21"/>
  </si>
  <si>
    <t>郡上市大和町大間見州垣内196</t>
  </si>
  <si>
    <t>0575-88-0088</t>
  </si>
  <si>
    <t>0575-88-0092</t>
  </si>
  <si>
    <t>鷲見</t>
  </si>
  <si>
    <t>A　1.3種類販売(キャラメル・バニラ＆ミルク・アールグレイ＆ミルク)　　2・4酒類販売(黒ごま・郡上みそ・ほうれん草・かぼちゃ)　3・各種100円にて販売、食パンも有(1斤210円)
Bすべて国産無添加です。</t>
  </si>
  <si>
    <t>ぶなの木学園共働社</t>
  </si>
  <si>
    <t>郡上市高鷲町大鷲841-1</t>
  </si>
  <si>
    <t>0575-72-6357</t>
  </si>
  <si>
    <t>西村幸司</t>
    <rPh sb="0" eb="2">
      <t>ニシムラ</t>
    </rPh>
    <rPh sb="2" eb="4">
      <t>コウジ</t>
    </rPh>
    <phoneticPr fontId="21"/>
  </si>
  <si>
    <t>１．クッキー各種
２．ケーキ各種</t>
    <rPh sb="6" eb="8">
      <t>カクシュ</t>
    </rPh>
    <phoneticPr fontId="21"/>
  </si>
  <si>
    <t>１．味は１３種類あります。
２．２種類あります。</t>
    <rPh sb="2" eb="3">
      <t>アジ</t>
    </rPh>
    <rPh sb="6" eb="8">
      <t>シュルイ</t>
    </rPh>
    <phoneticPr fontId="21"/>
  </si>
  <si>
    <t>わたげの家</t>
  </si>
  <si>
    <t>加茂郡八百津町八百津3393-2</t>
  </si>
  <si>
    <t>0574-43-8080</t>
  </si>
  <si>
    <t>0574-43-8081</t>
  </si>
  <si>
    <t>第二白竹の里</t>
  </si>
  <si>
    <t>ナス</t>
  </si>
  <si>
    <t>かしの木</t>
  </si>
  <si>
    <t>加茂郡富加町大平賀351</t>
  </si>
  <si>
    <t>0574-42-9459</t>
  </si>
  <si>
    <t>0574-42-9４59</t>
  </si>
  <si>
    <t>合同会社Runa</t>
  </si>
  <si>
    <t>長沼</t>
    <rPh sb="0" eb="2">
      <t>ナガヌマ</t>
    </rPh>
    <phoneticPr fontId="21"/>
  </si>
  <si>
    <t>各種野菜・果物</t>
    <rPh sb="0" eb="2">
      <t>カクシュ</t>
    </rPh>
    <rPh sb="2" eb="4">
      <t>ヤサイ</t>
    </rPh>
    <rPh sb="5" eb="7">
      <t>クダモノ</t>
    </rPh>
    <phoneticPr fontId="21"/>
  </si>
  <si>
    <t>白菜・大根・栗・キウイ・小豆</t>
    <rPh sb="0" eb="2">
      <t>ハクサイ</t>
    </rPh>
    <rPh sb="3" eb="5">
      <t>ダイコン</t>
    </rPh>
    <rPh sb="6" eb="7">
      <t>クリ</t>
    </rPh>
    <rPh sb="12" eb="14">
      <t>アズキ</t>
    </rPh>
    <phoneticPr fontId="21"/>
  </si>
  <si>
    <t>１．パワーストーンアクセサリー（ブレスレット、ピアス、指輪）
２．コサージュ、ヘアアクセサリー
３．アクリルたわし</t>
    <rPh sb="27" eb="29">
      <t>ユビワ</t>
    </rPh>
    <phoneticPr fontId="21"/>
  </si>
  <si>
    <t>１．600円から
２．500円から
３．100円</t>
    <rPh sb="5" eb="6">
      <t>エン</t>
    </rPh>
    <rPh sb="14" eb="15">
      <t>エン</t>
    </rPh>
    <rPh sb="23" eb="24">
      <t>エン</t>
    </rPh>
    <phoneticPr fontId="21"/>
  </si>
  <si>
    <t>あゆみ館</t>
  </si>
  <si>
    <t>可児郡御嵩町中1151-24</t>
  </si>
  <si>
    <t>0574-68-0611</t>
  </si>
  <si>
    <t>0574-67-3335</t>
  </si>
  <si>
    <t>御嵩町</t>
  </si>
  <si>
    <t>パン、クッキー</t>
    <phoneticPr fontId="21"/>
  </si>
  <si>
    <t>スノーボールクッキー、枚数各種、箱入り、詰め合わせあり。</t>
    <rPh sb="11" eb="13">
      <t>マイスウ</t>
    </rPh>
    <rPh sb="13" eb="15">
      <t>カクシュ</t>
    </rPh>
    <rPh sb="16" eb="18">
      <t>ハコイ</t>
    </rPh>
    <rPh sb="20" eb="21">
      <t>ツ</t>
    </rPh>
    <rPh sb="22" eb="23">
      <t>ア</t>
    </rPh>
    <phoneticPr fontId="21"/>
  </si>
  <si>
    <t>のびのび文化</t>
  </si>
  <si>
    <t>可児郡御嵩町伏見1399-11</t>
  </si>
  <si>
    <t>0574-66-5005</t>
  </si>
  <si>
    <t>058-203-0186</t>
  </si>
  <si>
    <t>プラパディークック株式会社</t>
  </si>
  <si>
    <t>伊藤</t>
    <rPh sb="0" eb="2">
      <t>イトウ</t>
    </rPh>
    <phoneticPr fontId="21"/>
  </si>
  <si>
    <t>１．陶芸作品
２．絵画デザイン</t>
    <rPh sb="2" eb="4">
      <t>トウゲイ</t>
    </rPh>
    <rPh sb="4" eb="6">
      <t>サクヒン</t>
    </rPh>
    <rPh sb="9" eb="11">
      <t>カイガ</t>
    </rPh>
    <phoneticPr fontId="21"/>
  </si>
  <si>
    <t>創作作品のため全て一品物の作品となります。</t>
    <rPh sb="0" eb="2">
      <t>ソウサク</t>
    </rPh>
    <rPh sb="2" eb="4">
      <t>サクヒン</t>
    </rPh>
    <rPh sb="7" eb="8">
      <t>スベ</t>
    </rPh>
    <rPh sb="9" eb="11">
      <t>イッピン</t>
    </rPh>
    <rPh sb="11" eb="12">
      <t>モノ</t>
    </rPh>
    <rPh sb="13" eb="15">
      <t>サクヒン</t>
    </rPh>
    <phoneticPr fontId="21"/>
  </si>
  <si>
    <t>ピュアハート姫</t>
  </si>
  <si>
    <t>多治見市大薮町849-1</t>
  </si>
  <si>
    <t>0572-27-3744</t>
  </si>
  <si>
    <t>酒井</t>
    <rPh sb="0" eb="2">
      <t>サカイ</t>
    </rPh>
    <phoneticPr fontId="21"/>
  </si>
  <si>
    <t>１．箱折り
２．検品
３．袋詰め
４．印刷物の折り加工
５．封入・封緘</t>
    <rPh sb="2" eb="3">
      <t>ハコ</t>
    </rPh>
    <rPh sb="3" eb="4">
      <t>オ</t>
    </rPh>
    <rPh sb="8" eb="10">
      <t>ケンピン</t>
    </rPh>
    <rPh sb="13" eb="14">
      <t>フクロ</t>
    </rPh>
    <rPh sb="14" eb="15">
      <t>ヅ</t>
    </rPh>
    <rPh sb="19" eb="22">
      <t>インサツブツ</t>
    </rPh>
    <rPh sb="23" eb="24">
      <t>オ</t>
    </rPh>
    <rPh sb="25" eb="27">
      <t>カコウ</t>
    </rPh>
    <rPh sb="30" eb="32">
      <t>フウニュウ</t>
    </rPh>
    <rPh sb="33" eb="35">
      <t>フウカン</t>
    </rPh>
    <phoneticPr fontId="21"/>
  </si>
  <si>
    <t>１．クロスパックン（使い捨て雑巾）　
２．エコバック
３．ティッシュケース
４．お弁当袋
５．その他縫製品　　　　　　　　　　　　</t>
    <rPh sb="10" eb="11">
      <t>ツカ</t>
    </rPh>
    <rPh sb="12" eb="13">
      <t>ス</t>
    </rPh>
    <rPh sb="14" eb="16">
      <t>ゾウキン</t>
    </rPh>
    <rPh sb="41" eb="43">
      <t>ベントウ</t>
    </rPh>
    <rPh sb="43" eb="44">
      <t>ブクロ</t>
    </rPh>
    <rPh sb="49" eb="50">
      <t>タ</t>
    </rPh>
    <rPh sb="50" eb="52">
      <t>ホウセイ</t>
    </rPh>
    <rPh sb="52" eb="53">
      <t>ヒン</t>
    </rPh>
    <phoneticPr fontId="21"/>
  </si>
  <si>
    <t>希望のサイズや形態に応じて縫製品の受注を行います。</t>
    <rPh sb="0" eb="2">
      <t>キボウ</t>
    </rPh>
    <rPh sb="7" eb="9">
      <t>ケイタイ</t>
    </rPh>
    <rPh sb="10" eb="11">
      <t>オウ</t>
    </rPh>
    <rPh sb="13" eb="15">
      <t>ホウセイ</t>
    </rPh>
    <rPh sb="15" eb="16">
      <t>ヒン</t>
    </rPh>
    <rPh sb="17" eb="19">
      <t>ジュチュウ</t>
    </rPh>
    <rPh sb="20" eb="21">
      <t>オコナ</t>
    </rPh>
    <phoneticPr fontId="21"/>
  </si>
  <si>
    <t>多治見市笠原町2215-1</t>
  </si>
  <si>
    <t>0572-44-1717</t>
  </si>
  <si>
    <t>鈴村</t>
    <rPh sb="0" eb="2">
      <t>スズムラ</t>
    </rPh>
    <phoneticPr fontId="21"/>
  </si>
  <si>
    <t>エコたわし</t>
    <phoneticPr fontId="21"/>
  </si>
  <si>
    <t>たんぽぽファーム</t>
  </si>
  <si>
    <t>下呂市御厩野2944-77</t>
  </si>
  <si>
    <t>0576-26-3339</t>
  </si>
  <si>
    <t>土屋博人</t>
  </si>
  <si>
    <t>各種野菜販売</t>
  </si>
  <si>
    <t>フルーツトマト、アスパラガス、椎茸、スナップエンドウ等</t>
  </si>
  <si>
    <t>中津川市千旦林字西林1655-39</t>
  </si>
  <si>
    <t>0573-68-6262</t>
  </si>
  <si>
    <t>各務</t>
  </si>
  <si>
    <t>セルプかみやはぎ</t>
  </si>
  <si>
    <t>恵那市上矢作町1818</t>
  </si>
  <si>
    <t>0573-47-2711</t>
  </si>
  <si>
    <t>恵那市明智町407-1</t>
  </si>
  <si>
    <t>0573-55-3015</t>
  </si>
  <si>
    <t>松原</t>
  </si>
  <si>
    <t>１．1足　400円
２．1組　250円</t>
  </si>
  <si>
    <t>東濃ワークキャンパス</t>
  </si>
  <si>
    <t>土岐市泉町河合1124-1</t>
  </si>
  <si>
    <t>0572-55-5587</t>
  </si>
  <si>
    <t>0572-55-5987</t>
  </si>
  <si>
    <t>今津</t>
  </si>
  <si>
    <t>クッキー各種</t>
  </si>
  <si>
    <t>110円</t>
    <rPh sb="3" eb="4">
      <t>エン</t>
    </rPh>
    <phoneticPr fontId="21"/>
  </si>
  <si>
    <t>プレーン、ココア味　数量・納期応相談　</t>
  </si>
  <si>
    <t>ホーリークロスワーク</t>
  </si>
  <si>
    <t>土岐市泉町久尻2431-160</t>
  </si>
  <si>
    <t>0572-51-4114</t>
  </si>
  <si>
    <t>西部辰徳</t>
  </si>
  <si>
    <t>建物内の清掃</t>
  </si>
  <si>
    <t>縁</t>
  </si>
  <si>
    <t>土岐市土岐津町土岐口字新開2339-1</t>
  </si>
  <si>
    <t>0572-56-2655</t>
  </si>
  <si>
    <t>0572-56-2656</t>
  </si>
  <si>
    <t>三輪</t>
    <rPh sb="0" eb="2">
      <t>ミワ</t>
    </rPh>
    <phoneticPr fontId="21"/>
  </si>
  <si>
    <t>0577-32-8709</t>
  </si>
  <si>
    <t>道添</t>
  </si>
  <si>
    <t>封筒</t>
  </si>
  <si>
    <t>100円</t>
  </si>
  <si>
    <t>からあげ・中華そば・モーニング等</t>
    <rPh sb="5" eb="7">
      <t>チュウカ</t>
    </rPh>
    <rPh sb="15" eb="16">
      <t>ナド</t>
    </rPh>
    <phoneticPr fontId="21"/>
  </si>
  <si>
    <t>高山市下三之町56</t>
    <rPh sb="0" eb="3">
      <t>タカヤマシ</t>
    </rPh>
    <rPh sb="3" eb="7">
      <t>シモサンノマチ</t>
    </rPh>
    <phoneticPr fontId="21"/>
  </si>
  <si>
    <t>青空作業所</t>
  </si>
  <si>
    <t>高山市山口町1297-1</t>
  </si>
  <si>
    <t>0577-35-1559</t>
  </si>
  <si>
    <t>たかやまコスモス事業所</t>
  </si>
  <si>
    <t>高山市森下町1-208</t>
  </si>
  <si>
    <t>0577-36-2943</t>
  </si>
  <si>
    <t>0577-36-1385</t>
  </si>
  <si>
    <t>1…ポーチ・ペンケース・マルチクロスなど
3…100円（6個入り）・200円（15個入り）</t>
    <rPh sb="26" eb="27">
      <t>エン</t>
    </rPh>
    <rPh sb="29" eb="30">
      <t>コ</t>
    </rPh>
    <rPh sb="30" eb="31">
      <t>イ</t>
    </rPh>
    <rPh sb="37" eb="38">
      <t>エン</t>
    </rPh>
    <rPh sb="41" eb="42">
      <t>コ</t>
    </rPh>
    <rPh sb="42" eb="43">
      <t>イ</t>
    </rPh>
    <phoneticPr fontId="21"/>
  </si>
  <si>
    <t>高山市岡本町2-250-1</t>
  </si>
  <si>
    <t>0577-62-9017</t>
  </si>
  <si>
    <t>0577-62-9016</t>
  </si>
  <si>
    <t>長瀬</t>
    <rPh sb="0" eb="2">
      <t>ナガセ</t>
    </rPh>
    <phoneticPr fontId="21"/>
  </si>
  <si>
    <t>１．ピンバッチ
２．アクセサリー
３．クラフト雑貨</t>
    <rPh sb="23" eb="25">
      <t>ザッカ</t>
    </rPh>
    <phoneticPr fontId="21"/>
  </si>
  <si>
    <t>１．350円
２．300円～
３．200円～</t>
    <rPh sb="5" eb="6">
      <t>エン</t>
    </rPh>
    <rPh sb="12" eb="13">
      <t>エン</t>
    </rPh>
    <rPh sb="20" eb="21">
      <t>エン</t>
    </rPh>
    <phoneticPr fontId="21"/>
  </si>
  <si>
    <t>高山市下切町233-3</t>
  </si>
  <si>
    <t>0577-62-9001</t>
  </si>
  <si>
    <t>川上</t>
    <rPh sb="0" eb="2">
      <t>カワカミ</t>
    </rPh>
    <phoneticPr fontId="21"/>
  </si>
  <si>
    <t>１．リサイクル封筒作り</t>
    <rPh sb="7" eb="9">
      <t>フウトウ</t>
    </rPh>
    <rPh sb="9" eb="10">
      <t>ヅク</t>
    </rPh>
    <phoneticPr fontId="21"/>
  </si>
  <si>
    <t>1円/枚</t>
    <rPh sb="1" eb="2">
      <t>エン</t>
    </rPh>
    <rPh sb="3" eb="4">
      <t>マイ</t>
    </rPh>
    <phoneticPr fontId="21"/>
  </si>
  <si>
    <t>１．バネ検品
２．綿棒袋入れ
３．豆袋内職
４．着火剤作成</t>
    <rPh sb="4" eb="6">
      <t>ケンピン</t>
    </rPh>
    <rPh sb="9" eb="11">
      <t>メンボウ</t>
    </rPh>
    <rPh sb="11" eb="13">
      <t>フクロイ</t>
    </rPh>
    <rPh sb="17" eb="18">
      <t>マメ</t>
    </rPh>
    <rPh sb="18" eb="19">
      <t>フクロ</t>
    </rPh>
    <rPh sb="19" eb="21">
      <t>ナイショク</t>
    </rPh>
    <rPh sb="24" eb="26">
      <t>チャッカ</t>
    </rPh>
    <rPh sb="26" eb="27">
      <t>ザイ</t>
    </rPh>
    <rPh sb="27" eb="29">
      <t>サクセイ</t>
    </rPh>
    <phoneticPr fontId="21"/>
  </si>
  <si>
    <t>１．ストラップ
２．ヘアゴム
３．名刺入れ
４．マスコット人形</t>
    <rPh sb="17" eb="20">
      <t>メイシイ</t>
    </rPh>
    <rPh sb="29" eb="31">
      <t>ニンギョウ</t>
    </rPh>
    <phoneticPr fontId="21"/>
  </si>
  <si>
    <t>200円　　　　　　　
80～150円
200円
100～400円</t>
    <rPh sb="3" eb="4">
      <t>エン</t>
    </rPh>
    <rPh sb="18" eb="19">
      <t>エン</t>
    </rPh>
    <rPh sb="23" eb="24">
      <t>エン</t>
    </rPh>
    <rPh sb="32" eb="33">
      <t>エン</t>
    </rPh>
    <phoneticPr fontId="21"/>
  </si>
  <si>
    <t>下呂市障がい者就労支援センター</t>
  </si>
  <si>
    <t>下呂市森134-1　下呂市障害者総合支援センター内</t>
  </si>
  <si>
    <t>0576-25-6680</t>
  </si>
  <si>
    <t>0576-25-4300</t>
  </si>
  <si>
    <t>１．旅館のタオルをリサイクルした雑巾です。
２．羊毛ボールを使用したヘアゴムです。
３．牛乳パックを和紙で巻いた箸置きです。
４．おむつはＭサイズ、Ｓサイズ、テープ式、パンツ式からお選びいただけます。おもちゃ数点（内容や数）は価格によって異なります。納期応相談。</t>
  </si>
  <si>
    <t>下呂市金山町大船渡600-8</t>
  </si>
  <si>
    <t>0576-32-2817</t>
  </si>
  <si>
    <t>0576-34-0058</t>
  </si>
  <si>
    <t>１．箱折り・商品の包装・袋詰め等
２．印刷物折り・封筒入れ等</t>
    <rPh sb="2" eb="3">
      <t>ハコ</t>
    </rPh>
    <rPh sb="3" eb="4">
      <t>オ</t>
    </rPh>
    <rPh sb="6" eb="8">
      <t>ショウヒン</t>
    </rPh>
    <rPh sb="9" eb="11">
      <t>ホウソウ</t>
    </rPh>
    <rPh sb="12" eb="13">
      <t>フクロ</t>
    </rPh>
    <rPh sb="13" eb="14">
      <t>ツ</t>
    </rPh>
    <rPh sb="15" eb="16">
      <t>トウ</t>
    </rPh>
    <phoneticPr fontId="21"/>
  </si>
  <si>
    <t>１．5円～
２．1枚0.5円～</t>
    <rPh sb="3" eb="4">
      <t>エン</t>
    </rPh>
    <phoneticPr fontId="21"/>
  </si>
  <si>
    <t>１．タイダイ染め手ぬぐい
２．タイダイ染めTシャツ
３．毛糸製品（アクリルタワシ・ストラップ）
４．缶バッジ</t>
    <rPh sb="6" eb="7">
      <t>ソ</t>
    </rPh>
    <rPh sb="8" eb="9">
      <t>テ</t>
    </rPh>
    <phoneticPr fontId="21"/>
  </si>
  <si>
    <t>デザインデータをいただければ20㎝×30㎝のサイズでTシャツ、エコバック等にプリントいたします。最低発注量10枚から。</t>
    <rPh sb="48" eb="50">
      <t>サイテイ</t>
    </rPh>
    <rPh sb="50" eb="52">
      <t>ハッチュウ</t>
    </rPh>
    <rPh sb="52" eb="53">
      <t>リョウ</t>
    </rPh>
    <rPh sb="55" eb="56">
      <t>マイ</t>
    </rPh>
    <phoneticPr fontId="21"/>
  </si>
  <si>
    <t>パソコン入力事務</t>
    <rPh sb="4" eb="6">
      <t>ニュウリョク</t>
    </rPh>
    <rPh sb="6" eb="8">
      <t>ジム</t>
    </rPh>
    <phoneticPr fontId="21"/>
  </si>
  <si>
    <t>簡単なパソコン入力を請け負います。</t>
    <rPh sb="0" eb="2">
      <t>カンタン</t>
    </rPh>
    <rPh sb="7" eb="9">
      <t>ニュウリョク</t>
    </rPh>
    <rPh sb="10" eb="11">
      <t>ウ</t>
    </rPh>
    <rPh sb="12" eb="13">
      <t>オ</t>
    </rPh>
    <phoneticPr fontId="21"/>
  </si>
  <si>
    <t>コーヒーの提供</t>
    <rPh sb="5" eb="7">
      <t>テイキョウ</t>
    </rPh>
    <phoneticPr fontId="21"/>
  </si>
  <si>
    <t>1杯250円</t>
    <rPh sb="1" eb="2">
      <t>パイ</t>
    </rPh>
    <rPh sb="5" eb="6">
      <t>エン</t>
    </rPh>
    <phoneticPr fontId="21"/>
  </si>
  <si>
    <t>イベントや会議等で1杯づつドリップしてコーヒーを提供します。</t>
    <rPh sb="5" eb="7">
      <t>カイギ</t>
    </rPh>
    <rPh sb="7" eb="8">
      <t>トウ</t>
    </rPh>
    <rPh sb="10" eb="11">
      <t>パイ</t>
    </rPh>
    <rPh sb="24" eb="26">
      <t>テイキョウ</t>
    </rPh>
    <phoneticPr fontId="21"/>
  </si>
  <si>
    <t>現場作業、内職　等</t>
    <rPh sb="0" eb="2">
      <t>ゲンバ</t>
    </rPh>
    <rPh sb="2" eb="4">
      <t>サギョウ</t>
    </rPh>
    <rPh sb="5" eb="7">
      <t>ナイショク</t>
    </rPh>
    <rPh sb="8" eb="9">
      <t>トウ</t>
    </rPh>
    <phoneticPr fontId="21"/>
  </si>
  <si>
    <t>１．個包装トイレットペーパー
２．ウエス</t>
    <rPh sb="2" eb="3">
      <t>コ</t>
    </rPh>
    <rPh sb="3" eb="5">
      <t>ホウソウ</t>
    </rPh>
    <phoneticPr fontId="21"/>
  </si>
  <si>
    <t>１．50円／個
２．発注個数による</t>
    <rPh sb="4" eb="5">
      <t>エン</t>
    </rPh>
    <rPh sb="6" eb="7">
      <t>コ</t>
    </rPh>
    <phoneticPr fontId="21"/>
  </si>
  <si>
    <t>１．幅×長さ（1140mm×2枚重ね30m）オリジナルペーパーで包装しています。
２．工場等で使いやすいよう整えてあります。</t>
    <rPh sb="32" eb="34">
      <t>ホウソウ</t>
    </rPh>
    <phoneticPr fontId="21"/>
  </si>
  <si>
    <t>小規模作業所</t>
  </si>
  <si>
    <t>岐阜なずな学園</t>
  </si>
  <si>
    <t>岐阜市茜部神清寺2－51</t>
  </si>
  <si>
    <t>058-271-7359</t>
  </si>
  <si>
    <t>058-272-1023</t>
  </si>
  <si>
    <t>尾藤敦子</t>
    <rPh sb="0" eb="2">
      <t>ビトウ</t>
    </rPh>
    <rPh sb="2" eb="4">
      <t>アツコ</t>
    </rPh>
    <phoneticPr fontId="21"/>
  </si>
  <si>
    <t>１. たて型ティッシュ入れ
2. エコバック
3. タオルサロン
4. ミニ腕ｶﾊﾞｰ
5. 小袋</t>
    <rPh sb="5" eb="6">
      <t>ガタ</t>
    </rPh>
    <rPh sb="11" eb="12">
      <t>イ</t>
    </rPh>
    <rPh sb="38" eb="39">
      <t>ウデ</t>
    </rPh>
    <rPh sb="47" eb="49">
      <t>コブクロ</t>
    </rPh>
    <phoneticPr fontId="21"/>
  </si>
  <si>
    <t>注文個数、納期応相談
4. ミニ腕カバー は防水布と普通布があります</t>
    <rPh sb="0" eb="2">
      <t>チュウモン</t>
    </rPh>
    <rPh sb="2" eb="4">
      <t>コスウ</t>
    </rPh>
    <rPh sb="5" eb="7">
      <t>ノウキ</t>
    </rPh>
    <rPh sb="7" eb="10">
      <t>オウソウダン</t>
    </rPh>
    <rPh sb="16" eb="17">
      <t>ウデ</t>
    </rPh>
    <rPh sb="22" eb="24">
      <t>ボウスイ</t>
    </rPh>
    <rPh sb="24" eb="25">
      <t>ヌノ</t>
    </rPh>
    <rPh sb="26" eb="28">
      <t>フツウ</t>
    </rPh>
    <rPh sb="28" eb="29">
      <t>ヌノ</t>
    </rPh>
    <phoneticPr fontId="21"/>
  </si>
  <si>
    <t>笠松町心身障害者小規模授産所</t>
  </si>
  <si>
    <t>羽島郡笠松町長池237</t>
  </si>
  <si>
    <t>058-387-2469</t>
  </si>
  <si>
    <t>社会福祉法人
笠松町社会福祉協議会</t>
  </si>
  <si>
    <t>二村</t>
  </si>
  <si>
    <t>軽作業（ペーパーバッグ等作成　下請け）</t>
  </si>
  <si>
    <t>共同受注化窓口</t>
  </si>
  <si>
    <t>岐阜県社会福祉協議会
（セルプ支援センター）</t>
    <phoneticPr fontId="23"/>
  </si>
  <si>
    <t>岐阜市下奈良2丁目2番1号 岐阜県福祉・農業会館内</t>
  </si>
  <si>
    <t>058-273-1111</t>
  </si>
  <si>
    <t>058-275-4858</t>
  </si>
  <si>
    <t>森　英謙</t>
  </si>
  <si>
    <t>メモ帳、ゴム印、名刺、木色ボールペン等</t>
  </si>
  <si>
    <t>障害者就労施設等が供給する物品、役務について窓口として取り扱います。納期、数量、仕様等ご相談ください。</t>
  </si>
  <si>
    <t>岐阜県社会福祉協議会
（セルプ支援センター）</t>
  </si>
  <si>
    <t>パン、焼き菓子、草もち、漬物、とうふ、弁当等</t>
  </si>
  <si>
    <t>石けん、マグネット、クリップ等</t>
  </si>
  <si>
    <t>タオル、ぞうきん、軍手等</t>
  </si>
  <si>
    <t>チラシ、製本等</t>
  </si>
  <si>
    <t>シーツ等</t>
  </si>
  <si>
    <t>建物清掃、草刈り等</t>
  </si>
  <si>
    <t>Webサイト構築等</t>
  </si>
  <si>
    <t>【分類例】</t>
    <rPh sb="1" eb="3">
      <t>ブンルイ</t>
    </rPh>
    <rPh sb="3" eb="4">
      <t>レイ</t>
    </rPh>
    <phoneticPr fontId="21"/>
  </si>
  <si>
    <t>物品</t>
    <rPh sb="0" eb="2">
      <t>ブッピン</t>
    </rPh>
    <phoneticPr fontId="21"/>
  </si>
  <si>
    <t>筆記具、事務用具、用紙、封筒、ゴム印、書籍　など</t>
    <rPh sb="0" eb="3">
      <t>ヒッキグ</t>
    </rPh>
    <rPh sb="4" eb="6">
      <t>ジム</t>
    </rPh>
    <rPh sb="6" eb="8">
      <t>ヨウグ</t>
    </rPh>
    <rPh sb="9" eb="11">
      <t>ヨウシ</t>
    </rPh>
    <rPh sb="12" eb="14">
      <t>フウトウ</t>
    </rPh>
    <rPh sb="17" eb="18">
      <t>イン</t>
    </rPh>
    <rPh sb="19" eb="21">
      <t>ショセキ</t>
    </rPh>
    <phoneticPr fontId="21"/>
  </si>
  <si>
    <t>パン、弁当・おにぎり、麺類、加工食品、菓子類、飲料、コーヒー・茶、米、野菜、果物　など</t>
    <rPh sb="3" eb="5">
      <t>ベントウ</t>
    </rPh>
    <rPh sb="11" eb="13">
      <t>メンルイ</t>
    </rPh>
    <rPh sb="14" eb="16">
      <t>カコウ</t>
    </rPh>
    <rPh sb="16" eb="18">
      <t>ショクヒン</t>
    </rPh>
    <rPh sb="19" eb="22">
      <t>カシルイ</t>
    </rPh>
    <rPh sb="23" eb="25">
      <t>インリョウ</t>
    </rPh>
    <rPh sb="31" eb="32">
      <t>チャ</t>
    </rPh>
    <rPh sb="33" eb="34">
      <t>コメ</t>
    </rPh>
    <rPh sb="35" eb="37">
      <t>ヤサイ</t>
    </rPh>
    <rPh sb="38" eb="40">
      <t>クダモノ</t>
    </rPh>
    <phoneticPr fontId="2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</si>
  <si>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5">
      <t>ショッキ</t>
    </rPh>
    <rPh sb="15" eb="16">
      <t>ルイ</t>
    </rPh>
    <rPh sb="17" eb="19">
      <t>カイガ</t>
    </rPh>
    <rPh sb="20" eb="22">
      <t>チョウコク</t>
    </rPh>
    <rPh sb="23" eb="25">
      <t>モッコウ</t>
    </rPh>
    <rPh sb="25" eb="26">
      <t>ヒン</t>
    </rPh>
    <rPh sb="27" eb="28">
      <t>キン</t>
    </rPh>
    <rPh sb="29" eb="30">
      <t>シナ</t>
    </rPh>
    <rPh sb="31" eb="33">
      <t>シシュウ</t>
    </rPh>
    <rPh sb="33" eb="34">
      <t>ヒン</t>
    </rPh>
    <rPh sb="35" eb="38">
      <t>トウジキ</t>
    </rPh>
    <rPh sb="42" eb="44">
      <t>セイヒン</t>
    </rPh>
    <rPh sb="50" eb="52">
      <t>ニンギョウ</t>
    </rPh>
    <rPh sb="53" eb="55">
      <t>ガッキ</t>
    </rPh>
    <rPh sb="56" eb="58">
      <t>カクシュ</t>
    </rPh>
    <rPh sb="58" eb="61">
      <t>キネンヒン</t>
    </rPh>
    <rPh sb="62" eb="64">
      <t>セイソウ</t>
    </rPh>
    <rPh sb="64" eb="66">
      <t>ヨウグ</t>
    </rPh>
    <rPh sb="67" eb="69">
      <t>ボウサイ</t>
    </rPh>
    <rPh sb="69" eb="71">
      <t>ヨウヒン</t>
    </rPh>
    <rPh sb="72" eb="75">
      <t>ヒジョウショク</t>
    </rPh>
    <rPh sb="76" eb="77">
      <t>ハナ</t>
    </rPh>
    <rPh sb="77" eb="78">
      <t>ナエ</t>
    </rPh>
    <phoneticPr fontId="21"/>
  </si>
  <si>
    <t>机・テーブル、いす、キャビネット、ロッカー、寝具、器物代、プランター、車いす、杖、点字ブロック等上記以外の物品</t>
    <rPh sb="0" eb="1">
      <t>ツクエ</t>
    </rPh>
    <rPh sb="22" eb="24">
      <t>シング</t>
    </rPh>
    <rPh sb="25" eb="27">
      <t>キブツ</t>
    </rPh>
    <rPh sb="27" eb="28">
      <t>ダイ</t>
    </rPh>
    <rPh sb="35" eb="36">
      <t>クルマ</t>
    </rPh>
    <rPh sb="39" eb="40">
      <t>ツエ</t>
    </rPh>
    <rPh sb="41" eb="43">
      <t>テンジ</t>
    </rPh>
    <rPh sb="47" eb="48">
      <t>トウ</t>
    </rPh>
    <rPh sb="48" eb="50">
      <t>ジョウキ</t>
    </rPh>
    <rPh sb="50" eb="52">
      <t>イガイ</t>
    </rPh>
    <rPh sb="53" eb="55">
      <t>ブッピン</t>
    </rPh>
    <phoneticPr fontId="21"/>
  </si>
  <si>
    <t>役務</t>
    <rPh sb="0" eb="2">
      <t>エキム</t>
    </rPh>
    <phoneticPr fontId="21"/>
  </si>
  <si>
    <t>ポスター、チラシ、リーフレット、報告書・冊子、名刺、封筒などの印刷</t>
    <rPh sb="16" eb="19">
      <t>ホウコクショ</t>
    </rPh>
    <rPh sb="20" eb="22">
      <t>サッシ</t>
    </rPh>
    <rPh sb="23" eb="25">
      <t>メイシ</t>
    </rPh>
    <rPh sb="26" eb="28">
      <t>フウトウ</t>
    </rPh>
    <rPh sb="31" eb="33">
      <t>インサツ</t>
    </rPh>
    <phoneticPr fontId="21"/>
  </si>
  <si>
    <t>クリーニング、リネンサプライ　など</t>
    <phoneticPr fontId="2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</si>
  <si>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21"/>
  </si>
  <si>
    <t>ホームページ作成、プログラミング、データ入力・集計、テープ起こし　など</t>
    <rPh sb="6" eb="8">
      <t>サクセイ</t>
    </rPh>
    <rPh sb="20" eb="22">
      <t>ニュウリョク</t>
    </rPh>
    <rPh sb="23" eb="25">
      <t>シュウケイ</t>
    </rPh>
    <rPh sb="29" eb="30">
      <t>オ</t>
    </rPh>
    <phoneticPr fontId="21"/>
  </si>
  <si>
    <t>売店、レストラン、喫茶店　など</t>
    <rPh sb="0" eb="2">
      <t>バイテン</t>
    </rPh>
    <rPh sb="9" eb="12">
      <t>キッサテン</t>
    </rPh>
    <phoneticPr fontId="21"/>
  </si>
  <si>
    <t>仕分け・発送、袋詰・包装・梱包、洗浄、解体、印刷物折り、おしぼり類折、筆耕、文書の廃棄(シュレッダー）、資源回収・分別　など</t>
    <rPh sb="0" eb="2">
      <t>シワ</t>
    </rPh>
    <rPh sb="4" eb="6">
      <t>ハッソウ</t>
    </rPh>
    <rPh sb="7" eb="8">
      <t>フクロ</t>
    </rPh>
    <rPh sb="8" eb="9">
      <t>ヅ</t>
    </rPh>
    <rPh sb="10" eb="12">
      <t>ホウソウ</t>
    </rPh>
    <rPh sb="13" eb="15">
      <t>コンポウ</t>
    </rPh>
    <rPh sb="16" eb="18">
      <t>センジョウ</t>
    </rPh>
    <rPh sb="19" eb="21">
      <t>カイタイ</t>
    </rPh>
    <rPh sb="22" eb="25">
      <t>インサツブツ</t>
    </rPh>
    <rPh sb="25" eb="26">
      <t>オリ</t>
    </rPh>
    <rPh sb="32" eb="33">
      <t>ルイ</t>
    </rPh>
    <rPh sb="33" eb="34">
      <t>オリ</t>
    </rPh>
    <rPh sb="35" eb="37">
      <t>ヒッコウ</t>
    </rPh>
    <rPh sb="38" eb="40">
      <t>ブンショ</t>
    </rPh>
    <rPh sb="41" eb="43">
      <t>ハイキ</t>
    </rPh>
    <rPh sb="52" eb="54">
      <t>シゲン</t>
    </rPh>
    <rPh sb="54" eb="56">
      <t>カイシュウ</t>
    </rPh>
    <rPh sb="57" eb="59">
      <t>ブンベツ</t>
    </rPh>
    <phoneticPr fontId="21"/>
  </si>
  <si>
    <t>058-215-7035</t>
  </si>
  <si>
    <t>白木康雄</t>
    <rPh sb="0" eb="2">
      <t>シラキ</t>
    </rPh>
    <rPh sb="2" eb="4">
      <t>ヤスオ</t>
    </rPh>
    <phoneticPr fontId="2"/>
  </si>
  <si>
    <t>西尾</t>
  </si>
  <si>
    <t>名刺</t>
  </si>
  <si>
    <t>枚数により変わります。</t>
  </si>
  <si>
    <t>中橋</t>
  </si>
  <si>
    <t>駄菓子・黒糖の2種類</t>
  </si>
  <si>
    <t>後藤渉</t>
  </si>
  <si>
    <t>１．生ラーメン
２．生うどん
３．生きしめん
４．生細うどん
５．生スパゲッティ
６．生そば</t>
  </si>
  <si>
    <t>１．70円
２．70円
３．70円
４．70円
５．90円
６．100円</t>
  </si>
  <si>
    <t>１～５．消費期限は製造日の翌日から5日間
６．｢生そば｣のみ夏期（6月～9月）は4日間</t>
  </si>
  <si>
    <t>１．エコクリーナー
（アクリルたわし）
２．編み小物
３．編みぐるみ
４．アームカバー
５．小物（ポーチ）
６．巾着袋
７．各種ギフトセット</t>
  </si>
  <si>
    <t>１．100円～350円
２．500円～1,500円
３．800円～2,000円
４．350円
５．200円
６．200円～300円
７．1,000円から</t>
  </si>
  <si>
    <t>印刷作業
(資料、封筒、名刺）</t>
  </si>
  <si>
    <t>モノクロ
1枚5円から</t>
  </si>
  <si>
    <t>セミナー資料など</t>
  </si>
  <si>
    <t>美濃市みのりの家作業所</t>
    <rPh sb="0" eb="3">
      <t>ミノシ</t>
    </rPh>
    <rPh sb="7" eb="8">
      <t>イエ</t>
    </rPh>
    <rPh sb="8" eb="10">
      <t>サギョウ</t>
    </rPh>
    <rPh sb="10" eb="11">
      <t>ショ</t>
    </rPh>
    <phoneticPr fontId="30"/>
  </si>
  <si>
    <t>中濃</t>
    <rPh sb="0" eb="2">
      <t>チュウノウ</t>
    </rPh>
    <phoneticPr fontId="30"/>
  </si>
  <si>
    <t>岐阜県美濃市段町１４８－１</t>
    <rPh sb="0" eb="3">
      <t>ギフケン</t>
    </rPh>
    <rPh sb="3" eb="6">
      <t>ミノシ</t>
    </rPh>
    <rPh sb="6" eb="7">
      <t>ダン</t>
    </rPh>
    <rPh sb="7" eb="8">
      <t>マチ</t>
    </rPh>
    <phoneticPr fontId="30"/>
  </si>
  <si>
    <t>梶田</t>
    <rPh sb="0" eb="2">
      <t>カジタ</t>
    </rPh>
    <phoneticPr fontId="30"/>
  </si>
  <si>
    <t>オーダーも対応しています。（オーダー料は別途掛かりません）見本やイメージ図など頂ければ、近い物もお作りできますので、ご気軽にお問合せください。</t>
    <rPh sb="5" eb="7">
      <t>タイオウ</t>
    </rPh>
    <rPh sb="18" eb="19">
      <t>リョウ</t>
    </rPh>
    <rPh sb="20" eb="22">
      <t>ベット</t>
    </rPh>
    <rPh sb="22" eb="23">
      <t>カ</t>
    </rPh>
    <rPh sb="29" eb="31">
      <t>ミホン</t>
    </rPh>
    <rPh sb="36" eb="37">
      <t>ズ</t>
    </rPh>
    <rPh sb="39" eb="40">
      <t>イタダ</t>
    </rPh>
    <rPh sb="44" eb="45">
      <t>チカ</t>
    </rPh>
    <rPh sb="46" eb="47">
      <t>モノ</t>
    </rPh>
    <rPh sb="49" eb="50">
      <t>ツク</t>
    </rPh>
    <rPh sb="59" eb="61">
      <t>キガル</t>
    </rPh>
    <rPh sb="63" eb="65">
      <t>トイアワ</t>
    </rPh>
    <phoneticPr fontId="2"/>
  </si>
  <si>
    <t>岐阜県美濃市段町１４８－２</t>
    <rPh sb="0" eb="3">
      <t>ギフケン</t>
    </rPh>
    <rPh sb="3" eb="6">
      <t>ミノシ</t>
    </rPh>
    <rPh sb="6" eb="7">
      <t>ダン</t>
    </rPh>
    <rPh sb="7" eb="8">
      <t>マチ</t>
    </rPh>
    <phoneticPr fontId="30"/>
  </si>
  <si>
    <t>岐阜県美濃市段町１４８－３</t>
    <rPh sb="0" eb="3">
      <t>ギフケン</t>
    </rPh>
    <rPh sb="3" eb="6">
      <t>ミノシ</t>
    </rPh>
    <rPh sb="6" eb="7">
      <t>ダン</t>
    </rPh>
    <rPh sb="7" eb="8">
      <t>マチ</t>
    </rPh>
    <phoneticPr fontId="30"/>
  </si>
  <si>
    <t>名刺の印刷</t>
    <rPh sb="0" eb="2">
      <t>メイシ</t>
    </rPh>
    <rPh sb="3" eb="5">
      <t>インサツ</t>
    </rPh>
    <phoneticPr fontId="2"/>
  </si>
  <si>
    <t>ご要望のデザインで印刷賜ります。</t>
    <rPh sb="1" eb="3">
      <t>ヨウボウ</t>
    </rPh>
    <rPh sb="9" eb="11">
      <t>インサツ</t>
    </rPh>
    <rPh sb="11" eb="12">
      <t>タマワ</t>
    </rPh>
    <phoneticPr fontId="30"/>
  </si>
  <si>
    <t>中濃</t>
    <rPh sb="0" eb="2">
      <t>チュウノウ</t>
    </rPh>
    <phoneticPr fontId="20"/>
  </si>
  <si>
    <t>加茂郡白川町切井1390番地1</t>
    <rPh sb="0" eb="3">
      <t>カモグン</t>
    </rPh>
    <rPh sb="3" eb="6">
      <t>シラカワチョウ</t>
    </rPh>
    <rPh sb="6" eb="8">
      <t>キリイ</t>
    </rPh>
    <rPh sb="12" eb="14">
      <t>バンチ</t>
    </rPh>
    <phoneticPr fontId="20"/>
  </si>
  <si>
    <t>0574-73-1020</t>
    <phoneticPr fontId="20"/>
  </si>
  <si>
    <t>安江</t>
    <rPh sb="0" eb="2">
      <t>ヤスエ</t>
    </rPh>
    <phoneticPr fontId="20"/>
  </si>
  <si>
    <t>要相談</t>
    <rPh sb="0" eb="1">
      <t>ヨウ</t>
    </rPh>
    <rPh sb="1" eb="3">
      <t>ソウダン</t>
    </rPh>
    <phoneticPr fontId="20"/>
  </si>
  <si>
    <t>施設内清掃・草取り</t>
    <rPh sb="0" eb="2">
      <t>シセツ</t>
    </rPh>
    <rPh sb="2" eb="3">
      <t>ナイ</t>
    </rPh>
    <rPh sb="3" eb="5">
      <t>セイソウ</t>
    </rPh>
    <rPh sb="6" eb="8">
      <t>クサト</t>
    </rPh>
    <phoneticPr fontId="20"/>
  </si>
  <si>
    <t>季節のイベントに合った飾り（置物）やリース・ハーバリウム等を手作りしています。数量・金額・納期・仕様等ご相談下さい。</t>
    <rPh sb="0" eb="2">
      <t>キセツ</t>
    </rPh>
    <rPh sb="8" eb="9">
      <t>ア</t>
    </rPh>
    <rPh sb="11" eb="12">
      <t>カザ</t>
    </rPh>
    <rPh sb="14" eb="16">
      <t>オキモノ</t>
    </rPh>
    <rPh sb="28" eb="29">
      <t>トウ</t>
    </rPh>
    <rPh sb="30" eb="32">
      <t>テヅク</t>
    </rPh>
    <rPh sb="39" eb="41">
      <t>スウリョウ</t>
    </rPh>
    <rPh sb="42" eb="43">
      <t>キン</t>
    </rPh>
    <rPh sb="43" eb="44">
      <t>ガク</t>
    </rPh>
    <rPh sb="45" eb="47">
      <t>ノウキ</t>
    </rPh>
    <rPh sb="48" eb="50">
      <t>シヨウ</t>
    </rPh>
    <rPh sb="50" eb="51">
      <t>トウ</t>
    </rPh>
    <rPh sb="52" eb="54">
      <t>ソウダン</t>
    </rPh>
    <rPh sb="54" eb="55">
      <t>クダ</t>
    </rPh>
    <phoneticPr fontId="20"/>
  </si>
  <si>
    <t>825円～/時間給/1人</t>
  </si>
  <si>
    <t>0577-62-8688</t>
  </si>
  <si>
    <t>大溝哲也</t>
  </si>
  <si>
    <t>100円～</t>
  </si>
  <si>
    <t>紙質、白黒・カラー等により金額変更有</t>
  </si>
  <si>
    <t>清掃、除草作業</t>
  </si>
  <si>
    <t>850円～</t>
  </si>
  <si>
    <t>アパートの共用部分の清掃および周囲の草取り。田・畑の除草作業</t>
  </si>
  <si>
    <t>就労Ｂ</t>
    <phoneticPr fontId="20"/>
  </si>
  <si>
    <t>飛騨</t>
    <phoneticPr fontId="20"/>
  </si>
  <si>
    <t>下呂市萩原町萩原1522</t>
    <phoneticPr fontId="20"/>
  </si>
  <si>
    <t>0576-52-4678</t>
    <phoneticPr fontId="20"/>
  </si>
  <si>
    <t>○</t>
    <phoneticPr fontId="20"/>
  </si>
  <si>
    <t>清掃</t>
    <rPh sb="0" eb="2">
      <t>セイソウ</t>
    </rPh>
    <phoneticPr fontId="20"/>
  </si>
  <si>
    <t>5,000円（1日）</t>
    <rPh sb="5" eb="6">
      <t>エン</t>
    </rPh>
    <rPh sb="8" eb="9">
      <t>ニチ</t>
    </rPh>
    <phoneticPr fontId="20"/>
  </si>
  <si>
    <t>DM等袋詰め・発送作業</t>
    <rPh sb="2" eb="3">
      <t>トウ</t>
    </rPh>
    <rPh sb="3" eb="4">
      <t>フクロ</t>
    </rPh>
    <rPh sb="4" eb="5">
      <t>ヅ</t>
    </rPh>
    <rPh sb="7" eb="9">
      <t>ハッソウ</t>
    </rPh>
    <rPh sb="9" eb="11">
      <t>サギョウ</t>
    </rPh>
    <phoneticPr fontId="20"/>
  </si>
  <si>
    <t>応相談</t>
    <rPh sb="0" eb="1">
      <t>オウ</t>
    </rPh>
    <rPh sb="1" eb="3">
      <t>ソウダン</t>
    </rPh>
    <phoneticPr fontId="20"/>
  </si>
  <si>
    <t>部数・代金・納期は応相談。</t>
    <rPh sb="0" eb="2">
      <t>ブスウ</t>
    </rPh>
    <rPh sb="3" eb="5">
      <t>ダイキン</t>
    </rPh>
    <rPh sb="6" eb="8">
      <t>ノウキ</t>
    </rPh>
    <rPh sb="9" eb="12">
      <t>オウソウダン</t>
    </rPh>
    <phoneticPr fontId="20"/>
  </si>
  <si>
    <t>髙野</t>
  </si>
  <si>
    <t>パン、クッキー各種　　　　　　　　喫茶店営業</t>
  </si>
  <si>
    <t>常時40種類程のパンを製造販売　　　　　　　　　　　店頭のみフランスパン販売　　　　　　　　　　　　パンドリンクセット350円～､喫茶予約可</t>
  </si>
  <si>
    <t>西野正則</t>
  </si>
  <si>
    <t>250円～</t>
  </si>
  <si>
    <t>喫茶店</t>
  </si>
  <si>
    <t>林　秀利</t>
  </si>
  <si>
    <t>花苗</t>
  </si>
  <si>
    <t>事前に数量を確認させて頂きます。</t>
  </si>
  <si>
    <t>就労A</t>
    <rPh sb="0" eb="2">
      <t>シュウロウ</t>
    </rPh>
    <phoneticPr fontId="20"/>
  </si>
  <si>
    <t>笑顔工房・ファミリーベア</t>
    <rPh sb="0" eb="2">
      <t>エガオ</t>
    </rPh>
    <rPh sb="2" eb="3">
      <t>コウ</t>
    </rPh>
    <rPh sb="3" eb="4">
      <t>ボウ</t>
    </rPh>
    <phoneticPr fontId="20"/>
  </si>
  <si>
    <t>岐阜</t>
    <rPh sb="0" eb="2">
      <t>ギフ</t>
    </rPh>
    <phoneticPr fontId="20"/>
  </si>
  <si>
    <t>岐阜市茜部新所　　　　　　　　　　　　　１－９８－２</t>
    <rPh sb="0" eb="3">
      <t>ギフシ</t>
    </rPh>
    <rPh sb="3" eb="5">
      <t>アカナベ</t>
    </rPh>
    <rPh sb="5" eb="6">
      <t>シン</t>
    </rPh>
    <rPh sb="6" eb="7">
      <t>ショ</t>
    </rPh>
    <phoneticPr fontId="20"/>
  </si>
  <si>
    <t>(株)笑顔グループ</t>
    <rPh sb="0" eb="3">
      <t>カブ</t>
    </rPh>
    <rPh sb="3" eb="5">
      <t>エガオ</t>
    </rPh>
    <phoneticPr fontId="20"/>
  </si>
  <si>
    <t>河口</t>
    <rPh sb="0" eb="2">
      <t>カワグチ</t>
    </rPh>
    <phoneticPr fontId="20"/>
  </si>
  <si>
    <t>和菓子（わらび餅、大福）</t>
    <rPh sb="0" eb="3">
      <t>ワガシ</t>
    </rPh>
    <rPh sb="7" eb="8">
      <t>モチ</t>
    </rPh>
    <rPh sb="9" eb="11">
      <t>ダイフク</t>
    </rPh>
    <phoneticPr fontId="20"/>
  </si>
  <si>
    <t>わらび餅は、とろける・もっちりした食感の２種類があり。大福は、豆大福やイチゴ大福があります。</t>
    <rPh sb="3" eb="4">
      <t>モチ</t>
    </rPh>
    <rPh sb="17" eb="19">
      <t>ショッカン</t>
    </rPh>
    <rPh sb="21" eb="23">
      <t>シュルイ</t>
    </rPh>
    <rPh sb="27" eb="28">
      <t>オオ</t>
    </rPh>
    <rPh sb="28" eb="29">
      <t>フク</t>
    </rPh>
    <rPh sb="31" eb="32">
      <t>マメ</t>
    </rPh>
    <rPh sb="32" eb="34">
      <t>ダイフク</t>
    </rPh>
    <rPh sb="38" eb="40">
      <t>ダイフク</t>
    </rPh>
    <phoneticPr fontId="20"/>
  </si>
  <si>
    <t>飛騨流葉牧場</t>
  </si>
  <si>
    <t>飛騨市神岡町伏方字杉ケ沢1919番地2</t>
  </si>
  <si>
    <t>0578-82-3790</t>
  </si>
  <si>
    <t>0578-82-3791</t>
  </si>
  <si>
    <t>堀</t>
  </si>
  <si>
    <t>１．地鶏肉各種</t>
  </si>
  <si>
    <t>1．100ｇ140円から要相談</t>
  </si>
  <si>
    <t>１．もも肉、むね肉、ささみ、手羽先、手羽元</t>
  </si>
  <si>
    <t>ゆうしん</t>
    <phoneticPr fontId="20"/>
  </si>
  <si>
    <t>清王</t>
  </si>
  <si>
    <t>毎日の給食弁当は４２０円</t>
  </si>
  <si>
    <t>就労Ｂ</t>
    <rPh sb="0" eb="2">
      <t>シュウロウ</t>
    </rPh>
    <phoneticPr fontId="30"/>
  </si>
  <si>
    <t/>
  </si>
  <si>
    <t>飛騨市古川町下気多1407-1</t>
    <phoneticPr fontId="20"/>
  </si>
  <si>
    <t>0577-73-0150</t>
    <phoneticPr fontId="20"/>
  </si>
  <si>
    <t>0577-73-0170</t>
    <phoneticPr fontId="20"/>
  </si>
  <si>
    <t>内海</t>
    <phoneticPr fontId="20"/>
  </si>
  <si>
    <t>・カレンダーやポスターを使用したリサイクル封筒を販売しています
・封筒のサイズによって単価が変わります</t>
    <rPh sb="12" eb="14">
      <t>シヨウ</t>
    </rPh>
    <rPh sb="21" eb="23">
      <t>フウトウ</t>
    </rPh>
    <rPh sb="24" eb="26">
      <t>ハンバイ</t>
    </rPh>
    <rPh sb="33" eb="35">
      <t>フウトウ</t>
    </rPh>
    <rPh sb="43" eb="45">
      <t>タンカ</t>
    </rPh>
    <rPh sb="46" eb="47">
      <t>カ</t>
    </rPh>
    <phoneticPr fontId="20"/>
  </si>
  <si>
    <t>羽島郡笠松町長池237</t>
    <phoneticPr fontId="20"/>
  </si>
  <si>
    <t>ペーパーバッグ</t>
    <phoneticPr fontId="20"/>
  </si>
  <si>
    <t>300円／10枚</t>
    <rPh sb="3" eb="4">
      <t>エン</t>
    </rPh>
    <rPh sb="7" eb="8">
      <t>マイ</t>
    </rPh>
    <phoneticPr fontId="20"/>
  </si>
  <si>
    <t xml:space="preserve">縦30cm×横22cmのバッグです。表面はビニルコートされています。 </t>
    <phoneticPr fontId="20"/>
  </si>
  <si>
    <t>渡辺</t>
    <rPh sb="0" eb="2">
      <t>ワタナベ</t>
    </rPh>
    <phoneticPr fontId="20"/>
  </si>
  <si>
    <t>店頭販売だけではなく、「お祭りへの出店」「注文販売」「出張販売」なども可能です。</t>
    <rPh sb="0" eb="2">
      <t>テントウ</t>
    </rPh>
    <rPh sb="2" eb="4">
      <t>ハンバイ</t>
    </rPh>
    <rPh sb="13" eb="14">
      <t>マツ</t>
    </rPh>
    <rPh sb="17" eb="19">
      <t>シュッテン</t>
    </rPh>
    <rPh sb="21" eb="23">
      <t>チュウモン</t>
    </rPh>
    <rPh sb="23" eb="25">
      <t>ハンバイ</t>
    </rPh>
    <rPh sb="27" eb="29">
      <t>シュッチョウ</t>
    </rPh>
    <rPh sb="29" eb="31">
      <t>ハンバイ</t>
    </rPh>
    <rPh sb="35" eb="37">
      <t>カノウ</t>
    </rPh>
    <phoneticPr fontId="20"/>
  </si>
  <si>
    <t>生活介護</t>
    <rPh sb="0" eb="2">
      <t>セイカツ</t>
    </rPh>
    <rPh sb="2" eb="4">
      <t>カイゴ</t>
    </rPh>
    <phoneticPr fontId="20"/>
  </si>
  <si>
    <t>山田</t>
    <rPh sb="0" eb="2">
      <t>ヤマダ</t>
    </rPh>
    <phoneticPr fontId="20"/>
  </si>
  <si>
    <t>廃油石鹸、廃油石鹸（柿渋入）</t>
    <rPh sb="0" eb="2">
      <t>ハイユ</t>
    </rPh>
    <rPh sb="2" eb="4">
      <t>セッケン</t>
    </rPh>
    <rPh sb="5" eb="7">
      <t>ハイユ</t>
    </rPh>
    <rPh sb="7" eb="9">
      <t>セッケン</t>
    </rPh>
    <rPh sb="10" eb="12">
      <t>カキシブ</t>
    </rPh>
    <rPh sb="12" eb="13">
      <t>ニュウ</t>
    </rPh>
    <phoneticPr fontId="20"/>
  </si>
  <si>
    <t>廃油石鹸：1袋（2個入）100円、廃油石鹸（柿渋入）：1個250円</t>
    <rPh sb="0" eb="2">
      <t>ハイユ</t>
    </rPh>
    <rPh sb="2" eb="4">
      <t>セッケン</t>
    </rPh>
    <rPh sb="6" eb="7">
      <t>フクロ</t>
    </rPh>
    <rPh sb="9" eb="10">
      <t>コ</t>
    </rPh>
    <rPh sb="10" eb="11">
      <t>イ</t>
    </rPh>
    <rPh sb="15" eb="16">
      <t>エン</t>
    </rPh>
    <rPh sb="17" eb="21">
      <t>ハイユセッケン</t>
    </rPh>
    <rPh sb="22" eb="24">
      <t>カキシブ</t>
    </rPh>
    <rPh sb="24" eb="25">
      <t>ニュウ</t>
    </rPh>
    <rPh sb="28" eb="29">
      <t>コ</t>
    </rPh>
    <rPh sb="32" eb="33">
      <t>エン</t>
    </rPh>
    <phoneticPr fontId="20"/>
  </si>
  <si>
    <t>送料別、納期は応相談</t>
    <rPh sb="0" eb="2">
      <t>ソウリョウ</t>
    </rPh>
    <rPh sb="2" eb="3">
      <t>ベツ</t>
    </rPh>
    <rPh sb="4" eb="6">
      <t>ノウキ</t>
    </rPh>
    <rPh sb="7" eb="10">
      <t>オウソウダン</t>
    </rPh>
    <phoneticPr fontId="20"/>
  </si>
  <si>
    <t>送料別、カラー印刷可（見積書にて）</t>
    <rPh sb="0" eb="2">
      <t>ソウリョウ</t>
    </rPh>
    <rPh sb="2" eb="3">
      <t>ベツ</t>
    </rPh>
    <rPh sb="7" eb="9">
      <t>インサツ</t>
    </rPh>
    <rPh sb="9" eb="10">
      <t>カ</t>
    </rPh>
    <rPh sb="11" eb="14">
      <t>ミツモリショ</t>
    </rPh>
    <phoneticPr fontId="20"/>
  </si>
  <si>
    <t>藤川</t>
  </si>
  <si>
    <t>Notoカレッジ</t>
  </si>
  <si>
    <t>大垣市高屋町1-51</t>
  </si>
  <si>
    <t>0584-77-7631</t>
  </si>
  <si>
    <t>0584-77-7633</t>
  </si>
  <si>
    <t>株式会社Notoカレッジ</t>
  </si>
  <si>
    <t>チラシ・パンフレット作成</t>
  </si>
  <si>
    <t>１．ホームページ作成
２．書類電子化(スキャニング)
３．データ入力</t>
  </si>
  <si>
    <t>１．98,000円/一式
２．4円/枚(モノクロ・200dpi)
３．①2円/1項目～②980円/100枚4項目③1,980円/100枚7項目</t>
  </si>
  <si>
    <t>２．2,000枚/日　要相談
３．名刺20件/時間　②一式③一式</t>
  </si>
  <si>
    <t>伊藤</t>
    <rPh sb="0" eb="2">
      <t>イトウ</t>
    </rPh>
    <phoneticPr fontId="30"/>
  </si>
  <si>
    <t>就労A</t>
    <phoneticPr fontId="20"/>
  </si>
  <si>
    <t>岐阜市西中島4丁目2-12</t>
    <rPh sb="0" eb="3">
      <t>ギフシ</t>
    </rPh>
    <rPh sb="3" eb="4">
      <t>ニシ</t>
    </rPh>
    <rPh sb="4" eb="6">
      <t>ナカシマ</t>
    </rPh>
    <rPh sb="7" eb="9">
      <t>チョウメ</t>
    </rPh>
    <phoneticPr fontId="20"/>
  </si>
  <si>
    <t>株式会社ウェルアーチ</t>
    <rPh sb="0" eb="2">
      <t>カブシキ</t>
    </rPh>
    <rPh sb="2" eb="4">
      <t>カイシャ</t>
    </rPh>
    <phoneticPr fontId="20"/>
  </si>
  <si>
    <t>松尾亜由美</t>
    <rPh sb="0" eb="2">
      <t>マツオ</t>
    </rPh>
    <rPh sb="2" eb="5">
      <t>アユミ</t>
    </rPh>
    <phoneticPr fontId="20"/>
  </si>
  <si>
    <t>縫製</t>
    <rPh sb="0" eb="2">
      <t>ホウセイ</t>
    </rPh>
    <phoneticPr fontId="20"/>
  </si>
  <si>
    <t>応相談</t>
    <rPh sb="0" eb="3">
      <t>オウソウダン</t>
    </rPh>
    <phoneticPr fontId="20"/>
  </si>
  <si>
    <t>山根　麻子</t>
  </si>
  <si>
    <t>杉井</t>
  </si>
  <si>
    <t>１．２．３．４　　数量相談可</t>
  </si>
  <si>
    <t>１．除草
２．トイレ掃除
３．清掃</t>
    <phoneticPr fontId="20"/>
  </si>
  <si>
    <t>１．パン
２．クッキー
３．シフォンケーキ
４．プリン</t>
    <phoneticPr fontId="20"/>
  </si>
  <si>
    <t>白竹の里</t>
  </si>
  <si>
    <t>黒にんにく、白菜、たまねぎ、じゃがいも等</t>
  </si>
  <si>
    <t>１．竹工・木工製品
２．竹炭・竹酢液製品</t>
  </si>
  <si>
    <t>30個/週ぐらいの生産です。
なお、個数については、要相談</t>
  </si>
  <si>
    <t>岐阜市西川手1-124</t>
  </si>
  <si>
    <t>058-268-2882</t>
  </si>
  <si>
    <t>058-268-2883</t>
  </si>
  <si>
    <t>下呂市萩原町萩原1522</t>
  </si>
  <si>
    <t>0576-52-4678</t>
  </si>
  <si>
    <t>058-241-8110</t>
    <phoneticPr fontId="20"/>
  </si>
  <si>
    <t>058-214-8112</t>
    <phoneticPr fontId="20"/>
  </si>
  <si>
    <t>名刺印刷
封筒印刷</t>
    <rPh sb="0" eb="2">
      <t>メイシ</t>
    </rPh>
    <rPh sb="2" eb="4">
      <t>インサツ</t>
    </rPh>
    <rPh sb="5" eb="7">
      <t>フウトウ</t>
    </rPh>
    <rPh sb="7" eb="9">
      <t>インサツ</t>
    </rPh>
    <phoneticPr fontId="20"/>
  </si>
  <si>
    <t>○名刺印刷
片面：モノクロ100枚→1,500円、50枚→1,000円
片面：カラー→100枚→1,600円、50名→1,100円
○封筒印刷
長3モノクロ印刷：1,000枚→8,900円、500枚→5,300円、100枚→2,100円　
角2モノクロ印刷：500枚→8,000円、300枚→5,900円、100枚→3,100円</t>
    <rPh sb="1" eb="3">
      <t>メイシ</t>
    </rPh>
    <rPh sb="3" eb="5">
      <t>インサツ</t>
    </rPh>
    <rPh sb="6" eb="8">
      <t>カタメン</t>
    </rPh>
    <rPh sb="16" eb="17">
      <t>マイ</t>
    </rPh>
    <rPh sb="19" eb="24">
      <t>５００エン</t>
    </rPh>
    <rPh sb="27" eb="28">
      <t>マイ</t>
    </rPh>
    <rPh sb="30" eb="35">
      <t>０００エン</t>
    </rPh>
    <rPh sb="36" eb="38">
      <t>カタメン</t>
    </rPh>
    <rPh sb="46" eb="47">
      <t>マイ</t>
    </rPh>
    <rPh sb="49" eb="54">
      <t>６００エン</t>
    </rPh>
    <rPh sb="57" eb="58">
      <t>メイ</t>
    </rPh>
    <rPh sb="60" eb="65">
      <t>１００エン</t>
    </rPh>
    <phoneticPr fontId="20"/>
  </si>
  <si>
    <t>ひまわりの家</t>
    <phoneticPr fontId="20"/>
  </si>
  <si>
    <t>中濃</t>
    <phoneticPr fontId="20"/>
  </si>
  <si>
    <t>美濃加茂市新池町2-5-48</t>
    <phoneticPr fontId="20"/>
  </si>
  <si>
    <t>0574-25-8197</t>
    <phoneticPr fontId="20"/>
  </si>
  <si>
    <t>0574-25-9197</t>
    <phoneticPr fontId="20"/>
  </si>
  <si>
    <t>玄関等出入口マット交換、洗浄業務</t>
    <rPh sb="0" eb="2">
      <t>ゲンカン</t>
    </rPh>
    <rPh sb="2" eb="3">
      <t>トウ</t>
    </rPh>
    <rPh sb="3" eb="6">
      <t>デイリグチ</t>
    </rPh>
    <rPh sb="9" eb="11">
      <t>コウカン</t>
    </rPh>
    <rPh sb="12" eb="14">
      <t>センジョウ</t>
    </rPh>
    <rPh sb="14" eb="16">
      <t>ギョウム</t>
    </rPh>
    <phoneticPr fontId="20"/>
  </si>
  <si>
    <t>見積書にて</t>
    <rPh sb="0" eb="3">
      <t>ミツモリショ</t>
    </rPh>
    <phoneticPr fontId="20"/>
  </si>
  <si>
    <t>業務可能地域：美濃加茂市内（隣接する地域については別途相談）</t>
    <rPh sb="0" eb="2">
      <t>ギョウム</t>
    </rPh>
    <rPh sb="2" eb="4">
      <t>カノウ</t>
    </rPh>
    <rPh sb="4" eb="6">
      <t>チイキ</t>
    </rPh>
    <rPh sb="7" eb="12">
      <t>ミノカモシ</t>
    </rPh>
    <rPh sb="12" eb="13">
      <t>ナイ</t>
    </rPh>
    <rPh sb="14" eb="16">
      <t>リンセツ</t>
    </rPh>
    <rPh sb="18" eb="20">
      <t>チイキ</t>
    </rPh>
    <rPh sb="25" eb="27">
      <t>ベット</t>
    </rPh>
    <rPh sb="27" eb="29">
      <t>ソウダン</t>
    </rPh>
    <phoneticPr fontId="20"/>
  </si>
  <si>
    <t>のしを付けることができます</t>
    <rPh sb="3" eb="4">
      <t>ツ</t>
    </rPh>
    <phoneticPr fontId="30"/>
  </si>
  <si>
    <t>神之田</t>
  </si>
  <si>
    <t>納期要相談</t>
  </si>
  <si>
    <t>洗車</t>
  </si>
  <si>
    <t>近隣地域に限ります</t>
  </si>
  <si>
    <t>袋詰め、包装、印刷物折り</t>
  </si>
  <si>
    <t>内容により、単価を設定</t>
  </si>
  <si>
    <t>早野佳緒里</t>
    <rPh sb="0" eb="2">
      <t>ハヤノ</t>
    </rPh>
    <rPh sb="2" eb="3">
      <t>ケイ</t>
    </rPh>
    <rPh sb="3" eb="4">
      <t>チョ</t>
    </rPh>
    <rPh sb="4" eb="5">
      <t>リ</t>
    </rPh>
    <phoneticPr fontId="30"/>
  </si>
  <si>
    <t>ポケットティッシュケース
ブックカバー　コースター</t>
  </si>
  <si>
    <t>50円～</t>
    <rPh sb="2" eb="3">
      <t>エン</t>
    </rPh>
    <phoneticPr fontId="30"/>
  </si>
  <si>
    <t>壁紙の余材を利用したエコ商品です。</t>
    <rPh sb="0" eb="2">
      <t>カベガミ</t>
    </rPh>
    <rPh sb="3" eb="5">
      <t>ヨザイ</t>
    </rPh>
    <rPh sb="6" eb="8">
      <t>リヨウ</t>
    </rPh>
    <rPh sb="12" eb="14">
      <t>ショウヒン</t>
    </rPh>
    <phoneticPr fontId="30"/>
  </si>
  <si>
    <t>データ入力・集計
スキャニング　テープ起こし</t>
    <rPh sb="6" eb="8">
      <t>シュウケイ</t>
    </rPh>
    <rPh sb="19" eb="20">
      <t>オ</t>
    </rPh>
    <phoneticPr fontId="30"/>
  </si>
  <si>
    <t>ご相談に応じます</t>
    <rPh sb="1" eb="3">
      <t>ソウダン</t>
    </rPh>
    <rPh sb="4" eb="5">
      <t>オウ</t>
    </rPh>
    <phoneticPr fontId="30"/>
  </si>
  <si>
    <t>仕分け　発送　封入
袋詰　印刷物折り</t>
    <rPh sb="0" eb="2">
      <t>シワ</t>
    </rPh>
    <rPh sb="4" eb="6">
      <t>ハッソウ</t>
    </rPh>
    <rPh sb="7" eb="9">
      <t>フウニュウ</t>
    </rPh>
    <rPh sb="10" eb="11">
      <t>フクロ</t>
    </rPh>
    <rPh sb="11" eb="12">
      <t>ヅ</t>
    </rPh>
    <rPh sb="13" eb="16">
      <t>インサツブツ</t>
    </rPh>
    <rPh sb="16" eb="17">
      <t>オ</t>
    </rPh>
    <phoneticPr fontId="30"/>
  </si>
  <si>
    <t>木下</t>
  </si>
  <si>
    <t>納期・数量は応相談</t>
  </si>
  <si>
    <t>0572‐26‐9925</t>
  </si>
  <si>
    <t>0572‐26‐9927</t>
  </si>
  <si>
    <t>１．弁当
２．クッキー</t>
  </si>
  <si>
    <t>鷲見良尚</t>
  </si>
  <si>
    <t>黒田</t>
    <rPh sb="0" eb="2">
      <t>クロダ</t>
    </rPh>
    <phoneticPr fontId="30"/>
  </si>
  <si>
    <t>手作りポップコーン　フレーバー約10種類（合成着色料未使用）</t>
    <rPh sb="0" eb="2">
      <t>テヅク</t>
    </rPh>
    <rPh sb="15" eb="16">
      <t>ヤク</t>
    </rPh>
    <rPh sb="18" eb="20">
      <t>シュルイ</t>
    </rPh>
    <rPh sb="21" eb="23">
      <t>ゴウセイ</t>
    </rPh>
    <rPh sb="23" eb="26">
      <t>チャクショクリョウ</t>
    </rPh>
    <rPh sb="26" eb="29">
      <t>ミシヨウ</t>
    </rPh>
    <phoneticPr fontId="30"/>
  </si>
  <si>
    <t>楽天ポップコーンランキング1位獲得コーンはアメリカイリノイ州の契約農家から直送、トランス脂肪酸ゼロ、コーンは最高級のバタフライタイプを使用、合成着色無、子供も安心してたべれます。</t>
    <rPh sb="0" eb="2">
      <t>ラクテン</t>
    </rPh>
    <rPh sb="14" eb="15">
      <t>クライ</t>
    </rPh>
    <rPh sb="15" eb="17">
      <t>カクトク</t>
    </rPh>
    <rPh sb="29" eb="30">
      <t>シュウ</t>
    </rPh>
    <rPh sb="31" eb="33">
      <t>ケイヤク</t>
    </rPh>
    <rPh sb="33" eb="35">
      <t>ノウカ</t>
    </rPh>
    <rPh sb="37" eb="39">
      <t>チョクソウ</t>
    </rPh>
    <rPh sb="44" eb="47">
      <t>シボウサン</t>
    </rPh>
    <rPh sb="54" eb="57">
      <t>サイコウキュウ</t>
    </rPh>
    <rPh sb="67" eb="69">
      <t>シヨウ</t>
    </rPh>
    <rPh sb="70" eb="72">
      <t>ゴウセイ</t>
    </rPh>
    <rPh sb="72" eb="74">
      <t>チャクショク</t>
    </rPh>
    <rPh sb="74" eb="75">
      <t>ナシ</t>
    </rPh>
    <rPh sb="76" eb="78">
      <t>コドモ</t>
    </rPh>
    <rPh sb="79" eb="81">
      <t>アンシン</t>
    </rPh>
    <phoneticPr fontId="30"/>
  </si>
  <si>
    <t>岐阜市立ワークス恵光</t>
    <rPh sb="0" eb="4">
      <t>ギフシリツ</t>
    </rPh>
    <rPh sb="8" eb="9">
      <t>メグム</t>
    </rPh>
    <rPh sb="9" eb="10">
      <t>ヒカ</t>
    </rPh>
    <phoneticPr fontId="20"/>
  </si>
  <si>
    <t>岐阜市西島町4-24</t>
    <rPh sb="0" eb="2">
      <t>ギフ</t>
    </rPh>
    <rPh sb="2" eb="3">
      <t>シ</t>
    </rPh>
    <rPh sb="3" eb="4">
      <t>ニシ</t>
    </rPh>
    <rPh sb="4" eb="6">
      <t>シママチ</t>
    </rPh>
    <phoneticPr fontId="20"/>
  </si>
  <si>
    <t>058-231-2455</t>
    <phoneticPr fontId="20"/>
  </si>
  <si>
    <t>058-232-4395</t>
    <phoneticPr fontId="20"/>
  </si>
  <si>
    <t>岐阜市</t>
    <rPh sb="0" eb="2">
      <t>ギフ</t>
    </rPh>
    <rPh sb="2" eb="3">
      <t>シ</t>
    </rPh>
    <phoneticPr fontId="20"/>
  </si>
  <si>
    <t>岐阜県高山市三福寺町128</t>
  </si>
  <si>
    <t>クッキー、ワッフル</t>
  </si>
  <si>
    <t>手編み座布団</t>
  </si>
  <si>
    <t>100～</t>
    <phoneticPr fontId="20"/>
  </si>
  <si>
    <t>就労移行</t>
    <rPh sb="0" eb="2">
      <t>シュウロウ</t>
    </rPh>
    <rPh sb="2" eb="4">
      <t>イコウ</t>
    </rPh>
    <phoneticPr fontId="27"/>
  </si>
  <si>
    <t>第２どんぐり工房</t>
    <rPh sb="0" eb="1">
      <t>ダイ</t>
    </rPh>
    <rPh sb="6" eb="8">
      <t>コウボウ</t>
    </rPh>
    <phoneticPr fontId="27"/>
  </si>
  <si>
    <t>瑞浪市寺河戸町1087-1</t>
    <rPh sb="3" eb="4">
      <t>テラ</t>
    </rPh>
    <rPh sb="4" eb="5">
      <t>カワ</t>
    </rPh>
    <rPh sb="5" eb="6">
      <t>ト</t>
    </rPh>
    <phoneticPr fontId="27"/>
  </si>
  <si>
    <t>0572-56-1130</t>
  </si>
  <si>
    <t>0572-56-1131</t>
  </si>
  <si>
    <t>第２どんぐり工房</t>
  </si>
  <si>
    <t>瑞浪市寺河戸町1087-1</t>
  </si>
  <si>
    <t>0572-56-1１30</t>
  </si>
  <si>
    <t>１０個から注文受けます。</t>
    <rPh sb="2" eb="3">
      <t>コ</t>
    </rPh>
    <rPh sb="5" eb="7">
      <t>チュウモン</t>
    </rPh>
    <rPh sb="7" eb="8">
      <t>ウ</t>
    </rPh>
    <phoneticPr fontId="20"/>
  </si>
  <si>
    <t>1．巾着袋
２．ポケットティッシュ入れ
３．ファスナーポーチ</t>
    <rPh sb="2" eb="4">
      <t>キンチャク</t>
    </rPh>
    <rPh sb="4" eb="5">
      <t>ブクロ</t>
    </rPh>
    <phoneticPr fontId="21"/>
  </si>
  <si>
    <t>１．100円
２．50円
３．300円、500円</t>
    <rPh sb="5" eb="6">
      <t>エン</t>
    </rPh>
    <rPh sb="23" eb="24">
      <t>エン</t>
    </rPh>
    <phoneticPr fontId="21"/>
  </si>
  <si>
    <t>本巣市曽井中島1170-6</t>
    <rPh sb="3" eb="7">
      <t>ソイナカジマ</t>
    </rPh>
    <phoneticPr fontId="20"/>
  </si>
  <si>
    <t>0581-34-2639</t>
    <phoneticPr fontId="20"/>
  </si>
  <si>
    <t>0581-34-2167</t>
    <phoneticPr fontId="20"/>
  </si>
  <si>
    <t>本巣市七五三674-4</t>
    <rPh sb="3" eb="4">
      <t>シチ</t>
    </rPh>
    <rPh sb="4" eb="5">
      <t>ゴ</t>
    </rPh>
    <rPh sb="5" eb="6">
      <t>サン</t>
    </rPh>
    <phoneticPr fontId="20"/>
  </si>
  <si>
    <t>058-323-0346</t>
    <phoneticPr fontId="20"/>
  </si>
  <si>
    <t>・長4　9.7円
・長3　11.3円
・角2　20.6円</t>
    <rPh sb="1" eb="2">
      <t>チョウ</t>
    </rPh>
    <rPh sb="7" eb="8">
      <t>エン</t>
    </rPh>
    <rPh sb="10" eb="11">
      <t>チョウ</t>
    </rPh>
    <rPh sb="17" eb="18">
      <t>エン</t>
    </rPh>
    <rPh sb="20" eb="21">
      <t>カク</t>
    </rPh>
    <rPh sb="27" eb="28">
      <t>エン</t>
    </rPh>
    <phoneticPr fontId="20"/>
  </si>
  <si>
    <t>山田（明）</t>
    <rPh sb="0" eb="2">
      <t>ヤマダ</t>
    </rPh>
    <rPh sb="3" eb="4">
      <t>アキラ</t>
    </rPh>
    <phoneticPr fontId="31"/>
  </si>
  <si>
    <t>○
廃油石鹸</t>
    <rPh sb="2" eb="4">
      <t>ハイユ</t>
    </rPh>
    <rPh sb="4" eb="6">
      <t>セッケン</t>
    </rPh>
    <phoneticPr fontId="20"/>
  </si>
  <si>
    <t>○
廃油石鹸</t>
    <rPh sb="2" eb="4">
      <t>ハイユ</t>
    </rPh>
    <rPh sb="4" eb="6">
      <t>セッケン</t>
    </rPh>
    <phoneticPr fontId="21"/>
  </si>
  <si>
    <t>○
クッキー</t>
    <phoneticPr fontId="20"/>
  </si>
  <si>
    <t>○
油吸収材</t>
    <rPh sb="2" eb="3">
      <t>アブラ</t>
    </rPh>
    <rPh sb="3" eb="5">
      <t>キュウシュウ</t>
    </rPh>
    <rPh sb="5" eb="6">
      <t>ザイ</t>
    </rPh>
    <phoneticPr fontId="20"/>
  </si>
  <si>
    <t>1.5個入り650円
　2個入り270円
2.1袋120円
3.1個150円</t>
    <rPh sb="3" eb="4">
      <t>コ</t>
    </rPh>
    <rPh sb="4" eb="5">
      <t>イ</t>
    </rPh>
    <rPh sb="9" eb="10">
      <t>エン</t>
    </rPh>
    <rPh sb="13" eb="14">
      <t>コ</t>
    </rPh>
    <rPh sb="14" eb="15">
      <t>イ</t>
    </rPh>
    <rPh sb="19" eb="20">
      <t>エン</t>
    </rPh>
    <rPh sb="24" eb="25">
      <t>フクロ</t>
    </rPh>
    <rPh sb="28" eb="29">
      <t>エン</t>
    </rPh>
    <rPh sb="33" eb="34">
      <t>コ</t>
    </rPh>
    <rPh sb="37" eb="38">
      <t>エン</t>
    </rPh>
    <phoneticPr fontId="21"/>
  </si>
  <si>
    <t>058-215-0261</t>
    <phoneticPr fontId="20"/>
  </si>
  <si>
    <t>058-210-0062</t>
    <phoneticPr fontId="20"/>
  </si>
  <si>
    <t>ウェルアーチ</t>
    <phoneticPr fontId="20"/>
  </si>
  <si>
    <t>特殊ミシンを取り揃えています。　　　　　　　　　
ボタン付け・カン止・ネムリ穴かがり・ハトメ穴かがり・千鳥・ハンドステッチ・二本針・三本針・太糸ステッチ・ピンポイント・ロック・エッジコントローラー・パターンシーマー・ポケットセッター・袖付け等</t>
    <rPh sb="0" eb="2">
      <t>トクシュ</t>
    </rPh>
    <rPh sb="6" eb="7">
      <t>ト</t>
    </rPh>
    <rPh sb="8" eb="9">
      <t>ソロ</t>
    </rPh>
    <rPh sb="28" eb="29">
      <t>ツ</t>
    </rPh>
    <rPh sb="33" eb="34">
      <t>ド</t>
    </rPh>
    <rPh sb="38" eb="39">
      <t>アナ</t>
    </rPh>
    <rPh sb="46" eb="47">
      <t>アナ</t>
    </rPh>
    <rPh sb="51" eb="53">
      <t>チドリ</t>
    </rPh>
    <rPh sb="62" eb="64">
      <t>ニホン</t>
    </rPh>
    <rPh sb="64" eb="65">
      <t>ハリ</t>
    </rPh>
    <rPh sb="66" eb="68">
      <t>サンホン</t>
    </rPh>
    <rPh sb="68" eb="69">
      <t>ハリ</t>
    </rPh>
    <rPh sb="70" eb="71">
      <t>フトシ</t>
    </rPh>
    <rPh sb="71" eb="72">
      <t>イト</t>
    </rPh>
    <rPh sb="117" eb="118">
      <t>ソデ</t>
    </rPh>
    <rPh sb="118" eb="119">
      <t>ツ</t>
    </rPh>
    <rPh sb="120" eb="121">
      <t>ナド</t>
    </rPh>
    <phoneticPr fontId="20"/>
  </si>
  <si>
    <t>松井美佐</t>
    <rPh sb="0" eb="2">
      <t>マツイ</t>
    </rPh>
    <rPh sb="2" eb="4">
      <t>ミサ</t>
    </rPh>
    <phoneticPr fontId="21"/>
  </si>
  <si>
    <t>就労B</t>
    <rPh sb="0" eb="2">
      <t>シュウロウ</t>
    </rPh>
    <phoneticPr fontId="30"/>
  </si>
  <si>
    <t>就労B</t>
    <rPh sb="0" eb="2">
      <t>シュウロウ</t>
    </rPh>
    <phoneticPr fontId="20"/>
  </si>
  <si>
    <t>でいあい</t>
    <phoneticPr fontId="20"/>
  </si>
  <si>
    <t>羽島市竹鼻町狐穴719-1</t>
    <rPh sb="0" eb="3">
      <t>ハシマシ</t>
    </rPh>
    <rPh sb="3" eb="6">
      <t>タケハナチョウ</t>
    </rPh>
    <rPh sb="6" eb="8">
      <t>キツネアナ</t>
    </rPh>
    <phoneticPr fontId="20"/>
  </si>
  <si>
    <t>058-391-1613</t>
    <phoneticPr fontId="20"/>
  </si>
  <si>
    <t>058-393-1218</t>
    <phoneticPr fontId="20"/>
  </si>
  <si>
    <t>鈴木（美）</t>
    <rPh sb="0" eb="2">
      <t>スズキ</t>
    </rPh>
    <rPh sb="3" eb="4">
      <t>ミ</t>
    </rPh>
    <phoneticPr fontId="20"/>
  </si>
  <si>
    <t>1.～5.　手土産用にラッピングも出来ます。別途料金がかかります。</t>
    <rPh sb="6" eb="10">
      <t>テミヤゲヨウ</t>
    </rPh>
    <rPh sb="17" eb="19">
      <t>デキ</t>
    </rPh>
    <rPh sb="22" eb="24">
      <t>ベット</t>
    </rPh>
    <rPh sb="24" eb="26">
      <t>リョウキン</t>
    </rPh>
    <phoneticPr fontId="20"/>
  </si>
  <si>
    <t>シャイニーデイズ</t>
  </si>
  <si>
    <t>岐阜市一日市場北町3-7</t>
    <rPh sb="0" eb="3">
      <t>ギフシ</t>
    </rPh>
    <rPh sb="3" eb="7">
      <t>ヒトイチバ</t>
    </rPh>
    <rPh sb="7" eb="9">
      <t>キタマチ</t>
    </rPh>
    <phoneticPr fontId="2"/>
  </si>
  <si>
    <t>058-213-7373</t>
  </si>
  <si>
    <t>058-213-7375</t>
  </si>
  <si>
    <t>株式会社シャイニーデイズ</t>
    <rPh sb="0" eb="4">
      <t>カブシキガイシャ</t>
    </rPh>
    <phoneticPr fontId="2"/>
  </si>
  <si>
    <t>片岡</t>
    <rPh sb="0" eb="2">
      <t>カタオカ</t>
    </rPh>
    <phoneticPr fontId="2"/>
  </si>
  <si>
    <t>１．1,300円～
２．500円～
３．1,000円～
４．80円～</t>
    <rPh sb="7" eb="8">
      <t>エン</t>
    </rPh>
    <rPh sb="32" eb="33">
      <t>エン</t>
    </rPh>
    <phoneticPr fontId="2"/>
  </si>
  <si>
    <t>少額から詰め合わせセットなどもご用意できますので、お気軽にご相談ください。</t>
    <rPh sb="0" eb="2">
      <t>ショウガク</t>
    </rPh>
    <rPh sb="4" eb="5">
      <t>ツ</t>
    </rPh>
    <rPh sb="6" eb="7">
      <t>ア</t>
    </rPh>
    <rPh sb="16" eb="18">
      <t>ヨウイ</t>
    </rPh>
    <rPh sb="26" eb="28">
      <t>キガル</t>
    </rPh>
    <rPh sb="30" eb="32">
      <t>ソウダン</t>
    </rPh>
    <phoneticPr fontId="9"/>
  </si>
  <si>
    <t>〇</t>
  </si>
  <si>
    <t>ご相談に応じます</t>
    <rPh sb="1" eb="3">
      <t>ソウダン</t>
    </rPh>
    <rPh sb="4" eb="5">
      <t>オウ</t>
    </rPh>
    <phoneticPr fontId="10"/>
  </si>
  <si>
    <t>飛騨</t>
    <rPh sb="0" eb="2">
      <t>ヒダ</t>
    </rPh>
    <phoneticPr fontId="30"/>
  </si>
  <si>
    <t>下呂市萩原町西上田2283番地4</t>
    <rPh sb="0" eb="2">
      <t>ゲロ</t>
    </rPh>
    <rPh sb="2" eb="3">
      <t>シ</t>
    </rPh>
    <rPh sb="3" eb="6">
      <t>ハギワラチョウ</t>
    </rPh>
    <rPh sb="6" eb="7">
      <t>ニシ</t>
    </rPh>
    <rPh sb="7" eb="9">
      <t>ウエダ</t>
    </rPh>
    <rPh sb="13" eb="15">
      <t>バンチ</t>
    </rPh>
    <phoneticPr fontId="30"/>
  </si>
  <si>
    <t>0576-25-5398</t>
  </si>
  <si>
    <t>今井</t>
    <rPh sb="0" eb="2">
      <t>イマイ</t>
    </rPh>
    <phoneticPr fontId="30"/>
  </si>
  <si>
    <t>納期、数量、ラッピング等のご相談下さい。</t>
    <rPh sb="0" eb="2">
      <t>ノウキ</t>
    </rPh>
    <rPh sb="3" eb="5">
      <t>スウリョウ</t>
    </rPh>
    <rPh sb="11" eb="12">
      <t>トウ</t>
    </rPh>
    <rPh sb="14" eb="16">
      <t>ソウダン</t>
    </rPh>
    <rPh sb="16" eb="17">
      <t>クダ</t>
    </rPh>
    <phoneticPr fontId="30"/>
  </si>
  <si>
    <t>要相談</t>
    <rPh sb="0" eb="1">
      <t>ヨウ</t>
    </rPh>
    <rPh sb="1" eb="3">
      <t>ソウダン</t>
    </rPh>
    <phoneticPr fontId="30"/>
  </si>
  <si>
    <t>施設内清掃・草取り</t>
    <rPh sb="0" eb="2">
      <t>シセツ</t>
    </rPh>
    <rPh sb="2" eb="3">
      <t>ナイ</t>
    </rPh>
    <rPh sb="3" eb="5">
      <t>セイソウ</t>
    </rPh>
    <rPh sb="6" eb="8">
      <t>クサト</t>
    </rPh>
    <phoneticPr fontId="30"/>
  </si>
  <si>
    <t>加茂郡東白川町越原408番地4</t>
    <rPh sb="0" eb="3">
      <t>カモグン</t>
    </rPh>
    <rPh sb="3" eb="4">
      <t>ヒガシ</t>
    </rPh>
    <rPh sb="4" eb="6">
      <t>シラカワ</t>
    </rPh>
    <rPh sb="6" eb="7">
      <t>チョウ</t>
    </rPh>
    <rPh sb="7" eb="8">
      <t>コシ</t>
    </rPh>
    <rPh sb="8" eb="9">
      <t>ハラ</t>
    </rPh>
    <rPh sb="12" eb="14">
      <t>バンチ</t>
    </rPh>
    <phoneticPr fontId="30"/>
  </si>
  <si>
    <t>安江</t>
    <rPh sb="0" eb="2">
      <t>ヤスエ</t>
    </rPh>
    <phoneticPr fontId="30"/>
  </si>
  <si>
    <t>0574-78-3266</t>
  </si>
  <si>
    <t>就労Ｂ</t>
    <rPh sb="0" eb="2">
      <t>シュウロウ</t>
    </rPh>
    <phoneticPr fontId="20"/>
  </si>
  <si>
    <t>岐阜県岐阜市六条北4-5-11</t>
    <rPh sb="0" eb="9">
      <t>ギフケンギフシロクジョウキタ</t>
    </rPh>
    <phoneticPr fontId="20"/>
  </si>
  <si>
    <t>058-216-4072</t>
    <phoneticPr fontId="20"/>
  </si>
  <si>
    <t>058-216-4073</t>
    <phoneticPr fontId="20"/>
  </si>
  <si>
    <t>ウィンキャリア株式会社</t>
    <rPh sb="7" eb="11">
      <t>カブシキカイシャ</t>
    </rPh>
    <phoneticPr fontId="20"/>
  </si>
  <si>
    <t>田島久美子</t>
    <rPh sb="0" eb="5">
      <t>タジマクミコ</t>
    </rPh>
    <phoneticPr fontId="20"/>
  </si>
  <si>
    <t>１．400円/100g
２．100円/袋～
３．100円/袋～</t>
    <rPh sb="5" eb="6">
      <t>エン</t>
    </rPh>
    <rPh sb="17" eb="18">
      <t>エン</t>
    </rPh>
    <rPh sb="19" eb="20">
      <t>フクロ</t>
    </rPh>
    <phoneticPr fontId="20"/>
  </si>
  <si>
    <t>１．自家焙煎コーヒー豆
２．ギフト珈琲セット販売　1,000円～
２．ノベルティグッズ対応商品
　　（オリジナル版代別途／100個～対応）</t>
    <rPh sb="2" eb="4">
      <t>ジカ</t>
    </rPh>
    <rPh sb="4" eb="6">
      <t>バイセン</t>
    </rPh>
    <rPh sb="10" eb="11">
      <t>マメ</t>
    </rPh>
    <rPh sb="17" eb="19">
      <t>コーヒー</t>
    </rPh>
    <rPh sb="22" eb="24">
      <t>ハンバイ</t>
    </rPh>
    <rPh sb="30" eb="31">
      <t>エン</t>
    </rPh>
    <rPh sb="43" eb="45">
      <t>タイオウ</t>
    </rPh>
    <rPh sb="45" eb="47">
      <t>ショウヒン</t>
    </rPh>
    <rPh sb="56" eb="58">
      <t>ハンダイ</t>
    </rPh>
    <rPh sb="58" eb="60">
      <t>ベット</t>
    </rPh>
    <rPh sb="64" eb="65">
      <t>コ</t>
    </rPh>
    <rPh sb="66" eb="68">
      <t>タイオウ</t>
    </rPh>
    <phoneticPr fontId="20"/>
  </si>
  <si>
    <t>タイルカーペット洗浄</t>
    <rPh sb="8" eb="10">
      <t>センジョウ</t>
    </rPh>
    <phoneticPr fontId="20"/>
  </si>
  <si>
    <t>100㎡～　承ります。</t>
    <rPh sb="6" eb="7">
      <t>ウケタマワ</t>
    </rPh>
    <phoneticPr fontId="20"/>
  </si>
  <si>
    <t>058-216-4073</t>
  </si>
  <si>
    <t>ウィンキャリア株式会社</t>
    <rPh sb="7" eb="11">
      <t>カブシキガイシャ</t>
    </rPh>
    <phoneticPr fontId="20"/>
  </si>
  <si>
    <t>業務用トイレットペーパー</t>
    <rPh sb="0" eb="3">
      <t>ギョウムヨウ</t>
    </rPh>
    <phoneticPr fontId="20"/>
  </si>
  <si>
    <t>お見積り</t>
    <rPh sb="1" eb="3">
      <t>ミツモ</t>
    </rPh>
    <phoneticPr fontId="20"/>
  </si>
  <si>
    <t>ご注文いただける数により、価格が変動します。</t>
    <rPh sb="1" eb="3">
      <t>チュウモン</t>
    </rPh>
    <rPh sb="8" eb="9">
      <t>カズ</t>
    </rPh>
    <rPh sb="13" eb="15">
      <t>カカク</t>
    </rPh>
    <rPh sb="16" eb="18">
      <t>ヘンドウ</t>
    </rPh>
    <phoneticPr fontId="20"/>
  </si>
  <si>
    <t>〇</t>
    <phoneticPr fontId="20"/>
  </si>
  <si>
    <t>感染対策　災害時清掃キット</t>
    <rPh sb="0" eb="4">
      <t>カンセンタイサク</t>
    </rPh>
    <rPh sb="5" eb="7">
      <t>サイガイ</t>
    </rPh>
    <rPh sb="7" eb="8">
      <t>ジ</t>
    </rPh>
    <rPh sb="8" eb="10">
      <t>セイソウ</t>
    </rPh>
    <phoneticPr fontId="20"/>
  </si>
  <si>
    <t>別途ご相談</t>
    <rPh sb="0" eb="2">
      <t>ベット</t>
    </rPh>
    <rPh sb="3" eb="5">
      <t>ソウダン</t>
    </rPh>
    <phoneticPr fontId="20"/>
  </si>
  <si>
    <t>キットの内容により、価格が変動します。</t>
    <rPh sb="4" eb="6">
      <t>ナイヨウ</t>
    </rPh>
    <rPh sb="10" eb="12">
      <t>カカク</t>
    </rPh>
    <rPh sb="13" eb="15">
      <t>ヘンドウ</t>
    </rPh>
    <phoneticPr fontId="20"/>
  </si>
  <si>
    <t>Lucky  Leaf坂祝</t>
    <rPh sb="11" eb="13">
      <t>サカホギ</t>
    </rPh>
    <phoneticPr fontId="20"/>
  </si>
  <si>
    <t>加茂郡坂祝町黒岩739-1</t>
    <rPh sb="0" eb="2">
      <t>カモ</t>
    </rPh>
    <rPh sb="2" eb="3">
      <t>グン</t>
    </rPh>
    <rPh sb="3" eb="6">
      <t>サカホギチョウ</t>
    </rPh>
    <rPh sb="6" eb="8">
      <t>クロイワ</t>
    </rPh>
    <phoneticPr fontId="20"/>
  </si>
  <si>
    <t>0574-24-7135</t>
    <phoneticPr fontId="20"/>
  </si>
  <si>
    <t>0574-24-7136</t>
    <phoneticPr fontId="20"/>
  </si>
  <si>
    <t>紙工品・各種アッセンブリー・　部品組付け</t>
    <rPh sb="0" eb="3">
      <t>シコウヒン</t>
    </rPh>
    <rPh sb="4" eb="6">
      <t>カクシュ</t>
    </rPh>
    <rPh sb="15" eb="17">
      <t>ブヒン</t>
    </rPh>
    <rPh sb="17" eb="18">
      <t>クミ</t>
    </rPh>
    <rPh sb="18" eb="19">
      <t>ツ</t>
    </rPh>
    <phoneticPr fontId="21"/>
  </si>
  <si>
    <t>各種アッセンブリー商品、紙工品、部品組み付け等　　小ロットから受け付け可能</t>
    <rPh sb="0" eb="2">
      <t>カクシュ</t>
    </rPh>
    <rPh sb="9" eb="11">
      <t>ショウヒン</t>
    </rPh>
    <rPh sb="12" eb="15">
      <t>シコウヒン</t>
    </rPh>
    <rPh sb="16" eb="18">
      <t>ブヒン</t>
    </rPh>
    <rPh sb="18" eb="19">
      <t>ク</t>
    </rPh>
    <rPh sb="20" eb="21">
      <t>ツ</t>
    </rPh>
    <rPh sb="22" eb="23">
      <t>トウ</t>
    </rPh>
    <rPh sb="25" eb="26">
      <t>ショウ</t>
    </rPh>
    <rPh sb="31" eb="32">
      <t>ウ</t>
    </rPh>
    <rPh sb="33" eb="34">
      <t>ツ</t>
    </rPh>
    <rPh sb="35" eb="37">
      <t>カノウ</t>
    </rPh>
    <phoneticPr fontId="21"/>
  </si>
  <si>
    <t>池田店（池田町段６４４の３）でも運営しています。</t>
    <rPh sb="0" eb="2">
      <t>イケダ</t>
    </rPh>
    <rPh sb="2" eb="3">
      <t>ミセ</t>
    </rPh>
    <rPh sb="4" eb="6">
      <t>イケダ</t>
    </rPh>
    <rPh sb="6" eb="7">
      <t>チョウ</t>
    </rPh>
    <rPh sb="7" eb="8">
      <t>ダン</t>
    </rPh>
    <rPh sb="16" eb="18">
      <t>ウンエイ</t>
    </rPh>
    <phoneticPr fontId="21"/>
  </si>
  <si>
    <t>荒川</t>
    <rPh sb="0" eb="2">
      <t>アラカワ</t>
    </rPh>
    <phoneticPr fontId="20"/>
  </si>
  <si>
    <t>１．ぽち袋
２．グリセリンソープ
３．ぼかし
４．リサイクル石鹸
５．バスボム</t>
    <phoneticPr fontId="20"/>
  </si>
  <si>
    <t>１．1枚150円
２．300円
３．1枚110円
４．1個55円
５．1個110円</t>
    <rPh sb="36" eb="37">
      <t>コ</t>
    </rPh>
    <phoneticPr fontId="20"/>
  </si>
  <si>
    <t>干しシイタケ</t>
    <rPh sb="0" eb="1">
      <t>ホ</t>
    </rPh>
    <phoneticPr fontId="21"/>
  </si>
  <si>
    <t>干しシイタケ40グラム入り</t>
    <rPh sb="0" eb="1">
      <t>ホ</t>
    </rPh>
    <rPh sb="11" eb="12">
      <t>イ</t>
    </rPh>
    <phoneticPr fontId="21"/>
  </si>
  <si>
    <t>袋詰・包装・分別</t>
    <rPh sb="0" eb="1">
      <t>フクロ</t>
    </rPh>
    <rPh sb="1" eb="2">
      <t>ヅ</t>
    </rPh>
    <rPh sb="3" eb="5">
      <t>ホウソウ</t>
    </rPh>
    <rPh sb="6" eb="8">
      <t>ブンベツ</t>
    </rPh>
    <phoneticPr fontId="27"/>
  </si>
  <si>
    <t>実績あり</t>
    <rPh sb="0" eb="2">
      <t>ジッセキ</t>
    </rPh>
    <phoneticPr fontId="20"/>
  </si>
  <si>
    <t>熊崎</t>
    <rPh sb="0" eb="2">
      <t>クマザキ</t>
    </rPh>
    <phoneticPr fontId="20"/>
  </si>
  <si>
    <t>１．ぞうきん（2枚入）
２．ヘアゴム（2個入り）
３．箸置き（5個入り）
４．おむつけーき</t>
    <phoneticPr fontId="20"/>
  </si>
  <si>
    <t>１．100円
２．500円
３．300円
４－１．3,500円
４－２．5,000円</t>
    <phoneticPr fontId="20"/>
  </si>
  <si>
    <t>クレヨン・ひだ作業所</t>
    <rPh sb="7" eb="9">
      <t>サギョウ</t>
    </rPh>
    <rPh sb="9" eb="10">
      <t>ショ</t>
    </rPh>
    <phoneticPr fontId="20"/>
  </si>
  <si>
    <t>飛騨</t>
    <rPh sb="0" eb="2">
      <t>ヒダ</t>
    </rPh>
    <phoneticPr fontId="20"/>
  </si>
  <si>
    <t>高山市天満町4丁目64番地15　丸紅ビル2階</t>
    <rPh sb="0" eb="3">
      <t>タカヤマシ</t>
    </rPh>
    <rPh sb="3" eb="6">
      <t>テンマンチョウ</t>
    </rPh>
    <rPh sb="7" eb="9">
      <t>チョウメ</t>
    </rPh>
    <rPh sb="11" eb="13">
      <t>バンチ</t>
    </rPh>
    <rPh sb="16" eb="18">
      <t>マルベニ</t>
    </rPh>
    <rPh sb="21" eb="22">
      <t>カイ</t>
    </rPh>
    <phoneticPr fontId="20"/>
  </si>
  <si>
    <t>0577-33-0188</t>
    <phoneticPr fontId="20"/>
  </si>
  <si>
    <t>0577-36-0081</t>
    <phoneticPr fontId="20"/>
  </si>
  <si>
    <t>石原</t>
    <rPh sb="0" eb="2">
      <t>イシハラ</t>
    </rPh>
    <phoneticPr fontId="20"/>
  </si>
  <si>
    <t>１．ガーゼハンカチ
２．マスク
３．ヘアゴム</t>
    <phoneticPr fontId="21"/>
  </si>
  <si>
    <t>１．1枚200円
２．1枚200円～
３．1個300円～</t>
    <rPh sb="3" eb="4">
      <t>マイ</t>
    </rPh>
    <rPh sb="7" eb="8">
      <t>エン</t>
    </rPh>
    <rPh sb="12" eb="13">
      <t>マイ</t>
    </rPh>
    <rPh sb="16" eb="17">
      <t>エン</t>
    </rPh>
    <rPh sb="22" eb="23">
      <t>コ</t>
    </rPh>
    <rPh sb="26" eb="27">
      <t>エン</t>
    </rPh>
    <phoneticPr fontId="20"/>
  </si>
  <si>
    <t>100円より</t>
    <rPh sb="3" eb="4">
      <t>エン</t>
    </rPh>
    <phoneticPr fontId="21"/>
  </si>
  <si>
    <t>１. 100円より
２. 300円より
３. 1,000円より</t>
    <rPh sb="6" eb="7">
      <t>エン</t>
    </rPh>
    <rPh sb="16" eb="17">
      <t>エン</t>
    </rPh>
    <rPh sb="28" eb="29">
      <t>エン</t>
    </rPh>
    <phoneticPr fontId="21"/>
  </si>
  <si>
    <t>１．1個=1.3円
２．1本＝0.3円
３．1本＝0.5円
４．1枚＝0.1円
５．1㎏＝75円</t>
    <phoneticPr fontId="20"/>
  </si>
  <si>
    <t>１．400～1,000円
２．500～1,500円</t>
    <phoneticPr fontId="20"/>
  </si>
  <si>
    <t>１．800円
２．2,000円
３．2,500円
４．3,200円</t>
    <phoneticPr fontId="20"/>
  </si>
  <si>
    <t>100円より</t>
    <phoneticPr fontId="20"/>
  </si>
  <si>
    <t>30円～</t>
    <rPh sb="2" eb="3">
      <t>エン</t>
    </rPh>
    <phoneticPr fontId="2"/>
  </si>
  <si>
    <t>300円～</t>
    <rPh sb="3" eb="4">
      <t>エン</t>
    </rPh>
    <phoneticPr fontId="2"/>
  </si>
  <si>
    <t>１．ポーチ
２．巾着
３．小銭入
４．カバン
５．ストール
６．キーホルダーなど</t>
    <phoneticPr fontId="20"/>
  </si>
  <si>
    <t>25枚－200円～</t>
    <rPh sb="2" eb="3">
      <t>マイ</t>
    </rPh>
    <rPh sb="7" eb="8">
      <t>エン</t>
    </rPh>
    <phoneticPr fontId="2"/>
  </si>
  <si>
    <t>１．布ボール
２．お手玉
３．給食袋・ナフキン
４．布袋
５．洗たくばさみ
６．ブレスレット</t>
    <phoneticPr fontId="20"/>
  </si>
  <si>
    <t>１．350円
２．50円
３．300円
４．100円
５．100円
６．100円</t>
    <phoneticPr fontId="20"/>
  </si>
  <si>
    <t>１．ポリエステル綿、鈴入り
２．ペレット
３．保育園　使用規格
４．22ｃｍ×23ｃｍ
５．10ヶ組
６．プラスチック</t>
    <phoneticPr fontId="20"/>
  </si>
  <si>
    <t>オーブン陶土で作ったクマの型にマグネットがついています。
デザインは3種類あり、10日間で1,000個程度作れます。</t>
    <rPh sb="4" eb="5">
      <t>スエ</t>
    </rPh>
    <rPh sb="5" eb="6">
      <t>ツチ</t>
    </rPh>
    <rPh sb="7" eb="8">
      <t>ツク</t>
    </rPh>
    <rPh sb="13" eb="14">
      <t>カタ</t>
    </rPh>
    <rPh sb="35" eb="37">
      <t>シュルイ</t>
    </rPh>
    <rPh sb="42" eb="44">
      <t>ニチカン</t>
    </rPh>
    <rPh sb="50" eb="51">
      <t>コ</t>
    </rPh>
    <rPh sb="51" eb="53">
      <t>テイド</t>
    </rPh>
    <rPh sb="53" eb="54">
      <t>ツク</t>
    </rPh>
    <phoneticPr fontId="21"/>
  </si>
  <si>
    <t>１．ぽち袋
２．のし袋
３．はがき
４．名刺
５．ちぎり絵はがき
６．A4用紙～賞状用紙など</t>
    <phoneticPr fontId="20"/>
  </si>
  <si>
    <t>１．クッキー各種
２．ケーキ各種
３．ガトーラフク各種
４．クッキーケーキの箱詰め</t>
    <rPh sb="6" eb="8">
      <t>カクシュ</t>
    </rPh>
    <rPh sb="14" eb="16">
      <t>カクシュ</t>
    </rPh>
    <rPh sb="25" eb="27">
      <t>カクシュ</t>
    </rPh>
    <rPh sb="38" eb="39">
      <t>ハコ</t>
    </rPh>
    <rPh sb="39" eb="40">
      <t>ツ</t>
    </rPh>
    <phoneticPr fontId="25"/>
  </si>
  <si>
    <t>１．事務用品・書籍</t>
    <rPh sb="2" eb="4">
      <t>ジム</t>
    </rPh>
    <rPh sb="4" eb="6">
      <t>ヨウヒン</t>
    </rPh>
    <rPh sb="7" eb="9">
      <t>ショセキ</t>
    </rPh>
    <phoneticPr fontId="21"/>
  </si>
  <si>
    <t>２．食料品・飲料</t>
    <rPh sb="2" eb="5">
      <t>ショクリョウヒン</t>
    </rPh>
    <rPh sb="6" eb="8">
      <t>インリョウ</t>
    </rPh>
    <phoneticPr fontId="21"/>
  </si>
  <si>
    <t>３．小物雑貨</t>
    <rPh sb="2" eb="4">
      <t>コモノ</t>
    </rPh>
    <rPh sb="4" eb="6">
      <t>ザッカ</t>
    </rPh>
    <phoneticPr fontId="21"/>
  </si>
  <si>
    <t>４．その他の物品</t>
    <rPh sb="4" eb="5">
      <t>タ</t>
    </rPh>
    <rPh sb="6" eb="8">
      <t>ブッピン</t>
    </rPh>
    <phoneticPr fontId="21"/>
  </si>
  <si>
    <t>５．印刷</t>
    <rPh sb="2" eb="4">
      <t>インサツ</t>
    </rPh>
    <phoneticPr fontId="21"/>
  </si>
  <si>
    <t>６．クリーニング</t>
    <phoneticPr fontId="21"/>
  </si>
  <si>
    <t>７．清掃・施設管理</t>
    <rPh sb="2" eb="4">
      <t>セイソウ</t>
    </rPh>
    <rPh sb="5" eb="7">
      <t>シセツ</t>
    </rPh>
    <rPh sb="7" eb="9">
      <t>カンリ</t>
    </rPh>
    <phoneticPr fontId="21"/>
  </si>
  <si>
    <t>８．情報処理・テープ起こし</t>
    <rPh sb="2" eb="4">
      <t>ジョウホウ</t>
    </rPh>
    <rPh sb="4" eb="6">
      <t>ショリ</t>
    </rPh>
    <rPh sb="10" eb="11">
      <t>オ</t>
    </rPh>
    <phoneticPr fontId="21"/>
  </si>
  <si>
    <t>９．飲食店等の運営</t>
    <rPh sb="2" eb="4">
      <t>インショク</t>
    </rPh>
    <rPh sb="4" eb="5">
      <t>テン</t>
    </rPh>
    <rPh sb="5" eb="6">
      <t>トウ</t>
    </rPh>
    <rPh sb="7" eb="9">
      <t>ウンエイ</t>
    </rPh>
    <phoneticPr fontId="21"/>
  </si>
  <si>
    <t>１０．その他のサービス・役務</t>
    <rPh sb="5" eb="6">
      <t>タ</t>
    </rPh>
    <rPh sb="12" eb="14">
      <t>エキム</t>
    </rPh>
    <phoneticPr fontId="21"/>
  </si>
  <si>
    <t>１０．その他のサービス・役務</t>
    <phoneticPr fontId="20"/>
  </si>
  <si>
    <t>１．箱折り
２．ピン差し
３．袋詰め
４．紙おり
５．空き缶リサイクル</t>
    <phoneticPr fontId="21"/>
  </si>
  <si>
    <t>２．食料品・飲料</t>
    <phoneticPr fontId="20"/>
  </si>
  <si>
    <t>３．小物雑貨</t>
    <phoneticPr fontId="20"/>
  </si>
  <si>
    <t>４．その他の物品</t>
    <phoneticPr fontId="20"/>
  </si>
  <si>
    <t>１．事務用品・書籍</t>
    <rPh sb="2" eb="4">
      <t>ジム</t>
    </rPh>
    <rPh sb="4" eb="6">
      <t>ヨウヒン</t>
    </rPh>
    <rPh sb="7" eb="9">
      <t>ショセキ</t>
    </rPh>
    <phoneticPr fontId="2"/>
  </si>
  <si>
    <t>0575-35-1735</t>
    <phoneticPr fontId="20"/>
  </si>
  <si>
    <t>0575-35-1736</t>
    <phoneticPr fontId="20"/>
  </si>
  <si>
    <t>３．小物雑貨</t>
    <rPh sb="2" eb="4">
      <t>コモノ</t>
    </rPh>
    <rPh sb="4" eb="6">
      <t>ザッカ</t>
    </rPh>
    <phoneticPr fontId="2"/>
  </si>
  <si>
    <t>５．印刷</t>
    <rPh sb="2" eb="4">
      <t>インサツ</t>
    </rPh>
    <phoneticPr fontId="2"/>
  </si>
  <si>
    <t>２．食料品・飲料</t>
    <rPh sb="2" eb="5">
      <t>ショクリョウヒン</t>
    </rPh>
    <rPh sb="6" eb="8">
      <t>インリョウ</t>
    </rPh>
    <phoneticPr fontId="24"/>
  </si>
  <si>
    <t>３．小物雑貨</t>
    <rPh sb="2" eb="4">
      <t>コモノ</t>
    </rPh>
    <rPh sb="4" eb="6">
      <t>ザッカ</t>
    </rPh>
    <phoneticPr fontId="24"/>
  </si>
  <si>
    <t>１．軍手
２．アクリルたわし
３．テッシュケース
４．マスク
５．ビーズキーホルダー</t>
    <rPh sb="2" eb="4">
      <t>グンテ</t>
    </rPh>
    <phoneticPr fontId="26"/>
  </si>
  <si>
    <t>１．200円 
２．100円
３． 50円
４．150円
５．100円</t>
    <rPh sb="5" eb="6">
      <t>エン</t>
    </rPh>
    <rPh sb="13" eb="14">
      <t>エン</t>
    </rPh>
    <rPh sb="20" eb="21">
      <t>エン</t>
    </rPh>
    <rPh sb="27" eb="28">
      <t>エン</t>
    </rPh>
    <rPh sb="34" eb="35">
      <t>エン</t>
    </rPh>
    <phoneticPr fontId="26"/>
  </si>
  <si>
    <t>300～500</t>
    <phoneticPr fontId="21"/>
  </si>
  <si>
    <t>100円～700円</t>
    <rPh sb="3" eb="4">
      <t>エン</t>
    </rPh>
    <rPh sb="8" eb="9">
      <t>エン</t>
    </rPh>
    <phoneticPr fontId="21"/>
  </si>
  <si>
    <t>１．各種野菜販売
２．黒米栽培販売</t>
    <rPh sb="2" eb="4">
      <t>カクシュ</t>
    </rPh>
    <rPh sb="4" eb="6">
      <t>ヤサイ</t>
    </rPh>
    <rPh sb="6" eb="8">
      <t>ハンバイ</t>
    </rPh>
    <phoneticPr fontId="21"/>
  </si>
  <si>
    <t>１．時価
2.50g､100円　200ｇ､350円</t>
    <rPh sb="2" eb="4">
      <t>ジカ</t>
    </rPh>
    <phoneticPr fontId="21"/>
  </si>
  <si>
    <t>１．くん炭
２．木酢液
３．竹炭</t>
    <rPh sb="4" eb="5">
      <t>タン</t>
    </rPh>
    <phoneticPr fontId="21"/>
  </si>
  <si>
    <t>１．プリン
２．シフォンケーキ
３．パン</t>
    <phoneticPr fontId="20"/>
  </si>
  <si>
    <t>１．200円～
２．150円～
３．150円～</t>
    <rPh sb="5" eb="6">
      <t>エン</t>
    </rPh>
    <rPh sb="13" eb="14">
      <t>エン</t>
    </rPh>
    <rPh sb="21" eb="22">
      <t>エン</t>
    </rPh>
    <phoneticPr fontId="30"/>
  </si>
  <si>
    <t>１．ポリ袋入れ
２．ストラップ
３．小銭入れ
４．うさぎ
５．ﾎﾟｹｯﾄﾃｨｯｼｭ入れ
６．しゃもじ
７．かご
８．クッション
９．さるぼぼ
１０．シュシュ
１１．ポプリ
１２．巾着
１３．色うさぎ
１４．石けん
１５．枕
１６．木琴</t>
    <rPh sb="4" eb="5">
      <t>フクロ</t>
    </rPh>
    <rPh sb="5" eb="6">
      <t>イ</t>
    </rPh>
    <rPh sb="18" eb="20">
      <t>コゼニ</t>
    </rPh>
    <rPh sb="20" eb="21">
      <t>イ</t>
    </rPh>
    <rPh sb="41" eb="42">
      <t>イ</t>
    </rPh>
    <rPh sb="89" eb="91">
      <t>キンチャク</t>
    </rPh>
    <rPh sb="95" eb="96">
      <t>イロ</t>
    </rPh>
    <rPh sb="103" eb="104">
      <t>セッ</t>
    </rPh>
    <rPh sb="110" eb="111">
      <t>マクラ</t>
    </rPh>
    <rPh sb="115" eb="117">
      <t>モッキン</t>
    </rPh>
    <phoneticPr fontId="21"/>
  </si>
  <si>
    <t>１．100円
２．100円
３．300円
４．100円
５．100円
６．大300円小200円
７．200円
８．500円
９．300円
１０．50円
１１．100円
１２．200円
１３．150円
１４．50円
１５．500円
１６．800円</t>
    <rPh sb="5" eb="6">
      <t>エン</t>
    </rPh>
    <rPh sb="12" eb="13">
      <t>エン</t>
    </rPh>
    <rPh sb="19" eb="20">
      <t>エン</t>
    </rPh>
    <rPh sb="26" eb="27">
      <t>エン</t>
    </rPh>
    <rPh sb="33" eb="34">
      <t>エン</t>
    </rPh>
    <rPh sb="37" eb="38">
      <t>ダイ</t>
    </rPh>
    <rPh sb="41" eb="42">
      <t>エン</t>
    </rPh>
    <rPh sb="42" eb="43">
      <t>ショウ</t>
    </rPh>
    <rPh sb="46" eb="47">
      <t>エン</t>
    </rPh>
    <rPh sb="53" eb="54">
      <t>エン</t>
    </rPh>
    <rPh sb="60" eb="61">
      <t>エン</t>
    </rPh>
    <rPh sb="67" eb="68">
      <t>エン</t>
    </rPh>
    <rPh sb="74" eb="75">
      <t>エン</t>
    </rPh>
    <rPh sb="82" eb="83">
      <t>エン</t>
    </rPh>
    <rPh sb="90" eb="91">
      <t>エン</t>
    </rPh>
    <rPh sb="98" eb="99">
      <t>エン</t>
    </rPh>
    <rPh sb="105" eb="106">
      <t>エン</t>
    </rPh>
    <rPh sb="113" eb="114">
      <t>エン</t>
    </rPh>
    <rPh sb="121" eb="122">
      <t>エン</t>
    </rPh>
    <phoneticPr fontId="21"/>
  </si>
  <si>
    <t>１．800円
２．100円</t>
    <rPh sb="5" eb="6">
      <t>エン</t>
    </rPh>
    <rPh sb="12" eb="13">
      <t>エン</t>
    </rPh>
    <phoneticPr fontId="21"/>
  </si>
  <si>
    <t>500円</t>
    <rPh sb="3" eb="4">
      <t>エン</t>
    </rPh>
    <phoneticPr fontId="21"/>
  </si>
  <si>
    <t>１．ポプリ製品
２．革細工小物</t>
    <phoneticPr fontId="21"/>
  </si>
  <si>
    <t>１．170円～300円
２．150円～350円</t>
    <phoneticPr fontId="21"/>
  </si>
  <si>
    <t>２．マグネット・コースター詳細はＨＰをご覧ください。http://hadashikoubou.web.fc2.com/</t>
    <phoneticPr fontId="20"/>
  </si>
  <si>
    <t>１０．その他のサービス・役務</t>
    <rPh sb="5" eb="6">
      <t>タ</t>
    </rPh>
    <rPh sb="12" eb="14">
      <t>エキム</t>
    </rPh>
    <phoneticPr fontId="24"/>
  </si>
  <si>
    <t>８．情報処理・テープ起こし</t>
    <phoneticPr fontId="20"/>
  </si>
  <si>
    <t>１．ホームページ作成
２．デザイン作成
３．年賀状等住所録作成及びプリント作成</t>
    <phoneticPr fontId="20"/>
  </si>
  <si>
    <t>５．印刷</t>
    <phoneticPr fontId="20"/>
  </si>
  <si>
    <t>１．草餅
２．クッキー(4種)
３．プリン</t>
    <rPh sb="2" eb="4">
      <t>クサモチ</t>
    </rPh>
    <rPh sb="13" eb="14">
      <t>シュ</t>
    </rPh>
    <phoneticPr fontId="21"/>
  </si>
  <si>
    <t>１．各種パン製造販売</t>
    <rPh sb="2" eb="4">
      <t>カクシュ</t>
    </rPh>
    <rPh sb="6" eb="8">
      <t>セイゾウ</t>
    </rPh>
    <rPh sb="8" eb="10">
      <t>ハンバイ</t>
    </rPh>
    <phoneticPr fontId="21"/>
  </si>
  <si>
    <t>１．門松製造</t>
    <rPh sb="2" eb="4">
      <t>カドマツ</t>
    </rPh>
    <rPh sb="4" eb="6">
      <t>セイゾウ</t>
    </rPh>
    <phoneticPr fontId="21"/>
  </si>
  <si>
    <t>１．ﾐﾆ門松等（価格はｻｲｽﾞにより変わります）</t>
    <rPh sb="4" eb="6">
      <t>カドマツ</t>
    </rPh>
    <rPh sb="6" eb="7">
      <t>トウ</t>
    </rPh>
    <rPh sb="8" eb="10">
      <t>カカク</t>
    </rPh>
    <rPh sb="18" eb="19">
      <t>カ</t>
    </rPh>
    <phoneticPr fontId="21"/>
  </si>
  <si>
    <t>１．施設清掃</t>
    <rPh sb="2" eb="4">
      <t>シセツ</t>
    </rPh>
    <rPh sb="4" eb="6">
      <t>セイソウ</t>
    </rPh>
    <phoneticPr fontId="21"/>
  </si>
  <si>
    <t>１．要相談</t>
    <rPh sb="2" eb="3">
      <t>ヨウ</t>
    </rPh>
    <rPh sb="3" eb="5">
      <t>ソウダン</t>
    </rPh>
    <phoneticPr fontId="21"/>
  </si>
  <si>
    <t>１．床の洗浄(ﾎﾟﾘｼｬｰ使用）・ﾜｯｸｽ塗布、窓ｶﾞﾗｽ清掃など</t>
    <rPh sb="2" eb="3">
      <t>ユカ</t>
    </rPh>
    <rPh sb="4" eb="6">
      <t>センジョウ</t>
    </rPh>
    <rPh sb="13" eb="15">
      <t>シヨウ</t>
    </rPh>
    <rPh sb="21" eb="23">
      <t>トフ</t>
    </rPh>
    <rPh sb="24" eb="25">
      <t>マド</t>
    </rPh>
    <rPh sb="29" eb="31">
      <t>セイソウ</t>
    </rPh>
    <phoneticPr fontId="21"/>
  </si>
  <si>
    <t>360円～</t>
    <phoneticPr fontId="20"/>
  </si>
  <si>
    <t>６．クリーニング</t>
    <phoneticPr fontId="20"/>
  </si>
  <si>
    <t>１．350円～
２．350円～
３．10円～
４．400円～
５．200円／㎡
６．100円～</t>
    <phoneticPr fontId="20"/>
  </si>
  <si>
    <t>７．清掃・施設管理</t>
    <phoneticPr fontId="20"/>
  </si>
  <si>
    <t>300円～</t>
    <phoneticPr fontId="20"/>
  </si>
  <si>
    <t>１．半日5,000円
２．5,000円～
３．水洗い　540円</t>
    <phoneticPr fontId="20"/>
  </si>
  <si>
    <t>１．半日5,000円
２．5,000円～</t>
    <phoneticPr fontId="20"/>
  </si>
  <si>
    <t>500円～</t>
    <rPh sb="3" eb="4">
      <t>エン</t>
    </rPh>
    <phoneticPr fontId="21"/>
  </si>
  <si>
    <t>１．玄米団子　5本入り
２．玄米煎餅　1袋
３．野菜等</t>
    <rPh sb="2" eb="4">
      <t>ゲンマイ</t>
    </rPh>
    <rPh sb="4" eb="6">
      <t>ダンゴ</t>
    </rPh>
    <rPh sb="7" eb="9">
      <t>ゴホン</t>
    </rPh>
    <rPh sb="9" eb="10">
      <t>イ</t>
    </rPh>
    <rPh sb="14" eb="16">
      <t>ゲンマイ</t>
    </rPh>
    <rPh sb="16" eb="18">
      <t>センベイ</t>
    </rPh>
    <rPh sb="20" eb="21">
      <t>フクロ</t>
    </rPh>
    <phoneticPr fontId="21"/>
  </si>
  <si>
    <t>１．370円
２．200円
３．時価</t>
    <rPh sb="5" eb="6">
      <t>エン</t>
    </rPh>
    <rPh sb="12" eb="13">
      <t>エン</t>
    </rPh>
    <phoneticPr fontId="21"/>
  </si>
  <si>
    <t>100円～1,080円サイズ5種類</t>
    <rPh sb="3" eb="4">
      <t>エン</t>
    </rPh>
    <rPh sb="10" eb="11">
      <t>エン</t>
    </rPh>
    <rPh sb="15" eb="17">
      <t>シュルイ</t>
    </rPh>
    <phoneticPr fontId="30"/>
  </si>
  <si>
    <t>１．花飾りの髪留めA
２．花飾りの髪留めB
３．ミサンガ大
４．ﾐｻﾝｶﾞ小
５．プチ髪飾り
６．髪飾りハンカチｾｯﾄ</t>
    <rPh sb="2" eb="3">
      <t>ハナ</t>
    </rPh>
    <rPh sb="3" eb="4">
      <t>カザ</t>
    </rPh>
    <rPh sb="6" eb="7">
      <t>カミ</t>
    </rPh>
    <rPh sb="7" eb="8">
      <t>ド</t>
    </rPh>
    <rPh sb="13" eb="14">
      <t>ハナ</t>
    </rPh>
    <rPh sb="14" eb="15">
      <t>カザ</t>
    </rPh>
    <rPh sb="17" eb="18">
      <t>カミ</t>
    </rPh>
    <rPh sb="18" eb="19">
      <t>ド</t>
    </rPh>
    <rPh sb="28" eb="29">
      <t>ダイ</t>
    </rPh>
    <rPh sb="37" eb="38">
      <t>ショウ</t>
    </rPh>
    <rPh sb="43" eb="45">
      <t>カミカザ</t>
    </rPh>
    <rPh sb="49" eb="51">
      <t>カミカザ</t>
    </rPh>
    <phoneticPr fontId="21"/>
  </si>
  <si>
    <t>１．400円
２．300円
３．200円
４．100円
５．200円
６．300円</t>
    <rPh sb="5" eb="6">
      <t>エン</t>
    </rPh>
    <rPh sb="12" eb="13">
      <t>エン</t>
    </rPh>
    <rPh sb="19" eb="20">
      <t>エン</t>
    </rPh>
    <rPh sb="26" eb="27">
      <t>エン</t>
    </rPh>
    <rPh sb="33" eb="34">
      <t>エン</t>
    </rPh>
    <rPh sb="40" eb="41">
      <t>エン</t>
    </rPh>
    <phoneticPr fontId="21"/>
  </si>
  <si>
    <t>衣料品
１．たたみ、袋入れ
２．ラベル付け　　　　　他</t>
    <rPh sb="0" eb="3">
      <t>イリョウヒン</t>
    </rPh>
    <phoneticPr fontId="21"/>
  </si>
  <si>
    <t>１．35円から
２．10円から</t>
    <phoneticPr fontId="20"/>
  </si>
  <si>
    <t>各300円</t>
    <rPh sb="0" eb="1">
      <t>カク</t>
    </rPh>
    <rPh sb="4" eb="5">
      <t>エン</t>
    </rPh>
    <phoneticPr fontId="20"/>
  </si>
  <si>
    <t>山﨑里惠</t>
    <phoneticPr fontId="20"/>
  </si>
  <si>
    <t>３．小物雑貨</t>
    <rPh sb="2" eb="4">
      <t>コモノ</t>
    </rPh>
    <rPh sb="4" eb="6">
      <t>ザッカ</t>
    </rPh>
    <phoneticPr fontId="20"/>
  </si>
  <si>
    <t>1,000円～</t>
    <rPh sb="5" eb="6">
      <t>エン</t>
    </rPh>
    <phoneticPr fontId="21"/>
  </si>
  <si>
    <t>１．パン（菓子、惣菜、食パン）
２．焼き菓子（クッキー、ラスク）</t>
    <rPh sb="18" eb="19">
      <t>ヤ</t>
    </rPh>
    <rPh sb="20" eb="22">
      <t>カシ</t>
    </rPh>
    <phoneticPr fontId="20"/>
  </si>
  <si>
    <t>１．108円～
（食パン302円～）
２．100円～</t>
    <phoneticPr fontId="20"/>
  </si>
  <si>
    <t>１．子供服の軽作業
２．プラスチック研磨</t>
    <phoneticPr fontId="20"/>
  </si>
  <si>
    <t>１．ハンガー制作・ウレタン掛け
２．ゴム製品のバリ取り・磨き
３．金属の研磨磨き
４．雑貨箱詰め、袋投入</t>
    <rPh sb="6" eb="8">
      <t>セイサク</t>
    </rPh>
    <rPh sb="13" eb="14">
      <t>ガ</t>
    </rPh>
    <rPh sb="20" eb="22">
      <t>セイヒン</t>
    </rPh>
    <rPh sb="25" eb="26">
      <t>ト</t>
    </rPh>
    <rPh sb="28" eb="29">
      <t>ミガ</t>
    </rPh>
    <rPh sb="33" eb="35">
      <t>キンゾク</t>
    </rPh>
    <rPh sb="36" eb="38">
      <t>ケンマ</t>
    </rPh>
    <rPh sb="38" eb="39">
      <t>ミガ</t>
    </rPh>
    <rPh sb="43" eb="45">
      <t>ザッカ</t>
    </rPh>
    <rPh sb="45" eb="47">
      <t>ハコヅ</t>
    </rPh>
    <rPh sb="49" eb="50">
      <t>フクロ</t>
    </rPh>
    <rPh sb="50" eb="52">
      <t>トウニュウ</t>
    </rPh>
    <phoneticPr fontId="21"/>
  </si>
  <si>
    <t>１．1ケース300円～
２．1個当たり＠5円～
３．小-1個＠5円～
４．応談</t>
    <rPh sb="9" eb="10">
      <t>エン</t>
    </rPh>
    <rPh sb="15" eb="16">
      <t>コ</t>
    </rPh>
    <rPh sb="16" eb="17">
      <t>ア</t>
    </rPh>
    <rPh sb="21" eb="22">
      <t>エン</t>
    </rPh>
    <rPh sb="26" eb="27">
      <t>ショウ</t>
    </rPh>
    <rPh sb="29" eb="30">
      <t>コ</t>
    </rPh>
    <rPh sb="32" eb="33">
      <t>エン</t>
    </rPh>
    <rPh sb="37" eb="39">
      <t>オウダン</t>
    </rPh>
    <phoneticPr fontId="21"/>
  </si>
  <si>
    <t>500円～1,000円</t>
    <phoneticPr fontId="20"/>
  </si>
  <si>
    <t>１．缶バッジ
２．名刺</t>
    <rPh sb="2" eb="3">
      <t>カン</t>
    </rPh>
    <rPh sb="9" eb="11">
      <t>メイシ</t>
    </rPh>
    <phoneticPr fontId="21"/>
  </si>
  <si>
    <t>１．100〜
２．1,000〜</t>
    <phoneticPr fontId="20"/>
  </si>
  <si>
    <t>２．名刺以外のチラシや冊子類等の印刷及びデザイン</t>
    <rPh sb="2" eb="4">
      <t>メイシ</t>
    </rPh>
    <rPh sb="4" eb="6">
      <t>イガイ</t>
    </rPh>
    <rPh sb="11" eb="15">
      <t>サッシルイトウ</t>
    </rPh>
    <rPh sb="16" eb="18">
      <t>インサツ</t>
    </rPh>
    <rPh sb="18" eb="19">
      <t>オヨ</t>
    </rPh>
    <phoneticPr fontId="21"/>
  </si>
  <si>
    <t>１．チラシデザイン15,000円/～件
２．パンフレット30,000円～/件</t>
    <phoneticPr fontId="20"/>
  </si>
  <si>
    <t>１．１～２週間
２．２～３週間</t>
    <phoneticPr fontId="20"/>
  </si>
  <si>
    <t>１．1日11ケース
２．70～100個入　10～15分仕上げ
３．70～100個　7～10分仕上げ
４．例）ハンカチボックス詰め　1週間　10,000個</t>
    <rPh sb="3" eb="4">
      <t>ニチ</t>
    </rPh>
    <rPh sb="18" eb="19">
      <t>コ</t>
    </rPh>
    <rPh sb="19" eb="20">
      <t>イ</t>
    </rPh>
    <rPh sb="26" eb="27">
      <t>フン</t>
    </rPh>
    <rPh sb="27" eb="29">
      <t>シア</t>
    </rPh>
    <rPh sb="39" eb="40">
      <t>コ</t>
    </rPh>
    <rPh sb="45" eb="46">
      <t>フン</t>
    </rPh>
    <rPh sb="46" eb="48">
      <t>シア</t>
    </rPh>
    <rPh sb="52" eb="53">
      <t>レイ</t>
    </rPh>
    <rPh sb="62" eb="63">
      <t>ツ</t>
    </rPh>
    <rPh sb="66" eb="68">
      <t>シュウカン</t>
    </rPh>
    <rPh sb="75" eb="76">
      <t>コ</t>
    </rPh>
    <phoneticPr fontId="21"/>
  </si>
  <si>
    <t>１．時価
２．1本（280ｍｌ）600円</t>
    <phoneticPr fontId="21"/>
  </si>
  <si>
    <t>１．英語翻訳(専門　ソフトウェア関係）
２．組立作業の下請け</t>
    <rPh sb="2" eb="4">
      <t>エイゴ</t>
    </rPh>
    <rPh sb="4" eb="6">
      <t>ホンヤク</t>
    </rPh>
    <rPh sb="7" eb="9">
      <t>センモン</t>
    </rPh>
    <rPh sb="16" eb="18">
      <t>カンケイ</t>
    </rPh>
    <rPh sb="22" eb="24">
      <t>クミタテ</t>
    </rPh>
    <rPh sb="24" eb="26">
      <t>サギョウ</t>
    </rPh>
    <rPh sb="27" eb="29">
      <t>シタウ</t>
    </rPh>
    <phoneticPr fontId="21"/>
  </si>
  <si>
    <t>１．名古屋大学院出身者(1名)、国立大学出身者2名、私立大学出身者ほか数名が主にソフトウェア関係の翻訳について対応します（TOEIC950点台）
２．忍耐強く、また丁寧且つ迅速に作業致します</t>
    <rPh sb="2" eb="5">
      <t>ナゴヤ</t>
    </rPh>
    <rPh sb="5" eb="7">
      <t>ダイガク</t>
    </rPh>
    <rPh sb="7" eb="8">
      <t>イン</t>
    </rPh>
    <rPh sb="8" eb="11">
      <t>シュッシンシャ</t>
    </rPh>
    <rPh sb="13" eb="14">
      <t>メイ</t>
    </rPh>
    <rPh sb="16" eb="18">
      <t>コクリツ</t>
    </rPh>
    <rPh sb="18" eb="20">
      <t>ダイガク</t>
    </rPh>
    <rPh sb="20" eb="23">
      <t>シュッシンシャ</t>
    </rPh>
    <rPh sb="24" eb="25">
      <t>メイ</t>
    </rPh>
    <rPh sb="26" eb="28">
      <t>シリツ</t>
    </rPh>
    <rPh sb="28" eb="30">
      <t>ダイガク</t>
    </rPh>
    <rPh sb="30" eb="32">
      <t>シュッシン</t>
    </rPh>
    <rPh sb="32" eb="33">
      <t>モノ</t>
    </rPh>
    <rPh sb="35" eb="37">
      <t>スウメイ</t>
    </rPh>
    <rPh sb="38" eb="39">
      <t>オモ</t>
    </rPh>
    <rPh sb="46" eb="48">
      <t>カンケイ</t>
    </rPh>
    <rPh sb="49" eb="51">
      <t>ホンヤク</t>
    </rPh>
    <rPh sb="55" eb="57">
      <t>タイオウ</t>
    </rPh>
    <rPh sb="75" eb="77">
      <t>ニンタイ</t>
    </rPh>
    <rPh sb="77" eb="78">
      <t>ヅヨ</t>
    </rPh>
    <rPh sb="82" eb="84">
      <t>テイネイ</t>
    </rPh>
    <rPh sb="84" eb="85">
      <t>カ</t>
    </rPh>
    <rPh sb="86" eb="88">
      <t>ジンソク</t>
    </rPh>
    <rPh sb="89" eb="91">
      <t>サギョウ</t>
    </rPh>
    <rPh sb="91" eb="92">
      <t>イタ</t>
    </rPh>
    <phoneticPr fontId="21"/>
  </si>
  <si>
    <t>１．生餃子 
２．冷凍生餃子</t>
    <rPh sb="2" eb="3">
      <t>ナマ</t>
    </rPh>
    <rPh sb="3" eb="5">
      <t>ギョウザ</t>
    </rPh>
    <rPh sb="9" eb="11">
      <t>レイトウ</t>
    </rPh>
    <rPh sb="11" eb="12">
      <t>ナマ</t>
    </rPh>
    <rPh sb="12" eb="14">
      <t>ギョウザ</t>
    </rPh>
    <phoneticPr fontId="21"/>
  </si>
  <si>
    <t>１．大箱1080円、小箱540円
２．1袋540円</t>
    <rPh sb="2" eb="3">
      <t>オオ</t>
    </rPh>
    <rPh sb="3" eb="4">
      <t>ハコ</t>
    </rPh>
    <rPh sb="8" eb="9">
      <t>エン</t>
    </rPh>
    <rPh sb="10" eb="12">
      <t>コバコ</t>
    </rPh>
    <rPh sb="15" eb="16">
      <t>エン</t>
    </rPh>
    <rPh sb="20" eb="21">
      <t>フクロ</t>
    </rPh>
    <rPh sb="24" eb="25">
      <t>エン</t>
    </rPh>
    <phoneticPr fontId="21"/>
  </si>
  <si>
    <t>１．通常餃子大箱40個入り、小箱18個入り　　　　にんにく多めにら入り餃子、季節限定（しそ・ゆず）餃子は小箱14個入り
２．通常餃子1袋20個入り、にんにく多めにら入り餃子、季節限定（しそ・ゆず）餃子は1袋15個入り
しそは6・7・8月、ゆずは12・1・2月</t>
    <rPh sb="2" eb="4">
      <t>ツウジョウ</t>
    </rPh>
    <rPh sb="4" eb="6">
      <t>ギョウザ</t>
    </rPh>
    <rPh sb="6" eb="8">
      <t>オオバコ</t>
    </rPh>
    <rPh sb="10" eb="11">
      <t>コ</t>
    </rPh>
    <rPh sb="11" eb="12">
      <t>イ</t>
    </rPh>
    <rPh sb="14" eb="16">
      <t>コバコ</t>
    </rPh>
    <rPh sb="18" eb="19">
      <t>コ</t>
    </rPh>
    <rPh sb="19" eb="20">
      <t>イ</t>
    </rPh>
    <rPh sb="29" eb="30">
      <t>オオ</t>
    </rPh>
    <rPh sb="33" eb="34">
      <t>イ</t>
    </rPh>
    <rPh sb="35" eb="37">
      <t>ギョウザ</t>
    </rPh>
    <rPh sb="38" eb="40">
      <t>キセツ</t>
    </rPh>
    <rPh sb="40" eb="42">
      <t>ゲンテイ</t>
    </rPh>
    <rPh sb="49" eb="51">
      <t>ギョウザ</t>
    </rPh>
    <rPh sb="52" eb="54">
      <t>コバコ</t>
    </rPh>
    <rPh sb="56" eb="57">
      <t>コ</t>
    </rPh>
    <rPh sb="57" eb="58">
      <t>イ</t>
    </rPh>
    <rPh sb="62" eb="64">
      <t>ツウジョウ</t>
    </rPh>
    <rPh sb="64" eb="66">
      <t>ギョウザ</t>
    </rPh>
    <rPh sb="67" eb="68">
      <t>フクロ</t>
    </rPh>
    <rPh sb="70" eb="71">
      <t>コ</t>
    </rPh>
    <rPh sb="71" eb="72">
      <t>イ</t>
    </rPh>
    <rPh sb="102" eb="103">
      <t>フクロ</t>
    </rPh>
    <rPh sb="105" eb="106">
      <t>コ</t>
    </rPh>
    <rPh sb="106" eb="107">
      <t>イ</t>
    </rPh>
    <rPh sb="117" eb="118">
      <t>ツキ</t>
    </rPh>
    <rPh sb="128" eb="129">
      <t>ツキ</t>
    </rPh>
    <phoneticPr fontId="21"/>
  </si>
  <si>
    <t>１．名刺レイアウト片面　1,850　他応相談
２．10,000～応相談
３．1,980～応相談
４．1,980～
５．2,850～応相談
６．１４㎝×２６㎝枠パズル、デザインプリント加工3,000より
７．基本プラン価格64,800～
８．パース図単品製作　30,000～
９．人工芝芝丈３０mm１平米4,100～応相談
１０．１平米10,000～
１１．応相談</t>
    <rPh sb="2" eb="4">
      <t>メイシ</t>
    </rPh>
    <rPh sb="9" eb="11">
      <t>カタメン</t>
    </rPh>
    <rPh sb="18" eb="19">
      <t>ホカ</t>
    </rPh>
    <rPh sb="19" eb="22">
      <t>オウソウダン</t>
    </rPh>
    <phoneticPr fontId="21"/>
  </si>
  <si>
    <t>１．１件2,000～応相談
２．１件5,000～応相談
３．応相談</t>
    <rPh sb="3" eb="4">
      <t>ケン</t>
    </rPh>
    <rPh sb="10" eb="13">
      <t>オウソウダン</t>
    </rPh>
    <phoneticPr fontId="21"/>
  </si>
  <si>
    <t>1,000～</t>
    <phoneticPr fontId="20"/>
  </si>
  <si>
    <t>１枚　120円
１枚　100円</t>
    <rPh sb="1" eb="2">
      <t>マイ</t>
    </rPh>
    <rPh sb="6" eb="7">
      <t>エン</t>
    </rPh>
    <rPh sb="9" eb="10">
      <t>マイ</t>
    </rPh>
    <rPh sb="14" eb="15">
      <t>エン</t>
    </rPh>
    <phoneticPr fontId="21"/>
  </si>
  <si>
    <t>１．時価
２．一袋100円～</t>
    <phoneticPr fontId="20"/>
  </si>
  <si>
    <t>１．自然薯
２．じゃがいも</t>
    <phoneticPr fontId="20"/>
  </si>
  <si>
    <t>片面モノクロ　2,000円～</t>
    <phoneticPr fontId="20"/>
  </si>
  <si>
    <t>名刺作成（原稿作成～印刷）</t>
    <phoneticPr fontId="20"/>
  </si>
  <si>
    <t>ばら売りの場合、1,000膳～</t>
    <rPh sb="2" eb="3">
      <t>ウ</t>
    </rPh>
    <rPh sb="5" eb="7">
      <t>バアイ</t>
    </rPh>
    <rPh sb="13" eb="14">
      <t>ゼン</t>
    </rPh>
    <phoneticPr fontId="21"/>
  </si>
  <si>
    <t>１．ハウスクリーニング
２．除草作業　他</t>
    <rPh sb="14" eb="18">
      <t>ジョソウサギョウ</t>
    </rPh>
    <rPh sb="19" eb="20">
      <t>ホカ</t>
    </rPh>
    <phoneticPr fontId="21"/>
  </si>
  <si>
    <t>1,000円</t>
    <rPh sb="5" eb="6">
      <t>エン</t>
    </rPh>
    <phoneticPr fontId="21"/>
  </si>
  <si>
    <t>１．250円
２．250円
３．３枚300円</t>
    <rPh sb="5" eb="6">
      <t>エン</t>
    </rPh>
    <rPh sb="12" eb="13">
      <t>エン</t>
    </rPh>
    <rPh sb="17" eb="18">
      <t>マイ</t>
    </rPh>
    <rPh sb="21" eb="22">
      <t>エン</t>
    </rPh>
    <phoneticPr fontId="21"/>
  </si>
  <si>
    <t>１．ポケットティッシュカバー
２．カードケース
３．雑巾</t>
    <rPh sb="26" eb="28">
      <t>ゾウキン</t>
    </rPh>
    <phoneticPr fontId="21"/>
  </si>
  <si>
    <t>２．食料品・飲料</t>
    <rPh sb="2" eb="5">
      <t>ショクリョウヒン</t>
    </rPh>
    <rPh sb="6" eb="8">
      <t>インリョウ</t>
    </rPh>
    <phoneticPr fontId="2"/>
  </si>
  <si>
    <t>１．クッキー
２．パウンドケーキ
３．カップケーキ</t>
    <phoneticPr fontId="20"/>
  </si>
  <si>
    <t>１．100円から
２．500円
３．100円から</t>
    <rPh sb="5" eb="6">
      <t>エン</t>
    </rPh>
    <rPh sb="14" eb="15">
      <t>エン</t>
    </rPh>
    <rPh sb="21" eb="22">
      <t>エン</t>
    </rPh>
    <phoneticPr fontId="2"/>
  </si>
  <si>
    <t>１．プレーン、ココア、レモン、かぼちゃなど１０種類以上
２．ラムレーズン、りんご、バナナなど１０種類以上
３．ラムレーズン、りんご、バナナなど１０種類以上　　　　　　　　　　　　　　</t>
    <rPh sb="23" eb="25">
      <t>シュルイ</t>
    </rPh>
    <rPh sb="25" eb="27">
      <t>イジョウ</t>
    </rPh>
    <rPh sb="48" eb="50">
      <t>シュルイ</t>
    </rPh>
    <rPh sb="50" eb="52">
      <t>イジョウ</t>
    </rPh>
    <phoneticPr fontId="2"/>
  </si>
  <si>
    <t>８．情報処理・テープ起こし</t>
    <rPh sb="2" eb="4">
      <t>ジョウホウ</t>
    </rPh>
    <rPh sb="4" eb="6">
      <t>ショリ</t>
    </rPh>
    <rPh sb="10" eb="11">
      <t>オ</t>
    </rPh>
    <phoneticPr fontId="2"/>
  </si>
  <si>
    <t>１０．その他のサービス・役務</t>
    <rPh sb="5" eb="6">
      <t>タ</t>
    </rPh>
    <rPh sb="12" eb="14">
      <t>エキム</t>
    </rPh>
    <phoneticPr fontId="2"/>
  </si>
  <si>
    <t>250円～1,080円サイズ4種類</t>
    <phoneticPr fontId="20"/>
  </si>
  <si>
    <t>１．ハーバリウム
２．天然石ブレスレット
３．イヤリング・ピアス
４．クリップ</t>
    <rPh sb="11" eb="14">
      <t>テンネンセキ</t>
    </rPh>
    <phoneticPr fontId="2"/>
  </si>
  <si>
    <t>ホームページ作成
データ入力・集計</t>
    <phoneticPr fontId="20"/>
  </si>
  <si>
    <t>１．コーヒー豆販売
２．ドリップバッグ珈琲販売
３．オフィスコーヒーセット販売</t>
    <rPh sb="6" eb="7">
      <t>マメ</t>
    </rPh>
    <rPh sb="7" eb="9">
      <t>ハンバイ</t>
    </rPh>
    <rPh sb="19" eb="21">
      <t>コーヒー</t>
    </rPh>
    <rPh sb="21" eb="23">
      <t>ハンバイ</t>
    </rPh>
    <rPh sb="37" eb="39">
      <t>ハンバイ</t>
    </rPh>
    <phoneticPr fontId="20"/>
  </si>
  <si>
    <t>１．軍手
２．ファッション手袋
３．5本指ソックス</t>
    <phoneticPr fontId="20"/>
  </si>
  <si>
    <t>１．1双40円、5双組200円
２．1双60円
３．1足200円～、足先ソックス100円～</t>
    <rPh sb="34" eb="36">
      <t>アシサキ</t>
    </rPh>
    <rPh sb="43" eb="44">
      <t>エン</t>
    </rPh>
    <phoneticPr fontId="20"/>
  </si>
  <si>
    <t>１．事務用品・書籍</t>
    <phoneticPr fontId="20"/>
  </si>
  <si>
    <t>２．食料品・飲料</t>
    <rPh sb="2" eb="5">
      <t>ショクリョウヒン</t>
    </rPh>
    <rPh sb="6" eb="8">
      <t>インリョウ</t>
    </rPh>
    <phoneticPr fontId="20"/>
  </si>
  <si>
    <t>１．ベルギーワッフル
２．ベビーカステラ
３．ぽんはぜ
４．五平餅
５．安納芋の焼き芋（パック入り・季節限定）</t>
    <rPh sb="30" eb="33">
      <t>ゴヘイモチ</t>
    </rPh>
    <rPh sb="36" eb="39">
      <t>アンノウイモ</t>
    </rPh>
    <rPh sb="40" eb="41">
      <t>ヤ</t>
    </rPh>
    <rPh sb="42" eb="43">
      <t>イモ</t>
    </rPh>
    <rPh sb="47" eb="48">
      <t>イ</t>
    </rPh>
    <rPh sb="50" eb="52">
      <t>キセツ</t>
    </rPh>
    <rPh sb="52" eb="54">
      <t>ゲンテイ</t>
    </rPh>
    <phoneticPr fontId="20"/>
  </si>
  <si>
    <t>５．印刷</t>
    <rPh sb="2" eb="4">
      <t>インサツ</t>
    </rPh>
    <phoneticPr fontId="20"/>
  </si>
  <si>
    <t>１．名刺
２．資料・冊子など</t>
    <rPh sb="2" eb="4">
      <t>メイシ</t>
    </rPh>
    <rPh sb="7" eb="9">
      <t>シリョウ</t>
    </rPh>
    <rPh sb="10" eb="12">
      <t>サッシ</t>
    </rPh>
    <phoneticPr fontId="20"/>
  </si>
  <si>
    <t>１．100枚1,400円～
２．応相談</t>
    <rPh sb="5" eb="6">
      <t>マイ</t>
    </rPh>
    <rPh sb="11" eb="12">
      <t>エン</t>
    </rPh>
    <rPh sb="16" eb="19">
      <t>オウソウダン</t>
    </rPh>
    <phoneticPr fontId="20"/>
  </si>
  <si>
    <t>１．アンケートをエクセルで集計しデータ化を行 います。自由記述等の入力もいたします
２．集計データを基に単純集計、クロス集計、グラフ作成等を作成します
３．音声データのワード化</t>
    <rPh sb="44" eb="46">
      <t>シュウケイ</t>
    </rPh>
    <rPh sb="50" eb="51">
      <t>モト</t>
    </rPh>
    <rPh sb="52" eb="54">
      <t>タンジュン</t>
    </rPh>
    <rPh sb="54" eb="56">
      <t>シュウケイ</t>
    </rPh>
    <rPh sb="60" eb="62">
      <t>シュウケイ</t>
    </rPh>
    <rPh sb="66" eb="68">
      <t>サクセイ</t>
    </rPh>
    <rPh sb="68" eb="69">
      <t>ナド</t>
    </rPh>
    <rPh sb="70" eb="72">
      <t>サクセイ</t>
    </rPh>
    <phoneticPr fontId="21"/>
  </si>
  <si>
    <t>１．パン各種
２．ジャム</t>
    <rPh sb="4" eb="6">
      <t>カクシュ</t>
    </rPh>
    <phoneticPr fontId="21"/>
  </si>
  <si>
    <t>１．120円から
２．350円から</t>
    <rPh sb="5" eb="6">
      <t>エン</t>
    </rPh>
    <rPh sb="14" eb="15">
      <t>エン</t>
    </rPh>
    <phoneticPr fontId="21"/>
  </si>
  <si>
    <t>１．菓子パン、惣菜パン、食パン　(給食用は50円から）　
２．ブルーベリージャム（期間限定品有）　納期相談</t>
    <rPh sb="2" eb="4">
      <t>カシ</t>
    </rPh>
    <rPh sb="7" eb="9">
      <t>ソウザイ</t>
    </rPh>
    <rPh sb="12" eb="13">
      <t>ショク</t>
    </rPh>
    <rPh sb="41" eb="43">
      <t>キカン</t>
    </rPh>
    <rPh sb="43" eb="45">
      <t>ゲンテイ</t>
    </rPh>
    <rPh sb="45" eb="46">
      <t>ヒン</t>
    </rPh>
    <rPh sb="46" eb="47">
      <t>アリ</t>
    </rPh>
    <phoneticPr fontId="21"/>
  </si>
  <si>
    <t>１．フロランタン
２．マドレーヌ
３．あられ
４．ごませんべい
５．柿マフィン
６．しょうが焼きクッキー
７．かきりんクッキー
８．さと豆
９．お菓子詰め合わせ</t>
    <rPh sb="34" eb="35">
      <t>カキ</t>
    </rPh>
    <rPh sb="46" eb="47">
      <t>ヤ</t>
    </rPh>
    <rPh sb="68" eb="69">
      <t>マメ</t>
    </rPh>
    <rPh sb="73" eb="75">
      <t>カシ</t>
    </rPh>
    <rPh sb="75" eb="76">
      <t>ツ</t>
    </rPh>
    <rPh sb="77" eb="78">
      <t>ア</t>
    </rPh>
    <phoneticPr fontId="26"/>
  </si>
  <si>
    <t>１．200円 
２．100円
３．200円
４．100円
５．200円
６．200円
７．200円
８．200円
９．1,000円～</t>
    <rPh sb="5" eb="6">
      <t>エン</t>
    </rPh>
    <rPh sb="13" eb="14">
      <t>エン</t>
    </rPh>
    <rPh sb="20" eb="21">
      <t>エン</t>
    </rPh>
    <rPh sb="27" eb="28">
      <t>エン</t>
    </rPh>
    <rPh sb="34" eb="35">
      <t>エン</t>
    </rPh>
    <rPh sb="41" eb="42">
      <t>エン</t>
    </rPh>
    <rPh sb="48" eb="49">
      <t>エン</t>
    </rPh>
    <rPh sb="55" eb="56">
      <t>エン</t>
    </rPh>
    <rPh sb="64" eb="65">
      <t>エン</t>
    </rPh>
    <phoneticPr fontId="26"/>
  </si>
  <si>
    <t>かきりんとは…柿がモチーフの瑞穂市のマスコットキャラクター。可愛いクッキー。
９．箱、ラッピング、のし対応可。ご予算に応じて。</t>
    <rPh sb="30" eb="32">
      <t>カワイ</t>
    </rPh>
    <rPh sb="42" eb="43">
      <t>ハコ</t>
    </rPh>
    <rPh sb="52" eb="54">
      <t>タイオウ</t>
    </rPh>
    <rPh sb="54" eb="55">
      <t>カ</t>
    </rPh>
    <rPh sb="57" eb="59">
      <t>ヨサン</t>
    </rPh>
    <rPh sb="60" eb="61">
      <t>オウ</t>
    </rPh>
    <phoneticPr fontId="26"/>
  </si>
  <si>
    <t>１．大きなパウンドケーキ
２．さくさくボックスクッキー
３．しっとりチョコドーナツ</t>
    <rPh sb="2" eb="3">
      <t>オオ</t>
    </rPh>
    <phoneticPr fontId="21"/>
  </si>
  <si>
    <t>１．400円
２．200円
３．100円</t>
    <rPh sb="5" eb="6">
      <t>エン</t>
    </rPh>
    <rPh sb="12" eb="13">
      <t>エン</t>
    </rPh>
    <rPh sb="19" eb="20">
      <t>エン</t>
    </rPh>
    <phoneticPr fontId="21"/>
  </si>
  <si>
    <t>１．抹茶、紅茶、ココア、ハニーレモン（夏期）
２．ココナッツ、ココア、くるみ、レーズン
３．ドーナツの味は、別注可(応相談）</t>
    <rPh sb="2" eb="4">
      <t>マッチャ</t>
    </rPh>
    <rPh sb="5" eb="7">
      <t>コウチャ</t>
    </rPh>
    <rPh sb="19" eb="21">
      <t>カキ</t>
    </rPh>
    <rPh sb="51" eb="52">
      <t>アジ</t>
    </rPh>
    <rPh sb="54" eb="56">
      <t>ベッチュウ</t>
    </rPh>
    <rPh sb="56" eb="57">
      <t>カ</t>
    </rPh>
    <rPh sb="58" eb="61">
      <t>オウソウダン</t>
    </rPh>
    <phoneticPr fontId="21"/>
  </si>
  <si>
    <t>１．パン（菓子パン・惣菜パン）
２．ラスク
３．クッキー
４．ケーキ</t>
    <phoneticPr fontId="20"/>
  </si>
  <si>
    <t>１．130円～
２．200円
３．200円・250円
４．270円～</t>
    <phoneticPr fontId="20"/>
  </si>
  <si>
    <t>１．巾着袋
２．ポケットティッシュ入れ
３．ファスナーポーチ</t>
    <rPh sb="2" eb="4">
      <t>キンチャク</t>
    </rPh>
    <rPh sb="4" eb="5">
      <t>ブクロ</t>
    </rPh>
    <phoneticPr fontId="21"/>
  </si>
  <si>
    <t>陶器製
１．ネコ型小皿
２．野菜の箸置き
３．スマホ立て　他</t>
    <rPh sb="0" eb="2">
      <t>touki</t>
    </rPh>
    <rPh sb="14" eb="16">
      <t>ヤサイノ</t>
    </rPh>
    <rPh sb="17" eb="19">
      <t>ハシオキ</t>
    </rPh>
    <rPh sb="29" eb="30">
      <t>ホカ</t>
    </rPh>
    <phoneticPr fontId="21"/>
  </si>
  <si>
    <t>１．400円〜
２．200円〜
３．900円</t>
    <rPh sb="5" eb="6">
      <t>エン</t>
    </rPh>
    <rPh sb="13" eb="14">
      <t>エン</t>
    </rPh>
    <rPh sb="21" eb="22">
      <t>エン</t>
    </rPh>
    <phoneticPr fontId="21"/>
  </si>
  <si>
    <t>２．れんこん箸置き4個セット800円</t>
    <rPh sb="6" eb="8">
      <t>ハシオキ</t>
    </rPh>
    <rPh sb="10" eb="11">
      <t>コセット</t>
    </rPh>
    <rPh sb="17" eb="18">
      <t>エン</t>
    </rPh>
    <phoneticPr fontId="21"/>
  </si>
  <si>
    <t>１．ハッピータオル(刺繍タオル）
２．アクリルタワシ</t>
    <phoneticPr fontId="20"/>
  </si>
  <si>
    <t>１．200円～
２．100円</t>
    <phoneticPr fontId="20"/>
  </si>
  <si>
    <t>１．ＥＭボカシ</t>
    <phoneticPr fontId="20"/>
  </si>
  <si>
    <t>１．100円</t>
    <phoneticPr fontId="20"/>
  </si>
  <si>
    <t>喫茶レストランの運営
１．モーニングセット
２．ランチセット</t>
    <rPh sb="0" eb="2">
      <t>キッサ</t>
    </rPh>
    <rPh sb="8" eb="10">
      <t>ウンエイ</t>
    </rPh>
    <phoneticPr fontId="21"/>
  </si>
  <si>
    <t>１．350円
２．500円</t>
    <rPh sb="5" eb="6">
      <t>エン</t>
    </rPh>
    <rPh sb="12" eb="13">
      <t>エン</t>
    </rPh>
    <phoneticPr fontId="21"/>
  </si>
  <si>
    <t>１個100円～</t>
    <rPh sb="1" eb="2">
      <t>コ</t>
    </rPh>
    <rPh sb="5" eb="6">
      <t>エン</t>
    </rPh>
    <phoneticPr fontId="21"/>
  </si>
  <si>
    <t>１．クッキー各種
２．マフィンケーキ</t>
    <rPh sb="6" eb="8">
      <t>カクシュ</t>
    </rPh>
    <phoneticPr fontId="21"/>
  </si>
  <si>
    <t>１．200円～
２．500円</t>
    <rPh sb="5" eb="6">
      <t>エン</t>
    </rPh>
    <rPh sb="13" eb="14">
      <t>エン</t>
    </rPh>
    <phoneticPr fontId="21"/>
  </si>
  <si>
    <t>１枚10円～</t>
    <rPh sb="1" eb="2">
      <t>マイ</t>
    </rPh>
    <rPh sb="4" eb="5">
      <t>エン</t>
    </rPh>
    <phoneticPr fontId="21"/>
  </si>
  <si>
    <t>１．草餅
２．クッキー(4種)
３．プリン
４．パンナコッタ</t>
    <rPh sb="2" eb="4">
      <t>クサモチ</t>
    </rPh>
    <rPh sb="13" eb="14">
      <t>シュ</t>
    </rPh>
    <phoneticPr fontId="21"/>
  </si>
  <si>
    <t>１．5個入り650円
　2個入り270円
２．1袋120円
３．1個150円
４．1個150円</t>
    <rPh sb="3" eb="4">
      <t>コ</t>
    </rPh>
    <rPh sb="4" eb="5">
      <t>イ</t>
    </rPh>
    <rPh sb="9" eb="10">
      <t>エン</t>
    </rPh>
    <rPh sb="13" eb="14">
      <t>コ</t>
    </rPh>
    <rPh sb="14" eb="15">
      <t>イ</t>
    </rPh>
    <rPh sb="19" eb="20">
      <t>エン</t>
    </rPh>
    <rPh sb="24" eb="25">
      <t>フクロ</t>
    </rPh>
    <rPh sb="28" eb="29">
      <t>エン</t>
    </rPh>
    <rPh sb="33" eb="34">
      <t>コ</t>
    </rPh>
    <rPh sb="37" eb="38">
      <t>エン</t>
    </rPh>
    <rPh sb="42" eb="43">
      <t>コ</t>
    </rPh>
    <rPh sb="46" eb="47">
      <t>エン</t>
    </rPh>
    <phoneticPr fontId="21"/>
  </si>
  <si>
    <t>１．コサージュ
２．シュシュ
３．ヘアピン
４．缶バッジ</t>
    <rPh sb="24" eb="25">
      <t>カン</t>
    </rPh>
    <phoneticPr fontId="21"/>
  </si>
  <si>
    <t>１．300円
２．100～700円
３．150～250円
４．100～250円</t>
    <rPh sb="5" eb="6">
      <t>エン</t>
    </rPh>
    <rPh sb="16" eb="17">
      <t>エン</t>
    </rPh>
    <rPh sb="27" eb="28">
      <t>エン</t>
    </rPh>
    <rPh sb="38" eb="39">
      <t>エン</t>
    </rPh>
    <phoneticPr fontId="21"/>
  </si>
  <si>
    <t>100枚　1,000円</t>
    <phoneticPr fontId="20"/>
  </si>
  <si>
    <t>１．クッキー各種
２．ケーキ各種
３．ジャム各種</t>
    <rPh sb="6" eb="8">
      <t>カクシュ</t>
    </rPh>
    <rPh sb="14" eb="16">
      <t>カクシュ</t>
    </rPh>
    <rPh sb="22" eb="24">
      <t>カクシュ</t>
    </rPh>
    <phoneticPr fontId="21"/>
  </si>
  <si>
    <t>100円～4,000円程</t>
    <rPh sb="3" eb="4">
      <t>エン</t>
    </rPh>
    <rPh sb="10" eb="11">
      <t>エン</t>
    </rPh>
    <rPh sb="11" eb="12">
      <t>ホド</t>
    </rPh>
    <phoneticPr fontId="21"/>
  </si>
  <si>
    <t>１．固形せっけん
２．粉せっけん（700ｇ）
３．ｾﾞﾘｰせっけん（ﾀｯﾊﾟ800ｇ）</t>
    <rPh sb="2" eb="4">
      <t>コケイ</t>
    </rPh>
    <phoneticPr fontId="21"/>
  </si>
  <si>
    <t>１．100
２．200
３．200</t>
    <phoneticPr fontId="21"/>
  </si>
  <si>
    <t>１．エコたわし
２．肩たたき棒
３．ボカシ（600ｇ）　
その他手作り小物</t>
    <phoneticPr fontId="20"/>
  </si>
  <si>
    <t>１・２．100円
３．200円
その他　100円～500円程度</t>
    <phoneticPr fontId="20"/>
  </si>
  <si>
    <t>１．200円
２．100円</t>
    <rPh sb="5" eb="6">
      <t>エン</t>
    </rPh>
    <rPh sb="12" eb="13">
      <t>エン</t>
    </rPh>
    <phoneticPr fontId="21"/>
  </si>
  <si>
    <t>１０．その他のサービス・役務</t>
    <rPh sb="5" eb="6">
      <t>タ</t>
    </rPh>
    <rPh sb="12" eb="14">
      <t>エキム</t>
    </rPh>
    <phoneticPr fontId="20"/>
  </si>
  <si>
    <t>１．チョコサボ</t>
    <phoneticPr fontId="21"/>
  </si>
  <si>
    <t>１．クッキー類
２．ケーキ類</t>
    <rPh sb="6" eb="7">
      <t>ルイ</t>
    </rPh>
    <rPh sb="13" eb="14">
      <t>ルイ</t>
    </rPh>
    <phoneticPr fontId="30"/>
  </si>
  <si>
    <t>１．100円、200円
　　1箱　800円
２．1個　100円</t>
    <rPh sb="5" eb="6">
      <t>エン</t>
    </rPh>
    <rPh sb="10" eb="11">
      <t>エン</t>
    </rPh>
    <rPh sb="15" eb="16">
      <t>ハコ</t>
    </rPh>
    <rPh sb="20" eb="21">
      <t>エン</t>
    </rPh>
    <rPh sb="25" eb="26">
      <t>コ</t>
    </rPh>
    <rPh sb="30" eb="31">
      <t>エン</t>
    </rPh>
    <phoneticPr fontId="30"/>
  </si>
  <si>
    <t>納期要相談
１．15種類の味があり、詰合せもできます
　　可児市の特産品を使用した「ふるさと小町」
２．ローズケーキ、マドレーヌなど</t>
    <rPh sb="0" eb="2">
      <t>ノウキ</t>
    </rPh>
    <rPh sb="2" eb="3">
      <t>ヨウ</t>
    </rPh>
    <rPh sb="3" eb="5">
      <t>ソウダン</t>
    </rPh>
    <rPh sb="10" eb="12">
      <t>シュルイ</t>
    </rPh>
    <rPh sb="13" eb="14">
      <t>アジ</t>
    </rPh>
    <rPh sb="18" eb="20">
      <t>ツメアワ</t>
    </rPh>
    <rPh sb="29" eb="32">
      <t>カニシ</t>
    </rPh>
    <rPh sb="33" eb="36">
      <t>トクサンヒン</t>
    </rPh>
    <rPh sb="37" eb="39">
      <t>シヨウ</t>
    </rPh>
    <rPh sb="46" eb="48">
      <t>コマチ</t>
    </rPh>
    <phoneticPr fontId="30"/>
  </si>
  <si>
    <t>車内掃除
無　1,000円
有　1,500円</t>
    <phoneticPr fontId="20"/>
  </si>
  <si>
    <t>１．皮革製品（財布等他）
２．洗濯バサミ</t>
    <rPh sb="2" eb="4">
      <t>ヒカク</t>
    </rPh>
    <rPh sb="4" eb="6">
      <t>セイヒン</t>
    </rPh>
    <rPh sb="7" eb="9">
      <t>サイフ</t>
    </rPh>
    <rPh sb="9" eb="10">
      <t>トウ</t>
    </rPh>
    <rPh sb="10" eb="11">
      <t>ホカ</t>
    </rPh>
    <rPh sb="15" eb="17">
      <t>センタク</t>
    </rPh>
    <phoneticPr fontId="21"/>
  </si>
  <si>
    <t>１．皮革製品はイタリア等の本革。小物等の注文も承ります。
２．片手で出来る（障害のある方も）洗濯バサミです。「ありがとうクリップ」で検索。　　　　　　　　　　　　　</t>
    <rPh sb="2" eb="4">
      <t>ヒカク</t>
    </rPh>
    <rPh sb="4" eb="6">
      <t>セイヒン</t>
    </rPh>
    <rPh sb="11" eb="12">
      <t>トウ</t>
    </rPh>
    <rPh sb="13" eb="15">
      <t>ホンガワ</t>
    </rPh>
    <rPh sb="16" eb="18">
      <t>コモノ</t>
    </rPh>
    <rPh sb="18" eb="19">
      <t>トウ</t>
    </rPh>
    <rPh sb="20" eb="22">
      <t>チュウモン</t>
    </rPh>
    <rPh sb="23" eb="24">
      <t>ウケタマワ</t>
    </rPh>
    <rPh sb="31" eb="33">
      <t>カタテ</t>
    </rPh>
    <rPh sb="34" eb="36">
      <t>デキ</t>
    </rPh>
    <rPh sb="38" eb="40">
      <t>ショウガイ</t>
    </rPh>
    <rPh sb="43" eb="44">
      <t>カタ</t>
    </rPh>
    <rPh sb="46" eb="48">
      <t>センタク</t>
    </rPh>
    <rPh sb="66" eb="68">
      <t>ケンサク</t>
    </rPh>
    <phoneticPr fontId="21"/>
  </si>
  <si>
    <t>１．白衣　
２．シーツ
３．タオル
４．毛布
５．カーテン
６．はっぴ</t>
    <phoneticPr fontId="20"/>
  </si>
  <si>
    <t>１．清掃
２．除草作業
３．洗車</t>
    <phoneticPr fontId="20"/>
  </si>
  <si>
    <t>１．袋詰め
２．印刷物折り</t>
    <phoneticPr fontId="20"/>
  </si>
  <si>
    <t>１．編みぐるみ
２．さをり織り小物</t>
    <rPh sb="2" eb="3">
      <t>ア</t>
    </rPh>
    <rPh sb="13" eb="14">
      <t>オ</t>
    </rPh>
    <rPh sb="15" eb="17">
      <t>コモノ</t>
    </rPh>
    <phoneticPr fontId="21"/>
  </si>
  <si>
    <t>１．500円～　　
２．1,000円～</t>
    <rPh sb="5" eb="6">
      <t>エン</t>
    </rPh>
    <rPh sb="17" eb="18">
      <t>エン</t>
    </rPh>
    <phoneticPr fontId="21"/>
  </si>
  <si>
    <t>A。菓子、パン等
１．ｺﾝﾌｨﾁｭｰﾙ
２．手作りせんべい
３．手作りかりんとう
４．パン
B。野菜・果物等
１．切干大根
２．郡上産干しいも
３．乾燥りんご
４．乾燥しいたけ　丸
５．乾燥しいたけ　ｽﾗｲｽ
６．炊き込みご飯の具</t>
    <phoneticPr fontId="21"/>
  </si>
  <si>
    <t>Ａ
１．520円
２．155円
３．155円
４．100円
Ｂ
１．210円
２．500円
３．230円
４．450円
５．350円
６．230円</t>
    <phoneticPr fontId="21"/>
  </si>
  <si>
    <t>１．台所用竹炭
２．竹炭小袋
３．よもぎの入浴パック(5Ｐ入)</t>
    <phoneticPr fontId="21"/>
  </si>
  <si>
    <t>１．110円
２．110円
３．310円</t>
    <phoneticPr fontId="21"/>
  </si>
  <si>
    <t>１．郡上産、炊飯時や天ぷら油の保存等に使用。　　
３．入浴剤</t>
    <phoneticPr fontId="21"/>
  </si>
  <si>
    <t>１．200円
２．150円、200円</t>
    <rPh sb="5" eb="6">
      <t>エン</t>
    </rPh>
    <phoneticPr fontId="21"/>
  </si>
  <si>
    <t>９．飲食店等の運営</t>
    <phoneticPr fontId="20"/>
  </si>
  <si>
    <t>１．置物等</t>
    <rPh sb="2" eb="4">
      <t>オキモノ</t>
    </rPh>
    <rPh sb="4" eb="5">
      <t>トウ</t>
    </rPh>
    <phoneticPr fontId="20"/>
  </si>
  <si>
    <t>150～1,000円</t>
    <rPh sb="9" eb="10">
      <t>エン</t>
    </rPh>
    <phoneticPr fontId="20"/>
  </si>
  <si>
    <t>１．資源回収
２．CD・DVD・コード分別
３．薪詰め
４．ネジのリング・キャップ付
５．ラベル貼り</t>
    <rPh sb="2" eb="4">
      <t>シゲン</t>
    </rPh>
    <rPh sb="4" eb="6">
      <t>カイシュウ</t>
    </rPh>
    <rPh sb="19" eb="21">
      <t>ブンベツ</t>
    </rPh>
    <rPh sb="24" eb="25">
      <t>マキ</t>
    </rPh>
    <rPh sb="25" eb="26">
      <t>ツ</t>
    </rPh>
    <rPh sb="41" eb="42">
      <t>ツ</t>
    </rPh>
    <rPh sb="48" eb="49">
      <t>ハリ</t>
    </rPh>
    <phoneticPr fontId="20"/>
  </si>
  <si>
    <t>１．資源回収
２．CD・DVD・コード分別
３．薪詰め
４．ネジのリング・キャップ付
５．ラベル貼り</t>
    <rPh sb="2" eb="4">
      <t>シゲン</t>
    </rPh>
    <rPh sb="4" eb="6">
      <t>カイシュウ</t>
    </rPh>
    <rPh sb="19" eb="21">
      <t>ブンベツ</t>
    </rPh>
    <rPh sb="24" eb="25">
      <t>マキ</t>
    </rPh>
    <rPh sb="25" eb="26">
      <t>ツ</t>
    </rPh>
    <rPh sb="41" eb="42">
      <t>ツ</t>
    </rPh>
    <rPh sb="48" eb="49">
      <t>ハリ</t>
    </rPh>
    <phoneticPr fontId="30"/>
  </si>
  <si>
    <t>１．弁当
２．クッキー</t>
    <phoneticPr fontId="20"/>
  </si>
  <si>
    <t>１．120円より
２．200円より
３．480円
４．130円</t>
    <phoneticPr fontId="20"/>
  </si>
  <si>
    <t>１．靴下５本指大・小、先丸大・小
２．手すき葉書大（3枚1組）小（5枚1組）</t>
    <phoneticPr fontId="20"/>
  </si>
  <si>
    <t>１．機織り物
２．陶芸（ふくろう）
３．コスモ吸う～（油処理パック）</t>
    <rPh sb="2" eb="4">
      <t>ハタオ</t>
    </rPh>
    <rPh sb="5" eb="6">
      <t>モノ</t>
    </rPh>
    <rPh sb="9" eb="11">
      <t>トウゲイ</t>
    </rPh>
    <rPh sb="23" eb="24">
      <t>ス</t>
    </rPh>
    <rPh sb="27" eb="28">
      <t>アブラ</t>
    </rPh>
    <rPh sb="28" eb="30">
      <t>ショリ</t>
    </rPh>
    <phoneticPr fontId="21"/>
  </si>
  <si>
    <t>１．200円～
２．200円
３．100円～</t>
    <rPh sb="5" eb="6">
      <t>エン</t>
    </rPh>
    <rPh sb="13" eb="14">
      <t>エン</t>
    </rPh>
    <rPh sb="20" eb="21">
      <t>エン</t>
    </rPh>
    <phoneticPr fontId="21"/>
  </si>
  <si>
    <t>１．.事務用品・書籍</t>
    <rPh sb="3" eb="5">
      <t>ジム</t>
    </rPh>
    <rPh sb="5" eb="7">
      <t>ヨウヒン</t>
    </rPh>
    <rPh sb="8" eb="10">
      <t>ショセキ</t>
    </rPh>
    <phoneticPr fontId="21"/>
  </si>
  <si>
    <t>１．事務用品・書籍</t>
    <rPh sb="2" eb="4">
      <t>ジム</t>
    </rPh>
    <rPh sb="4" eb="6">
      <t>ヨウヒン</t>
    </rPh>
    <rPh sb="7" eb="9">
      <t>ショセキ</t>
    </rPh>
    <phoneticPr fontId="20"/>
  </si>
  <si>
    <t>１．封筒</t>
    <rPh sb="2" eb="4">
      <t>フウトウ</t>
    </rPh>
    <phoneticPr fontId="20"/>
  </si>
  <si>
    <t>１．袋詰・包装・梱包
２．印刷物折り
３．文書の廃棄（シュレッダー）</t>
    <rPh sb="2" eb="3">
      <t>フクロ</t>
    </rPh>
    <rPh sb="3" eb="4">
      <t>ツ</t>
    </rPh>
    <rPh sb="5" eb="7">
      <t>ホウソウ</t>
    </rPh>
    <rPh sb="8" eb="10">
      <t>コンポウ</t>
    </rPh>
    <rPh sb="13" eb="16">
      <t>インサツブツ</t>
    </rPh>
    <rPh sb="16" eb="17">
      <t>オリ</t>
    </rPh>
    <rPh sb="21" eb="23">
      <t>ブンショ</t>
    </rPh>
    <rPh sb="24" eb="26">
      <t>ハイキ</t>
    </rPh>
    <phoneticPr fontId="20"/>
  </si>
  <si>
    <t>１．5円～
２．3円～
３．2円～</t>
    <rPh sb="3" eb="4">
      <t>エン</t>
    </rPh>
    <rPh sb="9" eb="10">
      <t>エン</t>
    </rPh>
    <rPh sb="15" eb="16">
      <t>エン</t>
    </rPh>
    <phoneticPr fontId="20"/>
  </si>
  <si>
    <t>１．100ｇ140円から要相談</t>
    <phoneticPr fontId="20"/>
  </si>
  <si>
    <t>１．南天九猿
２．幸梟（2羽）
３．〃（5羽）
４．カラフルたわし
５．ひの香　　　　　　　　　</t>
    <rPh sb="2" eb="4">
      <t>ナンテン</t>
    </rPh>
    <rPh sb="4" eb="5">
      <t>ク</t>
    </rPh>
    <rPh sb="5" eb="6">
      <t>サル</t>
    </rPh>
    <rPh sb="9" eb="10">
      <t>コウ</t>
    </rPh>
    <rPh sb="10" eb="11">
      <t>フクロウ</t>
    </rPh>
    <rPh sb="13" eb="14">
      <t>ワ</t>
    </rPh>
    <rPh sb="21" eb="22">
      <t>ワ</t>
    </rPh>
    <rPh sb="38" eb="39">
      <t>カオル</t>
    </rPh>
    <phoneticPr fontId="30"/>
  </si>
  <si>
    <t>500円
500円
1000円
120円
100円</t>
    <rPh sb="3" eb="4">
      <t>エン</t>
    </rPh>
    <rPh sb="8" eb="9">
      <t>エン</t>
    </rPh>
    <rPh sb="14" eb="15">
      <t>エン</t>
    </rPh>
    <rPh sb="19" eb="20">
      <t>エン</t>
    </rPh>
    <rPh sb="24" eb="25">
      <t>エン</t>
    </rPh>
    <phoneticPr fontId="30"/>
  </si>
  <si>
    <t>７．清掃・施設管理</t>
    <rPh sb="2" eb="4">
      <t>セイソウ</t>
    </rPh>
    <rPh sb="5" eb="7">
      <t>シセツ</t>
    </rPh>
    <rPh sb="7" eb="9">
      <t>カンリ</t>
    </rPh>
    <phoneticPr fontId="20"/>
  </si>
  <si>
    <t>１．Tシャツ
２．エコバック等の作成</t>
    <rPh sb="14" eb="15">
      <t>トウ</t>
    </rPh>
    <rPh sb="16" eb="18">
      <t>サクセイ</t>
    </rPh>
    <phoneticPr fontId="21"/>
  </si>
  <si>
    <t>１．1,300円～
２．800円～</t>
    <rPh sb="3" eb="8">
      <t>３００エン</t>
    </rPh>
    <rPh sb="15" eb="16">
      <t>エン</t>
    </rPh>
    <phoneticPr fontId="21"/>
  </si>
  <si>
    <t>１．要冷蔵；賞味期限5日　要注意
２．シフォンケーキ4種類；賞味期限2日　要注意
３．2種類　要相談
提供数要相談　　　　　　　　　　　　　　</t>
    <rPh sb="2" eb="3">
      <t>ヨウ</t>
    </rPh>
    <rPh sb="3" eb="5">
      <t>レイゾウ</t>
    </rPh>
    <rPh sb="6" eb="8">
      <t>ショウミ</t>
    </rPh>
    <rPh sb="8" eb="10">
      <t>キゲン</t>
    </rPh>
    <rPh sb="11" eb="12">
      <t>ニチ</t>
    </rPh>
    <rPh sb="13" eb="16">
      <t>ヨウチュウイ</t>
    </rPh>
    <rPh sb="27" eb="29">
      <t>シュルイ</t>
    </rPh>
    <rPh sb="30" eb="32">
      <t>ショウミ</t>
    </rPh>
    <rPh sb="32" eb="34">
      <t>キゲン</t>
    </rPh>
    <rPh sb="35" eb="36">
      <t>ニチ</t>
    </rPh>
    <rPh sb="37" eb="40">
      <t>ヨウチュウイ</t>
    </rPh>
    <rPh sb="44" eb="46">
      <t>シュルイ</t>
    </rPh>
    <rPh sb="47" eb="48">
      <t>ヨウ</t>
    </rPh>
    <rPh sb="48" eb="50">
      <t>ソウダン</t>
    </rPh>
    <rPh sb="51" eb="53">
      <t>テイキョウ</t>
    </rPh>
    <rPh sb="53" eb="54">
      <t>スウ</t>
    </rPh>
    <rPh sb="54" eb="55">
      <t>ヨウ</t>
    </rPh>
    <rPh sb="55" eb="57">
      <t>ソウダン</t>
    </rPh>
    <phoneticPr fontId="30"/>
  </si>
  <si>
    <t>１．100円～
２．100円～
３．100円～
４．120円～
５．500円～</t>
    <rPh sb="5" eb="6">
      <t>エン</t>
    </rPh>
    <rPh sb="13" eb="14">
      <t>エン</t>
    </rPh>
    <rPh sb="21" eb="22">
      <t>エン</t>
    </rPh>
    <rPh sb="29" eb="30">
      <t>エン</t>
    </rPh>
    <rPh sb="37" eb="38">
      <t>エン</t>
    </rPh>
    <phoneticPr fontId="20"/>
  </si>
  <si>
    <t>１．アクリルたわし
２．モップ
３．油取りパット</t>
    <rPh sb="18" eb="19">
      <t>アブラ</t>
    </rPh>
    <rPh sb="19" eb="20">
      <t>ト</t>
    </rPh>
    <phoneticPr fontId="20"/>
  </si>
  <si>
    <t>１．100円～
２．300円～
３．100円～</t>
    <rPh sb="5" eb="6">
      <t>エン</t>
    </rPh>
    <rPh sb="13" eb="14">
      <t>エン</t>
    </rPh>
    <rPh sb="21" eb="22">
      <t>エン</t>
    </rPh>
    <phoneticPr fontId="20"/>
  </si>
  <si>
    <t>1.　白黒印刷・カラー印刷・両面印刷　ご希望に合わせて出来ます。点字加工も出来ます。
2.　製本・断裁・紙折り・ホチキス止めなども出来ます。</t>
    <rPh sb="3" eb="5">
      <t>シロクロ</t>
    </rPh>
    <rPh sb="5" eb="7">
      <t>インサツ</t>
    </rPh>
    <rPh sb="11" eb="13">
      <t>インサツ</t>
    </rPh>
    <rPh sb="14" eb="16">
      <t>リョウメン</t>
    </rPh>
    <rPh sb="16" eb="18">
      <t>インサツ</t>
    </rPh>
    <rPh sb="20" eb="22">
      <t>キボウ</t>
    </rPh>
    <rPh sb="23" eb="24">
      <t>ア</t>
    </rPh>
    <rPh sb="27" eb="29">
      <t>デキ</t>
    </rPh>
    <rPh sb="32" eb="34">
      <t>テンジ</t>
    </rPh>
    <rPh sb="34" eb="36">
      <t>カコウ</t>
    </rPh>
    <rPh sb="37" eb="39">
      <t>デキ</t>
    </rPh>
    <rPh sb="46" eb="48">
      <t>セイホン</t>
    </rPh>
    <rPh sb="49" eb="51">
      <t>ダンサイ</t>
    </rPh>
    <rPh sb="52" eb="53">
      <t>カミ</t>
    </rPh>
    <rPh sb="53" eb="54">
      <t>オリ</t>
    </rPh>
    <rPh sb="60" eb="61">
      <t>ド</t>
    </rPh>
    <rPh sb="65" eb="67">
      <t>デキ</t>
    </rPh>
    <phoneticPr fontId="20"/>
  </si>
  <si>
    <t>１．32mm　80円～
　　38mm　95円～
２．110円～</t>
    <rPh sb="21" eb="22">
      <t>エン</t>
    </rPh>
    <rPh sb="29" eb="30">
      <t>エン</t>
    </rPh>
    <phoneticPr fontId="20"/>
  </si>
  <si>
    <t>ご希望に応じて設定単価が変わります。
１．個包装可。データは持ち込みに限る。
　　最低個数は10個から。
２．個包装可</t>
    <rPh sb="1" eb="3">
      <t>キボウ</t>
    </rPh>
    <rPh sb="4" eb="5">
      <t>オウ</t>
    </rPh>
    <rPh sb="7" eb="9">
      <t>セッテイ</t>
    </rPh>
    <rPh sb="9" eb="11">
      <t>タンカ</t>
    </rPh>
    <rPh sb="12" eb="13">
      <t>カ</t>
    </rPh>
    <rPh sb="21" eb="22">
      <t>コ</t>
    </rPh>
    <rPh sb="22" eb="24">
      <t>ホウソウ</t>
    </rPh>
    <rPh sb="24" eb="25">
      <t>カ</t>
    </rPh>
    <rPh sb="30" eb="31">
      <t>モ</t>
    </rPh>
    <rPh sb="32" eb="33">
      <t>コ</t>
    </rPh>
    <rPh sb="35" eb="36">
      <t>カギ</t>
    </rPh>
    <rPh sb="41" eb="43">
      <t>サイテイ</t>
    </rPh>
    <rPh sb="43" eb="45">
      <t>コスウ</t>
    </rPh>
    <rPh sb="48" eb="49">
      <t>コ</t>
    </rPh>
    <rPh sb="55" eb="56">
      <t>コ</t>
    </rPh>
    <rPh sb="56" eb="58">
      <t>ホウソウ</t>
    </rPh>
    <rPh sb="58" eb="59">
      <t>カ</t>
    </rPh>
    <phoneticPr fontId="20"/>
  </si>
  <si>
    <t>１．缶バッジ、マグネット
　　直径　32ｍｍ、38ｍｍ
２．アクリルたわし</t>
    <phoneticPr fontId="20"/>
  </si>
  <si>
    <t>ワークサポートみやこ</t>
    <phoneticPr fontId="20"/>
  </si>
  <si>
    <t>岐阜市都通2-23</t>
    <rPh sb="0" eb="3">
      <t>ギフシ</t>
    </rPh>
    <rPh sb="3" eb="5">
      <t>ミヤコドオリ</t>
    </rPh>
    <phoneticPr fontId="20"/>
  </si>
  <si>
    <t>058-252-4737</t>
    <phoneticPr fontId="20"/>
  </si>
  <si>
    <t>058-252-0498</t>
    <phoneticPr fontId="20"/>
  </si>
  <si>
    <t>臼井</t>
    <rPh sb="0" eb="2">
      <t>ウスイ</t>
    </rPh>
    <phoneticPr fontId="20"/>
  </si>
  <si>
    <t>１．ポーチ
２．ミニバッグ
３．御朱印帳入れ
４．ティッシュカバー
５．各種皮革製品</t>
    <rPh sb="16" eb="19">
      <t>ゴシュイン</t>
    </rPh>
    <rPh sb="19" eb="20">
      <t>チョウ</t>
    </rPh>
    <rPh sb="20" eb="21">
      <t>イ</t>
    </rPh>
    <rPh sb="36" eb="38">
      <t>カクシュ</t>
    </rPh>
    <rPh sb="38" eb="39">
      <t>カワ</t>
    </rPh>
    <rPh sb="39" eb="40">
      <t>カワ</t>
    </rPh>
    <rPh sb="40" eb="42">
      <t>セイヒン</t>
    </rPh>
    <phoneticPr fontId="20"/>
  </si>
  <si>
    <t>１．500円
２．900円
３．800円
４．100円
５．応相談</t>
    <rPh sb="5" eb="6">
      <t>エン</t>
    </rPh>
    <rPh sb="12" eb="13">
      <t>エン</t>
    </rPh>
    <rPh sb="19" eb="20">
      <t>エン</t>
    </rPh>
    <rPh sb="26" eb="27">
      <t>エン</t>
    </rPh>
    <rPh sb="30" eb="33">
      <t>オウソウダン</t>
    </rPh>
    <phoneticPr fontId="20"/>
  </si>
  <si>
    <t>１．キャラメルアーモンドラスク
２．クッキー
３．げんこつあめ</t>
    <phoneticPr fontId="20"/>
  </si>
  <si>
    <t>１．8枚600円　　
２．95ｇ600円
３．158ｇ600円</t>
    <rPh sb="30" eb="31">
      <t>エン</t>
    </rPh>
    <phoneticPr fontId="20"/>
  </si>
  <si>
    <t>-</t>
    <phoneticPr fontId="20"/>
  </si>
  <si>
    <t>五平餅の型・台</t>
    <rPh sb="0" eb="3">
      <t>ゴヘイモチ</t>
    </rPh>
    <rPh sb="4" eb="5">
      <t>カタ</t>
    </rPh>
    <rPh sb="6" eb="7">
      <t>ダイ</t>
    </rPh>
    <phoneticPr fontId="30"/>
  </si>
  <si>
    <t>各1,000円</t>
    <rPh sb="0" eb="1">
      <t>カク</t>
    </rPh>
    <rPh sb="6" eb="7">
      <t>エン</t>
    </rPh>
    <phoneticPr fontId="30"/>
  </si>
  <si>
    <t>就労Ａ</t>
    <rPh sb="0" eb="2">
      <t>シュウロウ</t>
    </rPh>
    <phoneticPr fontId="20"/>
  </si>
  <si>
    <t>モクレン</t>
  </si>
  <si>
    <t>モクレン</t>
    <phoneticPr fontId="20"/>
  </si>
  <si>
    <t>関市稲口370-2</t>
    <rPh sb="0" eb="2">
      <t>セキシ</t>
    </rPh>
    <rPh sb="2" eb="3">
      <t>イネ</t>
    </rPh>
    <rPh sb="3" eb="4">
      <t>クチ</t>
    </rPh>
    <phoneticPr fontId="20"/>
  </si>
  <si>
    <t>0575-46-7224</t>
  </si>
  <si>
    <t>0575-46-7224</t>
    <phoneticPr fontId="20"/>
  </si>
  <si>
    <t>0575-46-7225</t>
  </si>
  <si>
    <t>0575-46-7225</t>
    <phoneticPr fontId="20"/>
  </si>
  <si>
    <t>合同会社SAGO企画</t>
    <rPh sb="0" eb="2">
      <t>ゴウドウ</t>
    </rPh>
    <rPh sb="2" eb="4">
      <t>カイシャ</t>
    </rPh>
    <rPh sb="8" eb="10">
      <t>キカク</t>
    </rPh>
    <phoneticPr fontId="20"/>
  </si>
  <si>
    <t>左合</t>
    <rPh sb="0" eb="2">
      <t>サゴウ</t>
    </rPh>
    <phoneticPr fontId="20"/>
  </si>
  <si>
    <t>８．情報処理・テープ起こし</t>
    <rPh sb="2" eb="4">
      <t>ジョウホウ</t>
    </rPh>
    <rPh sb="4" eb="6">
      <t>ショリ</t>
    </rPh>
    <rPh sb="10" eb="11">
      <t>オ</t>
    </rPh>
    <phoneticPr fontId="20"/>
  </si>
  <si>
    <t>１．パンフレット
２．チラシ
３．ポスター</t>
    <phoneticPr fontId="20"/>
  </si>
  <si>
    <t>ホームページ作成</t>
    <phoneticPr fontId="20"/>
  </si>
  <si>
    <t>内容により異なる。</t>
    <rPh sb="0" eb="2">
      <t>ナイヨウ</t>
    </rPh>
    <phoneticPr fontId="20"/>
  </si>
  <si>
    <t>19,800円～／月額管理費1,080円</t>
    <rPh sb="6" eb="7">
      <t>エン</t>
    </rPh>
    <rPh sb="9" eb="11">
      <t>ゲツガク</t>
    </rPh>
    <rPh sb="11" eb="14">
      <t>カンリヒ</t>
    </rPh>
    <rPh sb="19" eb="20">
      <t>エン</t>
    </rPh>
    <phoneticPr fontId="20"/>
  </si>
  <si>
    <t>デザイン作成から印刷まで承ります。
金額要相談</t>
    <rPh sb="4" eb="6">
      <t>サクセイ</t>
    </rPh>
    <rPh sb="8" eb="10">
      <t>インサツ</t>
    </rPh>
    <rPh sb="12" eb="13">
      <t>ウケタマワ</t>
    </rPh>
    <rPh sb="18" eb="20">
      <t>キンガク</t>
    </rPh>
    <rPh sb="20" eb="21">
      <t>ヨウ</t>
    </rPh>
    <rPh sb="21" eb="23">
      <t>ソウダン</t>
    </rPh>
    <phoneticPr fontId="21"/>
  </si>
  <si>
    <t>ホームページのデザイン作成からブログ更新までお任せいただけます。</t>
    <rPh sb="11" eb="13">
      <t>サクセイ</t>
    </rPh>
    <rPh sb="18" eb="20">
      <t>コウシン</t>
    </rPh>
    <rPh sb="23" eb="24">
      <t>マカ</t>
    </rPh>
    <phoneticPr fontId="20"/>
  </si>
  <si>
    <t>270円～</t>
    <rPh sb="3" eb="4">
      <t>エン</t>
    </rPh>
    <phoneticPr fontId="21"/>
  </si>
  <si>
    <t>ｼﾞｪﾗｰﾄ270円～、その他飲料110円～</t>
    <rPh sb="9" eb="10">
      <t>エン</t>
    </rPh>
    <rPh sb="14" eb="15">
      <t>タ</t>
    </rPh>
    <rPh sb="15" eb="17">
      <t>インリョウ</t>
    </rPh>
    <rPh sb="20" eb="21">
      <t>エン</t>
    </rPh>
    <phoneticPr fontId="21"/>
  </si>
  <si>
    <t>380円～</t>
    <phoneticPr fontId="20"/>
  </si>
  <si>
    <t>77円</t>
    <phoneticPr fontId="20"/>
  </si>
  <si>
    <t>野菜生産販売</t>
    <rPh sb="0" eb="2">
      <t>ヤサイ</t>
    </rPh>
    <rPh sb="2" eb="4">
      <t>セイサン</t>
    </rPh>
    <rPh sb="4" eb="6">
      <t>ハンバイ</t>
    </rPh>
    <phoneticPr fontId="21"/>
  </si>
  <si>
    <t>ベビーリーフ、ネギ、トマト、その他葉物野菜等</t>
    <rPh sb="16" eb="17">
      <t>タ</t>
    </rPh>
    <rPh sb="17" eb="19">
      <t>ハモノ</t>
    </rPh>
    <rPh sb="19" eb="21">
      <t>ヤサイ</t>
    </rPh>
    <rPh sb="21" eb="22">
      <t>トウ</t>
    </rPh>
    <phoneticPr fontId="21"/>
  </si>
  <si>
    <t>１．袋詰め
２．シール貼り
３．梱包
４．封入れ</t>
    <rPh sb="2" eb="3">
      <t>フクロ</t>
    </rPh>
    <rPh sb="3" eb="4">
      <t>ヅ</t>
    </rPh>
    <rPh sb="11" eb="12">
      <t>ハ</t>
    </rPh>
    <rPh sb="16" eb="18">
      <t>コンポウ</t>
    </rPh>
    <rPh sb="21" eb="22">
      <t>フウ</t>
    </rPh>
    <rPh sb="22" eb="23">
      <t>イ</t>
    </rPh>
    <phoneticPr fontId="20"/>
  </si>
  <si>
    <t>飛翔の里ワークセンター</t>
    <phoneticPr fontId="20"/>
  </si>
  <si>
    <t>0573-68-6816</t>
    <phoneticPr fontId="20"/>
  </si>
  <si>
    <t>１．粉石けん（1.5kg）
２．ふきん（3枚入り）
３．ボカシ（300ｇ）</t>
    <phoneticPr fontId="20"/>
  </si>
  <si>
    <t>１．710円
２．690円
３．110円</t>
    <phoneticPr fontId="20"/>
  </si>
  <si>
    <t>今井</t>
    <rPh sb="0" eb="2">
      <t>イマイ</t>
    </rPh>
    <phoneticPr fontId="20"/>
  </si>
  <si>
    <t>１．サシェ
２．ガーゼマスク
３．吸水性のあるハンカチです。子ども用の小さなハンカチセット（２枚組）と大人は縦横25㎝です。
４．雑巾
５．コースター
６．ヘアアクセサリー
７．アクリルたわし</t>
    <rPh sb="17" eb="20">
      <t>キュウスイセイ</t>
    </rPh>
    <rPh sb="30" eb="31">
      <t>コ</t>
    </rPh>
    <rPh sb="33" eb="34">
      <t>ヨウ</t>
    </rPh>
    <rPh sb="35" eb="36">
      <t>チイ</t>
    </rPh>
    <rPh sb="47" eb="48">
      <t>マイ</t>
    </rPh>
    <rPh sb="48" eb="49">
      <t>クミ</t>
    </rPh>
    <rPh sb="51" eb="53">
      <t>オトナ</t>
    </rPh>
    <rPh sb="54" eb="56">
      <t>タテヨコ</t>
    </rPh>
    <rPh sb="65" eb="67">
      <t>ゾウキン</t>
    </rPh>
    <phoneticPr fontId="20"/>
  </si>
  <si>
    <t>１．300円
２．300円～400円
３．400円～500円
４．100円
５．100円
６．100円
７．100円</t>
    <rPh sb="5" eb="6">
      <t>エン</t>
    </rPh>
    <rPh sb="12" eb="13">
      <t>エン</t>
    </rPh>
    <rPh sb="17" eb="18">
      <t>エン</t>
    </rPh>
    <rPh sb="24" eb="25">
      <t>エン</t>
    </rPh>
    <rPh sb="29" eb="30">
      <t>エン</t>
    </rPh>
    <rPh sb="36" eb="37">
      <t>エン</t>
    </rPh>
    <rPh sb="43" eb="44">
      <t>エン</t>
    </rPh>
    <rPh sb="50" eb="51">
      <t>エン</t>
    </rPh>
    <rPh sb="57" eb="58">
      <t>エン</t>
    </rPh>
    <phoneticPr fontId="20"/>
  </si>
  <si>
    <t>１．乾燥ラベンダーが入った香り袋で手描きの絵が人気です。
２・３．サイズのマスクを用意しています。
３．吸水性のあるハンカチです。
４．再生タオルを利用して丁寧に縫い上げ２枚１組になっています。
５．布製で洗って繰り返し使えます。
６．リボン型とシュシュ等女の子に人気です。
７．軽い汚れなら洗剤無しできれいになり好評です。</t>
    <rPh sb="2" eb="4">
      <t>カンソウ</t>
    </rPh>
    <rPh sb="10" eb="11">
      <t>ハイ</t>
    </rPh>
    <rPh sb="13" eb="14">
      <t>カオ</t>
    </rPh>
    <rPh sb="15" eb="16">
      <t>フクロ</t>
    </rPh>
    <rPh sb="17" eb="19">
      <t>テガ</t>
    </rPh>
    <rPh sb="21" eb="22">
      <t>エ</t>
    </rPh>
    <rPh sb="23" eb="25">
      <t>ニンキ</t>
    </rPh>
    <rPh sb="41" eb="43">
      <t>ヨウイ</t>
    </rPh>
    <rPh sb="52" eb="55">
      <t>キュウスイセイ</t>
    </rPh>
    <rPh sb="68" eb="70">
      <t>サイセイ</t>
    </rPh>
    <rPh sb="74" eb="76">
      <t>リヨウ</t>
    </rPh>
    <rPh sb="78" eb="80">
      <t>テイネイ</t>
    </rPh>
    <rPh sb="81" eb="82">
      <t>ヌ</t>
    </rPh>
    <rPh sb="83" eb="84">
      <t>ア</t>
    </rPh>
    <rPh sb="86" eb="87">
      <t>マイ</t>
    </rPh>
    <rPh sb="88" eb="89">
      <t>クミ</t>
    </rPh>
    <rPh sb="100" eb="102">
      <t>ヌノセイ</t>
    </rPh>
    <rPh sb="103" eb="104">
      <t>アラ</t>
    </rPh>
    <rPh sb="106" eb="107">
      <t>ク</t>
    </rPh>
    <rPh sb="108" eb="109">
      <t>カエ</t>
    </rPh>
    <rPh sb="110" eb="111">
      <t>ツカ</t>
    </rPh>
    <rPh sb="121" eb="122">
      <t>ガタ</t>
    </rPh>
    <rPh sb="127" eb="128">
      <t>トウ</t>
    </rPh>
    <rPh sb="128" eb="129">
      <t>オンナ</t>
    </rPh>
    <rPh sb="130" eb="131">
      <t>コ</t>
    </rPh>
    <rPh sb="132" eb="134">
      <t>ニンキ</t>
    </rPh>
    <rPh sb="140" eb="141">
      <t>カル</t>
    </rPh>
    <rPh sb="142" eb="143">
      <t>ヨゴ</t>
    </rPh>
    <rPh sb="146" eb="148">
      <t>センザイ</t>
    </rPh>
    <rPh sb="148" eb="149">
      <t>ナ</t>
    </rPh>
    <rPh sb="157" eb="159">
      <t>コウヒョウ</t>
    </rPh>
    <phoneticPr fontId="20"/>
  </si>
  <si>
    <t>１件70円</t>
    <rPh sb="1" eb="2">
      <t>ケン</t>
    </rPh>
    <rPh sb="4" eb="5">
      <t>エン</t>
    </rPh>
    <phoneticPr fontId="21"/>
  </si>
  <si>
    <t>１．500円～
２．1,500円～
３．300円～
４．85円～</t>
    <rPh sb="5" eb="6">
      <t>エン</t>
    </rPh>
    <phoneticPr fontId="21"/>
  </si>
  <si>
    <t>１．さらしを多彩な色で染め上げる。全て染まり上りが異なる為、たった一つの製品です。
２．無地のTシャツを多彩な色で染め上げる。キッズサイズも対応できます。
３．毛糸で編んだ色々なデザインのアクリルタワシときのこ型ストラップ。
４．デザインや写真をデータでいただければオリジナルの缶バッジを製作いたします。</t>
    <rPh sb="11" eb="12">
      <t>ソ</t>
    </rPh>
    <rPh sb="13" eb="14">
      <t>ア</t>
    </rPh>
    <phoneticPr fontId="21"/>
  </si>
  <si>
    <t>安藤浩司</t>
    <rPh sb="0" eb="2">
      <t>アンドウ</t>
    </rPh>
    <rPh sb="2" eb="4">
      <t>コウジ</t>
    </rPh>
    <phoneticPr fontId="21"/>
  </si>
  <si>
    <t>岐阜市玉宮町36番地1</t>
    <rPh sb="0" eb="3">
      <t>ギフシ</t>
    </rPh>
    <rPh sb="3" eb="6">
      <t>タマミヤチョウ</t>
    </rPh>
    <rPh sb="8" eb="10">
      <t>バンチ</t>
    </rPh>
    <phoneticPr fontId="20"/>
  </si>
  <si>
    <t>058-201-5990</t>
  </si>
  <si>
    <t>058-201-5990</t>
    <phoneticPr fontId="20"/>
  </si>
  <si>
    <t>058-201-5991</t>
  </si>
  <si>
    <t>058-201-5991</t>
    <phoneticPr fontId="20"/>
  </si>
  <si>
    <t>後藤千絵</t>
    <rPh sb="0" eb="2">
      <t>ゴトウ</t>
    </rPh>
    <rPh sb="2" eb="4">
      <t>チエ</t>
    </rPh>
    <phoneticPr fontId="20"/>
  </si>
  <si>
    <t>１．つまみ細工小物
２．布小物
３．インテリア用品</t>
    <rPh sb="5" eb="7">
      <t>サイク</t>
    </rPh>
    <rPh sb="7" eb="9">
      <t>コモノ</t>
    </rPh>
    <rPh sb="12" eb="13">
      <t>ヌノ</t>
    </rPh>
    <rPh sb="13" eb="15">
      <t>コモノ</t>
    </rPh>
    <rPh sb="23" eb="25">
      <t>ヨウヒン</t>
    </rPh>
    <phoneticPr fontId="20"/>
  </si>
  <si>
    <t>１．300円～
２．300円～
３．500円～</t>
    <rPh sb="5" eb="6">
      <t>エン</t>
    </rPh>
    <rPh sb="13" eb="14">
      <t>エン</t>
    </rPh>
    <rPh sb="21" eb="22">
      <t>エン</t>
    </rPh>
    <phoneticPr fontId="20"/>
  </si>
  <si>
    <t>１．髪飾り、ヘアピン等
２．ポーチ、バック等
３．ランプシェード、モビール等</t>
    <rPh sb="2" eb="4">
      <t>カミカザ</t>
    </rPh>
    <rPh sb="10" eb="11">
      <t>トウ</t>
    </rPh>
    <rPh sb="21" eb="22">
      <t>トウ</t>
    </rPh>
    <rPh sb="37" eb="38">
      <t>トウ</t>
    </rPh>
    <phoneticPr fontId="20"/>
  </si>
  <si>
    <t>１．データ入力・集計
２．テープ起こし</t>
    <rPh sb="5" eb="7">
      <t>ニュウリョク</t>
    </rPh>
    <rPh sb="8" eb="10">
      <t>シュウケイ</t>
    </rPh>
    <rPh sb="16" eb="17">
      <t>オ</t>
    </rPh>
    <phoneticPr fontId="20"/>
  </si>
  <si>
    <t>１．仕分け・発送
２．袋詰め、包装、梱包
３．おしぼり類折
４．文書廃棄（シュレッダー）</t>
    <rPh sb="2" eb="4">
      <t>シワ</t>
    </rPh>
    <rPh sb="6" eb="8">
      <t>ハッソウ</t>
    </rPh>
    <rPh sb="11" eb="12">
      <t>フクロ</t>
    </rPh>
    <rPh sb="12" eb="13">
      <t>ヅ</t>
    </rPh>
    <rPh sb="15" eb="17">
      <t>ホウソウ</t>
    </rPh>
    <rPh sb="18" eb="20">
      <t>コンポウ</t>
    </rPh>
    <rPh sb="27" eb="28">
      <t>ルイ</t>
    </rPh>
    <rPh sb="28" eb="29">
      <t>オリ</t>
    </rPh>
    <rPh sb="32" eb="34">
      <t>ブンショ</t>
    </rPh>
    <rPh sb="34" eb="36">
      <t>ハイキ</t>
    </rPh>
    <phoneticPr fontId="20"/>
  </si>
  <si>
    <t>高岡</t>
    <rPh sb="0" eb="2">
      <t>タカオカ</t>
    </rPh>
    <phoneticPr fontId="21"/>
  </si>
  <si>
    <t>２．食品</t>
    <rPh sb="2" eb="4">
      <t>ショクヒン</t>
    </rPh>
    <phoneticPr fontId="20"/>
  </si>
  <si>
    <t>ポップコーン</t>
    <phoneticPr fontId="20"/>
  </si>
  <si>
    <t>300～400円
3個組1,000円</t>
    <rPh sb="7" eb="8">
      <t>エン</t>
    </rPh>
    <rPh sb="10" eb="11">
      <t>コ</t>
    </rPh>
    <rPh sb="11" eb="12">
      <t>クミ</t>
    </rPh>
    <rPh sb="17" eb="18">
      <t>エン</t>
    </rPh>
    <phoneticPr fontId="20"/>
  </si>
  <si>
    <t>味は常時6種類以上販売</t>
    <rPh sb="0" eb="1">
      <t>アジ</t>
    </rPh>
    <rPh sb="2" eb="4">
      <t>ジョウジ</t>
    </rPh>
    <rPh sb="5" eb="7">
      <t>シュルイ</t>
    </rPh>
    <rPh sb="7" eb="9">
      <t>イジョウ</t>
    </rPh>
    <rPh sb="9" eb="11">
      <t>ハンバイ</t>
    </rPh>
    <phoneticPr fontId="20"/>
  </si>
  <si>
    <t>1～４企業の下請け作業</t>
    <phoneticPr fontId="20"/>
  </si>
  <si>
    <t>ライフスタイルシティー</t>
    <phoneticPr fontId="20"/>
  </si>
  <si>
    <t>多治見市田代町1-32-33</t>
    <rPh sb="0" eb="4">
      <t>タジミシ</t>
    </rPh>
    <rPh sb="4" eb="6">
      <t>タシロ</t>
    </rPh>
    <rPh sb="6" eb="7">
      <t>チョウ</t>
    </rPh>
    <phoneticPr fontId="20"/>
  </si>
  <si>
    <t>0572-44-8812</t>
    <phoneticPr fontId="20"/>
  </si>
  <si>
    <t>0572-44-7012</t>
    <phoneticPr fontId="20"/>
  </si>
  <si>
    <t>株式会社ライフスタイルシティー</t>
    <rPh sb="0" eb="2">
      <t>カブシキ</t>
    </rPh>
    <rPh sb="2" eb="4">
      <t>カイシャ</t>
    </rPh>
    <phoneticPr fontId="20"/>
  </si>
  <si>
    <t>渡邉
慎一郎</t>
    <rPh sb="0" eb="2">
      <t>ワタナベ</t>
    </rPh>
    <rPh sb="3" eb="6">
      <t>シンイチロウ</t>
    </rPh>
    <phoneticPr fontId="20"/>
  </si>
  <si>
    <t>１．プレゼントＴシャツのプリント、加工、販売
２．人工芝施工、販売
３．アパート、マンション等パース製作</t>
    <rPh sb="17" eb="19">
      <t>カコウ</t>
    </rPh>
    <rPh sb="20" eb="22">
      <t>ハンバイ</t>
    </rPh>
    <rPh sb="25" eb="27">
      <t>ジンコウ</t>
    </rPh>
    <rPh sb="27" eb="28">
      <t>シバ</t>
    </rPh>
    <rPh sb="28" eb="30">
      <t>セコウ</t>
    </rPh>
    <rPh sb="31" eb="33">
      <t>ハンバイ</t>
    </rPh>
    <rPh sb="46" eb="47">
      <t>トウ</t>
    </rPh>
    <rPh sb="50" eb="52">
      <t>セイサク</t>
    </rPh>
    <phoneticPr fontId="20"/>
  </si>
  <si>
    <t>１．半袖：2,017円、長袖：2,505円
２．無料御見積りさせて頂きます。
３．無料御見積りさせて頂きます。</t>
    <rPh sb="2" eb="4">
      <t>ハンソデ</t>
    </rPh>
    <rPh sb="10" eb="11">
      <t>エン</t>
    </rPh>
    <rPh sb="12" eb="14">
      <t>ナガソデ</t>
    </rPh>
    <rPh sb="20" eb="21">
      <t>エン</t>
    </rPh>
    <rPh sb="24" eb="26">
      <t>ムリョウ</t>
    </rPh>
    <rPh sb="26" eb="29">
      <t>オミツモ</t>
    </rPh>
    <rPh sb="33" eb="34">
      <t>イタダ</t>
    </rPh>
    <rPh sb="41" eb="43">
      <t>ムリョウ</t>
    </rPh>
    <rPh sb="43" eb="46">
      <t>オミツモ</t>
    </rPh>
    <rPh sb="50" eb="51">
      <t>イタダ</t>
    </rPh>
    <phoneticPr fontId="20"/>
  </si>
  <si>
    <t>１．プレゼントTシャツ作成、加工、販売いたします。（半袖1枚～、長袖1枚～）
２．施主様の要望を聞き、お庭の整地、人工芝設置となります。
３．退去後のアパート、マンション等のお部屋の修繕、改修等、女性目線でさせて頂きます。</t>
    <rPh sb="11" eb="13">
      <t>サクセイ</t>
    </rPh>
    <rPh sb="14" eb="16">
      <t>カコウ</t>
    </rPh>
    <rPh sb="17" eb="19">
      <t>ハンバイ</t>
    </rPh>
    <rPh sb="26" eb="28">
      <t>ハンソデ</t>
    </rPh>
    <rPh sb="29" eb="30">
      <t>マイ</t>
    </rPh>
    <rPh sb="32" eb="34">
      <t>ナガソデ</t>
    </rPh>
    <rPh sb="35" eb="36">
      <t>マイ</t>
    </rPh>
    <phoneticPr fontId="20"/>
  </si>
  <si>
    <t>佐藤</t>
    <rPh sb="0" eb="2">
      <t>サトウ</t>
    </rPh>
    <phoneticPr fontId="20"/>
  </si>
  <si>
    <t>１．クッキー
２．シフォンケーキ</t>
    <phoneticPr fontId="20"/>
  </si>
  <si>
    <t>１．150円～
２．650円～</t>
    <rPh sb="5" eb="6">
      <t>エン</t>
    </rPh>
    <rPh sb="13" eb="14">
      <t>エン</t>
    </rPh>
    <phoneticPr fontId="20"/>
  </si>
  <si>
    <t>公園清掃、トイレ清掃、除草作業</t>
    <rPh sb="0" eb="2">
      <t>コウエン</t>
    </rPh>
    <rPh sb="2" eb="4">
      <t>セイソウ</t>
    </rPh>
    <rPh sb="8" eb="10">
      <t>セイソウ</t>
    </rPh>
    <rPh sb="11" eb="13">
      <t>ジョソウ</t>
    </rPh>
    <rPh sb="13" eb="15">
      <t>サギョウ</t>
    </rPh>
    <phoneticPr fontId="20"/>
  </si>
  <si>
    <t>１．雑巾
２．油吸収剤
３．明智光秀ハンドタオル</t>
    <rPh sb="14" eb="16">
      <t>アケチ</t>
    </rPh>
    <rPh sb="16" eb="18">
      <t>ミツヒデ</t>
    </rPh>
    <phoneticPr fontId="20"/>
  </si>
  <si>
    <t>１．1枚　60円
２．1個　100円
３．350円</t>
    <rPh sb="24" eb="25">
      <t>エン</t>
    </rPh>
    <phoneticPr fontId="20"/>
  </si>
  <si>
    <t>杉野</t>
    <rPh sb="0" eb="2">
      <t>スギノ</t>
    </rPh>
    <phoneticPr fontId="30"/>
  </si>
  <si>
    <t>１．100円～
２．150円～500円
３．400円</t>
    <rPh sb="5" eb="6">
      <t>エン</t>
    </rPh>
    <rPh sb="13" eb="14">
      <t>エン</t>
    </rPh>
    <rPh sb="18" eb="19">
      <t>エン</t>
    </rPh>
    <rPh sb="25" eb="26">
      <t>エン</t>
    </rPh>
    <phoneticPr fontId="21"/>
  </si>
  <si>
    <t>１．かぼちゃ・抹茶・チョコ・キャラメル・ピーナッツ・生クリーム、MIX等
２．マドレーヌ（プレーン、抹茶、チョコ）・ショコラケーキ・梅ケーキ・パイナップルケーキ等
３．梅ジャム・梅しょうがジャム</t>
    <rPh sb="7" eb="9">
      <t>マッチャ</t>
    </rPh>
    <rPh sb="26" eb="27">
      <t>ナマ</t>
    </rPh>
    <rPh sb="35" eb="36">
      <t>トウ</t>
    </rPh>
    <rPh sb="50" eb="52">
      <t>マッチャ</t>
    </rPh>
    <rPh sb="66" eb="67">
      <t>ウメ</t>
    </rPh>
    <rPh sb="80" eb="81">
      <t>トウ</t>
    </rPh>
    <rPh sb="84" eb="85">
      <t>ウメ</t>
    </rPh>
    <rPh sb="89" eb="90">
      <t>ウメ</t>
    </rPh>
    <phoneticPr fontId="21"/>
  </si>
  <si>
    <t>1. 700円
2. 700円
3. 450円
4. 350円
5. 150円</t>
    <rPh sb="6" eb="7">
      <t>エン</t>
    </rPh>
    <rPh sb="14" eb="15">
      <t>エン</t>
    </rPh>
    <rPh sb="22" eb="23">
      <t>エン</t>
    </rPh>
    <rPh sb="30" eb="31">
      <t>エン</t>
    </rPh>
    <rPh sb="38" eb="39">
      <t>エン</t>
    </rPh>
    <phoneticPr fontId="21"/>
  </si>
  <si>
    <t>１．菌床シイタケ
２．乾燥シイタケ
３．黒ニンニク
４．季節の野菜</t>
    <phoneticPr fontId="20"/>
  </si>
  <si>
    <t>シイタケ、黒ニンニクに関しては小額から詰め合わせセットなどもご用意できますので、お気軽にご相談ください。</t>
    <rPh sb="5" eb="6">
      <t>クロ</t>
    </rPh>
    <rPh sb="11" eb="12">
      <t>カン</t>
    </rPh>
    <rPh sb="15" eb="17">
      <t>ショウガク</t>
    </rPh>
    <rPh sb="19" eb="20">
      <t>ツ</t>
    </rPh>
    <rPh sb="21" eb="22">
      <t>ア</t>
    </rPh>
    <rPh sb="31" eb="33">
      <t>ヨウイ</t>
    </rPh>
    <rPh sb="41" eb="43">
      <t>キガル</t>
    </rPh>
    <rPh sb="45" eb="47">
      <t>ソウダン</t>
    </rPh>
    <phoneticPr fontId="20"/>
  </si>
  <si>
    <t>１．清掃
２．除草作業</t>
    <rPh sb="2" eb="4">
      <t>セイソウ</t>
    </rPh>
    <rPh sb="7" eb="9">
      <t>ジョソウ</t>
    </rPh>
    <rPh sb="9" eb="11">
      <t>サギョウ</t>
    </rPh>
    <phoneticPr fontId="20"/>
  </si>
  <si>
    <t>ビル、オフィス内清掃等ができます。
除草作業は手作業、機械作業等ができます。広範囲の除草可能。状況に応じ御見積り致します。</t>
    <rPh sb="7" eb="8">
      <t>ナイ</t>
    </rPh>
    <rPh sb="8" eb="10">
      <t>セイソウ</t>
    </rPh>
    <rPh sb="10" eb="11">
      <t>トウ</t>
    </rPh>
    <rPh sb="18" eb="20">
      <t>ジョソウ</t>
    </rPh>
    <rPh sb="20" eb="22">
      <t>サギョウ</t>
    </rPh>
    <rPh sb="23" eb="26">
      <t>テサギョウ</t>
    </rPh>
    <rPh sb="27" eb="29">
      <t>キカイ</t>
    </rPh>
    <rPh sb="29" eb="31">
      <t>サギョウ</t>
    </rPh>
    <rPh sb="31" eb="32">
      <t>トウ</t>
    </rPh>
    <rPh sb="38" eb="41">
      <t>コウハンイ</t>
    </rPh>
    <rPh sb="42" eb="44">
      <t>ジョソウ</t>
    </rPh>
    <rPh sb="44" eb="46">
      <t>カノウ</t>
    </rPh>
    <rPh sb="47" eb="49">
      <t>ジョウキョウ</t>
    </rPh>
    <rPh sb="50" eb="51">
      <t>オウ</t>
    </rPh>
    <rPh sb="52" eb="55">
      <t>オミツモ</t>
    </rPh>
    <rPh sb="56" eb="57">
      <t>イタ</t>
    </rPh>
    <phoneticPr fontId="20"/>
  </si>
  <si>
    <t>200円</t>
    <rPh sb="3" eb="4">
      <t>エン</t>
    </rPh>
    <phoneticPr fontId="21"/>
  </si>
  <si>
    <t>１．はぴはぴせっけん(2本、2本、3本)
２．白雪の詩(1個入り、2個入り)
３．掃除セット
４．台所用石鹸(1個入り、2個入り)
５．重曹
６．洗濯用漂白剤
７．靴下(男女、丸型5本指あり等)
８．さをり織りヘアゴム(大、小)　　　　　　　　　　　　　　　９．さをり織りコースター</t>
    <rPh sb="134" eb="135">
      <t>オ</t>
    </rPh>
    <phoneticPr fontId="30"/>
  </si>
  <si>
    <t>１．180円～
２．150円～
３．1,800円
４．80円～
５．280円
６．300円
７．330円～
８．200円～　　　　　９．300円</t>
    <rPh sb="71" eb="72">
      <t>エン</t>
    </rPh>
    <phoneticPr fontId="30"/>
  </si>
  <si>
    <t>１．洗濯用石鹸。最低発注数50個、作業量200個/週。
２．台所用石鹸。最低発注数50個。作業量50個/週。
３．洗濯石鹸、台所用石鹸、重曹、漂白剤アクリルたわしのセット。作業量20個/週。
４．最低発注数50個。作業量50個/週。
５．最低発注数10袋。作業量200袋/週。
６．最低発注数10袋。作業量200袋/週。
７．綿100％。最低発注数5足。作業量10足/週。
８．最低発注数5個。作業量5個/週。
９．最低発注数20個。作業量20個/週。</t>
    <rPh sb="189" eb="191">
      <t>サイテイ</t>
    </rPh>
    <rPh sb="191" eb="193">
      <t>ハッチュウ</t>
    </rPh>
    <rPh sb="193" eb="194">
      <t>スウ</t>
    </rPh>
    <rPh sb="195" eb="196">
      <t>コ</t>
    </rPh>
    <rPh sb="208" eb="210">
      <t>サイテイ</t>
    </rPh>
    <rPh sb="210" eb="212">
      <t>ハッチュウ</t>
    </rPh>
    <rPh sb="212" eb="213">
      <t>スウ</t>
    </rPh>
    <rPh sb="215" eb="216">
      <t>コ</t>
    </rPh>
    <rPh sb="217" eb="219">
      <t>サギョウ</t>
    </rPh>
    <rPh sb="219" eb="220">
      <t>リョウ</t>
    </rPh>
    <rPh sb="222" eb="223">
      <t>コ</t>
    </rPh>
    <rPh sb="224" eb="225">
      <t>シュウ</t>
    </rPh>
    <phoneticPr fontId="30"/>
  </si>
  <si>
    <t>１．アンケート集計作業
２．集計表作成
３．テープ起こし
４．VHSのDVD化作業</t>
    <rPh sb="7" eb="9">
      <t>シュウケイ</t>
    </rPh>
    <rPh sb="9" eb="11">
      <t>サギョウ</t>
    </rPh>
    <rPh sb="14" eb="19">
      <t>シュウケイヒョウサクセイ</t>
    </rPh>
    <rPh sb="25" eb="26">
      <t>オ</t>
    </rPh>
    <rPh sb="38" eb="39">
      <t>カ</t>
    </rPh>
    <rPh sb="39" eb="41">
      <t>サギョウ</t>
    </rPh>
    <phoneticPr fontId="21"/>
  </si>
  <si>
    <t>１．2円、自由記述4円（目安）
２．200円～
３．250円/分（目安）
４．1本800円</t>
    <rPh sb="3" eb="4">
      <t>エン</t>
    </rPh>
    <rPh sb="5" eb="7">
      <t>ジユウ</t>
    </rPh>
    <rPh sb="7" eb="9">
      <t>キジュツ</t>
    </rPh>
    <rPh sb="10" eb="11">
      <t>エン</t>
    </rPh>
    <rPh sb="12" eb="14">
      <t>メヤス</t>
    </rPh>
    <rPh sb="21" eb="22">
      <t>エン</t>
    </rPh>
    <rPh sb="29" eb="30">
      <t>エン</t>
    </rPh>
    <rPh sb="31" eb="32">
      <t>フン</t>
    </rPh>
    <rPh sb="33" eb="35">
      <t>メヤス</t>
    </rPh>
    <rPh sb="40" eb="41">
      <t>ホン</t>
    </rPh>
    <rPh sb="44" eb="45">
      <t>エン</t>
    </rPh>
    <phoneticPr fontId="21"/>
  </si>
  <si>
    <t>令和２年度障害福祉サービス事業所等における提供可能な物品・役務の一覧表(名簿）(有効期限：令和３年３月31日）</t>
    <rPh sb="0" eb="2">
      <t>レイワ</t>
    </rPh>
    <rPh sb="3" eb="5">
      <t>ネンド</t>
    </rPh>
    <rPh sb="5" eb="7">
      <t>ショウガイ</t>
    </rPh>
    <rPh sb="7" eb="9">
      <t>フクシ</t>
    </rPh>
    <rPh sb="13" eb="16">
      <t>ジギョウショ</t>
    </rPh>
    <rPh sb="16" eb="17">
      <t>トウ</t>
    </rPh>
    <rPh sb="21" eb="23">
      <t>テイキョウ</t>
    </rPh>
    <rPh sb="23" eb="25">
      <t>カノウ</t>
    </rPh>
    <rPh sb="26" eb="28">
      <t>ブッピン</t>
    </rPh>
    <rPh sb="29" eb="31">
      <t>エキム</t>
    </rPh>
    <rPh sb="32" eb="34">
      <t>イチラン</t>
    </rPh>
    <rPh sb="34" eb="35">
      <t>ヒョウ</t>
    </rPh>
    <rPh sb="36" eb="38">
      <t>メイボ</t>
    </rPh>
    <rPh sb="40" eb="42">
      <t>ユウコウ</t>
    </rPh>
    <rPh sb="42" eb="44">
      <t>キゲン</t>
    </rPh>
    <rPh sb="45" eb="47">
      <t>レイワ</t>
    </rPh>
    <rPh sb="48" eb="49">
      <t>ネン</t>
    </rPh>
    <rPh sb="50" eb="51">
      <t>ガツ</t>
    </rPh>
    <rPh sb="53" eb="54">
      <t>ニチ</t>
    </rPh>
    <phoneticPr fontId="21"/>
  </si>
  <si>
    <t>障害者支援施設
吉城山ゆり園</t>
    <phoneticPr fontId="45"/>
  </si>
  <si>
    <t>ＮＰＯ法人
エンジェルハウス</t>
    <phoneticPr fontId="45"/>
  </si>
  <si>
    <t>紙漉きにて、すべて手作りです。大量注文も可能です。</t>
    <rPh sb="0" eb="1">
      <t>カミ</t>
    </rPh>
    <rPh sb="1" eb="2">
      <t>ス</t>
    </rPh>
    <rPh sb="9" eb="11">
      <t>テヅク</t>
    </rPh>
    <rPh sb="15" eb="17">
      <t>タイリョウ</t>
    </rPh>
    <rPh sb="17" eb="19">
      <t>チュウモン</t>
    </rPh>
    <rPh sb="20" eb="22">
      <t>カノウ</t>
    </rPh>
    <phoneticPr fontId="2"/>
  </si>
  <si>
    <t>社会福祉法人
あしたの会</t>
    <phoneticPr fontId="45"/>
  </si>
  <si>
    <t>社会福祉法人
あゆみの家</t>
    <phoneticPr fontId="23"/>
  </si>
  <si>
    <t>社会福祉法人
可茂会</t>
    <phoneticPr fontId="45"/>
  </si>
  <si>
    <t>社会福祉法人
清流会</t>
    <phoneticPr fontId="45"/>
  </si>
  <si>
    <t>社会福祉法人
麻の葉会</t>
    <phoneticPr fontId="45"/>
  </si>
  <si>
    <t>社会福祉法人
飛騨慈光会</t>
    <phoneticPr fontId="45"/>
  </si>
  <si>
    <t>社会福祉法人
岐阜市社会福祉事業団</t>
    <phoneticPr fontId="45"/>
  </si>
  <si>
    <t>特定非営利活動法人
エンジェルハウス親の会</t>
    <rPh sb="18" eb="19">
      <t>オヤ</t>
    </rPh>
    <rPh sb="20" eb="21">
      <t>カイ</t>
    </rPh>
    <phoneticPr fontId="21"/>
  </si>
  <si>
    <t>社会福祉法人
美濃市社会福祉協議会</t>
    <rPh sb="0" eb="2">
      <t>シャカイ</t>
    </rPh>
    <rPh sb="2" eb="4">
      <t>フクシ</t>
    </rPh>
    <rPh sb="4" eb="6">
      <t>ホウジン</t>
    </rPh>
    <rPh sb="7" eb="10">
      <t>ミノシ</t>
    </rPh>
    <rPh sb="10" eb="12">
      <t>シャカイ</t>
    </rPh>
    <rPh sb="12" eb="14">
      <t>フクシ</t>
    </rPh>
    <rPh sb="14" eb="17">
      <t>キョウギカイ</t>
    </rPh>
    <phoneticPr fontId="30"/>
  </si>
  <si>
    <t>NPO法人
地域活動支援センター
土岐やまびこ作業所</t>
    <phoneticPr fontId="45"/>
  </si>
  <si>
    <t>社会福祉法人
ポップコーン福祉会</t>
    <phoneticPr fontId="45"/>
  </si>
  <si>
    <t>社会福祉法人
至誠会</t>
    <phoneticPr fontId="45"/>
  </si>
  <si>
    <t>社会福祉法人
瑞穂市社会福祉協議会</t>
    <phoneticPr fontId="45"/>
  </si>
  <si>
    <t>福祉作業所
豊住園</t>
    <phoneticPr fontId="45"/>
  </si>
  <si>
    <t>社会福祉法人
あゆみの家</t>
    <phoneticPr fontId="45"/>
  </si>
  <si>
    <t>福祉作業所
すみれの家</t>
    <phoneticPr fontId="45"/>
  </si>
  <si>
    <t>神戸町障がい者生活介護施設
もちのき園</t>
    <rPh sb="9" eb="11">
      <t>カイゴ</t>
    </rPh>
    <phoneticPr fontId="21"/>
  </si>
  <si>
    <t>社会福祉法人
大和社会福祉事業センター</t>
    <phoneticPr fontId="45"/>
  </si>
  <si>
    <t>社会福祉法人
せき市民福祉会</t>
    <phoneticPr fontId="45"/>
  </si>
  <si>
    <t>特定非営利活動法人
みつばちの家</t>
    <phoneticPr fontId="45"/>
  </si>
  <si>
    <t>社会福祉法人
太陽の会</t>
    <phoneticPr fontId="45"/>
  </si>
  <si>
    <t>特定非営利活動法人
プラウド</t>
    <phoneticPr fontId="45"/>
  </si>
  <si>
    <t>社会福祉法人
ぶなの木福祉会</t>
    <phoneticPr fontId="45"/>
  </si>
  <si>
    <t>特定非営利活動法人
秋桜の詩</t>
    <phoneticPr fontId="45"/>
  </si>
  <si>
    <t>特定非営利活動法人
はだし工房共同作業所</t>
    <phoneticPr fontId="45"/>
  </si>
  <si>
    <t>ＮＰＯ法人
ワークセンターいちい</t>
    <phoneticPr fontId="45"/>
  </si>
  <si>
    <t>社会福祉法人
楽山・杜の会</t>
    <phoneticPr fontId="45"/>
  </si>
  <si>
    <t>社会福祉法人
みらい</t>
    <phoneticPr fontId="45"/>
  </si>
  <si>
    <t>特定非営利活動法人
ハートネット</t>
    <phoneticPr fontId="45"/>
  </si>
  <si>
    <t>社会福祉法人
めひの野園</t>
    <phoneticPr fontId="45"/>
  </si>
  <si>
    <t>社会福祉法人
さくらの花</t>
    <phoneticPr fontId="45"/>
  </si>
  <si>
    <t>社会福祉法人
清穂会</t>
    <phoneticPr fontId="45"/>
  </si>
  <si>
    <t>社会福祉法人
岐阜県福祉事業団</t>
    <phoneticPr fontId="45"/>
  </si>
  <si>
    <t>株式会社ＬＳエンジェリック</t>
    <phoneticPr fontId="45"/>
  </si>
  <si>
    <t>障がい福祉サービス事業所
太陽の家</t>
    <phoneticPr fontId="45"/>
  </si>
  <si>
    <t>就労移行支援事業所
エールみずほ</t>
    <phoneticPr fontId="45"/>
  </si>
  <si>
    <t>パソコン寺子屋
イオン柳津塾</t>
    <phoneticPr fontId="45"/>
  </si>
  <si>
    <t>ＷＩＮ株式会社</t>
    <phoneticPr fontId="45"/>
  </si>
  <si>
    <t>障がい者就労継続支援Ａ型事業所
ハートフォスター</t>
    <phoneticPr fontId="45"/>
  </si>
  <si>
    <t>株式会社水穂</t>
    <phoneticPr fontId="45"/>
  </si>
  <si>
    <t>株式会社一心</t>
    <phoneticPr fontId="45"/>
  </si>
  <si>
    <t>有限会社AIパソコン寺子屋</t>
    <phoneticPr fontId="45"/>
  </si>
  <si>
    <t>株式会社エーペックスインクルージョン</t>
    <phoneticPr fontId="45"/>
  </si>
  <si>
    <t>合同会社フレンド</t>
    <phoneticPr fontId="45"/>
  </si>
  <si>
    <t>合同会社サニープレイス</t>
    <phoneticPr fontId="45"/>
  </si>
  <si>
    <t>株式会社サンコール</t>
    <phoneticPr fontId="45"/>
  </si>
  <si>
    <t>株式会社ホトうさぎ</t>
    <phoneticPr fontId="45"/>
  </si>
  <si>
    <t>合同会社ハートフォレスト</t>
    <phoneticPr fontId="45"/>
  </si>
  <si>
    <t>株式会社H&amp;S</t>
    <phoneticPr fontId="45"/>
  </si>
  <si>
    <t>株式会社ＴＦＦ</t>
    <phoneticPr fontId="45"/>
  </si>
  <si>
    <t>株式会社HTKライフ</t>
    <phoneticPr fontId="45"/>
  </si>
  <si>
    <t>富士リネン株式会社
美濃工場</t>
    <phoneticPr fontId="45"/>
  </si>
  <si>
    <t>特定非営利活動法人
プラス・ワン</t>
    <phoneticPr fontId="45"/>
  </si>
  <si>
    <t>特定非営利活動法人
りあらいず和</t>
    <phoneticPr fontId="45"/>
  </si>
  <si>
    <t>障がい者就労継続支援A型事業所
あいぽいんと</t>
    <phoneticPr fontId="45"/>
  </si>
  <si>
    <t>富士リネン株式会社
高山工場</t>
    <phoneticPr fontId="45"/>
  </si>
  <si>
    <t>社会福祉法人
舟伏</t>
    <phoneticPr fontId="45"/>
  </si>
  <si>
    <t>一般社団法人
光陽福祉会</t>
    <phoneticPr fontId="45"/>
  </si>
  <si>
    <t>就労支援センター
光陽</t>
    <phoneticPr fontId="45"/>
  </si>
  <si>
    <t>特定非営利活動法人
にじのこ</t>
    <phoneticPr fontId="45"/>
  </si>
  <si>
    <t>特定非営利活動法人
すまいるはうす</t>
    <phoneticPr fontId="45"/>
  </si>
  <si>
    <t>就労継続支援Ｂ型事業所
アンドワークス</t>
    <rPh sb="0" eb="6">
      <t>シュウロウケイゾクシエン</t>
    </rPh>
    <rPh sb="7" eb="11">
      <t>ガタジギョウショ</t>
    </rPh>
    <phoneticPr fontId="20"/>
  </si>
  <si>
    <t>就労継続支援B型事業所
アンドワークス</t>
    <rPh sb="0" eb="6">
      <t>シュウロウケイゾクシエン</t>
    </rPh>
    <rPh sb="7" eb="11">
      <t>ガタジギョウショ</t>
    </rPh>
    <phoneticPr fontId="20"/>
  </si>
  <si>
    <t>社会福祉法人
万灯会</t>
    <phoneticPr fontId="45"/>
  </si>
  <si>
    <t>社会福祉法人
豊寿会</t>
    <phoneticPr fontId="45"/>
  </si>
  <si>
    <t>社会福祉法人
岐阜羽島ボランティア協会</t>
    <phoneticPr fontId="45"/>
  </si>
  <si>
    <t>障がい者就労支援事業所
グッドジョブ羽島</t>
    <phoneticPr fontId="45"/>
  </si>
  <si>
    <t>社会福祉法人
岐阜羽島ボランティア協会</t>
    <rPh sb="0" eb="2">
      <t>シャカイ</t>
    </rPh>
    <rPh sb="2" eb="4">
      <t>フクシ</t>
    </rPh>
    <rPh sb="4" eb="6">
      <t>ホウジン</t>
    </rPh>
    <rPh sb="7" eb="11">
      <t>ギフハシマ</t>
    </rPh>
    <rPh sb="17" eb="19">
      <t>キョウカイ</t>
    </rPh>
    <phoneticPr fontId="20"/>
  </si>
  <si>
    <t>特定非営利活動法人
心泉会</t>
    <phoneticPr fontId="45"/>
  </si>
  <si>
    <t>社会福祉法人
同朋会</t>
    <phoneticPr fontId="45"/>
  </si>
  <si>
    <t>社会福祉法人
本巣市社会福祉協議会</t>
    <phoneticPr fontId="45"/>
  </si>
  <si>
    <t>福祉作業所
すみれの家</t>
    <phoneticPr fontId="20"/>
  </si>
  <si>
    <t>社会福祉法人あしたの会
どんぐり村福祉工場</t>
    <phoneticPr fontId="45"/>
  </si>
  <si>
    <t>本巣市障がい者就労支援センター
みつば</t>
    <phoneticPr fontId="45"/>
  </si>
  <si>
    <t>本巣市障がい者就労支援センター
ほたる</t>
    <phoneticPr fontId="20"/>
  </si>
  <si>
    <t>本巣市障がい者就労支援センター
杉の子</t>
    <rPh sb="16" eb="17">
      <t>スギ</t>
    </rPh>
    <rPh sb="18" eb="19">
      <t>コ</t>
    </rPh>
    <phoneticPr fontId="20"/>
  </si>
  <si>
    <t>社会福祉法人
北方町社会福祉協議会</t>
    <phoneticPr fontId="45"/>
  </si>
  <si>
    <t>北方町障がい福祉サービス事業所
もちの木</t>
    <phoneticPr fontId="45"/>
  </si>
  <si>
    <t>社会福祉法人
岐阜市社会福祉事業団</t>
    <rPh sb="0" eb="2">
      <t>シャカイ</t>
    </rPh>
    <rPh sb="2" eb="4">
      <t>フクシ</t>
    </rPh>
    <rPh sb="4" eb="6">
      <t>ホウジン</t>
    </rPh>
    <phoneticPr fontId="20"/>
  </si>
  <si>
    <t>就労継続支援B型事業所
alley</t>
    <rPh sb="0" eb="2">
      <t>シュウロウ</t>
    </rPh>
    <phoneticPr fontId="20"/>
  </si>
  <si>
    <t>一般社団法人
サステイナブル・サポート</t>
    <rPh sb="0" eb="2">
      <t>イッパン</t>
    </rPh>
    <rPh sb="2" eb="4">
      <t>シャダン</t>
    </rPh>
    <rPh sb="4" eb="6">
      <t>ホウジン</t>
    </rPh>
    <phoneticPr fontId="20"/>
  </si>
  <si>
    <t>特定非営利活動法人
心牧園</t>
    <phoneticPr fontId="45"/>
  </si>
  <si>
    <t>特定非営利活動法人
西濃地域精神障害者家族会いぶき会</t>
    <phoneticPr fontId="45"/>
  </si>
  <si>
    <t>宗教法人
新善光寺</t>
    <phoneticPr fontId="45"/>
  </si>
  <si>
    <t>社会福祉法人
西南陽光福祉会</t>
    <phoneticPr fontId="45"/>
  </si>
  <si>
    <t>社会福祉法人
ともえ会</t>
    <phoneticPr fontId="45"/>
  </si>
  <si>
    <t>社会福祉法人
岐阜県いちい会</t>
    <phoneticPr fontId="45"/>
  </si>
  <si>
    <t>社会福祉法人
愛燦会</t>
    <phoneticPr fontId="45"/>
  </si>
  <si>
    <t>障がい者センター
あいさんハウス・ぎふ</t>
    <phoneticPr fontId="45"/>
  </si>
  <si>
    <t>特定非営利活動法人
キートス</t>
    <phoneticPr fontId="45"/>
  </si>
  <si>
    <t>就労継続支援B型事業所
さちの家</t>
    <phoneticPr fontId="45"/>
  </si>
  <si>
    <t>輪之内町障害福祉サービス事業所
たんぽぽの里</t>
    <phoneticPr fontId="45"/>
  </si>
  <si>
    <t>社会福祉法人
輪之内町社会福祉協議会</t>
    <phoneticPr fontId="45"/>
  </si>
  <si>
    <t>社会福祉法人
安八町社会福祉協議会</t>
    <phoneticPr fontId="45"/>
  </si>
  <si>
    <t>安八町社会就労センター
ひかりの里</t>
    <phoneticPr fontId="45"/>
  </si>
  <si>
    <t>揖斐川町福祉作業所
いずみ</t>
    <phoneticPr fontId="45"/>
  </si>
  <si>
    <t>就労支援センター
もみじの里</t>
    <phoneticPr fontId="45"/>
  </si>
  <si>
    <t>社会福祉法人
大野町社会福祉協議会</t>
    <phoneticPr fontId="45"/>
  </si>
  <si>
    <t>社会福祉法人
池田町社会福祉協議会</t>
    <phoneticPr fontId="45"/>
  </si>
  <si>
    <t>医療法人
明萌会</t>
    <phoneticPr fontId="45"/>
  </si>
  <si>
    <t>社会福祉法人
美濃加茂市社会福祉協議会</t>
    <phoneticPr fontId="45"/>
  </si>
  <si>
    <t>社会福祉法人
美濃加茂市社会福祉協議会</t>
    <phoneticPr fontId="20"/>
  </si>
  <si>
    <t>社会福祉法人
可児市社会福祉協議会</t>
    <phoneticPr fontId="45"/>
  </si>
  <si>
    <t>特定非営利活動法人
ピュア・マインド</t>
    <phoneticPr fontId="45"/>
  </si>
  <si>
    <t>特定非営利活動法人
ともしび</t>
    <phoneticPr fontId="45"/>
  </si>
  <si>
    <t>社会福祉法人
郡上市社会福祉協議会</t>
    <phoneticPr fontId="45"/>
  </si>
  <si>
    <t>障害福祉サービス事業所
ウイングハウス</t>
    <phoneticPr fontId="45"/>
  </si>
  <si>
    <t>障害福祉サービス事業所
みずほ園</t>
    <phoneticPr fontId="45"/>
  </si>
  <si>
    <t>障害福祉サービス事業所
ぽぷらの家</t>
    <phoneticPr fontId="45"/>
  </si>
  <si>
    <t>特定非営利活動法人
いきいき</t>
    <rPh sb="0" eb="2">
      <t>トクテイ</t>
    </rPh>
    <rPh sb="2" eb="3">
      <t>ヒ</t>
    </rPh>
    <rPh sb="3" eb="5">
      <t>エイリ</t>
    </rPh>
    <rPh sb="5" eb="7">
      <t>カツドウ</t>
    </rPh>
    <rPh sb="7" eb="9">
      <t>ホウジン</t>
    </rPh>
    <phoneticPr fontId="20"/>
  </si>
  <si>
    <t>作業所
きらりきりい</t>
    <rPh sb="0" eb="2">
      <t>サギョウ</t>
    </rPh>
    <rPh sb="2" eb="3">
      <t>ショ</t>
    </rPh>
    <phoneticPr fontId="20"/>
  </si>
  <si>
    <t>特定非営利活動法人
いきいき</t>
    <rPh sb="0" eb="2">
      <t>トクテイ</t>
    </rPh>
    <rPh sb="2" eb="3">
      <t>ヒ</t>
    </rPh>
    <rPh sb="3" eb="5">
      <t>エイリ</t>
    </rPh>
    <rPh sb="5" eb="7">
      <t>カツドウ</t>
    </rPh>
    <rPh sb="7" eb="9">
      <t>ホウジン</t>
    </rPh>
    <phoneticPr fontId="30"/>
  </si>
  <si>
    <t>作業所
えがお</t>
    <rPh sb="0" eb="2">
      <t>サギョウ</t>
    </rPh>
    <rPh sb="2" eb="3">
      <t>ショ</t>
    </rPh>
    <phoneticPr fontId="30"/>
  </si>
  <si>
    <t>特定非営利活動法人
東濃さつき会</t>
    <phoneticPr fontId="45"/>
  </si>
  <si>
    <t>社会福祉法人
多治見市社会福祉協議会</t>
    <phoneticPr fontId="45"/>
  </si>
  <si>
    <t>特定非営利活動法人
かがやき</t>
    <phoneticPr fontId="45"/>
  </si>
  <si>
    <t>社会福祉法人
ひがし福祉会</t>
    <phoneticPr fontId="45"/>
  </si>
  <si>
    <t>ＮＰＯ法人
ワークセンターいちい</t>
    <phoneticPr fontId="20"/>
  </si>
  <si>
    <t>社会福祉法人
ウエルトピアきょうどう</t>
    <phoneticPr fontId="20"/>
  </si>
  <si>
    <t>社会福祉法人
ウエルトピアきょうどう</t>
    <phoneticPr fontId="45"/>
  </si>
  <si>
    <t>社会福祉法人
恵那市社会福祉協議会</t>
    <phoneticPr fontId="45"/>
  </si>
  <si>
    <t>社会福祉法人
東濃福祉会</t>
    <phoneticPr fontId="45"/>
  </si>
  <si>
    <t>社会福祉法人
聖泉会</t>
    <phoneticPr fontId="45"/>
  </si>
  <si>
    <t>医療法人社団
恵和会</t>
    <phoneticPr fontId="45"/>
  </si>
  <si>
    <t>NPO法人
さんしょうの会</t>
    <phoneticPr fontId="45"/>
  </si>
  <si>
    <t>NPO法人さんしょうの会
きららハウス</t>
    <rPh sb="3" eb="5">
      <t>ホウジン</t>
    </rPh>
    <rPh sb="11" eb="12">
      <t>カイ</t>
    </rPh>
    <phoneticPr fontId="20"/>
  </si>
  <si>
    <t>恵那市障害福祉サービス事業所
明智ひとつばたご</t>
    <phoneticPr fontId="45"/>
  </si>
  <si>
    <t>社会福祉法人多治見市社会福祉協議会
なごみの杜かさはら</t>
    <phoneticPr fontId="45"/>
  </si>
  <si>
    <t>特定非営利活動法人
ウェルコミュニティ飛騨</t>
    <phoneticPr fontId="45"/>
  </si>
  <si>
    <t>一般財団法人
高山市福祉サービス公社</t>
    <phoneticPr fontId="45"/>
  </si>
  <si>
    <t>特定非営利活動法人
はたらくねっと</t>
    <phoneticPr fontId="45"/>
  </si>
  <si>
    <t>高山市障がい者就労支援事業所
はたらくねっと</t>
    <phoneticPr fontId="45"/>
  </si>
  <si>
    <t>支援事業所
てとら</t>
    <phoneticPr fontId="45"/>
  </si>
  <si>
    <t>一般社団法人
てとら</t>
    <phoneticPr fontId="45"/>
  </si>
  <si>
    <t>社会福祉法人
吉城福祉会</t>
    <rPh sb="0" eb="2">
      <t>シャカイ</t>
    </rPh>
    <rPh sb="2" eb="4">
      <t>フクシ</t>
    </rPh>
    <phoneticPr fontId="20"/>
  </si>
  <si>
    <t>飛騨市障がい者自立支援施設
憩いの家</t>
    <phoneticPr fontId="20"/>
  </si>
  <si>
    <t>社会福祉法人
下呂市社会福祉協議会</t>
    <phoneticPr fontId="45"/>
  </si>
  <si>
    <t>多機能型事業所
げんき</t>
    <rPh sb="0" eb="4">
      <t>タキノウガタ</t>
    </rPh>
    <rPh sb="4" eb="6">
      <t>ジギョウ</t>
    </rPh>
    <rPh sb="6" eb="7">
      <t>ショ</t>
    </rPh>
    <phoneticPr fontId="30"/>
  </si>
  <si>
    <t>下呂市障がい者就労支援センター
ひだまりの家</t>
    <phoneticPr fontId="45"/>
  </si>
  <si>
    <t>下呂市障がい者就労支援センター
ひだまりの家</t>
    <phoneticPr fontId="20"/>
  </si>
  <si>
    <t>社会福祉法人
下呂市社会福祉協議会</t>
    <phoneticPr fontId="20"/>
  </si>
  <si>
    <t>下呂市障がい者就労支援センター
ぎふちょう金山</t>
    <phoneticPr fontId="45"/>
  </si>
  <si>
    <t>特定非営利活動法人
クレヨン・ひだ</t>
    <rPh sb="0" eb="2">
      <t>トクテイ</t>
    </rPh>
    <rPh sb="2" eb="5">
      <t>ヒエイリ</t>
    </rPh>
    <rPh sb="5" eb="7">
      <t>カツドウ</t>
    </rPh>
    <rPh sb="7" eb="9">
      <t>ホウジン</t>
    </rPh>
    <phoneticPr fontId="20"/>
  </si>
  <si>
    <t>社会福祉法人
岐阜県社会福祉協議会</t>
    <phoneticPr fontId="45"/>
  </si>
  <si>
    <t>○
ゴム印、名刺、木色ボールペン</t>
    <phoneticPr fontId="45"/>
  </si>
  <si>
    <t>○
パン、焼き菓子、草もち、漬物、とうふ、弁当</t>
    <phoneticPr fontId="45"/>
  </si>
  <si>
    <t>○
石けん、マグネット、クリップ</t>
    <phoneticPr fontId="45"/>
  </si>
  <si>
    <t>○
タオル、ぞうきん、軍手</t>
    <phoneticPr fontId="45"/>
  </si>
  <si>
    <t>○
建物清掃、草刈り</t>
    <phoneticPr fontId="45"/>
  </si>
  <si>
    <t>○
Webサイト構築</t>
    <phoneticPr fontId="45"/>
  </si>
  <si>
    <t>シンセリティー
土岐事業所</t>
    <phoneticPr fontId="45"/>
  </si>
  <si>
    <t>１．パソコンによるデータ入力・紙媒体のデータ化等の文字入力、テープ起こし
２．保存文書整理.・電子ファイル化事業等</t>
    <phoneticPr fontId="45"/>
  </si>
  <si>
    <t>箱折り
袋詰め</t>
    <rPh sb="0" eb="1">
      <t>ハコ</t>
    </rPh>
    <rPh sb="1" eb="2">
      <t>オ</t>
    </rPh>
    <rPh sb="4" eb="5">
      <t>フクロ</t>
    </rPh>
    <rPh sb="5" eb="6">
      <t>ヅ</t>
    </rPh>
    <phoneticPr fontId="2"/>
  </si>
  <si>
    <t>弁当</t>
    <phoneticPr fontId="45"/>
  </si>
  <si>
    <t>１．動物マスコットなど
２．ペンケース、ポーチ、がま口、バッグなど</t>
    <rPh sb="2" eb="4">
      <t>ドウブツ</t>
    </rPh>
    <rPh sb="26" eb="27">
      <t>グチ</t>
    </rPh>
    <phoneticPr fontId="21"/>
  </si>
  <si>
    <t>クリーニングﾞする素材により、単価が変動します。</t>
    <phoneticPr fontId="45"/>
  </si>
  <si>
    <t>コーヒー380円～、その他トーストなど</t>
    <phoneticPr fontId="20"/>
  </si>
  <si>
    <t>障がい者就労支援センター
かにひだまり</t>
    <phoneticPr fontId="45"/>
  </si>
  <si>
    <t>１．バッグチャーム
２．マスク（普通サイズ）
３．マスク（小さめサイズ）</t>
    <rPh sb="16" eb="18">
      <t>フツウ</t>
    </rPh>
    <rPh sb="29" eb="30">
      <t>チイ</t>
    </rPh>
    <phoneticPr fontId="20"/>
  </si>
  <si>
    <t>１．750円～
２．1,000円
３．900円</t>
    <rPh sb="5" eb="6">
      <t>エン</t>
    </rPh>
    <rPh sb="15" eb="16">
      <t>エン</t>
    </rPh>
    <rPh sb="22" eb="23">
      <t>エン</t>
    </rPh>
    <phoneticPr fontId="20"/>
  </si>
  <si>
    <t>１．ドレスバッグチャーム。イニシャル入りもできます。
２．抗菌・抗ウイルスの特殊生地を使用したマスクです。
３．抗菌・抗ウイルスの特殊生地を使用したマスクです。子ども～大人の女性程度までの大きさです。</t>
    <rPh sb="18" eb="19">
      <t>イ</t>
    </rPh>
    <rPh sb="29" eb="31">
      <t>コウキン</t>
    </rPh>
    <rPh sb="32" eb="33">
      <t>コウ</t>
    </rPh>
    <rPh sb="38" eb="40">
      <t>トクシュ</t>
    </rPh>
    <rPh sb="40" eb="42">
      <t>キジ</t>
    </rPh>
    <rPh sb="43" eb="45">
      <t>シヨウ</t>
    </rPh>
    <rPh sb="56" eb="58">
      <t>コウキン</t>
    </rPh>
    <rPh sb="59" eb="60">
      <t>コウ</t>
    </rPh>
    <rPh sb="65" eb="67">
      <t>トクシュ</t>
    </rPh>
    <rPh sb="67" eb="69">
      <t>キジ</t>
    </rPh>
    <rPh sb="70" eb="72">
      <t>シヨウ</t>
    </rPh>
    <rPh sb="80" eb="81">
      <t>コ</t>
    </rPh>
    <rPh sb="84" eb="86">
      <t>オトナ</t>
    </rPh>
    <rPh sb="87" eb="89">
      <t>ジョセイ</t>
    </rPh>
    <rPh sb="89" eb="91">
      <t>テイド</t>
    </rPh>
    <rPh sb="94" eb="95">
      <t>オオ</t>
    </rPh>
    <phoneticPr fontId="20"/>
  </si>
  <si>
    <t>○
（マスク）</t>
    <phoneticPr fontId="46"/>
  </si>
  <si>
    <t>１．織物製品（ペンケース、コースター）
２．陶芸製品（小皿、人形など）
３．木製製品（積み木セットなど）</t>
    <rPh sb="2" eb="4">
      <t>オリモノ</t>
    </rPh>
    <rPh sb="4" eb="6">
      <t>セイヒン</t>
    </rPh>
    <rPh sb="22" eb="24">
      <t>トウゲイ</t>
    </rPh>
    <rPh sb="24" eb="26">
      <t>セイヒン</t>
    </rPh>
    <rPh sb="27" eb="29">
      <t>コザラ</t>
    </rPh>
    <rPh sb="30" eb="32">
      <t>ニンギョウ</t>
    </rPh>
    <rPh sb="38" eb="40">
      <t>モクセイ</t>
    </rPh>
    <rPh sb="40" eb="42">
      <t>セイヒン</t>
    </rPh>
    <rPh sb="43" eb="44">
      <t>ツ</t>
    </rPh>
    <rPh sb="45" eb="46">
      <t>キ</t>
    </rPh>
    <phoneticPr fontId="21"/>
  </si>
  <si>
    <t>１．100円から
２．100円から
３．150円から
４．1,000円から</t>
    <rPh sb="5" eb="6">
      <t>エン</t>
    </rPh>
    <rPh sb="14" eb="15">
      <t>エン</t>
    </rPh>
    <rPh sb="23" eb="24">
      <t>エン</t>
    </rPh>
    <rPh sb="34" eb="35">
      <t>エン</t>
    </rPh>
    <phoneticPr fontId="25"/>
  </si>
  <si>
    <t>○
（名入り箸）</t>
    <rPh sb="3" eb="5">
      <t>ナイリ</t>
    </rPh>
    <rPh sb="6" eb="7">
      <t>ハシ</t>
    </rPh>
    <phoneticPr fontId="21"/>
  </si>
  <si>
    <t>白黒（両面）20円～25円
カラー31円
点字　648円(100枚当たり）</t>
    <phoneticPr fontId="46"/>
  </si>
  <si>
    <t>分類</t>
    <rPh sb="0" eb="2">
      <t>ブンルイ</t>
    </rPh>
    <phoneticPr fontId="20"/>
  </si>
  <si>
    <t>物品</t>
    <rPh sb="0" eb="2">
      <t>ブッピン</t>
    </rPh>
    <phoneticPr fontId="20"/>
  </si>
  <si>
    <t>役務</t>
    <rPh sb="0" eb="2">
      <t>エキム</t>
    </rPh>
    <phoneticPr fontId="20"/>
  </si>
  <si>
    <t>備考</t>
    <rPh sb="0" eb="2">
      <t>ビコウ</t>
    </rPh>
    <phoneticPr fontId="20"/>
  </si>
  <si>
    <t>058-268-0701</t>
    <phoneticPr fontId="20"/>
  </si>
  <si>
    <t>澤田</t>
    <rPh sb="0" eb="2">
      <t>サワダ</t>
    </rPh>
    <phoneticPr fontId="20"/>
  </si>
  <si>
    <t>岐阜県羽島郡岐南町徳田西2丁目2番地</t>
    <rPh sb="0" eb="3">
      <t>ギフケン</t>
    </rPh>
    <rPh sb="3" eb="6">
      <t>ハシマグン</t>
    </rPh>
    <rPh sb="6" eb="9">
      <t>ギナンチョウ</t>
    </rPh>
    <rPh sb="9" eb="11">
      <t>トクダ</t>
    </rPh>
    <rPh sb="11" eb="12">
      <t>ニシ</t>
    </rPh>
    <rPh sb="13" eb="15">
      <t>チョウメ</t>
    </rPh>
    <rPh sb="16" eb="18">
      <t>バンチ</t>
    </rPh>
    <phoneticPr fontId="20"/>
  </si>
  <si>
    <t>058-268-0700</t>
    <phoneticPr fontId="20"/>
  </si>
  <si>
    <t>社会福祉法人
さくらゆき</t>
    <rPh sb="0" eb="2">
      <t>シャカイ</t>
    </rPh>
    <rPh sb="2" eb="4">
      <t>フクシ</t>
    </rPh>
    <rPh sb="4" eb="6">
      <t>ホウジン</t>
    </rPh>
    <phoneticPr fontId="20"/>
  </si>
  <si>
    <t>1．生そば
2．生うどん
3．生ラーメン
4．生焼きそば
5．生パスタ</t>
    <rPh sb="2" eb="3">
      <t>ナマ</t>
    </rPh>
    <rPh sb="8" eb="9">
      <t>ナマ</t>
    </rPh>
    <rPh sb="15" eb="16">
      <t>ナマ</t>
    </rPh>
    <rPh sb="23" eb="24">
      <t>ナマ</t>
    </rPh>
    <rPh sb="24" eb="25">
      <t>ヤ</t>
    </rPh>
    <rPh sb="31" eb="32">
      <t>ナマ</t>
    </rPh>
    <phoneticPr fontId="20"/>
  </si>
  <si>
    <t>もみじの舞
製麺工房　さくらゆき</t>
    <rPh sb="4" eb="5">
      <t>マイ</t>
    </rPh>
    <rPh sb="6" eb="8">
      <t>セイメン</t>
    </rPh>
    <rPh sb="8" eb="10">
      <t>コウボウ</t>
    </rPh>
    <phoneticPr fontId="20"/>
  </si>
  <si>
    <t>①手土産に最適なパックでの販売です。各400ｇ入りです。（各種つゆ・スティックスープの販売もあります）
②小分けタイプの袋入りでの販売です。200ｇと400ｇの二種類がございます。（各種つゆ・スティックスープの販売もあります）
③番重に入れての量り売りになります。（各種つゆ・スティックスープの販売もあります）単価は、各100ｇあたりの金額です。</t>
    <rPh sb="62" eb="63">
      <t>イ</t>
    </rPh>
    <rPh sb="66" eb="68">
      <t>ハンバイ</t>
    </rPh>
    <rPh sb="81" eb="84">
      <t>ニシュルイ</t>
    </rPh>
    <rPh sb="157" eb="159">
      <t>タンカ</t>
    </rPh>
    <phoneticPr fontId="20"/>
  </si>
  <si>
    <t>①１．399円
　２．359円
　３．359円
　４．359円
　５．359円
②１．379円
　２．168円～
　３．168円～
　４．168円～
　５．169円～
③１．80円
　２．70円
　３．70円
　４．70円
　５．70円</t>
    <rPh sb="47" eb="48">
      <t>エン</t>
    </rPh>
    <rPh sb="55" eb="56">
      <t>エン</t>
    </rPh>
    <rPh sb="64" eb="65">
      <t>エン</t>
    </rPh>
    <rPh sb="73" eb="74">
      <t>エン</t>
    </rPh>
    <rPh sb="82" eb="83">
      <t>エン</t>
    </rPh>
    <phoneticPr fontId="20"/>
  </si>
  <si>
    <t>就労Ｂ</t>
    <rPh sb="0" eb="2">
      <t>シュウロウ</t>
    </rPh>
    <phoneticPr fontId="46"/>
  </si>
  <si>
    <t>尾野</t>
    <rPh sb="0" eb="2">
      <t>オノ</t>
    </rPh>
    <phoneticPr fontId="20"/>
  </si>
  <si>
    <t>尾野</t>
    <rPh sb="0" eb="2">
      <t>オノ</t>
    </rPh>
    <phoneticPr fontId="46"/>
  </si>
  <si>
    <t>１．啓発用キーホルダー
２．縫製（マスク、雑巾、クロス、巾着袋など）
３．シールドマスク販売・加工</t>
    <rPh sb="2" eb="4">
      <t>ケイハツ</t>
    </rPh>
    <rPh sb="4" eb="5">
      <t>ヨウ</t>
    </rPh>
    <rPh sb="14" eb="16">
      <t>ホウセイ</t>
    </rPh>
    <rPh sb="21" eb="23">
      <t>ゾウキン</t>
    </rPh>
    <rPh sb="28" eb="30">
      <t>キンチャク</t>
    </rPh>
    <rPh sb="30" eb="31">
      <t>ブクロ</t>
    </rPh>
    <rPh sb="44" eb="46">
      <t>ハンバイ</t>
    </rPh>
    <rPh sb="47" eb="49">
      <t>カコウ</t>
    </rPh>
    <phoneticPr fontId="20"/>
  </si>
  <si>
    <t>１．200円～
２．マスク200円～
　　雑巾他100円～
３．シールドマスク時価＋加工50円/枚</t>
    <rPh sb="16" eb="17">
      <t>エン</t>
    </rPh>
    <rPh sb="21" eb="23">
      <t>ゾウキン</t>
    </rPh>
    <rPh sb="23" eb="24">
      <t>ホカ</t>
    </rPh>
    <rPh sb="27" eb="28">
      <t>エン</t>
    </rPh>
    <rPh sb="39" eb="41">
      <t>ジカ</t>
    </rPh>
    <rPh sb="42" eb="44">
      <t>カコウ</t>
    </rPh>
    <rPh sb="46" eb="47">
      <t>エン</t>
    </rPh>
    <rPh sb="48" eb="49">
      <t>マイ</t>
    </rPh>
    <phoneticPr fontId="20"/>
  </si>
  <si>
    <t>・開封・封入作業、印刷物折り、シュレッダー
・袋詰め、箱折り、部品組み立て、シール貼り
・衣類たたみ、クロスたたみ
・ハンガーウレタン掛け、ボタン仕分け
・資源回収・分別</t>
    <rPh sb="1" eb="3">
      <t>カイフウ</t>
    </rPh>
    <rPh sb="4" eb="6">
      <t>フウニュウ</t>
    </rPh>
    <rPh sb="6" eb="8">
      <t>サギョウ</t>
    </rPh>
    <rPh sb="9" eb="12">
      <t>インサツブツ</t>
    </rPh>
    <rPh sb="12" eb="13">
      <t>オリ</t>
    </rPh>
    <rPh sb="23" eb="24">
      <t>フクロ</t>
    </rPh>
    <rPh sb="24" eb="25">
      <t>ヅ</t>
    </rPh>
    <rPh sb="27" eb="28">
      <t>ハコ</t>
    </rPh>
    <rPh sb="28" eb="29">
      <t>オリ</t>
    </rPh>
    <rPh sb="31" eb="33">
      <t>ブヒン</t>
    </rPh>
    <rPh sb="33" eb="34">
      <t>ク</t>
    </rPh>
    <rPh sb="35" eb="36">
      <t>タ</t>
    </rPh>
    <rPh sb="41" eb="42">
      <t>ハ</t>
    </rPh>
    <rPh sb="45" eb="47">
      <t>イルイ</t>
    </rPh>
    <rPh sb="67" eb="68">
      <t>カ</t>
    </rPh>
    <rPh sb="73" eb="75">
      <t>シワ</t>
    </rPh>
    <rPh sb="78" eb="80">
      <t>シゲン</t>
    </rPh>
    <rPh sb="80" eb="82">
      <t>カイシュウ</t>
    </rPh>
    <rPh sb="83" eb="85">
      <t>ブンベツ</t>
    </rPh>
    <phoneticPr fontId="46"/>
  </si>
  <si>
    <t>応相談</t>
    <rPh sb="0" eb="3">
      <t>オウソウダン</t>
    </rPh>
    <phoneticPr fontId="46"/>
  </si>
  <si>
    <t>１．啓発マーク・ロゴ・マスコットキャラクター等をキーホルダーに仕上げます。文字入れ可。定形縦4cm横3cm以内、下地白色又は透明。
２．受注製作も相談に応じます。
３．不織布マスクは持ち込み可。加工は10枚単位から。</t>
    <rPh sb="2" eb="4">
      <t>ケイハツ</t>
    </rPh>
    <rPh sb="22" eb="23">
      <t>ナド</t>
    </rPh>
    <rPh sb="31" eb="33">
      <t>シア</t>
    </rPh>
    <rPh sb="37" eb="39">
      <t>モジ</t>
    </rPh>
    <rPh sb="39" eb="40">
      <t>イ</t>
    </rPh>
    <rPh sb="41" eb="42">
      <t>カ</t>
    </rPh>
    <rPh sb="43" eb="45">
      <t>テイケイ</t>
    </rPh>
    <rPh sb="45" eb="46">
      <t>タテ</t>
    </rPh>
    <rPh sb="49" eb="50">
      <t>ヨコ</t>
    </rPh>
    <rPh sb="53" eb="55">
      <t>イナイ</t>
    </rPh>
    <rPh sb="56" eb="58">
      <t>シタジ</t>
    </rPh>
    <rPh sb="58" eb="60">
      <t>シロイロ</t>
    </rPh>
    <rPh sb="60" eb="61">
      <t>マタ</t>
    </rPh>
    <rPh sb="62" eb="64">
      <t>トウメイ</t>
    </rPh>
    <rPh sb="68" eb="70">
      <t>ジュチュウ</t>
    </rPh>
    <rPh sb="70" eb="72">
      <t>セイサク</t>
    </rPh>
    <rPh sb="73" eb="75">
      <t>ソウダン</t>
    </rPh>
    <rPh sb="76" eb="77">
      <t>オウ</t>
    </rPh>
    <rPh sb="84" eb="87">
      <t>フショクフ</t>
    </rPh>
    <rPh sb="91" eb="92">
      <t>モ</t>
    </rPh>
    <rPh sb="93" eb="94">
      <t>コ</t>
    </rPh>
    <rPh sb="95" eb="96">
      <t>カ</t>
    </rPh>
    <rPh sb="97" eb="99">
      <t>カコウ</t>
    </rPh>
    <rPh sb="102" eb="103">
      <t>マイ</t>
    </rPh>
    <rPh sb="103" eb="105">
      <t>タンイ</t>
    </rPh>
    <phoneticPr fontId="20"/>
  </si>
  <si>
    <t>代金請求施設・団体名</t>
    <rPh sb="0" eb="4">
      <t>ダイキンセイキュウ</t>
    </rPh>
    <rPh sb="4" eb="6">
      <t>シセツ</t>
    </rPh>
    <rPh sb="7" eb="10">
      <t>ダンタイメイ</t>
    </rPh>
    <phoneticPr fontId="46"/>
  </si>
  <si>
    <t>代金請求者所在地</t>
    <rPh sb="0" eb="4">
      <t>ダイキンセイキュウ</t>
    </rPh>
    <rPh sb="4" eb="5">
      <t>シャ</t>
    </rPh>
    <rPh sb="5" eb="8">
      <t>ショザイチ</t>
    </rPh>
    <phoneticPr fontId="46"/>
  </si>
  <si>
    <t>代表者名</t>
    <rPh sb="0" eb="3">
      <t>ダイヒョウシャ</t>
    </rPh>
    <rPh sb="3" eb="4">
      <t>メイ</t>
    </rPh>
    <phoneticPr fontId="46"/>
  </si>
  <si>
    <t>新規・変更・作事所</t>
    <rPh sb="0" eb="2">
      <t>シンキ</t>
    </rPh>
    <rPh sb="3" eb="5">
      <t>ヘンコウ</t>
    </rPh>
    <rPh sb="6" eb="9">
      <t>サクジジョ</t>
    </rPh>
    <phoneticPr fontId="46"/>
  </si>
  <si>
    <t>障害福祉サービス事業所等における提供可能な物品・役務の一覧表への掲載依頼書</t>
    <rPh sb="0" eb="2">
      <t>ショウガイ</t>
    </rPh>
    <rPh sb="2" eb="4">
      <t>フクシ</t>
    </rPh>
    <rPh sb="8" eb="11">
      <t>ジギョウショ</t>
    </rPh>
    <rPh sb="11" eb="12">
      <t>トウ</t>
    </rPh>
    <rPh sb="16" eb="18">
      <t>テイキョウ</t>
    </rPh>
    <rPh sb="18" eb="20">
      <t>カノウ</t>
    </rPh>
    <rPh sb="21" eb="23">
      <t>ブッピン</t>
    </rPh>
    <rPh sb="24" eb="26">
      <t>エキム</t>
    </rPh>
    <rPh sb="27" eb="29">
      <t>イチラン</t>
    </rPh>
    <rPh sb="29" eb="30">
      <t>ヒョウ</t>
    </rPh>
    <rPh sb="32" eb="34">
      <t>ケイサイ</t>
    </rPh>
    <rPh sb="34" eb="36">
      <t>イライ</t>
    </rPh>
    <rPh sb="36" eb="37">
      <t>ショ</t>
    </rPh>
    <phoneticPr fontId="20"/>
  </si>
  <si>
    <t>令和　　年　　月　　日</t>
    <rPh sb="0" eb="2">
      <t>レイワ</t>
    </rPh>
    <rPh sb="4" eb="5">
      <t>ネン</t>
    </rPh>
    <rPh sb="5" eb="6">
      <t>ヘイネン</t>
    </rPh>
    <rPh sb="7" eb="8">
      <t>ガツ</t>
    </rPh>
    <rPh sb="10" eb="11">
      <t>ニチ</t>
    </rPh>
    <phoneticPr fontId="20"/>
  </si>
  <si>
    <t>所在地</t>
    <rPh sb="0" eb="3">
      <t>ショザイチ</t>
    </rPh>
    <phoneticPr fontId="20"/>
  </si>
  <si>
    <t>施設・団体名</t>
    <rPh sb="0" eb="2">
      <t>シセツ</t>
    </rPh>
    <rPh sb="3" eb="5">
      <t>ダンタイ</t>
    </rPh>
    <rPh sb="5" eb="6">
      <t>メイ</t>
    </rPh>
    <phoneticPr fontId="20"/>
  </si>
  <si>
    <t>代表者（役職　氏名）</t>
    <rPh sb="0" eb="3">
      <t>ダイヒョウシャ</t>
    </rPh>
    <rPh sb="4" eb="6">
      <t>ヤクショク</t>
    </rPh>
    <rPh sb="7" eb="9">
      <t>シメイ</t>
    </rPh>
    <phoneticPr fontId="20"/>
  </si>
  <si>
    <t>標記への掲載を以下のとおり依頼します。</t>
    <rPh sb="0" eb="2">
      <t>ヒョウキ</t>
    </rPh>
    <rPh sb="4" eb="6">
      <t>ケイサイ</t>
    </rPh>
    <rPh sb="7" eb="9">
      <t>イカ</t>
    </rPh>
    <rPh sb="13" eb="15">
      <t>イライ</t>
    </rPh>
    <phoneticPr fontId="20"/>
  </si>
  <si>
    <t>番号</t>
    <rPh sb="0" eb="2">
      <t>バンゴウ</t>
    </rPh>
    <phoneticPr fontId="20"/>
  </si>
  <si>
    <t>サービス
種類</t>
    <rPh sb="5" eb="7">
      <t>シュルイ</t>
    </rPh>
    <phoneticPr fontId="20"/>
  </si>
  <si>
    <t>事業所名</t>
    <rPh sb="0" eb="3">
      <t>ジギョウショ</t>
    </rPh>
    <rPh sb="3" eb="4">
      <t>メイ</t>
    </rPh>
    <phoneticPr fontId="20"/>
  </si>
  <si>
    <t>圏域</t>
    <rPh sb="0" eb="2">
      <t>ケンイキ</t>
    </rPh>
    <phoneticPr fontId="20"/>
  </si>
  <si>
    <t>住所</t>
    <rPh sb="0" eb="2">
      <t>ジュウショ</t>
    </rPh>
    <phoneticPr fontId="20"/>
  </si>
  <si>
    <t>電話番号</t>
    <rPh sb="0" eb="2">
      <t>デンワ</t>
    </rPh>
    <rPh sb="2" eb="4">
      <t>バンゴウ</t>
    </rPh>
    <phoneticPr fontId="20"/>
  </si>
  <si>
    <t>ＦＡＸ番号</t>
    <rPh sb="3" eb="5">
      <t>バンゴウ</t>
    </rPh>
    <phoneticPr fontId="20"/>
  </si>
  <si>
    <t>法人名</t>
    <rPh sb="0" eb="2">
      <t>ホウジン</t>
    </rPh>
    <rPh sb="2" eb="3">
      <t>メイ</t>
    </rPh>
    <phoneticPr fontId="20"/>
  </si>
  <si>
    <t>担当者</t>
    <rPh sb="0" eb="3">
      <t>タントウシャ</t>
    </rPh>
    <phoneticPr fontId="20"/>
  </si>
  <si>
    <t>物品、役務内容</t>
    <rPh sb="0" eb="2">
      <t>ブッピン</t>
    </rPh>
    <rPh sb="3" eb="5">
      <t>エキム</t>
    </rPh>
    <rPh sb="5" eb="7">
      <t>ナイヨウ</t>
    </rPh>
    <phoneticPr fontId="20"/>
  </si>
  <si>
    <t>単価(円）</t>
    <rPh sb="0" eb="2">
      <t>タンカ</t>
    </rPh>
    <rPh sb="3" eb="4">
      <t>エン</t>
    </rPh>
    <phoneticPr fontId="20"/>
  </si>
  <si>
    <t>ナイスハートネットへの掲載</t>
    <rPh sb="11" eb="13">
      <t>ケイサイ</t>
    </rPh>
    <phoneticPr fontId="20"/>
  </si>
  <si>
    <t>代金請求者所在地</t>
    <rPh sb="0" eb="2">
      <t>ダイキン</t>
    </rPh>
    <rPh sb="2" eb="4">
      <t>セイキュウ</t>
    </rPh>
    <rPh sb="4" eb="5">
      <t>シャ</t>
    </rPh>
    <rPh sb="5" eb="8">
      <t>ショザイチ</t>
    </rPh>
    <phoneticPr fontId="20"/>
  </si>
  <si>
    <t>代金請求施設・団体名</t>
    <rPh sb="0" eb="2">
      <t>ダイキン</t>
    </rPh>
    <rPh sb="2" eb="4">
      <t>セイキュウ</t>
    </rPh>
    <rPh sb="4" eb="6">
      <t>シセツ</t>
    </rPh>
    <rPh sb="7" eb="9">
      <t>ダンタイ</t>
    </rPh>
    <rPh sb="9" eb="10">
      <t>メイ</t>
    </rPh>
    <phoneticPr fontId="20"/>
  </si>
  <si>
    <t>代表者名</t>
    <rPh sb="0" eb="3">
      <t>ダイヒョウシャ</t>
    </rPh>
    <rPh sb="3" eb="4">
      <t>メイ</t>
    </rPh>
    <phoneticPr fontId="20"/>
  </si>
  <si>
    <t>新規・変更・削除</t>
    <rPh sb="0" eb="2">
      <t>シンキ</t>
    </rPh>
    <rPh sb="3" eb="5">
      <t>ヘンコウ</t>
    </rPh>
    <rPh sb="6" eb="8">
      <t>サクジョ</t>
    </rPh>
    <phoneticPr fontId="20"/>
  </si>
  <si>
    <t>【分類例】</t>
    <rPh sb="1" eb="3">
      <t>ブンルイ</t>
    </rPh>
    <rPh sb="3" eb="4">
      <t>レイ</t>
    </rPh>
    <phoneticPr fontId="20"/>
  </si>
  <si>
    <t>1.事務用品・書籍</t>
    <rPh sb="2" eb="4">
      <t>ジム</t>
    </rPh>
    <rPh sb="4" eb="6">
      <t>ヨウヒン</t>
    </rPh>
    <rPh sb="7" eb="9">
      <t>ショセキ</t>
    </rPh>
    <phoneticPr fontId="20"/>
  </si>
  <si>
    <t>筆記具、事務用具、用紙、封筒、ゴム印、書籍　など</t>
    <rPh sb="0" eb="3">
      <t>ヒッキグ</t>
    </rPh>
    <rPh sb="4" eb="6">
      <t>ジム</t>
    </rPh>
    <rPh sb="6" eb="8">
      <t>ヨウグ</t>
    </rPh>
    <rPh sb="9" eb="11">
      <t>ヨウシ</t>
    </rPh>
    <rPh sb="12" eb="14">
      <t>フウトウ</t>
    </rPh>
    <rPh sb="17" eb="18">
      <t>イン</t>
    </rPh>
    <rPh sb="19" eb="21">
      <t>ショセキ</t>
    </rPh>
    <phoneticPr fontId="20"/>
  </si>
  <si>
    <t>2.食料品・飲料</t>
    <rPh sb="2" eb="5">
      <t>ショクリョウヒン</t>
    </rPh>
    <rPh sb="6" eb="8">
      <t>インリョウ</t>
    </rPh>
    <phoneticPr fontId="20"/>
  </si>
  <si>
    <t>パン、弁当・おにぎり、麺類、加工食品、菓子類、飲料、コーヒー・茶、米、野菜、果物　など</t>
    <rPh sb="3" eb="5">
      <t>ベントウ</t>
    </rPh>
    <rPh sb="11" eb="13">
      <t>メンルイ</t>
    </rPh>
    <rPh sb="14" eb="16">
      <t>カコウ</t>
    </rPh>
    <rPh sb="16" eb="18">
      <t>ショクヒン</t>
    </rPh>
    <rPh sb="19" eb="22">
      <t>カシルイ</t>
    </rPh>
    <rPh sb="23" eb="25">
      <t>インリョウ</t>
    </rPh>
    <rPh sb="31" eb="32">
      <t>チャ</t>
    </rPh>
    <rPh sb="33" eb="34">
      <t>コメ</t>
    </rPh>
    <rPh sb="35" eb="37">
      <t>ヤサイ</t>
    </rPh>
    <rPh sb="38" eb="40">
      <t>クダモノ</t>
    </rPh>
    <phoneticPr fontId="20"/>
  </si>
  <si>
    <t>3.小物雑貨</t>
    <rPh sb="2" eb="4">
      <t>コモノ</t>
    </rPh>
    <rPh sb="4" eb="6">
      <t>ザッカ</t>
    </rPh>
    <phoneticPr fontId="20"/>
  </si>
  <si>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5">
      <t>ショッキ</t>
    </rPh>
    <rPh sb="15" eb="16">
      <t>ルイ</t>
    </rPh>
    <rPh sb="17" eb="19">
      <t>カイガ</t>
    </rPh>
    <rPh sb="20" eb="22">
      <t>チョウコク</t>
    </rPh>
    <rPh sb="23" eb="25">
      <t>モッコウ</t>
    </rPh>
    <rPh sb="25" eb="26">
      <t>ヒン</t>
    </rPh>
    <rPh sb="27" eb="28">
      <t>キン</t>
    </rPh>
    <rPh sb="29" eb="30">
      <t>シナ</t>
    </rPh>
    <rPh sb="31" eb="33">
      <t>シシュウ</t>
    </rPh>
    <rPh sb="33" eb="34">
      <t>ヒン</t>
    </rPh>
    <rPh sb="35" eb="38">
      <t>トウジキ</t>
    </rPh>
    <rPh sb="42" eb="44">
      <t>セイヒン</t>
    </rPh>
    <rPh sb="50" eb="52">
      <t>ニンギョウ</t>
    </rPh>
    <rPh sb="53" eb="55">
      <t>ガッキ</t>
    </rPh>
    <rPh sb="56" eb="58">
      <t>カクシュ</t>
    </rPh>
    <rPh sb="58" eb="61">
      <t>キネンヒン</t>
    </rPh>
    <rPh sb="62" eb="64">
      <t>セイソウ</t>
    </rPh>
    <rPh sb="64" eb="66">
      <t>ヨウグ</t>
    </rPh>
    <rPh sb="67" eb="69">
      <t>ボウサイ</t>
    </rPh>
    <rPh sb="69" eb="71">
      <t>ヨウヒン</t>
    </rPh>
    <rPh sb="72" eb="75">
      <t>ヒジョウショク</t>
    </rPh>
    <rPh sb="76" eb="77">
      <t>ハナ</t>
    </rPh>
    <rPh sb="77" eb="78">
      <t>ナエ</t>
    </rPh>
    <phoneticPr fontId="20"/>
  </si>
  <si>
    <t>4.その他の物品</t>
    <rPh sb="4" eb="5">
      <t>タ</t>
    </rPh>
    <rPh sb="6" eb="8">
      <t>ブッピン</t>
    </rPh>
    <phoneticPr fontId="20"/>
  </si>
  <si>
    <t>机・テーブル、いす、キャビネット、ロッカー、寝具、器物代、プランター、車いす、杖、点字ブロック等上記以外の物品</t>
    <rPh sb="0" eb="1">
      <t>ツクエ</t>
    </rPh>
    <rPh sb="22" eb="24">
      <t>シング</t>
    </rPh>
    <rPh sb="25" eb="27">
      <t>キブツ</t>
    </rPh>
    <rPh sb="27" eb="28">
      <t>ダイ</t>
    </rPh>
    <rPh sb="35" eb="36">
      <t>クルマ</t>
    </rPh>
    <rPh sb="39" eb="40">
      <t>ツエ</t>
    </rPh>
    <rPh sb="41" eb="43">
      <t>テンジ</t>
    </rPh>
    <rPh sb="47" eb="48">
      <t>トウ</t>
    </rPh>
    <rPh sb="48" eb="50">
      <t>ジョウキ</t>
    </rPh>
    <rPh sb="50" eb="52">
      <t>イガイ</t>
    </rPh>
    <rPh sb="53" eb="55">
      <t>ブッピン</t>
    </rPh>
    <phoneticPr fontId="20"/>
  </si>
  <si>
    <t>5.印刷</t>
    <rPh sb="2" eb="4">
      <t>インサツ</t>
    </rPh>
    <phoneticPr fontId="20"/>
  </si>
  <si>
    <t>ポスター、チラシ、リーフレット、報告書・冊子、名刺、封筒などの印刷</t>
    <rPh sb="16" eb="19">
      <t>ホウコクショ</t>
    </rPh>
    <rPh sb="20" eb="22">
      <t>サッシ</t>
    </rPh>
    <rPh sb="23" eb="25">
      <t>メイシ</t>
    </rPh>
    <rPh sb="26" eb="28">
      <t>フウトウ</t>
    </rPh>
    <rPh sb="31" eb="33">
      <t>インサツ</t>
    </rPh>
    <phoneticPr fontId="20"/>
  </si>
  <si>
    <t>6.クリーニング</t>
    <phoneticPr fontId="20"/>
  </si>
  <si>
    <t>クリーニング、リネンサプライ　など</t>
    <phoneticPr fontId="20"/>
  </si>
  <si>
    <t>7.清掃・施設管理</t>
    <rPh sb="2" eb="4">
      <t>セイソウ</t>
    </rPh>
    <rPh sb="5" eb="7">
      <t>シセツ</t>
    </rPh>
    <rPh sb="7" eb="9">
      <t>カンリ</t>
    </rPh>
    <phoneticPr fontId="20"/>
  </si>
  <si>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20"/>
  </si>
  <si>
    <t>8.情報処理・テープ起こし</t>
    <rPh sb="2" eb="4">
      <t>ジョウホウ</t>
    </rPh>
    <rPh sb="4" eb="6">
      <t>ショリ</t>
    </rPh>
    <rPh sb="10" eb="11">
      <t>オ</t>
    </rPh>
    <phoneticPr fontId="20"/>
  </si>
  <si>
    <t>ホームページ作成、プログラミング、データ入力・集計、テープ起こし　など</t>
    <rPh sb="6" eb="8">
      <t>サクセイ</t>
    </rPh>
    <rPh sb="20" eb="22">
      <t>ニュウリョク</t>
    </rPh>
    <rPh sb="23" eb="25">
      <t>シュウケイ</t>
    </rPh>
    <rPh sb="29" eb="30">
      <t>オ</t>
    </rPh>
    <phoneticPr fontId="20"/>
  </si>
  <si>
    <t>9.飲食店等の運営</t>
    <rPh sb="2" eb="4">
      <t>インショク</t>
    </rPh>
    <rPh sb="4" eb="5">
      <t>テン</t>
    </rPh>
    <rPh sb="5" eb="6">
      <t>トウ</t>
    </rPh>
    <rPh sb="7" eb="9">
      <t>ウンエイ</t>
    </rPh>
    <phoneticPr fontId="20"/>
  </si>
  <si>
    <t>売店、レストラン、喫茶店　など</t>
    <rPh sb="0" eb="2">
      <t>バイテン</t>
    </rPh>
    <rPh sb="9" eb="12">
      <t>キッサテン</t>
    </rPh>
    <phoneticPr fontId="20"/>
  </si>
  <si>
    <t>10.その他のサービス・役務</t>
    <rPh sb="5" eb="6">
      <t>タ</t>
    </rPh>
    <rPh sb="12" eb="14">
      <t>エキム</t>
    </rPh>
    <phoneticPr fontId="20"/>
  </si>
  <si>
    <t>仕分け・発送、袋詰・包装・梱包、洗浄、解体、印刷物折り、おしぼり類折、筆耕、文書の廃棄(シュレッダー）、資源回収・分別　など</t>
    <rPh sb="0" eb="2">
      <t>シワ</t>
    </rPh>
    <rPh sb="4" eb="6">
      <t>ハッソウ</t>
    </rPh>
    <rPh sb="7" eb="8">
      <t>フクロ</t>
    </rPh>
    <rPh sb="8" eb="9">
      <t>ヅ</t>
    </rPh>
    <rPh sb="10" eb="12">
      <t>ホウソウ</t>
    </rPh>
    <rPh sb="13" eb="15">
      <t>コンポウ</t>
    </rPh>
    <rPh sb="16" eb="18">
      <t>センジョウ</t>
    </rPh>
    <rPh sb="19" eb="21">
      <t>カイタイ</t>
    </rPh>
    <rPh sb="22" eb="25">
      <t>インサツブツ</t>
    </rPh>
    <rPh sb="25" eb="26">
      <t>オリ</t>
    </rPh>
    <rPh sb="32" eb="33">
      <t>ルイ</t>
    </rPh>
    <rPh sb="33" eb="34">
      <t>オリ</t>
    </rPh>
    <rPh sb="35" eb="37">
      <t>ヒッコウ</t>
    </rPh>
    <rPh sb="38" eb="40">
      <t>ブンショ</t>
    </rPh>
    <rPh sb="41" eb="43">
      <t>ハイキ</t>
    </rPh>
    <rPh sb="52" eb="54">
      <t>シゲン</t>
    </rPh>
    <rPh sb="54" eb="56">
      <t>カイシュウ</t>
    </rPh>
    <rPh sb="57" eb="59">
      <t>ブンベツ</t>
    </rPh>
    <phoneticPr fontId="20"/>
  </si>
  <si>
    <t>注意事項及び記載例</t>
    <rPh sb="0" eb="2">
      <t>チュウイ</t>
    </rPh>
    <rPh sb="2" eb="4">
      <t>ジコウ</t>
    </rPh>
    <rPh sb="4" eb="5">
      <t>オヨ</t>
    </rPh>
    <rPh sb="6" eb="8">
      <t>キサイ</t>
    </rPh>
    <rPh sb="8" eb="9">
      <t>レイ</t>
    </rPh>
    <phoneticPr fontId="20"/>
  </si>
  <si>
    <t>【記載に係る注意事項等】</t>
    <rPh sb="1" eb="3">
      <t>キサイ</t>
    </rPh>
    <rPh sb="4" eb="5">
      <t>カカ</t>
    </rPh>
    <rPh sb="6" eb="8">
      <t>チュウイ</t>
    </rPh>
    <rPh sb="8" eb="10">
      <t>ジコウ</t>
    </rPh>
    <rPh sb="10" eb="11">
      <t>トウ</t>
    </rPh>
    <phoneticPr fontId="20"/>
  </si>
  <si>
    <t>区分</t>
    <rPh sb="0" eb="2">
      <t>クブン</t>
    </rPh>
    <phoneticPr fontId="20"/>
  </si>
  <si>
    <t>内容</t>
    <rPh sb="0" eb="2">
      <t>ナイヨウ</t>
    </rPh>
    <phoneticPr fontId="20"/>
  </si>
  <si>
    <t>①</t>
    <phoneticPr fontId="20"/>
  </si>
  <si>
    <t>⑩</t>
    <phoneticPr fontId="20"/>
  </si>
  <si>
    <t>・分類は、下記のリストの「１」～「１０」を選択してください。</t>
    <rPh sb="1" eb="3">
      <t>ブンルイ</t>
    </rPh>
    <rPh sb="5" eb="7">
      <t>カキ</t>
    </rPh>
    <rPh sb="21" eb="23">
      <t>センタク</t>
    </rPh>
    <phoneticPr fontId="20"/>
  </si>
  <si>
    <t>⑪</t>
    <phoneticPr fontId="20"/>
  </si>
  <si>
    <t>⑫、⑬</t>
    <phoneticPr fontId="20"/>
  </si>
  <si>
    <t>・発注機会の拡大を推進するため、単価、生産・作業量等の情報を可能な限り記入してください。</t>
    <rPh sb="30" eb="32">
      <t>カノウ</t>
    </rPh>
    <rPh sb="33" eb="34">
      <t>カギ</t>
    </rPh>
    <rPh sb="35" eb="37">
      <t>キニュウ</t>
    </rPh>
    <phoneticPr fontId="20"/>
  </si>
  <si>
    <t>⑭</t>
    <phoneticPr fontId="20"/>
  </si>
  <si>
    <t>・ナイスハートネットとは岐阜県社会福祉協議会（セルプ支援センター）の運営する授産製品を紹介するホームページです。
・製品について掲載されている場合は○をつけてください。
・一部の物品・役務のみ掲載されている場合は、○と、何の物品・役務内容が掲載されているかを記入してください。</t>
    <rPh sb="129" eb="131">
      <t>キニュウ</t>
    </rPh>
    <phoneticPr fontId="20"/>
  </si>
  <si>
    <t>⑮～⑰</t>
    <phoneticPr fontId="20"/>
  </si>
  <si>
    <t>・自動反映されるため入力は不要です。</t>
    <rPh sb="1" eb="3">
      <t>ジドウ</t>
    </rPh>
    <rPh sb="3" eb="5">
      <t>ハンエイ</t>
    </rPh>
    <rPh sb="10" eb="12">
      <t>ニュウリョク</t>
    </rPh>
    <rPh sb="13" eb="15">
      <t>フヨウ</t>
    </rPh>
    <phoneticPr fontId="20"/>
  </si>
  <si>
    <t>⑱</t>
    <phoneticPr fontId="20"/>
  </si>
  <si>
    <t>全体</t>
    <rPh sb="0" eb="2">
      <t>ゼンタイ</t>
    </rPh>
    <phoneticPr fontId="20"/>
  </si>
  <si>
    <t>・①～⑱のすべての項目を記入してください。
・①～⑭：公表　⑮～⑱：非公表　部分となります。
・ご提出いただいた内容をそのまま県ホームページ等に掲載いたしますので、記載誤りがないか提出前に今一度ご確認ください。</t>
    <rPh sb="49" eb="51">
      <t>テイシュツ</t>
    </rPh>
    <rPh sb="56" eb="58">
      <t>ナイヨウ</t>
    </rPh>
    <rPh sb="63" eb="64">
      <t>ケン</t>
    </rPh>
    <rPh sb="70" eb="71">
      <t>トウ</t>
    </rPh>
    <rPh sb="72" eb="74">
      <t>ケイサイ</t>
    </rPh>
    <rPh sb="82" eb="84">
      <t>キサイ</t>
    </rPh>
    <rPh sb="84" eb="85">
      <t>アヤマ</t>
    </rPh>
    <rPh sb="90" eb="92">
      <t>テイシュツ</t>
    </rPh>
    <rPh sb="92" eb="93">
      <t>マエ</t>
    </rPh>
    <rPh sb="94" eb="97">
      <t>イマイチド</t>
    </rPh>
    <rPh sb="98" eb="100">
      <t>カクニン</t>
    </rPh>
    <phoneticPr fontId="20"/>
  </si>
  <si>
    <t>【記載例】</t>
    <phoneticPr fontId="20"/>
  </si>
  <si>
    <t>令和○年○○月○○日</t>
    <rPh sb="0" eb="2">
      <t>レイワ</t>
    </rPh>
    <rPh sb="3" eb="4">
      <t>ネン</t>
    </rPh>
    <rPh sb="6" eb="7">
      <t>ガツ</t>
    </rPh>
    <rPh sb="9" eb="10">
      <t>ニチ</t>
    </rPh>
    <phoneticPr fontId="20"/>
  </si>
  <si>
    <t>AA市AA</t>
    <rPh sb="2" eb="3">
      <t>シ</t>
    </rPh>
    <phoneticPr fontId="20"/>
  </si>
  <si>
    <t>ＢＢＢＢ</t>
    <phoneticPr fontId="20"/>
  </si>
  <si>
    <t>代表者
役職　氏名</t>
    <rPh sb="0" eb="3">
      <t>ダイヒョウシャ</t>
    </rPh>
    <rPh sb="4" eb="6">
      <t>ヤクショク</t>
    </rPh>
    <rPh sb="7" eb="9">
      <t>シメイ</t>
    </rPh>
    <phoneticPr fontId="20"/>
  </si>
  <si>
    <t>代表取締役　ＣＣ　ＣＣ</t>
    <rPh sb="0" eb="2">
      <t>ダイヒョウ</t>
    </rPh>
    <rPh sb="2" eb="5">
      <t>トリシマリヤク</t>
    </rPh>
    <phoneticPr fontId="20"/>
  </si>
  <si>
    <t>②</t>
    <phoneticPr fontId="20"/>
  </si>
  <si>
    <t>③</t>
    <phoneticPr fontId="20"/>
  </si>
  <si>
    <t>④</t>
    <phoneticPr fontId="20"/>
  </si>
  <si>
    <t>⑤</t>
    <phoneticPr fontId="20"/>
  </si>
  <si>
    <t>⑥</t>
    <phoneticPr fontId="20"/>
  </si>
  <si>
    <t>⑦</t>
    <phoneticPr fontId="20"/>
  </si>
  <si>
    <t>⑧</t>
    <phoneticPr fontId="20"/>
  </si>
  <si>
    <t>⑨</t>
    <phoneticPr fontId="20"/>
  </si>
  <si>
    <t>⑫</t>
    <phoneticPr fontId="20"/>
  </si>
  <si>
    <t>⑬</t>
    <phoneticPr fontId="20"/>
  </si>
  <si>
    <t>⑮</t>
    <phoneticPr fontId="20"/>
  </si>
  <si>
    <t>⑯</t>
    <phoneticPr fontId="20"/>
  </si>
  <si>
    <t>⑰</t>
    <phoneticPr fontId="20"/>
  </si>
  <si>
    <t>生活支援</t>
  </si>
  <si>
    <t>○○</t>
  </si>
  <si>
    <t>○○市○○</t>
  </si>
  <si>
    <t>1111-11-1111</t>
  </si>
  <si>
    <t>222-22-2222</t>
  </si>
  <si>
    <t>社会福祉法人○○</t>
  </si>
  <si>
    <t>aa</t>
  </si>
  <si>
    <t>2.食料品・飲料</t>
  </si>
  <si>
    <t>１．各種野菜販売、　
２．シフォンケーキ、
３．無農薬ハーブティー</t>
  </si>
  <si>
    <t>１．時価
２．500円から
３．100ｇ200円から要相談</t>
  </si>
  <si>
    <t>１．さといも、ニンジン等
２，３　１０個から受付</t>
  </si>
  <si>
    <t>新規</t>
    <rPh sb="0" eb="2">
      <t>シンキ</t>
    </rPh>
    <phoneticPr fontId="20"/>
  </si>
  <si>
    <t>就労Ａ</t>
  </si>
  <si>
    <t>××</t>
  </si>
  <si>
    <t>××郡×町××</t>
  </si>
  <si>
    <t>1111-11-1112</t>
  </si>
  <si>
    <t>222-22-2223</t>
  </si>
  <si>
    <t>ｂｂ</t>
  </si>
  <si>
    <t>3.小物雑貨</t>
  </si>
  <si>
    <t>１．靴下（男女、丸型、5本指等あり）、
２．固形石鹸(1個入り、2個入り、5個入りあり）、
３．キャンドル</t>
  </si>
  <si>
    <t>１．100円～
２．＠200円～
３．100円～</t>
  </si>
  <si>
    <t>綿100パーセント。作業量10足／週。最低発注量５足。</t>
  </si>
  <si>
    <t>○
靴下
固形石鹸</t>
  </si>
  <si>
    <t>変更</t>
    <rPh sb="0" eb="2">
      <t>ヘンコウ</t>
    </rPh>
    <phoneticPr fontId="20"/>
  </si>
  <si>
    <t>□□</t>
  </si>
  <si>
    <t>□市□□</t>
  </si>
  <si>
    <t>1111-11-1114</t>
  </si>
  <si>
    <t>222-22-2224</t>
  </si>
  <si>
    <t>ｃｃ</t>
  </si>
  <si>
    <t>1.事務用品・書籍</t>
  </si>
  <si>
    <t>ゴム印、アクリル印、レーザー彫刻</t>
  </si>
  <si>
    <t>400円～</t>
  </si>
  <si>
    <t>ゴム印価格は面積により変わります。</t>
  </si>
  <si>
    <t>削除</t>
    <rPh sb="0" eb="2">
      <t>サクジョ</t>
    </rPh>
    <phoneticPr fontId="20"/>
  </si>
  <si>
    <t>　※現在、登録されている情報に変更がない場合は、ご報告不要です。</t>
    <rPh sb="2" eb="4">
      <t>ゲンザイ</t>
    </rPh>
    <rPh sb="5" eb="7">
      <t>トウロク</t>
    </rPh>
    <rPh sb="12" eb="14">
      <t>ジョウホウ</t>
    </rPh>
    <rPh sb="15" eb="17">
      <t>ヘンコウ</t>
    </rPh>
    <rPh sb="20" eb="22">
      <t>バアイ</t>
    </rPh>
    <rPh sb="25" eb="27">
      <t>ホウコク</t>
    </rPh>
    <rPh sb="27" eb="29">
      <t>フヨウ</t>
    </rPh>
    <phoneticPr fontId="20"/>
  </si>
  <si>
    <r>
      <t>・</t>
    </r>
    <r>
      <rPr>
        <b/>
        <u/>
        <sz val="14"/>
        <color rgb="FFFF0000"/>
        <rFont val="ＭＳ Ｐゴシック"/>
        <family val="3"/>
        <charset val="128"/>
      </rPr>
      <t>新規・変更・削除のいずれかを選択</t>
    </r>
    <r>
      <rPr>
        <b/>
        <u/>
        <sz val="14"/>
        <color indexed="8"/>
        <rFont val="ＭＳ Ｐゴシック"/>
        <family val="3"/>
        <charset val="128"/>
      </rPr>
      <t>し、記入してください。</t>
    </r>
    <rPh sb="1" eb="3">
      <t>シンキ</t>
    </rPh>
    <rPh sb="4" eb="6">
      <t>ヘンコウ</t>
    </rPh>
    <rPh sb="7" eb="9">
      <t>サクジョ</t>
    </rPh>
    <rPh sb="15" eb="17">
      <t>センタク</t>
    </rPh>
    <rPh sb="19" eb="21">
      <t>キニュウ</t>
    </rPh>
    <phoneticPr fontId="20"/>
  </si>
  <si>
    <r>
      <t>・</t>
    </r>
    <r>
      <rPr>
        <b/>
        <u/>
        <sz val="14"/>
        <color indexed="8"/>
        <rFont val="ＭＳ Ｐゴシック"/>
        <family val="3"/>
        <charset val="128"/>
      </rPr>
      <t>掲載内容の</t>
    </r>
    <r>
      <rPr>
        <b/>
        <u/>
        <sz val="14"/>
        <color rgb="FFFF0000"/>
        <rFont val="ＭＳ Ｐゴシック"/>
        <family val="3"/>
        <charset val="128"/>
      </rPr>
      <t>「変更」</t>
    </r>
    <r>
      <rPr>
        <b/>
        <u/>
        <sz val="14"/>
        <color indexed="8"/>
        <rFont val="ＭＳ Ｐゴシック"/>
        <family val="3"/>
        <charset val="128"/>
      </rPr>
      <t>を行う場合は、別シート</t>
    </r>
    <r>
      <rPr>
        <b/>
        <u/>
        <sz val="14"/>
        <color rgb="FFFF0000"/>
        <rFont val="ＭＳ Ｐゴシック"/>
        <family val="3"/>
        <charset val="128"/>
      </rPr>
      <t>「R２年度一覧表」にある番号</t>
    </r>
    <r>
      <rPr>
        <b/>
        <u/>
        <sz val="14"/>
        <rFont val="ＭＳ Ｐゴシック"/>
        <family val="3"/>
        <charset val="128"/>
      </rPr>
      <t>を入力してください。現在登録されている情報が</t>
    </r>
    <r>
      <rPr>
        <b/>
        <u/>
        <sz val="14"/>
        <color rgb="FFFF0000"/>
        <rFont val="ＭＳ Ｐゴシック"/>
        <family val="3"/>
        <charset val="128"/>
      </rPr>
      <t>自動で反映</t>
    </r>
    <r>
      <rPr>
        <b/>
        <u/>
        <sz val="14"/>
        <color indexed="8"/>
        <rFont val="ＭＳ Ｐゴシック"/>
        <family val="3"/>
        <charset val="128"/>
      </rPr>
      <t>されます</t>
    </r>
    <r>
      <rPr>
        <sz val="14"/>
        <color indexed="8"/>
        <rFont val="ＭＳ Ｐゴシック"/>
        <family val="3"/>
        <charset val="128"/>
      </rPr>
      <t>ので、内容等が正しいかご確認の上、該当箇所の変更をお願いします。
・</t>
    </r>
    <r>
      <rPr>
        <b/>
        <u/>
        <sz val="14"/>
        <color rgb="FFFF0000"/>
        <rFont val="ＭＳ Ｐゴシック"/>
        <family val="3"/>
        <charset val="128"/>
      </rPr>
      <t>「新規」</t>
    </r>
    <r>
      <rPr>
        <b/>
        <u/>
        <sz val="14"/>
        <color indexed="8"/>
        <rFont val="ＭＳ Ｐゴシック"/>
        <family val="3"/>
        <charset val="128"/>
      </rPr>
      <t>の場合は番号入力は</t>
    </r>
    <r>
      <rPr>
        <b/>
        <u/>
        <sz val="14"/>
        <color rgb="FFFF0000"/>
        <rFont val="ＭＳ Ｐゴシック"/>
        <family val="3"/>
        <charset val="128"/>
      </rPr>
      <t>不要</t>
    </r>
    <r>
      <rPr>
        <b/>
        <u/>
        <sz val="14"/>
        <color indexed="8"/>
        <rFont val="ＭＳ Ｐゴシック"/>
        <family val="3"/>
        <charset val="128"/>
      </rPr>
      <t>です。</t>
    </r>
    <rPh sb="45" eb="47">
      <t>ゲンザイ</t>
    </rPh>
    <rPh sb="47" eb="49">
      <t>トウロク</t>
    </rPh>
    <rPh sb="54" eb="56">
      <t>ジョウホウ</t>
    </rPh>
    <rPh sb="57" eb="59">
      <t>ジドウ</t>
    </rPh>
    <rPh sb="60" eb="62">
      <t>ハンエイ</t>
    </rPh>
    <rPh sb="83" eb="87">
      <t>ガイトウカショ</t>
    </rPh>
    <rPh sb="101" eb="103">
      <t>シンキ</t>
    </rPh>
    <rPh sb="105" eb="107">
      <t>バアイ</t>
    </rPh>
    <rPh sb="108" eb="110">
      <t>バンゴウ</t>
    </rPh>
    <rPh sb="110" eb="112">
      <t>ニュウリョク</t>
    </rPh>
    <rPh sb="113" eb="115">
      <t>フヨウ</t>
    </rPh>
    <phoneticPr fontId="20"/>
  </si>
  <si>
    <r>
      <t>・</t>
    </r>
    <r>
      <rPr>
        <b/>
        <u/>
        <sz val="14"/>
        <color theme="1"/>
        <rFont val="ＭＳ Ｐゴシック"/>
        <family val="3"/>
        <charset val="128"/>
        <scheme val="minor"/>
      </rPr>
      <t>同じ分類のものは</t>
    </r>
    <r>
      <rPr>
        <b/>
        <u/>
        <sz val="14"/>
        <color rgb="FFFF0000"/>
        <rFont val="ＭＳ Ｐゴシック"/>
        <family val="3"/>
        <charset val="128"/>
        <scheme val="minor"/>
      </rPr>
      <t>同一セル内</t>
    </r>
    <r>
      <rPr>
        <b/>
        <u/>
        <sz val="14"/>
        <color theme="1"/>
        <rFont val="ＭＳ Ｐゴシック"/>
        <family val="3"/>
        <charset val="128"/>
        <scheme val="minor"/>
      </rPr>
      <t>に記入してください。</t>
    </r>
    <r>
      <rPr>
        <sz val="14"/>
        <color theme="1"/>
        <rFont val="ＭＳ Ｐゴシック"/>
        <family val="3"/>
        <charset val="128"/>
        <scheme val="minor"/>
      </rPr>
      <t xml:space="preserve">
・違う分類のものは別行としてください。</t>
    </r>
    <rPh sb="1" eb="2">
      <t>オナ</t>
    </rPh>
    <rPh sb="3" eb="5">
      <t>ブンルイ</t>
    </rPh>
    <rPh sb="9" eb="11">
      <t>ドウイツ</t>
    </rPh>
    <rPh sb="13" eb="14">
      <t>ナイ</t>
    </rPh>
    <rPh sb="15" eb="17">
      <t>キニュウ</t>
    </rPh>
    <rPh sb="26" eb="27">
      <t>チガ</t>
    </rPh>
    <rPh sb="28" eb="30">
      <t>ブンルイ</t>
    </rPh>
    <rPh sb="34" eb="36">
      <t>ベツギョウ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</si>
</sst>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1"/>
      <color indexed="8"/>
      <name val="ＭＳ Ｐゴシック"/>
      <family val="3"/>
      <charset val="128"/>
    </font>
    <font>
      <b/>
      <sz val="13"/>
      <color indexed="56"/>
      <name val="ＭＳ Ｐゴシック"/>
      <family val="3"/>
      <charset val="128"/>
    </font>
    <font>
      <u/>
      <sz val="11"/>
      <color indexed="12"/>
      <name val="ＭＳ Ｐゴシック"/>
      <family val="3"/>
      <charset val="128"/>
    </font>
    <font>
      <b/>
      <sz val="18"/>
      <color indexed="56"/>
      <name val="ＭＳ Ｐゴシック"/>
      <family val="3"/>
      <charset val="128"/>
    </font>
    <font>
      <sz val="11"/>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name val="ＭＳ Ｐゴシック"/>
      <family val="3"/>
      <charset val="128"/>
    </font>
    <font>
      <b/>
      <sz val="18"/>
      <color indexed="8"/>
      <name val="BIZ UDゴシック"/>
      <family val="3"/>
      <charset val="128"/>
    </font>
    <font>
      <sz val="11"/>
      <color indexed="8"/>
      <name val="BIZ UD明朝 Medium"/>
      <family val="1"/>
      <charset val="128"/>
    </font>
    <font>
      <sz val="11"/>
      <name val="BIZ UD明朝 Medium"/>
      <family val="1"/>
      <charset val="128"/>
    </font>
    <font>
      <sz val="12"/>
      <color indexed="8"/>
      <name val="BIZ UD明朝 Medium"/>
      <family val="1"/>
      <charset val="128"/>
    </font>
    <font>
      <sz val="11"/>
      <color indexed="8"/>
      <name val="BIZ UDゴシック"/>
      <family val="3"/>
      <charset val="128"/>
    </font>
    <font>
      <sz val="11"/>
      <color theme="1"/>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8"/>
      <color theme="3"/>
      <name val="Yu Gothic Light"/>
      <family val="3"/>
    </font>
    <font>
      <b/>
      <sz val="11"/>
      <color indexed="9"/>
      <name val="ＭＳ Ｐゴシック"/>
      <family val="3"/>
      <charset val="128"/>
      <scheme val="minor"/>
    </font>
    <font>
      <sz val="11"/>
      <color rgb="FF9C6500"/>
      <name val="ＭＳ Ｐゴシック"/>
      <family val="3"/>
      <charset val="128"/>
      <scheme val="minor"/>
    </font>
    <font>
      <sz val="11"/>
      <color rgb="FF9C6500"/>
      <name val="ＭＳ Ｐゴシック"/>
      <family val="3"/>
      <charset val="128"/>
    </font>
    <font>
      <u/>
      <sz val="11"/>
      <color theme="10"/>
      <name val="ＭＳ Ｐゴシック"/>
      <family val="3"/>
      <charset val="128"/>
      <scheme val="minor"/>
    </font>
    <font>
      <u/>
      <sz val="11"/>
      <color indexed="12"/>
      <name val="ＭＳ Ｐゴシック"/>
      <family val="3"/>
      <charset val="128"/>
      <scheme val="minor"/>
    </font>
    <font>
      <u/>
      <sz val="11"/>
      <color indexed="4"/>
      <name val="ＭＳ Ｐゴシック"/>
      <family val="3"/>
      <charset val="128"/>
      <scheme val="minor"/>
    </font>
    <font>
      <u/>
      <sz val="11"/>
      <color indexed="39"/>
      <name val="ＭＳ Ｐゴシック"/>
      <family val="3"/>
      <charset val="128"/>
      <scheme val="minor"/>
    </font>
    <font>
      <sz val="11"/>
      <color rgb="FFFA7D00"/>
      <name val="ＭＳ Ｐゴシック"/>
      <family val="3"/>
      <charset val="128"/>
      <scheme val="minor"/>
    </font>
    <font>
      <sz val="11"/>
      <color rgb="FFFA7D00"/>
      <name val="ＭＳ Ｐゴシック"/>
      <family val="3"/>
      <charset val="128"/>
    </font>
    <font>
      <sz val="11"/>
      <color rgb="FF9C0006"/>
      <name val="ＭＳ Ｐゴシック"/>
      <family val="3"/>
      <charset val="128"/>
      <scheme val="minor"/>
    </font>
    <font>
      <sz val="11"/>
      <color rgb="FF9C0006"/>
      <name val="ＭＳ Ｐゴシック"/>
      <family val="3"/>
      <charset val="128"/>
    </font>
    <font>
      <b/>
      <sz val="11"/>
      <color rgb="FFFA7D00"/>
      <name val="ＭＳ Ｐゴシック"/>
      <family val="3"/>
      <charset val="128"/>
      <scheme val="minor"/>
    </font>
    <font>
      <b/>
      <sz val="11"/>
      <color rgb="FFFA7D00"/>
      <name val="ＭＳ Ｐゴシック"/>
      <family val="3"/>
      <charset val="128"/>
    </font>
    <font>
      <sz val="11"/>
      <color indexed="1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5"/>
      <color theme="3"/>
      <name val="ＭＳ Ｐゴシック"/>
      <family val="3"/>
      <charset val="128"/>
    </font>
    <font>
      <b/>
      <sz val="13"/>
      <color theme="3"/>
      <name val="ＭＳ Ｐゴシック"/>
      <family val="3"/>
      <charset val="128"/>
      <scheme val="minor"/>
    </font>
    <font>
      <b/>
      <sz val="13"/>
      <color theme="3"/>
      <name val="ＭＳ Ｐゴシック"/>
      <family val="3"/>
      <charset val="128"/>
    </font>
    <font>
      <b/>
      <sz val="11"/>
      <color theme="3"/>
      <name val="ＭＳ Ｐゴシック"/>
      <family val="3"/>
      <charset val="128"/>
      <scheme val="minor"/>
    </font>
    <font>
      <b/>
      <sz val="11"/>
      <color theme="3"/>
      <name val="ＭＳ Ｐゴシック"/>
      <family val="3"/>
      <charset val="128"/>
    </font>
    <font>
      <b/>
      <sz val="11"/>
      <color indexed="8"/>
      <name val="ＭＳ Ｐゴシック"/>
      <family val="3"/>
      <charset val="128"/>
      <scheme val="minor"/>
    </font>
    <font>
      <b/>
      <sz val="11"/>
      <color rgb="FF3F3F3F"/>
      <name val="ＭＳ Ｐゴシック"/>
      <family val="3"/>
      <charset val="128"/>
      <scheme val="minor"/>
    </font>
    <font>
      <b/>
      <sz val="11"/>
      <color rgb="FF3F3F3F"/>
      <name val="ＭＳ Ｐゴシック"/>
      <family val="3"/>
      <charset val="128"/>
    </font>
    <font>
      <i/>
      <sz val="11"/>
      <color rgb="FF7F7F7F"/>
      <name val="ＭＳ Ｐゴシック"/>
      <family val="3"/>
      <charset val="128"/>
      <scheme val="minor"/>
    </font>
    <font>
      <i/>
      <sz val="11"/>
      <color rgb="FF7F7F7F"/>
      <name val="ＭＳ Ｐゴシック"/>
      <family val="3"/>
      <charset val="128"/>
    </font>
    <font>
      <sz val="11"/>
      <color rgb="FF3F3F76"/>
      <name val="ＭＳ Ｐゴシック"/>
      <family val="3"/>
      <charset val="128"/>
      <scheme val="minor"/>
    </font>
    <font>
      <sz val="11"/>
      <color rgb="FF3F3F76"/>
      <name val="ＭＳ Ｐゴシック"/>
      <family val="3"/>
      <charset val="128"/>
    </font>
    <font>
      <sz val="11"/>
      <color rgb="FF006100"/>
      <name val="ＭＳ Ｐゴシック"/>
      <family val="3"/>
      <charset val="128"/>
      <scheme val="minor"/>
    </font>
    <font>
      <sz val="11"/>
      <color rgb="FF006100"/>
      <name val="ＭＳ Ｐゴシック"/>
      <family val="3"/>
      <charset val="128"/>
    </font>
    <font>
      <sz val="10"/>
      <color indexed="8"/>
      <name val="ＭＳ Ｐゴシック"/>
      <family val="3"/>
      <charset val="128"/>
      <scheme val="minor"/>
    </font>
    <font>
      <sz val="11"/>
      <color theme="1"/>
      <name val="BIZ UD明朝 Medium"/>
      <family val="1"/>
      <charset val="128"/>
    </font>
    <font>
      <sz val="6"/>
      <name val="ＭＳ Ｐゴシック"/>
      <family val="3"/>
      <charset val="128"/>
      <scheme val="minor"/>
    </font>
    <font>
      <b/>
      <sz val="18"/>
      <color theme="1"/>
      <name val="ＭＳ Ｐゴシック"/>
      <family val="3"/>
      <charset val="128"/>
      <scheme val="minor"/>
    </font>
    <font>
      <sz val="16"/>
      <color theme="1"/>
      <name val="ＭＳ Ｐゴシック"/>
      <family val="3"/>
      <charset val="128"/>
      <scheme val="minor"/>
    </font>
    <font>
      <sz val="18"/>
      <color rgb="FFFF0000"/>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10"/>
      <color theme="1"/>
      <name val="ＭＳ Ｐゴシック"/>
      <family val="3"/>
      <charset val="128"/>
    </font>
    <font>
      <sz val="10"/>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4"/>
      <color rgb="FFFF0000"/>
      <name val="ＭＳ Ｐゴシック"/>
      <family val="3"/>
      <charset val="128"/>
      <scheme val="minor"/>
    </font>
    <font>
      <b/>
      <u/>
      <sz val="14"/>
      <color indexed="8"/>
      <name val="ＭＳ Ｐゴシック"/>
      <family val="3"/>
      <charset val="128"/>
    </font>
    <font>
      <b/>
      <u/>
      <sz val="14"/>
      <color rgb="FFFF0000"/>
      <name val="ＭＳ Ｐゴシック"/>
      <family val="3"/>
      <charset val="128"/>
    </font>
    <font>
      <sz val="14"/>
      <color indexed="8"/>
      <name val="ＭＳ Ｐゴシック"/>
      <family val="3"/>
      <charset val="128"/>
    </font>
    <font>
      <b/>
      <sz val="18"/>
      <color rgb="FFFF0000"/>
      <name val="ＭＳ Ｐゴシック"/>
      <family val="3"/>
      <charset val="128"/>
      <scheme val="minor"/>
    </font>
    <font>
      <b/>
      <sz val="11"/>
      <color indexed="81"/>
      <name val="ＭＳ Ｐゴシック"/>
      <family val="3"/>
      <charset val="128"/>
    </font>
    <font>
      <b/>
      <u/>
      <sz val="14"/>
      <color theme="1"/>
      <name val="ＭＳ Ｐゴシック"/>
      <family val="3"/>
      <charset val="128"/>
      <scheme val="minor"/>
    </font>
    <font>
      <b/>
      <u/>
      <sz val="14"/>
      <name val="ＭＳ Ｐゴシック"/>
      <family val="3"/>
      <charset val="128"/>
    </font>
    <font>
      <b/>
      <u/>
      <sz val="14"/>
      <color rgb="FFFF0000"/>
      <name val="ＭＳ Ｐゴシック"/>
      <family val="3"/>
      <charset val="128"/>
      <scheme val="minor"/>
    </font>
  </fonts>
  <fills count="9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4" tint="0.79992065187536243"/>
        <bgColor indexed="64"/>
      </patternFill>
    </fill>
    <fill>
      <patternFill patternType="solid">
        <fgColor theme="5" tint="0.79985961485641044"/>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6" tint="0.79992065187536243"/>
        <bgColor indexed="64"/>
      </patternFill>
    </fill>
    <fill>
      <patternFill patternType="solid">
        <fgColor theme="7" tint="0.79985961485641044"/>
        <bgColor indexed="64"/>
      </patternFill>
    </fill>
    <fill>
      <patternFill patternType="solid">
        <fgColor theme="7" tint="0.79992065187536243"/>
        <bgColor indexed="64"/>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84130375072486"/>
        <bgColor indexed="64"/>
      </patternFill>
    </fill>
    <fill>
      <patternFill patternType="solid">
        <fgColor theme="4" tint="0.59978026673177287"/>
        <bgColor indexed="64"/>
      </patternFill>
    </fill>
    <fill>
      <patternFill patternType="solid">
        <fgColor theme="4" tint="0.59974974822229687"/>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4" tint="0.59981078524124887"/>
        <bgColor indexed="64"/>
      </patternFill>
    </fill>
    <fill>
      <patternFill patternType="solid">
        <fgColor theme="5" tint="0.59984130375072486"/>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5" tint="0.59981078524124887"/>
        <bgColor indexed="64"/>
      </patternFill>
    </fill>
    <fill>
      <patternFill patternType="solid">
        <fgColor theme="6" tint="0.59984130375072486"/>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6" tint="0.59981078524124887"/>
        <bgColor indexed="64"/>
      </patternFill>
    </fill>
    <fill>
      <patternFill patternType="solid">
        <fgColor theme="7" tint="0.59984130375072486"/>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7" tint="0.59981078524124887"/>
        <bgColor indexed="64"/>
      </patternFill>
    </fill>
    <fill>
      <patternFill patternType="solid">
        <fgColor theme="8" tint="0.59984130375072486"/>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8" tint="0.59981078524124887"/>
        <bgColor indexed="64"/>
      </patternFill>
    </fill>
    <fill>
      <patternFill patternType="solid">
        <fgColor theme="9" tint="0.59984130375072486"/>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theme="8" tint="0.59999389629810485"/>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thick">
        <color theme="4" tint="0.49977111117893003"/>
      </bottom>
      <diagonal/>
    </border>
    <border>
      <left/>
      <right/>
      <top/>
      <bottom style="thick">
        <color theme="4" tint="0.49967955565050204"/>
      </bottom>
      <diagonal/>
    </border>
    <border>
      <left/>
      <right/>
      <top/>
      <bottom style="thick">
        <color theme="4" tint="0.49971007415997803"/>
      </bottom>
      <diagonal/>
    </border>
    <border>
      <left/>
      <right/>
      <top/>
      <bottom style="thick">
        <color theme="4" tint="0.49992370372631001"/>
      </bottom>
      <diagonal/>
    </border>
    <border>
      <left/>
      <right/>
      <top/>
      <bottom style="thick">
        <color theme="4" tint="0.49986266670735802"/>
      </bottom>
      <diagonal/>
    </border>
    <border>
      <left/>
      <right/>
      <top/>
      <bottom style="thick">
        <color theme="4" tint="0.49974059266945403"/>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472">
    <xf numFmtId="0" fontId="0" fillId="0" borderId="0">
      <alignment vertical="center"/>
    </xf>
    <xf numFmtId="0" fontId="53" fillId="24" borderId="0" applyNumberFormat="0" applyBorder="0" applyAlignment="0" applyProtection="0">
      <alignment vertical="center"/>
    </xf>
    <xf numFmtId="0" fontId="24" fillId="2" borderId="0" applyNumberFormat="0" applyBorder="0" applyAlignment="0" applyProtection="0">
      <alignment vertical="center"/>
    </xf>
    <xf numFmtId="0" fontId="1" fillId="2" borderId="0" applyNumberFormat="0" applyBorder="0" applyAlignment="0" applyProtection="0">
      <alignment vertical="center"/>
    </xf>
    <xf numFmtId="0" fontId="53" fillId="24" borderId="0" applyNumberFormat="0" applyBorder="0" applyAlignment="0" applyProtection="0">
      <alignment vertical="center"/>
    </xf>
    <xf numFmtId="0" fontId="53" fillId="2" borderId="0" applyNumberFormat="0" applyBorder="0" applyAlignment="0" applyProtection="0">
      <alignment vertical="center"/>
    </xf>
    <xf numFmtId="0" fontId="24" fillId="24" borderId="0" applyNumberFormat="0" applyBorder="0" applyAlignment="0" applyProtection="0">
      <alignment vertical="center"/>
    </xf>
    <xf numFmtId="0" fontId="1" fillId="24" borderId="0" applyNumberFormat="0" applyBorder="0" applyAlignment="0" applyProtection="0">
      <alignment vertical="center"/>
    </xf>
    <xf numFmtId="0" fontId="53" fillId="25" borderId="0" applyNumberFormat="0" applyBorder="0" applyAlignment="0" applyProtection="0">
      <alignment vertical="center"/>
    </xf>
    <xf numFmtId="0" fontId="53" fillId="24" borderId="0" applyNumberFormat="0" applyBorder="0" applyAlignment="0" applyProtection="0">
      <alignment vertical="center"/>
    </xf>
    <xf numFmtId="0" fontId="53" fillId="26" borderId="0" applyNumberFormat="0" applyBorder="0" applyAlignment="0" applyProtection="0">
      <alignment vertical="center"/>
    </xf>
    <xf numFmtId="0" fontId="24" fillId="3" borderId="0" applyNumberFormat="0" applyBorder="0" applyAlignment="0" applyProtection="0">
      <alignment vertical="center"/>
    </xf>
    <xf numFmtId="0" fontId="1" fillId="3" borderId="0" applyNumberFormat="0" applyBorder="0" applyAlignment="0" applyProtection="0">
      <alignment vertical="center"/>
    </xf>
    <xf numFmtId="0" fontId="53" fillId="26" borderId="0" applyNumberFormat="0" applyBorder="0" applyAlignment="0" applyProtection="0">
      <alignment vertical="center"/>
    </xf>
    <xf numFmtId="0" fontId="53" fillId="3" borderId="0" applyNumberFormat="0" applyBorder="0" applyAlignment="0" applyProtection="0">
      <alignment vertical="center"/>
    </xf>
    <xf numFmtId="0" fontId="24" fillId="26" borderId="0" applyNumberFormat="0" applyBorder="0" applyAlignment="0" applyProtection="0">
      <alignment vertical="center"/>
    </xf>
    <xf numFmtId="0" fontId="1" fillId="26" borderId="0" applyNumberFormat="0" applyBorder="0" applyAlignment="0" applyProtection="0">
      <alignment vertical="center"/>
    </xf>
    <xf numFmtId="0" fontId="53" fillId="27" borderId="0" applyNumberFormat="0" applyBorder="0" applyAlignment="0" applyProtection="0">
      <alignment vertical="center"/>
    </xf>
    <xf numFmtId="0" fontId="53" fillId="26" borderId="0" applyNumberFormat="0" applyBorder="0" applyAlignment="0" applyProtection="0">
      <alignment vertical="center"/>
    </xf>
    <xf numFmtId="0" fontId="53" fillId="28" borderId="0" applyNumberFormat="0" applyBorder="0" applyAlignment="0" applyProtection="0">
      <alignment vertical="center"/>
    </xf>
    <xf numFmtId="0" fontId="24" fillId="4" borderId="0" applyNumberFormat="0" applyBorder="0" applyAlignment="0" applyProtection="0">
      <alignment vertical="center"/>
    </xf>
    <xf numFmtId="0" fontId="1" fillId="4" borderId="0" applyNumberFormat="0" applyBorder="0" applyAlignment="0" applyProtection="0">
      <alignment vertical="center"/>
    </xf>
    <xf numFmtId="0" fontId="53" fillId="28" borderId="0" applyNumberFormat="0" applyBorder="0" applyAlignment="0" applyProtection="0">
      <alignment vertical="center"/>
    </xf>
    <xf numFmtId="0" fontId="53" fillId="4" borderId="0" applyNumberFormat="0" applyBorder="0" applyAlignment="0" applyProtection="0">
      <alignment vertical="center"/>
    </xf>
    <xf numFmtId="0" fontId="24" fillId="28" borderId="0" applyNumberFormat="0" applyBorder="0" applyAlignment="0" applyProtection="0">
      <alignment vertical="center"/>
    </xf>
    <xf numFmtId="0" fontId="1" fillId="28" borderId="0" applyNumberFormat="0" applyBorder="0" applyAlignment="0" applyProtection="0">
      <alignment vertical="center"/>
    </xf>
    <xf numFmtId="0" fontId="53" fillId="29" borderId="0" applyNumberFormat="0" applyBorder="0" applyAlignment="0" applyProtection="0">
      <alignment vertical="center"/>
    </xf>
    <xf numFmtId="0" fontId="53" fillId="28" borderId="0" applyNumberFormat="0" applyBorder="0" applyAlignment="0" applyProtection="0">
      <alignment vertical="center"/>
    </xf>
    <xf numFmtId="0" fontId="53" fillId="30" borderId="0" applyNumberFormat="0" applyBorder="0" applyAlignment="0" applyProtection="0">
      <alignment vertical="center"/>
    </xf>
    <xf numFmtId="0" fontId="24" fillId="5" borderId="0" applyNumberFormat="0" applyBorder="0" applyAlignment="0" applyProtection="0">
      <alignment vertical="center"/>
    </xf>
    <xf numFmtId="0" fontId="1" fillId="5" borderId="0" applyNumberFormat="0" applyBorder="0" applyAlignment="0" applyProtection="0">
      <alignment vertical="center"/>
    </xf>
    <xf numFmtId="0" fontId="53" fillId="30" borderId="0" applyNumberFormat="0" applyBorder="0" applyAlignment="0" applyProtection="0">
      <alignment vertical="center"/>
    </xf>
    <xf numFmtId="0" fontId="53" fillId="5" borderId="0" applyNumberFormat="0" applyBorder="0" applyAlignment="0" applyProtection="0">
      <alignment vertical="center"/>
    </xf>
    <xf numFmtId="0" fontId="24" fillId="30" borderId="0" applyNumberFormat="0" applyBorder="0" applyAlignment="0" applyProtection="0">
      <alignment vertical="center"/>
    </xf>
    <xf numFmtId="0" fontId="1" fillId="30" borderId="0" applyNumberFormat="0" applyBorder="0" applyAlignment="0" applyProtection="0">
      <alignment vertical="center"/>
    </xf>
    <xf numFmtId="0" fontId="53" fillId="31" borderId="0" applyNumberFormat="0" applyBorder="0" applyAlignment="0" applyProtection="0">
      <alignment vertical="center"/>
    </xf>
    <xf numFmtId="0" fontId="53" fillId="30" borderId="0" applyNumberFormat="0" applyBorder="0" applyAlignment="0" applyProtection="0">
      <alignment vertical="center"/>
    </xf>
    <xf numFmtId="0" fontId="53" fillId="32" borderId="0" applyNumberFormat="0" applyBorder="0" applyAlignment="0" applyProtection="0">
      <alignment vertical="center"/>
    </xf>
    <xf numFmtId="0" fontId="24" fillId="6" borderId="0" applyNumberFormat="0" applyBorder="0" applyAlignment="0" applyProtection="0">
      <alignment vertical="center"/>
    </xf>
    <xf numFmtId="0" fontId="1" fillId="6" borderId="0" applyNumberFormat="0" applyBorder="0" applyAlignment="0" applyProtection="0">
      <alignment vertical="center"/>
    </xf>
    <xf numFmtId="0" fontId="53" fillId="32" borderId="0" applyNumberFormat="0" applyBorder="0" applyAlignment="0" applyProtection="0">
      <alignment vertical="center"/>
    </xf>
    <xf numFmtId="0" fontId="24" fillId="32" borderId="0" applyNumberFormat="0" applyBorder="0" applyAlignment="0" applyProtection="0">
      <alignment vertical="center"/>
    </xf>
    <xf numFmtId="0" fontId="1" fillId="32" borderId="0" applyNumberFormat="0" applyBorder="0" applyAlignment="0" applyProtection="0">
      <alignment vertical="center"/>
    </xf>
    <xf numFmtId="0" fontId="53" fillId="33" borderId="0" applyNumberFormat="0" applyBorder="0" applyAlignment="0" applyProtection="0">
      <alignment vertical="center"/>
    </xf>
    <xf numFmtId="0" fontId="53" fillId="32" borderId="0" applyNumberFormat="0" applyBorder="0" applyAlignment="0" applyProtection="0">
      <alignment vertical="center"/>
    </xf>
    <xf numFmtId="0" fontId="53" fillId="34" borderId="0" applyNumberFormat="0" applyBorder="0" applyAlignment="0" applyProtection="0">
      <alignment vertical="center"/>
    </xf>
    <xf numFmtId="0" fontId="24" fillId="7" borderId="0" applyNumberFormat="0" applyBorder="0" applyAlignment="0" applyProtection="0">
      <alignment vertical="center"/>
    </xf>
    <xf numFmtId="0" fontId="1" fillId="7" borderId="0" applyNumberFormat="0" applyBorder="0" applyAlignment="0" applyProtection="0">
      <alignment vertical="center"/>
    </xf>
    <xf numFmtId="0" fontId="53" fillId="34" borderId="0" applyNumberFormat="0" applyBorder="0" applyAlignment="0" applyProtection="0">
      <alignment vertical="center"/>
    </xf>
    <xf numFmtId="0" fontId="24" fillId="34" borderId="0" applyNumberFormat="0" applyBorder="0" applyAlignment="0" applyProtection="0">
      <alignment vertical="center"/>
    </xf>
    <xf numFmtId="0" fontId="1" fillId="34" borderId="0" applyNumberFormat="0" applyBorder="0" applyAlignment="0" applyProtection="0">
      <alignment vertical="center"/>
    </xf>
    <xf numFmtId="0" fontId="53" fillId="35" borderId="0" applyNumberFormat="0" applyBorder="0" applyAlignment="0" applyProtection="0">
      <alignment vertical="center"/>
    </xf>
    <xf numFmtId="0" fontId="53" fillId="34" borderId="0" applyNumberFormat="0" applyBorder="0" applyAlignment="0" applyProtection="0">
      <alignment vertical="center"/>
    </xf>
    <xf numFmtId="0" fontId="53" fillId="25" borderId="0" applyNumberFormat="0" applyBorder="0" applyAlignment="0" applyProtection="0">
      <alignment vertical="center"/>
    </xf>
    <xf numFmtId="0" fontId="53" fillId="24" borderId="0" applyNumberFormat="0" applyBorder="0" applyAlignment="0" applyProtection="0">
      <alignment vertical="center"/>
    </xf>
    <xf numFmtId="0" fontId="53" fillId="27" borderId="0" applyNumberFormat="0" applyBorder="0" applyAlignment="0" applyProtection="0">
      <alignment vertical="center"/>
    </xf>
    <xf numFmtId="0" fontId="53" fillId="26" borderId="0" applyNumberFormat="0" applyBorder="0" applyAlignment="0" applyProtection="0">
      <alignment vertical="center"/>
    </xf>
    <xf numFmtId="0" fontId="53" fillId="29" borderId="0" applyNumberFormat="0" applyBorder="0" applyAlignment="0" applyProtection="0">
      <alignment vertical="center"/>
    </xf>
    <xf numFmtId="0" fontId="53" fillId="28" borderId="0" applyNumberFormat="0" applyBorder="0" applyAlignment="0" applyProtection="0">
      <alignment vertical="center"/>
    </xf>
    <xf numFmtId="0" fontId="53" fillId="31" borderId="0" applyNumberFormat="0" applyBorder="0" applyAlignment="0" applyProtection="0">
      <alignment vertical="center"/>
    </xf>
    <xf numFmtId="0" fontId="53" fillId="30" borderId="0" applyNumberFormat="0" applyBorder="0" applyAlignment="0" applyProtection="0">
      <alignment vertical="center"/>
    </xf>
    <xf numFmtId="0" fontId="53" fillId="33" borderId="0" applyNumberFormat="0" applyBorder="0" applyAlignment="0" applyProtection="0">
      <alignment vertical="center"/>
    </xf>
    <xf numFmtId="0" fontId="53" fillId="32" borderId="0" applyNumberFormat="0" applyBorder="0" applyAlignment="0" applyProtection="0">
      <alignment vertical="center"/>
    </xf>
    <xf numFmtId="0" fontId="53" fillId="35" borderId="0" applyNumberFormat="0" applyBorder="0" applyAlignment="0" applyProtection="0">
      <alignment vertical="center"/>
    </xf>
    <xf numFmtId="0" fontId="53" fillId="34" borderId="0" applyNumberFormat="0" applyBorder="0" applyAlignment="0" applyProtection="0">
      <alignment vertical="center"/>
    </xf>
    <xf numFmtId="0" fontId="53" fillId="36" borderId="0" applyNumberFormat="0" applyBorder="0" applyAlignment="0" applyProtection="0">
      <alignment vertical="center"/>
    </xf>
    <xf numFmtId="0" fontId="53" fillId="37"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24" fillId="8" borderId="0" applyNumberFormat="0" applyBorder="0" applyAlignment="0" applyProtection="0">
      <alignment vertical="center"/>
    </xf>
    <xf numFmtId="0" fontId="1" fillId="8" borderId="0" applyNumberFormat="0" applyBorder="0" applyAlignment="0" applyProtection="0">
      <alignment vertical="center"/>
    </xf>
    <xf numFmtId="0" fontId="53" fillId="36" borderId="0" applyNumberFormat="0" applyBorder="0" applyAlignment="0" applyProtection="0">
      <alignment vertical="center"/>
    </xf>
    <xf numFmtId="0" fontId="53" fillId="37"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24" fillId="36" borderId="0" applyNumberFormat="0" applyBorder="0" applyAlignment="0" applyProtection="0">
      <alignment vertical="center"/>
    </xf>
    <xf numFmtId="0" fontId="24" fillId="37"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53" fillId="39" borderId="0" applyNumberFormat="0" applyBorder="0" applyAlignment="0" applyProtection="0">
      <alignment vertical="center"/>
    </xf>
    <xf numFmtId="0" fontId="53" fillId="40" borderId="0" applyNumberFormat="0" applyBorder="0" applyAlignment="0" applyProtection="0">
      <alignment vertical="center"/>
    </xf>
    <xf numFmtId="0" fontId="53" fillId="38" borderId="0" applyNumberFormat="0" applyBorder="0" applyAlignment="0" applyProtection="0">
      <alignment vertical="center"/>
    </xf>
    <xf numFmtId="0" fontId="53" fillId="41" borderId="0" applyNumberFormat="0" applyBorder="0" applyAlignment="0" applyProtection="0">
      <alignment vertical="center"/>
    </xf>
    <xf numFmtId="0" fontId="53" fillId="42" borderId="0" applyNumberFormat="0" applyBorder="0" applyAlignment="0" applyProtection="0">
      <alignment vertical="center"/>
    </xf>
    <xf numFmtId="0" fontId="53" fillId="43"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24" fillId="9" borderId="0" applyNumberFormat="0" applyBorder="0" applyAlignment="0" applyProtection="0">
      <alignment vertical="center"/>
    </xf>
    <xf numFmtId="0" fontId="1" fillId="9" borderId="0" applyNumberFormat="0" applyBorder="0" applyAlignment="0" applyProtection="0">
      <alignment vertical="center"/>
    </xf>
    <xf numFmtId="0" fontId="53" fillId="42" borderId="0" applyNumberFormat="0" applyBorder="0" applyAlignment="0" applyProtection="0">
      <alignment vertical="center"/>
    </xf>
    <xf numFmtId="0" fontId="53" fillId="43"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24" fillId="42" borderId="0" applyNumberFormat="0" applyBorder="0" applyAlignment="0" applyProtection="0">
      <alignment vertical="center"/>
    </xf>
    <xf numFmtId="0" fontId="24" fillId="43" borderId="0" applyNumberFormat="0" applyBorder="0" applyAlignment="0" applyProtection="0">
      <alignment vertical="center"/>
    </xf>
    <xf numFmtId="0" fontId="1" fillId="44"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1" fillId="42" borderId="0" applyNumberFormat="0" applyBorder="0" applyAlignment="0" applyProtection="0">
      <alignment vertical="center"/>
    </xf>
    <xf numFmtId="0" fontId="53" fillId="45" borderId="0" applyNumberFormat="0" applyBorder="0" applyAlignment="0" applyProtection="0">
      <alignment vertical="center"/>
    </xf>
    <xf numFmtId="0" fontId="53" fillId="46" borderId="0" applyNumberFormat="0" applyBorder="0" applyAlignment="0" applyProtection="0">
      <alignment vertical="center"/>
    </xf>
    <xf numFmtId="0" fontId="53" fillId="44" borderId="0" applyNumberFormat="0" applyBorder="0" applyAlignment="0" applyProtection="0">
      <alignment vertical="center"/>
    </xf>
    <xf numFmtId="0" fontId="53" fillId="47" borderId="0" applyNumberFormat="0" applyBorder="0" applyAlignment="0" applyProtection="0">
      <alignment vertical="center"/>
    </xf>
    <xf numFmtId="0" fontId="53" fillId="48" borderId="0" applyNumberFormat="0" applyBorder="0" applyAlignment="0" applyProtection="0">
      <alignment vertical="center"/>
    </xf>
    <xf numFmtId="0" fontId="53" fillId="49"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24" fillId="10" borderId="0" applyNumberFormat="0" applyBorder="0" applyAlignment="0" applyProtection="0">
      <alignment vertical="center"/>
    </xf>
    <xf numFmtId="0" fontId="1" fillId="10" borderId="0" applyNumberFormat="0" applyBorder="0" applyAlignment="0" applyProtection="0">
      <alignment vertical="center"/>
    </xf>
    <xf numFmtId="0" fontId="53" fillId="48" borderId="0" applyNumberFormat="0" applyBorder="0" applyAlignment="0" applyProtection="0">
      <alignment vertical="center"/>
    </xf>
    <xf numFmtId="0" fontId="53" fillId="49"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10" borderId="0" applyNumberFormat="0" applyBorder="0" applyAlignment="0" applyProtection="0">
      <alignment vertical="center"/>
    </xf>
    <xf numFmtId="0" fontId="24" fillId="48" borderId="0" applyNumberFormat="0" applyBorder="0" applyAlignment="0" applyProtection="0">
      <alignment vertical="center"/>
    </xf>
    <xf numFmtId="0" fontId="24" fillId="49" borderId="0" applyNumberFormat="0" applyBorder="0" applyAlignment="0" applyProtection="0">
      <alignment vertical="center"/>
    </xf>
    <xf numFmtId="0" fontId="1" fillId="50"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48" borderId="0" applyNumberFormat="0" applyBorder="0" applyAlignment="0" applyProtection="0">
      <alignment vertical="center"/>
    </xf>
    <xf numFmtId="0" fontId="53" fillId="51" borderId="0" applyNumberFormat="0" applyBorder="0" applyAlignment="0" applyProtection="0">
      <alignment vertical="center"/>
    </xf>
    <xf numFmtId="0" fontId="53" fillId="52" borderId="0" applyNumberFormat="0" applyBorder="0" applyAlignment="0" applyProtection="0">
      <alignment vertical="center"/>
    </xf>
    <xf numFmtId="0" fontId="53" fillId="50" borderId="0" applyNumberFormat="0" applyBorder="0" applyAlignment="0" applyProtection="0">
      <alignment vertical="center"/>
    </xf>
    <xf numFmtId="0" fontId="53" fillId="53" borderId="0" applyNumberFormat="0" applyBorder="0" applyAlignment="0" applyProtection="0">
      <alignment vertical="center"/>
    </xf>
    <xf numFmtId="0" fontId="53" fillId="54" borderId="0" applyNumberFormat="0" applyBorder="0" applyAlignment="0" applyProtection="0">
      <alignment vertical="center"/>
    </xf>
    <xf numFmtId="0" fontId="53" fillId="55"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24" fillId="5" borderId="0" applyNumberFormat="0" applyBorder="0" applyAlignment="0" applyProtection="0">
      <alignment vertical="center"/>
    </xf>
    <xf numFmtId="0" fontId="1" fillId="5" borderId="0" applyNumberFormat="0" applyBorder="0" applyAlignment="0" applyProtection="0">
      <alignment vertical="center"/>
    </xf>
    <xf numFmtId="0" fontId="53" fillId="54" borderId="0" applyNumberFormat="0" applyBorder="0" applyAlignment="0" applyProtection="0">
      <alignment vertical="center"/>
    </xf>
    <xf numFmtId="0" fontId="53" fillId="55"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24" fillId="54" borderId="0" applyNumberFormat="0" applyBorder="0" applyAlignment="0" applyProtection="0">
      <alignment vertical="center"/>
    </xf>
    <xf numFmtId="0" fontId="24" fillId="55" borderId="0" applyNumberFormat="0" applyBorder="0" applyAlignment="0" applyProtection="0">
      <alignment vertical="center"/>
    </xf>
    <xf numFmtId="0" fontId="1" fillId="56" borderId="0" applyNumberFormat="0" applyBorder="0" applyAlignment="0" applyProtection="0">
      <alignment vertical="center"/>
    </xf>
    <xf numFmtId="0" fontId="1" fillId="55" borderId="0" applyNumberFormat="0" applyBorder="0" applyAlignment="0" applyProtection="0">
      <alignment vertical="center"/>
    </xf>
    <xf numFmtId="0" fontId="1" fillId="56" borderId="0" applyNumberFormat="0" applyBorder="0" applyAlignment="0" applyProtection="0">
      <alignment vertical="center"/>
    </xf>
    <xf numFmtId="0" fontId="1" fillId="54" borderId="0" applyNumberFormat="0" applyBorder="0" applyAlignment="0" applyProtection="0">
      <alignment vertical="center"/>
    </xf>
    <xf numFmtId="0" fontId="53" fillId="57" borderId="0" applyNumberFormat="0" applyBorder="0" applyAlignment="0" applyProtection="0">
      <alignment vertical="center"/>
    </xf>
    <xf numFmtId="0" fontId="53" fillId="58" borderId="0" applyNumberFormat="0" applyBorder="0" applyAlignment="0" applyProtection="0">
      <alignment vertical="center"/>
    </xf>
    <xf numFmtId="0" fontId="53" fillId="56" borderId="0" applyNumberFormat="0" applyBorder="0" applyAlignment="0" applyProtection="0">
      <alignment vertical="center"/>
    </xf>
    <xf numFmtId="0" fontId="53" fillId="59" borderId="0" applyNumberFormat="0" applyBorder="0" applyAlignment="0" applyProtection="0">
      <alignment vertical="center"/>
    </xf>
    <xf numFmtId="0" fontId="53" fillId="60" borderId="0" applyNumberFormat="0" applyBorder="0" applyAlignment="0" applyProtection="0">
      <alignment vertical="center"/>
    </xf>
    <xf numFmtId="0" fontId="53" fillId="61" borderId="0" applyNumberFormat="0" applyBorder="0" applyAlignment="0" applyProtection="0">
      <alignment vertical="center"/>
    </xf>
    <xf numFmtId="0" fontId="53" fillId="62" borderId="0" applyNumberFormat="0" applyBorder="0" applyAlignment="0" applyProtection="0">
      <alignment vertical="center"/>
    </xf>
    <xf numFmtId="0" fontId="53" fillId="62" borderId="0" applyNumberFormat="0" applyBorder="0" applyAlignment="0" applyProtection="0">
      <alignment vertical="center"/>
    </xf>
    <xf numFmtId="0" fontId="24" fillId="8" borderId="0" applyNumberFormat="0" applyBorder="0" applyAlignment="0" applyProtection="0">
      <alignment vertical="center"/>
    </xf>
    <xf numFmtId="0" fontId="1" fillId="8" borderId="0" applyNumberFormat="0" applyBorder="0" applyAlignment="0" applyProtection="0">
      <alignment vertical="center"/>
    </xf>
    <xf numFmtId="0" fontId="53" fillId="60" borderId="0" applyNumberFormat="0" applyBorder="0" applyAlignment="0" applyProtection="0">
      <alignment vertical="center"/>
    </xf>
    <xf numFmtId="0" fontId="53" fillId="61" borderId="0" applyNumberFormat="0" applyBorder="0" applyAlignment="0" applyProtection="0">
      <alignment vertical="center"/>
    </xf>
    <xf numFmtId="0" fontId="53" fillId="62" borderId="0" applyNumberFormat="0" applyBorder="0" applyAlignment="0" applyProtection="0">
      <alignment vertical="center"/>
    </xf>
    <xf numFmtId="0" fontId="53" fillId="62" borderId="0" applyNumberFormat="0" applyBorder="0" applyAlignment="0" applyProtection="0">
      <alignment vertical="center"/>
    </xf>
    <xf numFmtId="0" fontId="24" fillId="60" borderId="0" applyNumberFormat="0" applyBorder="0" applyAlignment="0" applyProtection="0">
      <alignment vertical="center"/>
    </xf>
    <xf numFmtId="0" fontId="24" fillId="61" borderId="0" applyNumberFormat="0" applyBorder="0" applyAlignment="0" applyProtection="0">
      <alignment vertical="center"/>
    </xf>
    <xf numFmtId="0" fontId="1" fillId="62" borderId="0" applyNumberFormat="0" applyBorder="0" applyAlignment="0" applyProtection="0">
      <alignment vertical="center"/>
    </xf>
    <xf numFmtId="0" fontId="1" fillId="61" borderId="0" applyNumberFormat="0" applyBorder="0" applyAlignment="0" applyProtection="0">
      <alignment vertical="center"/>
    </xf>
    <xf numFmtId="0" fontId="1" fillId="62" borderId="0" applyNumberFormat="0" applyBorder="0" applyAlignment="0" applyProtection="0">
      <alignment vertical="center"/>
    </xf>
    <xf numFmtId="0" fontId="1" fillId="60" borderId="0" applyNumberFormat="0" applyBorder="0" applyAlignment="0" applyProtection="0">
      <alignment vertical="center"/>
    </xf>
    <xf numFmtId="0" fontId="53" fillId="63" borderId="0" applyNumberFormat="0" applyBorder="0" applyAlignment="0" applyProtection="0">
      <alignment vertical="center"/>
    </xf>
    <xf numFmtId="0" fontId="53" fillId="64" borderId="0" applyNumberFormat="0" applyBorder="0" applyAlignment="0" applyProtection="0">
      <alignment vertical="center"/>
    </xf>
    <xf numFmtId="0" fontId="53" fillId="62" borderId="0" applyNumberFormat="0" applyBorder="0" applyAlignment="0" applyProtection="0">
      <alignment vertical="center"/>
    </xf>
    <xf numFmtId="0" fontId="53" fillId="65" borderId="0" applyNumberFormat="0" applyBorder="0" applyAlignment="0" applyProtection="0">
      <alignment vertical="center"/>
    </xf>
    <xf numFmtId="0" fontId="53" fillId="66" borderId="0" applyNumberFormat="0" applyBorder="0" applyAlignment="0" applyProtection="0">
      <alignment vertical="center"/>
    </xf>
    <xf numFmtId="0" fontId="53" fillId="67" borderId="0" applyNumberFormat="0" applyBorder="0" applyAlignment="0" applyProtection="0">
      <alignment vertical="center"/>
    </xf>
    <xf numFmtId="0" fontId="53" fillId="68" borderId="0" applyNumberFormat="0" applyBorder="0" applyAlignment="0" applyProtection="0">
      <alignment vertical="center"/>
    </xf>
    <xf numFmtId="0" fontId="53" fillId="68" borderId="0" applyNumberFormat="0" applyBorder="0" applyAlignment="0" applyProtection="0">
      <alignment vertical="center"/>
    </xf>
    <xf numFmtId="0" fontId="24" fillId="11" borderId="0" applyNumberFormat="0" applyBorder="0" applyAlignment="0" applyProtection="0">
      <alignment vertical="center"/>
    </xf>
    <xf numFmtId="0" fontId="1" fillId="11" borderId="0" applyNumberFormat="0" applyBorder="0" applyAlignment="0" applyProtection="0">
      <alignment vertical="center"/>
    </xf>
    <xf numFmtId="0" fontId="53" fillId="66" borderId="0" applyNumberFormat="0" applyBorder="0" applyAlignment="0" applyProtection="0">
      <alignment vertical="center"/>
    </xf>
    <xf numFmtId="0" fontId="53" fillId="67" borderId="0" applyNumberFormat="0" applyBorder="0" applyAlignment="0" applyProtection="0">
      <alignment vertical="center"/>
    </xf>
    <xf numFmtId="0" fontId="53" fillId="68" borderId="0" applyNumberFormat="0" applyBorder="0" applyAlignment="0" applyProtection="0">
      <alignment vertical="center"/>
    </xf>
    <xf numFmtId="0" fontId="53" fillId="68" borderId="0" applyNumberFormat="0" applyBorder="0" applyAlignment="0" applyProtection="0">
      <alignment vertical="center"/>
    </xf>
    <xf numFmtId="0" fontId="24" fillId="66" borderId="0" applyNumberFormat="0" applyBorder="0" applyAlignment="0" applyProtection="0">
      <alignment vertical="center"/>
    </xf>
    <xf numFmtId="0" fontId="24" fillId="67" borderId="0" applyNumberFormat="0" applyBorder="0" applyAlignment="0" applyProtection="0">
      <alignment vertical="center"/>
    </xf>
    <xf numFmtId="0" fontId="1" fillId="68" borderId="0" applyNumberFormat="0" applyBorder="0" applyAlignment="0" applyProtection="0">
      <alignment vertical="center"/>
    </xf>
    <xf numFmtId="0" fontId="1" fillId="67" borderId="0" applyNumberFormat="0" applyBorder="0" applyAlignment="0" applyProtection="0">
      <alignment vertical="center"/>
    </xf>
    <xf numFmtId="0" fontId="1" fillId="68" borderId="0" applyNumberFormat="0" applyBorder="0" applyAlignment="0" applyProtection="0">
      <alignment vertical="center"/>
    </xf>
    <xf numFmtId="0" fontId="1" fillId="66" borderId="0" applyNumberFormat="0" applyBorder="0" applyAlignment="0" applyProtection="0">
      <alignment vertical="center"/>
    </xf>
    <xf numFmtId="0" fontId="53" fillId="69" borderId="0" applyNumberFormat="0" applyBorder="0" applyAlignment="0" applyProtection="0">
      <alignment vertical="center"/>
    </xf>
    <xf numFmtId="0" fontId="53" fillId="70" borderId="0" applyNumberFormat="0" applyBorder="0" applyAlignment="0" applyProtection="0">
      <alignment vertical="center"/>
    </xf>
    <xf numFmtId="0" fontId="53" fillId="68" borderId="0" applyNumberFormat="0" applyBorder="0" applyAlignment="0" applyProtection="0">
      <alignment vertical="center"/>
    </xf>
    <xf numFmtId="0" fontId="53" fillId="71" borderId="0" applyNumberFormat="0" applyBorder="0" applyAlignment="0" applyProtection="0">
      <alignment vertical="center"/>
    </xf>
    <xf numFmtId="0" fontId="53" fillId="39" borderId="0" applyNumberFormat="0" applyBorder="0" applyAlignment="0" applyProtection="0">
      <alignment vertical="center"/>
    </xf>
    <xf numFmtId="0" fontId="53" fillId="41" borderId="0" applyNumberFormat="0" applyBorder="0" applyAlignment="0" applyProtection="0">
      <alignment vertical="center"/>
    </xf>
    <xf numFmtId="0" fontId="53" fillId="45" borderId="0" applyNumberFormat="0" applyBorder="0" applyAlignment="0" applyProtection="0">
      <alignment vertical="center"/>
    </xf>
    <xf numFmtId="0" fontId="53" fillId="47" borderId="0" applyNumberFormat="0" applyBorder="0" applyAlignment="0" applyProtection="0">
      <alignment vertical="center"/>
    </xf>
    <xf numFmtId="0" fontId="53" fillId="51" borderId="0" applyNumberFormat="0" applyBorder="0" applyAlignment="0" applyProtection="0">
      <alignment vertical="center"/>
    </xf>
    <xf numFmtId="0" fontId="53" fillId="53" borderId="0" applyNumberFormat="0" applyBorder="0" applyAlignment="0" applyProtection="0">
      <alignment vertical="center"/>
    </xf>
    <xf numFmtId="0" fontId="53" fillId="57" borderId="0" applyNumberFormat="0" applyBorder="0" applyAlignment="0" applyProtection="0">
      <alignment vertical="center"/>
    </xf>
    <xf numFmtId="0" fontId="53" fillId="59" borderId="0" applyNumberFormat="0" applyBorder="0" applyAlignment="0" applyProtection="0">
      <alignment vertical="center"/>
    </xf>
    <xf numFmtId="0" fontId="53" fillId="63" borderId="0" applyNumberFormat="0" applyBorder="0" applyAlignment="0" applyProtection="0">
      <alignment vertical="center"/>
    </xf>
    <xf numFmtId="0" fontId="53" fillId="65" borderId="0" applyNumberFormat="0" applyBorder="0" applyAlignment="0" applyProtection="0">
      <alignment vertical="center"/>
    </xf>
    <xf numFmtId="0" fontId="53" fillId="69" borderId="0" applyNumberFormat="0" applyBorder="0" applyAlignment="0" applyProtection="0">
      <alignment vertical="center"/>
    </xf>
    <xf numFmtId="0" fontId="53" fillId="71" borderId="0" applyNumberFormat="0" applyBorder="0" applyAlignment="0" applyProtection="0">
      <alignment vertical="center"/>
    </xf>
    <xf numFmtId="0" fontId="54" fillId="72" borderId="0" applyNumberFormat="0" applyBorder="0" applyAlignment="0" applyProtection="0">
      <alignment vertical="center"/>
    </xf>
    <xf numFmtId="0" fontId="29" fillId="12" borderId="0" applyNumberFormat="0" applyBorder="0" applyAlignment="0" applyProtection="0">
      <alignment vertical="center"/>
    </xf>
    <xf numFmtId="0" fontId="18" fillId="12" borderId="0" applyNumberFormat="0" applyBorder="0" applyAlignment="0" applyProtection="0">
      <alignment vertical="center"/>
    </xf>
    <xf numFmtId="0" fontId="54" fillId="72" borderId="0" applyNumberFormat="0" applyBorder="0" applyAlignment="0" applyProtection="0">
      <alignment vertical="center"/>
    </xf>
    <xf numFmtId="0" fontId="29" fillId="72" borderId="0" applyNumberFormat="0" applyBorder="0" applyAlignment="0" applyProtection="0">
      <alignment vertical="center"/>
    </xf>
    <xf numFmtId="0" fontId="18" fillId="72" borderId="0" applyNumberFormat="0" applyBorder="0" applyAlignment="0" applyProtection="0">
      <alignment vertical="center"/>
    </xf>
    <xf numFmtId="0" fontId="54" fillId="73" borderId="0" applyNumberFormat="0" applyBorder="0" applyAlignment="0" applyProtection="0">
      <alignment vertical="center"/>
    </xf>
    <xf numFmtId="0" fontId="29" fillId="9" borderId="0" applyNumberFormat="0" applyBorder="0" applyAlignment="0" applyProtection="0">
      <alignment vertical="center"/>
    </xf>
    <xf numFmtId="0" fontId="18" fillId="9" borderId="0" applyNumberFormat="0" applyBorder="0" applyAlignment="0" applyProtection="0">
      <alignment vertical="center"/>
    </xf>
    <xf numFmtId="0" fontId="54" fillId="73" borderId="0" applyNumberFormat="0" applyBorder="0" applyAlignment="0" applyProtection="0">
      <alignment vertical="center"/>
    </xf>
    <xf numFmtId="0" fontId="29" fillId="73" borderId="0" applyNumberFormat="0" applyBorder="0" applyAlignment="0" applyProtection="0">
      <alignment vertical="center"/>
    </xf>
    <xf numFmtId="0" fontId="18" fillId="73" borderId="0" applyNumberFormat="0" applyBorder="0" applyAlignment="0" applyProtection="0">
      <alignment vertical="center"/>
    </xf>
    <xf numFmtId="0" fontId="54" fillId="74" borderId="0" applyNumberFormat="0" applyBorder="0" applyAlignment="0" applyProtection="0">
      <alignment vertical="center"/>
    </xf>
    <xf numFmtId="0" fontId="29" fillId="10" borderId="0" applyNumberFormat="0" applyBorder="0" applyAlignment="0" applyProtection="0">
      <alignment vertical="center"/>
    </xf>
    <xf numFmtId="0" fontId="18" fillId="10" borderId="0" applyNumberFormat="0" applyBorder="0" applyAlignment="0" applyProtection="0">
      <alignment vertical="center"/>
    </xf>
    <xf numFmtId="0" fontId="54" fillId="74" borderId="0" applyNumberFormat="0" applyBorder="0" applyAlignment="0" applyProtection="0">
      <alignment vertical="center"/>
    </xf>
    <xf numFmtId="0" fontId="54" fillId="10" borderId="0" applyNumberFormat="0" applyBorder="0" applyAlignment="0" applyProtection="0">
      <alignment vertical="center"/>
    </xf>
    <xf numFmtId="0" fontId="29" fillId="74" borderId="0" applyNumberFormat="0" applyBorder="0" applyAlignment="0" applyProtection="0">
      <alignment vertical="center"/>
    </xf>
    <xf numFmtId="0" fontId="18" fillId="74" borderId="0" applyNumberFormat="0" applyBorder="0" applyAlignment="0" applyProtection="0">
      <alignment vertical="center"/>
    </xf>
    <xf numFmtId="0" fontId="54" fillId="75" borderId="0" applyNumberFormat="0" applyBorder="0" applyAlignment="0" applyProtection="0">
      <alignment vertical="center"/>
    </xf>
    <xf numFmtId="0" fontId="29" fillId="13" borderId="0" applyNumberFormat="0" applyBorder="0" applyAlignment="0" applyProtection="0">
      <alignment vertical="center"/>
    </xf>
    <xf numFmtId="0" fontId="18" fillId="13" borderId="0" applyNumberFormat="0" applyBorder="0" applyAlignment="0" applyProtection="0">
      <alignment vertical="center"/>
    </xf>
    <xf numFmtId="0" fontId="54" fillId="75" borderId="0" applyNumberFormat="0" applyBorder="0" applyAlignment="0" applyProtection="0">
      <alignment vertical="center"/>
    </xf>
    <xf numFmtId="0" fontId="54" fillId="13" borderId="0" applyNumberFormat="0" applyBorder="0" applyAlignment="0" applyProtection="0">
      <alignment vertical="center"/>
    </xf>
    <xf numFmtId="0" fontId="29" fillId="75" borderId="0" applyNumberFormat="0" applyBorder="0" applyAlignment="0" applyProtection="0">
      <alignment vertical="center"/>
    </xf>
    <xf numFmtId="0" fontId="18" fillId="75" borderId="0" applyNumberFormat="0" applyBorder="0" applyAlignment="0" applyProtection="0">
      <alignment vertical="center"/>
    </xf>
    <xf numFmtId="0" fontId="54" fillId="76" borderId="0" applyNumberFormat="0" applyBorder="0" applyAlignment="0" applyProtection="0">
      <alignment vertical="center"/>
    </xf>
    <xf numFmtId="0" fontId="29" fillId="14" borderId="0" applyNumberFormat="0" applyBorder="0" applyAlignment="0" applyProtection="0">
      <alignment vertical="center"/>
    </xf>
    <xf numFmtId="0" fontId="18" fillId="14" borderId="0" applyNumberFormat="0" applyBorder="0" applyAlignment="0" applyProtection="0">
      <alignment vertical="center"/>
    </xf>
    <xf numFmtId="0" fontId="54" fillId="76" borderId="0" applyNumberFormat="0" applyBorder="0" applyAlignment="0" applyProtection="0">
      <alignment vertical="center"/>
    </xf>
    <xf numFmtId="0" fontId="29" fillId="76" borderId="0" applyNumberFormat="0" applyBorder="0" applyAlignment="0" applyProtection="0">
      <alignment vertical="center"/>
    </xf>
    <xf numFmtId="0" fontId="18" fillId="76" borderId="0" applyNumberFormat="0" applyBorder="0" applyAlignment="0" applyProtection="0">
      <alignment vertical="center"/>
    </xf>
    <xf numFmtId="0" fontId="54" fillId="77" borderId="0" applyNumberFormat="0" applyBorder="0" applyAlignment="0" applyProtection="0">
      <alignment vertical="center"/>
    </xf>
    <xf numFmtId="0" fontId="29" fillId="15" borderId="0" applyNumberFormat="0" applyBorder="0" applyAlignment="0" applyProtection="0">
      <alignment vertical="center"/>
    </xf>
    <xf numFmtId="0" fontId="18" fillId="15" borderId="0" applyNumberFormat="0" applyBorder="0" applyAlignment="0" applyProtection="0">
      <alignment vertical="center"/>
    </xf>
    <xf numFmtId="0" fontId="54" fillId="77" borderId="0" applyNumberFormat="0" applyBorder="0" applyAlignment="0" applyProtection="0">
      <alignment vertical="center"/>
    </xf>
    <xf numFmtId="0" fontId="54" fillId="15" borderId="0" applyNumberFormat="0" applyBorder="0" applyAlignment="0" applyProtection="0">
      <alignment vertical="center"/>
    </xf>
    <xf numFmtId="0" fontId="29" fillId="77" borderId="0" applyNumberFormat="0" applyBorder="0" applyAlignment="0" applyProtection="0">
      <alignment vertical="center"/>
    </xf>
    <xf numFmtId="0" fontId="18" fillId="77" borderId="0" applyNumberFormat="0" applyBorder="0" applyAlignment="0" applyProtection="0">
      <alignment vertical="center"/>
    </xf>
    <xf numFmtId="0" fontId="54" fillId="72" borderId="0" applyNumberFormat="0" applyBorder="0" applyAlignment="0" applyProtection="0">
      <alignment vertical="center"/>
    </xf>
    <xf numFmtId="0" fontId="54" fillId="73" borderId="0" applyNumberFormat="0" applyBorder="0" applyAlignment="0" applyProtection="0">
      <alignment vertical="center"/>
    </xf>
    <xf numFmtId="0" fontId="54" fillId="74" borderId="0" applyNumberFormat="0" applyBorder="0" applyAlignment="0" applyProtection="0">
      <alignment vertical="center"/>
    </xf>
    <xf numFmtId="0" fontId="54" fillId="75" borderId="0" applyNumberFormat="0" applyBorder="0" applyAlignment="0" applyProtection="0">
      <alignment vertical="center"/>
    </xf>
    <xf numFmtId="0" fontId="54" fillId="76" borderId="0" applyNumberFormat="0" applyBorder="0" applyAlignment="0" applyProtection="0">
      <alignment vertical="center"/>
    </xf>
    <xf numFmtId="0" fontId="54" fillId="77" borderId="0" applyNumberFormat="0" applyBorder="0" applyAlignment="0" applyProtection="0">
      <alignment vertical="center"/>
    </xf>
    <xf numFmtId="0" fontId="54" fillId="78" borderId="0" applyNumberFormat="0" applyBorder="0" applyAlignment="0" applyProtection="0">
      <alignment vertical="center"/>
    </xf>
    <xf numFmtId="0" fontId="29" fillId="16" borderId="0" applyNumberFormat="0" applyBorder="0" applyAlignment="0" applyProtection="0">
      <alignment vertical="center"/>
    </xf>
    <xf numFmtId="0" fontId="18" fillId="16" borderId="0" applyNumberFormat="0" applyBorder="0" applyAlignment="0" applyProtection="0">
      <alignment vertical="center"/>
    </xf>
    <xf numFmtId="0" fontId="54" fillId="78" borderId="0" applyNumberFormat="0" applyBorder="0" applyAlignment="0" applyProtection="0">
      <alignment vertical="center"/>
    </xf>
    <xf numFmtId="0" fontId="29" fillId="78" borderId="0" applyNumberFormat="0" applyBorder="0" applyAlignment="0" applyProtection="0">
      <alignment vertical="center"/>
    </xf>
    <xf numFmtId="0" fontId="18" fillId="78" borderId="0" applyNumberFormat="0" applyBorder="0" applyAlignment="0" applyProtection="0">
      <alignment vertical="center"/>
    </xf>
    <xf numFmtId="0" fontId="54" fillId="79" borderId="0" applyNumberFormat="0" applyBorder="0" applyAlignment="0" applyProtection="0">
      <alignment vertical="center"/>
    </xf>
    <xf numFmtId="0" fontId="29" fillId="17" borderId="0" applyNumberFormat="0" applyBorder="0" applyAlignment="0" applyProtection="0">
      <alignment vertical="center"/>
    </xf>
    <xf numFmtId="0" fontId="18" fillId="17" borderId="0" applyNumberFormat="0" applyBorder="0" applyAlignment="0" applyProtection="0">
      <alignment vertical="center"/>
    </xf>
    <xf numFmtId="0" fontId="54" fillId="79" borderId="0" applyNumberFormat="0" applyBorder="0" applyAlignment="0" applyProtection="0">
      <alignment vertical="center"/>
    </xf>
    <xf numFmtId="0" fontId="29" fillId="79" borderId="0" applyNumberFormat="0" applyBorder="0" applyAlignment="0" applyProtection="0">
      <alignment vertical="center"/>
    </xf>
    <xf numFmtId="0" fontId="18" fillId="79" borderId="0" applyNumberFormat="0" applyBorder="0" applyAlignment="0" applyProtection="0">
      <alignment vertical="center"/>
    </xf>
    <xf numFmtId="0" fontId="54" fillId="80" borderId="0" applyNumberFormat="0" applyBorder="0" applyAlignment="0" applyProtection="0">
      <alignment vertical="center"/>
    </xf>
    <xf numFmtId="0" fontId="29" fillId="18" borderId="0" applyNumberFormat="0" applyBorder="0" applyAlignment="0" applyProtection="0">
      <alignment vertical="center"/>
    </xf>
    <xf numFmtId="0" fontId="18" fillId="18" borderId="0" applyNumberFormat="0" applyBorder="0" applyAlignment="0" applyProtection="0">
      <alignment vertical="center"/>
    </xf>
    <xf numFmtId="0" fontId="54" fillId="80" borderId="0" applyNumberFormat="0" applyBorder="0" applyAlignment="0" applyProtection="0">
      <alignment vertical="center"/>
    </xf>
    <xf numFmtId="0" fontId="29" fillId="80" borderId="0" applyNumberFormat="0" applyBorder="0" applyAlignment="0" applyProtection="0">
      <alignment vertical="center"/>
    </xf>
    <xf numFmtId="0" fontId="18" fillId="80" borderId="0" applyNumberFormat="0" applyBorder="0" applyAlignment="0" applyProtection="0">
      <alignment vertical="center"/>
    </xf>
    <xf numFmtId="0" fontId="54" fillId="81" borderId="0" applyNumberFormat="0" applyBorder="0" applyAlignment="0" applyProtection="0">
      <alignment vertical="center"/>
    </xf>
    <xf numFmtId="0" fontId="29" fillId="13" borderId="0" applyNumberFormat="0" applyBorder="0" applyAlignment="0" applyProtection="0">
      <alignment vertical="center"/>
    </xf>
    <xf numFmtId="0" fontId="18" fillId="13" borderId="0" applyNumberFormat="0" applyBorder="0" applyAlignment="0" applyProtection="0">
      <alignment vertical="center"/>
    </xf>
    <xf numFmtId="0" fontId="54" fillId="81" borderId="0" applyNumberFormat="0" applyBorder="0" applyAlignment="0" applyProtection="0">
      <alignment vertical="center"/>
    </xf>
    <xf numFmtId="0" fontId="29" fillId="81" borderId="0" applyNumberFormat="0" applyBorder="0" applyAlignment="0" applyProtection="0">
      <alignment vertical="center"/>
    </xf>
    <xf numFmtId="0" fontId="18" fillId="81" borderId="0" applyNumberFormat="0" applyBorder="0" applyAlignment="0" applyProtection="0">
      <alignment vertical="center"/>
    </xf>
    <xf numFmtId="0" fontId="54" fillId="82" borderId="0" applyNumberFormat="0" applyBorder="0" applyAlignment="0" applyProtection="0">
      <alignment vertical="center"/>
    </xf>
    <xf numFmtId="0" fontId="29" fillId="14" borderId="0" applyNumberFormat="0" applyBorder="0" applyAlignment="0" applyProtection="0">
      <alignment vertical="center"/>
    </xf>
    <xf numFmtId="0" fontId="18" fillId="14" borderId="0" applyNumberFormat="0" applyBorder="0" applyAlignment="0" applyProtection="0">
      <alignment vertical="center"/>
    </xf>
    <xf numFmtId="0" fontId="54" fillId="82" borderId="0" applyNumberFormat="0" applyBorder="0" applyAlignment="0" applyProtection="0">
      <alignment vertical="center"/>
    </xf>
    <xf numFmtId="0" fontId="29" fillId="82" borderId="0" applyNumberFormat="0" applyBorder="0" applyAlignment="0" applyProtection="0">
      <alignment vertical="center"/>
    </xf>
    <xf numFmtId="0" fontId="18" fillId="82" borderId="0" applyNumberFormat="0" applyBorder="0" applyAlignment="0" applyProtection="0">
      <alignment vertical="center"/>
    </xf>
    <xf numFmtId="0" fontId="54" fillId="83" borderId="0" applyNumberFormat="0" applyBorder="0" applyAlignment="0" applyProtection="0">
      <alignment vertical="center"/>
    </xf>
    <xf numFmtId="0" fontId="29" fillId="19" borderId="0" applyNumberFormat="0" applyBorder="0" applyAlignment="0" applyProtection="0">
      <alignment vertical="center"/>
    </xf>
    <xf numFmtId="0" fontId="18" fillId="19" borderId="0" applyNumberFormat="0" applyBorder="0" applyAlignment="0" applyProtection="0">
      <alignment vertical="center"/>
    </xf>
    <xf numFmtId="0" fontId="54" fillId="83" borderId="0" applyNumberFormat="0" applyBorder="0" applyAlignment="0" applyProtection="0">
      <alignment vertical="center"/>
    </xf>
    <xf numFmtId="0" fontId="29" fillId="83" borderId="0" applyNumberFormat="0" applyBorder="0" applyAlignment="0" applyProtection="0">
      <alignment vertical="center"/>
    </xf>
    <xf numFmtId="0" fontId="18" fillId="83" borderId="0" applyNumberFormat="0" applyBorder="0" applyAlignment="0" applyProtection="0">
      <alignment vertical="center"/>
    </xf>
    <xf numFmtId="0" fontId="5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84" borderId="18" applyNumberFormat="0" applyAlignment="0" applyProtection="0">
      <alignment vertical="center"/>
    </xf>
    <xf numFmtId="0" fontId="30" fillId="20" borderId="1" applyNumberFormat="0" applyAlignment="0" applyProtection="0">
      <alignment vertical="center"/>
    </xf>
    <xf numFmtId="0" fontId="14" fillId="20" borderId="1" applyNumberFormat="0" applyAlignment="0" applyProtection="0">
      <alignment vertical="center"/>
    </xf>
    <xf numFmtId="0" fontId="57" fillId="84" borderId="18" applyNumberFormat="0" applyAlignment="0" applyProtection="0">
      <alignment vertical="center"/>
    </xf>
    <xf numFmtId="0" fontId="30" fillId="84" borderId="18" applyNumberFormat="0" applyAlignment="0" applyProtection="0">
      <alignment vertical="center"/>
    </xf>
    <xf numFmtId="0" fontId="14" fillId="84" borderId="18" applyNumberFormat="0" applyAlignment="0" applyProtection="0">
      <alignment vertical="center"/>
    </xf>
    <xf numFmtId="0" fontId="58" fillId="85" borderId="0" applyNumberFormat="0" applyBorder="0" applyAlignment="0" applyProtection="0">
      <alignment vertical="center"/>
    </xf>
    <xf numFmtId="0" fontId="31" fillId="21" borderId="0" applyNumberFormat="0" applyBorder="0" applyAlignment="0" applyProtection="0">
      <alignment vertical="center"/>
    </xf>
    <xf numFmtId="0" fontId="9" fillId="21" borderId="0" applyNumberFormat="0" applyBorder="0" applyAlignment="0" applyProtection="0">
      <alignment vertical="center"/>
    </xf>
    <xf numFmtId="0" fontId="58" fillId="85" borderId="0" applyNumberFormat="0" applyBorder="0" applyAlignment="0" applyProtection="0">
      <alignment vertical="center"/>
    </xf>
    <xf numFmtId="0" fontId="59" fillId="85" borderId="0" applyNumberFormat="0" applyBorder="0" applyAlignment="0" applyProtection="0">
      <alignment vertical="center"/>
    </xf>
    <xf numFmtId="0" fontId="6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6" fillId="0" borderId="0" applyNumberFormat="0" applyFill="0" applyBorder="0" applyProtection="0">
      <alignment vertical="center"/>
    </xf>
    <xf numFmtId="0" fontId="63" fillId="0" borderId="0" applyNumberFormat="0" applyFill="0" applyBorder="0" applyAlignment="0" applyProtection="0">
      <alignment vertical="center"/>
    </xf>
    <xf numFmtId="0" fontId="32" fillId="0" borderId="0" applyNumberFormat="0" applyFill="0" applyBorder="0" applyAlignment="0" applyProtection="0"/>
    <xf numFmtId="0" fontId="53" fillId="22" borderId="19" applyNumberFormat="0" applyAlignment="0" applyProtection="0">
      <alignment vertical="center"/>
    </xf>
    <xf numFmtId="0" fontId="24" fillId="22" borderId="2" applyNumberFormat="0" applyFont="0" applyAlignment="0" applyProtection="0">
      <alignment vertical="center"/>
    </xf>
    <xf numFmtId="0" fontId="1" fillId="22" borderId="2" applyNumberFormat="0" applyFont="0" applyAlignment="0" applyProtection="0">
      <alignment vertical="center"/>
    </xf>
    <xf numFmtId="0" fontId="53" fillId="86" borderId="19" applyNumberFormat="0" applyAlignment="0" applyProtection="0">
      <alignment vertical="center"/>
    </xf>
    <xf numFmtId="0" fontId="53" fillId="22" borderId="19" applyNumberFormat="0" applyAlignment="0" applyProtection="0">
      <alignment vertical="center"/>
    </xf>
    <xf numFmtId="0" fontId="53" fillId="22" borderId="19" applyNumberFormat="0" applyAlignment="0" applyProtection="0">
      <alignment vertical="center"/>
    </xf>
    <xf numFmtId="0" fontId="24" fillId="22" borderId="19" applyNumberFormat="0" applyFont="0" applyAlignment="0" applyProtection="0">
      <alignment vertical="center"/>
    </xf>
    <xf numFmtId="0" fontId="1" fillId="22" borderId="19" applyNumberFormat="0" applyFont="0" applyAlignment="0" applyProtection="0">
      <alignment vertical="center"/>
    </xf>
    <xf numFmtId="0" fontId="64" fillId="0" borderId="20" applyNumberFormat="0" applyFill="0" applyAlignment="0" applyProtection="0">
      <alignment vertical="center"/>
    </xf>
    <xf numFmtId="0" fontId="33" fillId="0" borderId="3" applyNumberFormat="0" applyFill="0" applyAlignment="0" applyProtection="0">
      <alignment vertical="center"/>
    </xf>
    <xf numFmtId="0" fontId="13" fillId="0" borderId="3" applyNumberFormat="0" applyFill="0" applyAlignment="0" applyProtection="0">
      <alignment vertical="center"/>
    </xf>
    <xf numFmtId="0" fontId="64" fillId="0" borderId="20" applyNumberFormat="0" applyFill="0" applyAlignment="0" applyProtection="0">
      <alignment vertical="center"/>
    </xf>
    <xf numFmtId="0" fontId="65" fillId="0" borderId="20" applyNumberFormat="0" applyFill="0" applyAlignment="0" applyProtection="0">
      <alignment vertical="center"/>
    </xf>
    <xf numFmtId="0" fontId="64" fillId="0" borderId="20" applyNumberFormat="0" applyFill="0" applyAlignment="0" applyProtection="0">
      <alignment vertical="center"/>
    </xf>
    <xf numFmtId="0" fontId="66" fillId="87" borderId="0" applyNumberFormat="0" applyBorder="0" applyAlignment="0" applyProtection="0">
      <alignment vertical="center"/>
    </xf>
    <xf numFmtId="0" fontId="34" fillId="3" borderId="0" applyNumberFormat="0" applyBorder="0" applyAlignment="0" applyProtection="0">
      <alignment vertical="center"/>
    </xf>
    <xf numFmtId="0" fontId="8" fillId="3" borderId="0" applyNumberFormat="0" applyBorder="0" applyAlignment="0" applyProtection="0">
      <alignment vertical="center"/>
    </xf>
    <xf numFmtId="0" fontId="66" fillId="87" borderId="0" applyNumberFormat="0" applyBorder="0" applyAlignment="0" applyProtection="0">
      <alignment vertical="center"/>
    </xf>
    <xf numFmtId="0" fontId="67" fillId="87" borderId="0" applyNumberFormat="0" applyBorder="0" applyAlignment="0" applyProtection="0">
      <alignment vertical="center"/>
    </xf>
    <xf numFmtId="0" fontId="68" fillId="88" borderId="21" applyNumberFormat="0" applyAlignment="0" applyProtection="0">
      <alignment vertical="center"/>
    </xf>
    <xf numFmtId="0" fontId="35" fillId="23" borderId="4" applyNumberFormat="0" applyAlignment="0" applyProtection="0">
      <alignment vertical="center"/>
    </xf>
    <xf numFmtId="0" fontId="12" fillId="23" borderId="4" applyNumberFormat="0" applyAlignment="0" applyProtection="0">
      <alignment vertical="center"/>
    </xf>
    <xf numFmtId="0" fontId="68" fillId="88" borderId="21" applyNumberFormat="0" applyAlignment="0" applyProtection="0">
      <alignment vertical="center"/>
    </xf>
    <xf numFmtId="0" fontId="69" fillId="88" borderId="21" applyNumberFormat="0" applyAlignment="0" applyProtection="0">
      <alignment vertical="center"/>
    </xf>
    <xf numFmtId="0" fontId="68" fillId="88" borderId="21" applyNumberFormat="0" applyAlignment="0" applyProtection="0">
      <alignment vertical="center"/>
    </xf>
    <xf numFmtId="0" fontId="7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0" fillId="0" borderId="0" applyNumberFormat="0" applyFill="0" applyBorder="0" applyAlignment="0" applyProtection="0">
      <alignment vertical="center"/>
    </xf>
    <xf numFmtId="38" fontId="37" fillId="0" borderId="0" applyFont="0" applyFill="0" applyBorder="0" applyAlignment="0" applyProtection="0">
      <alignment vertical="center"/>
    </xf>
    <xf numFmtId="38" fontId="24" fillId="0" borderId="0" applyFont="0" applyFill="0" applyBorder="0" applyAlignment="0" applyProtection="0">
      <alignment vertical="center"/>
    </xf>
    <xf numFmtId="38" fontId="1" fillId="0" borderId="0" applyFont="0" applyFill="0" applyBorder="0" applyAlignment="0" applyProtection="0">
      <alignment vertical="center"/>
    </xf>
    <xf numFmtId="38" fontId="37" fillId="0" borderId="0" applyFont="0" applyFill="0" applyBorder="0" applyAlignment="0" applyProtection="0">
      <alignment vertical="center"/>
    </xf>
    <xf numFmtId="38" fontId="37"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4" fillId="0" borderId="0" applyFill="0" applyBorder="0" applyProtection="0">
      <alignment vertical="center"/>
    </xf>
    <xf numFmtId="38" fontId="1" fillId="0" borderId="0" applyFill="0" applyBorder="0" applyProtection="0">
      <alignment vertical="center"/>
    </xf>
    <xf numFmtId="38" fontId="28" fillId="0" borderId="0" applyFont="0" applyFill="0" applyBorder="0" applyAlignment="0" applyProtection="0">
      <alignment vertical="center"/>
    </xf>
    <xf numFmtId="0" fontId="72" fillId="0" borderId="22" applyNumberFormat="0" applyFill="0" applyAlignment="0" applyProtection="0">
      <alignment vertical="center"/>
    </xf>
    <xf numFmtId="0" fontId="38" fillId="0" borderId="5" applyNumberFormat="0" applyFill="0" applyAlignment="0" applyProtection="0">
      <alignment vertical="center"/>
    </xf>
    <xf numFmtId="0" fontId="4" fillId="0" borderId="5" applyNumberFormat="0" applyFill="0" applyAlignment="0" applyProtection="0">
      <alignment vertical="center"/>
    </xf>
    <xf numFmtId="0" fontId="72" fillId="0" borderId="22" applyNumberFormat="0" applyFill="0" applyAlignment="0" applyProtection="0">
      <alignment vertical="center"/>
    </xf>
    <xf numFmtId="0" fontId="73" fillId="0" borderId="22" applyNumberFormat="0" applyFill="0" applyAlignment="0" applyProtection="0">
      <alignment vertical="center"/>
    </xf>
    <xf numFmtId="0" fontId="72" fillId="0" borderId="22" applyNumberFormat="0" applyFill="0" applyAlignment="0" applyProtection="0">
      <alignment vertical="center"/>
    </xf>
    <xf numFmtId="0" fontId="72" fillId="0" borderId="22" applyNumberFormat="0" applyFill="0" applyAlignment="0" applyProtection="0">
      <alignment vertical="center"/>
    </xf>
    <xf numFmtId="0" fontId="74" fillId="0" borderId="23" applyNumberFormat="0" applyFill="0" applyAlignment="0" applyProtection="0">
      <alignment vertical="center"/>
    </xf>
    <xf numFmtId="0" fontId="74" fillId="0" borderId="24" applyNumberFormat="0" applyFill="0" applyAlignment="0" applyProtection="0">
      <alignment vertical="center"/>
    </xf>
    <xf numFmtId="0" fontId="74" fillId="0" borderId="25" applyNumberFormat="0" applyFill="0" applyAlignment="0" applyProtection="0">
      <alignment vertical="center"/>
    </xf>
    <xf numFmtId="0" fontId="74" fillId="0" borderId="26" applyNumberFormat="0" applyFill="0" applyAlignment="0" applyProtection="0">
      <alignment vertical="center"/>
    </xf>
    <xf numFmtId="0" fontId="25" fillId="0" borderId="6" applyNumberFormat="0" applyFill="0" applyAlignment="0" applyProtection="0">
      <alignment vertical="center"/>
    </xf>
    <xf numFmtId="0" fontId="5" fillId="0" borderId="6" applyNumberFormat="0" applyFill="0" applyAlignment="0" applyProtection="0">
      <alignment vertical="center"/>
    </xf>
    <xf numFmtId="0" fontId="74" fillId="0" borderId="23" applyNumberFormat="0" applyFill="0" applyAlignment="0" applyProtection="0">
      <alignment vertical="center"/>
    </xf>
    <xf numFmtId="0" fontId="74" fillId="0" borderId="24" applyNumberFormat="0" applyFill="0" applyAlignment="0" applyProtection="0">
      <alignment vertical="center"/>
    </xf>
    <xf numFmtId="0" fontId="74" fillId="0" borderId="25" applyNumberFormat="0" applyFill="0" applyAlignment="0" applyProtection="0">
      <alignment vertical="center"/>
    </xf>
    <xf numFmtId="0" fontId="74" fillId="0" borderId="26" applyNumberFormat="0" applyFill="0" applyAlignment="0" applyProtection="0">
      <alignment vertical="center"/>
    </xf>
    <xf numFmtId="0" fontId="75" fillId="0" borderId="23" applyNumberFormat="0" applyFill="0" applyAlignment="0" applyProtection="0">
      <alignment vertical="center"/>
    </xf>
    <xf numFmtId="0" fontId="75" fillId="0" borderId="24" applyNumberFormat="0" applyFill="0" applyAlignment="0" applyProtection="0">
      <alignment vertical="center"/>
    </xf>
    <xf numFmtId="0" fontId="75" fillId="0" borderId="25" applyNumberFormat="0" applyFill="0" applyAlignment="0" applyProtection="0">
      <alignment vertical="center"/>
    </xf>
    <xf numFmtId="0" fontId="75" fillId="0" borderId="26" applyNumberFormat="0" applyFill="0" applyAlignment="0" applyProtection="0">
      <alignment vertical="center"/>
    </xf>
    <xf numFmtId="0" fontId="74" fillId="0" borderId="27" applyNumberFormat="0" applyFill="0" applyAlignment="0" applyProtection="0">
      <alignment vertical="center"/>
    </xf>
    <xf numFmtId="0" fontId="74" fillId="0" borderId="28" applyNumberFormat="0" applyFill="0" applyAlignment="0" applyProtection="0">
      <alignment vertical="center"/>
    </xf>
    <xf numFmtId="0" fontId="74" fillId="0" borderId="29" applyNumberFormat="0" applyFill="0" applyAlignment="0" applyProtection="0">
      <alignment vertical="center"/>
    </xf>
    <xf numFmtId="0" fontId="74" fillId="0" borderId="30" applyNumberFormat="0" applyFill="0" applyAlignment="0" applyProtection="0">
      <alignment vertical="center"/>
    </xf>
    <xf numFmtId="0" fontId="74" fillId="0" borderId="27" applyNumberFormat="0" applyFill="0" applyAlignment="0" applyProtection="0">
      <alignment vertical="center"/>
    </xf>
    <xf numFmtId="0" fontId="74" fillId="0" borderId="30" applyNumberFormat="0" applyFill="0" applyAlignment="0" applyProtection="0">
      <alignment vertical="center"/>
    </xf>
    <xf numFmtId="0" fontId="76" fillId="0" borderId="31" applyNumberFormat="0" applyFill="0" applyAlignment="0" applyProtection="0">
      <alignment vertical="center"/>
    </xf>
    <xf numFmtId="0" fontId="39" fillId="0" borderId="7" applyNumberFormat="0" applyFill="0" applyAlignment="0" applyProtection="0">
      <alignment vertical="center"/>
    </xf>
    <xf numFmtId="0" fontId="6" fillId="0" borderId="7" applyNumberFormat="0" applyFill="0" applyAlignment="0" applyProtection="0">
      <alignment vertical="center"/>
    </xf>
    <xf numFmtId="0" fontId="76" fillId="0" borderId="31" applyNumberFormat="0" applyFill="0" applyAlignment="0" applyProtection="0">
      <alignment vertical="center"/>
    </xf>
    <xf numFmtId="0" fontId="77" fillId="0" borderId="31" applyNumberFormat="0" applyFill="0" applyAlignment="0" applyProtection="0">
      <alignment vertical="center"/>
    </xf>
    <xf numFmtId="0" fontId="76" fillId="0" borderId="31" applyNumberFormat="0" applyFill="0" applyAlignment="0" applyProtection="0">
      <alignment vertical="center"/>
    </xf>
    <xf numFmtId="0" fontId="76" fillId="0" borderId="31" applyNumberFormat="0" applyFill="0" applyAlignment="0" applyProtection="0">
      <alignment vertical="center"/>
    </xf>
    <xf numFmtId="0" fontId="7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8" fillId="0" borderId="32" applyNumberFormat="0" applyFill="0" applyAlignment="0" applyProtection="0">
      <alignment vertical="center"/>
    </xf>
    <xf numFmtId="0" fontId="78" fillId="0" borderId="32" applyNumberFormat="0" applyFill="0" applyAlignment="0" applyProtection="0">
      <alignment vertical="center"/>
    </xf>
    <xf numFmtId="0" fontId="40" fillId="0" borderId="8" applyNumberFormat="0" applyFill="0" applyAlignment="0" applyProtection="0">
      <alignment vertical="center"/>
    </xf>
    <xf numFmtId="0" fontId="17" fillId="0" borderId="8" applyNumberFormat="0" applyFill="0" applyAlignment="0" applyProtection="0">
      <alignment vertical="center"/>
    </xf>
    <xf numFmtId="0" fontId="78" fillId="0" borderId="32" applyNumberFormat="0" applyFill="0" applyAlignment="0" applyProtection="0">
      <alignment vertical="center"/>
    </xf>
    <xf numFmtId="0" fontId="40" fillId="0" borderId="32" applyNumberFormat="0" applyFill="0" applyAlignment="0" applyProtection="0">
      <alignment vertical="center"/>
    </xf>
    <xf numFmtId="0" fontId="17" fillId="0" borderId="32" applyNumberFormat="0" applyFill="0" applyAlignment="0" applyProtection="0">
      <alignment vertical="center"/>
    </xf>
    <xf numFmtId="0" fontId="79" fillId="88" borderId="33" applyNumberFormat="0" applyAlignment="0" applyProtection="0">
      <alignment vertical="center"/>
    </xf>
    <xf numFmtId="0" fontId="41" fillId="23" borderId="9" applyNumberFormat="0" applyAlignment="0" applyProtection="0">
      <alignment vertical="center"/>
    </xf>
    <xf numFmtId="0" fontId="11" fillId="23" borderId="9" applyNumberFormat="0" applyAlignment="0" applyProtection="0">
      <alignment vertical="center"/>
    </xf>
    <xf numFmtId="0" fontId="79" fillId="88" borderId="33" applyNumberFormat="0" applyAlignment="0" applyProtection="0">
      <alignment vertical="center"/>
    </xf>
    <xf numFmtId="0" fontId="80" fillId="88" borderId="33" applyNumberFormat="0" applyAlignment="0" applyProtection="0">
      <alignment vertical="center"/>
    </xf>
    <xf numFmtId="0" fontId="8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3" fillId="7" borderId="21" applyNumberFormat="0" applyAlignment="0" applyProtection="0">
      <alignment vertical="center"/>
    </xf>
    <xf numFmtId="0" fontId="43" fillId="7" borderId="4" applyNumberFormat="0" applyAlignment="0" applyProtection="0">
      <alignment vertical="center"/>
    </xf>
    <xf numFmtId="0" fontId="10" fillId="7" borderId="4" applyNumberFormat="0" applyAlignment="0" applyProtection="0">
      <alignment vertical="center"/>
    </xf>
    <xf numFmtId="0" fontId="83" fillId="7" borderId="21" applyNumberFormat="0" applyAlignment="0" applyProtection="0">
      <alignment vertical="center"/>
    </xf>
    <xf numFmtId="0" fontId="84" fillId="7" borderId="21" applyNumberFormat="0" applyAlignment="0" applyProtection="0">
      <alignment vertical="center"/>
    </xf>
    <xf numFmtId="0" fontId="52" fillId="0" borderId="0">
      <alignment vertical="center"/>
    </xf>
    <xf numFmtId="0" fontId="52" fillId="0" borderId="0">
      <alignment vertical="center"/>
    </xf>
    <xf numFmtId="0" fontId="53" fillId="0" borderId="0">
      <alignment vertical="center"/>
    </xf>
    <xf numFmtId="0" fontId="22" fillId="0" borderId="0"/>
    <xf numFmtId="0" fontId="53" fillId="0" borderId="0">
      <alignment vertical="center"/>
    </xf>
    <xf numFmtId="0" fontId="24" fillId="0" borderId="0">
      <alignment vertical="center"/>
    </xf>
    <xf numFmtId="0" fontId="1" fillId="0" borderId="0">
      <alignment vertical="center"/>
    </xf>
    <xf numFmtId="0" fontId="52" fillId="0" borderId="0">
      <alignment vertical="center"/>
    </xf>
    <xf numFmtId="0" fontId="53" fillId="0" borderId="0">
      <alignment vertical="center"/>
    </xf>
    <xf numFmtId="0" fontId="53"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4" fillId="0" borderId="0">
      <alignment vertical="center"/>
    </xf>
    <xf numFmtId="0" fontId="53" fillId="0" borderId="0">
      <alignment vertical="center"/>
    </xf>
    <xf numFmtId="0" fontId="1" fillId="0" borderId="0">
      <alignment vertical="center"/>
    </xf>
    <xf numFmtId="0" fontId="52" fillId="0" borderId="0">
      <alignment vertical="center"/>
    </xf>
    <xf numFmtId="0" fontId="53" fillId="0" borderId="0">
      <alignment vertical="center"/>
    </xf>
    <xf numFmtId="0" fontId="53"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7" fillId="0" borderId="0">
      <alignment vertical="center"/>
    </xf>
    <xf numFmtId="0" fontId="37" fillId="0" borderId="0">
      <alignment vertical="center"/>
    </xf>
    <xf numFmtId="0" fontId="37" fillId="0" borderId="0">
      <alignment vertical="center"/>
    </xf>
    <xf numFmtId="0" fontId="28" fillId="0" borderId="0">
      <alignment vertical="center"/>
    </xf>
    <xf numFmtId="0" fontId="28" fillId="0" borderId="0">
      <alignment vertical="center"/>
    </xf>
    <xf numFmtId="0" fontId="37" fillId="0" borderId="0">
      <alignment vertical="center"/>
    </xf>
    <xf numFmtId="0" fontId="37" fillId="0" borderId="0">
      <alignment vertical="center"/>
    </xf>
    <xf numFmtId="0" fontId="28" fillId="0" borderId="0">
      <alignment vertical="center"/>
    </xf>
    <xf numFmtId="0" fontId="28" fillId="0" borderId="0">
      <alignment vertical="center"/>
    </xf>
    <xf numFmtId="0" fontId="28" fillId="0" borderId="0">
      <alignment vertical="center"/>
    </xf>
    <xf numFmtId="0" fontId="22" fillId="0" borderId="0"/>
    <xf numFmtId="0" fontId="22" fillId="0" borderId="0"/>
    <xf numFmtId="0" fontId="22" fillId="0" borderId="0"/>
    <xf numFmtId="0" fontId="24" fillId="0" borderId="0">
      <alignment vertical="center"/>
    </xf>
    <xf numFmtId="0" fontId="1" fillId="0" borderId="0">
      <alignment vertical="center"/>
    </xf>
    <xf numFmtId="0" fontId="52" fillId="0" borderId="0">
      <alignment vertical="center"/>
    </xf>
    <xf numFmtId="0" fontId="53" fillId="0" borderId="0">
      <alignment vertical="center"/>
    </xf>
    <xf numFmtId="0" fontId="53"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58" fillId="85" borderId="0" applyNumberFormat="0" applyBorder="0" applyAlignment="0" applyProtection="0">
      <alignment vertical="center"/>
    </xf>
    <xf numFmtId="0" fontId="85" fillId="89" borderId="0" applyNumberFormat="0" applyBorder="0" applyAlignment="0" applyProtection="0">
      <alignment vertical="center"/>
    </xf>
    <xf numFmtId="0" fontId="44" fillId="4" borderId="0" applyNumberFormat="0" applyBorder="0" applyAlignment="0" applyProtection="0">
      <alignment vertical="center"/>
    </xf>
    <xf numFmtId="0" fontId="7" fillId="4" borderId="0" applyNumberFormat="0" applyBorder="0" applyAlignment="0" applyProtection="0">
      <alignment vertical="center"/>
    </xf>
    <xf numFmtId="0" fontId="85" fillId="89" borderId="0" applyNumberFormat="0" applyBorder="0" applyAlignment="0" applyProtection="0">
      <alignment vertical="center"/>
    </xf>
    <xf numFmtId="0" fontId="86" fillId="89" borderId="0" applyNumberFormat="0" applyBorder="0" applyAlignment="0" applyProtection="0">
      <alignment vertical="center"/>
    </xf>
  </cellStyleXfs>
  <cellXfs count="185">
    <xf numFmtId="0" fontId="0" fillId="0" borderId="0" xfId="0">
      <alignment vertical="center"/>
    </xf>
    <xf numFmtId="0" fontId="53" fillId="0" borderId="0" xfId="412" applyFont="1" applyFill="1" applyAlignment="1">
      <alignment vertical="center"/>
    </xf>
    <xf numFmtId="0" fontId="53" fillId="0" borderId="0" xfId="412" applyFont="1" applyFill="1" applyAlignment="1" applyProtection="1">
      <alignment horizontal="center" vertical="center"/>
      <protection locked="0"/>
    </xf>
    <xf numFmtId="0" fontId="53" fillId="0" borderId="0" xfId="412" applyFont="1" applyFill="1" applyAlignment="1" applyProtection="1">
      <alignment vertical="center"/>
      <protection locked="0"/>
    </xf>
    <xf numFmtId="0" fontId="53" fillId="0" borderId="0" xfId="412" applyFont="1" applyFill="1" applyAlignment="1" applyProtection="1">
      <alignment horizontal="left" vertical="center"/>
      <protection locked="0"/>
    </xf>
    <xf numFmtId="0" fontId="53" fillId="0" borderId="0" xfId="412" applyFont="1" applyFill="1" applyAlignment="1" applyProtection="1">
      <alignment vertical="center" wrapText="1"/>
      <protection locked="0"/>
    </xf>
    <xf numFmtId="0" fontId="53" fillId="0" borderId="0" xfId="412" applyFont="1" applyFill="1" applyAlignment="1">
      <alignment horizontal="center" vertical="center"/>
    </xf>
    <xf numFmtId="0" fontId="53" fillId="0" borderId="0" xfId="412" applyFont="1" applyFill="1" applyAlignment="1">
      <alignment vertical="center" wrapText="1"/>
    </xf>
    <xf numFmtId="0" fontId="53" fillId="0" borderId="0" xfId="412" applyFont="1" applyFill="1" applyAlignment="1">
      <alignment horizontal="center" vertical="center" wrapText="1"/>
    </xf>
    <xf numFmtId="0" fontId="53" fillId="0" borderId="0" xfId="412" applyFont="1" applyFill="1" applyAlignment="1">
      <alignment horizontal="left" vertical="center"/>
    </xf>
    <xf numFmtId="0" fontId="0" fillId="0" borderId="0" xfId="0" applyFont="1" applyFill="1" applyAlignment="1">
      <alignment vertical="center"/>
    </xf>
    <xf numFmtId="0" fontId="0" fillId="0" borderId="0" xfId="0" applyFill="1">
      <alignment vertical="center"/>
    </xf>
    <xf numFmtId="0" fontId="87" fillId="0" borderId="0" xfId="412" applyFont="1" applyFill="1" applyAlignment="1">
      <alignment vertical="center"/>
    </xf>
    <xf numFmtId="0" fontId="0" fillId="90" borderId="0" xfId="0" applyFont="1" applyFill="1" applyAlignment="1">
      <alignment vertical="center"/>
    </xf>
    <xf numFmtId="0" fontId="0" fillId="0" borderId="0" xfId="0" applyFont="1" applyAlignment="1">
      <alignment vertical="center"/>
    </xf>
    <xf numFmtId="0" fontId="48" fillId="0" borderId="10" xfId="413" applyFont="1" applyFill="1" applyBorder="1" applyAlignment="1" applyProtection="1">
      <alignment horizontal="center" vertical="center" wrapText="1"/>
      <protection locked="0"/>
    </xf>
    <xf numFmtId="0" fontId="48" fillId="0" borderId="10" xfId="413" applyFont="1" applyFill="1" applyBorder="1" applyAlignment="1" applyProtection="1">
      <alignment vertical="center" wrapText="1"/>
      <protection locked="0"/>
    </xf>
    <xf numFmtId="0" fontId="48" fillId="0" borderId="10" xfId="413" applyFont="1" applyFill="1" applyBorder="1" applyAlignment="1" applyProtection="1">
      <alignment horizontal="left" vertical="center" wrapText="1"/>
      <protection locked="0"/>
    </xf>
    <xf numFmtId="0" fontId="48" fillId="0" borderId="10" xfId="412" applyFont="1" applyFill="1" applyBorder="1" applyAlignment="1" applyProtection="1">
      <alignment horizontal="center" vertical="center" wrapText="1"/>
      <protection locked="0"/>
    </xf>
    <xf numFmtId="0" fontId="48" fillId="0" borderId="10" xfId="412" applyFont="1" applyFill="1" applyBorder="1" applyAlignment="1" applyProtection="1">
      <alignment vertical="center" wrapText="1"/>
      <protection locked="0"/>
    </xf>
    <xf numFmtId="0" fontId="48" fillId="0" borderId="10" xfId="412" applyFont="1" applyFill="1" applyBorder="1" applyAlignment="1" applyProtection="1">
      <alignment horizontal="left" vertical="center" wrapText="1"/>
      <protection locked="0"/>
    </xf>
    <xf numFmtId="0" fontId="49" fillId="0" borderId="10" xfId="432" applyFont="1" applyFill="1" applyBorder="1" applyAlignment="1">
      <alignment vertical="center" wrapText="1"/>
    </xf>
    <xf numFmtId="0" fontId="48" fillId="0" borderId="10" xfId="412" applyFont="1" applyFill="1" applyBorder="1" applyAlignment="1" applyProtection="1">
      <alignment horizontal="center" vertical="center" shrinkToFit="1"/>
      <protection locked="0"/>
    </xf>
    <xf numFmtId="0" fontId="48" fillId="0" borderId="0" xfId="412" applyFont="1" applyFill="1" applyBorder="1" applyAlignment="1" applyProtection="1">
      <alignment vertical="center" wrapText="1"/>
      <protection locked="0"/>
    </xf>
    <xf numFmtId="0" fontId="48" fillId="0" borderId="10" xfId="413" applyNumberFormat="1" applyFont="1" applyFill="1" applyBorder="1" applyAlignment="1">
      <alignment horizontal="left" vertical="center" wrapText="1"/>
    </xf>
    <xf numFmtId="0" fontId="48" fillId="0" borderId="10" xfId="413" applyNumberFormat="1" applyFont="1" applyFill="1" applyBorder="1" applyAlignment="1">
      <alignment horizontal="center" vertical="center" wrapText="1"/>
    </xf>
    <xf numFmtId="0" fontId="48" fillId="0" borderId="10" xfId="413" quotePrefix="1" applyNumberFormat="1" applyFont="1" applyFill="1" applyBorder="1" applyAlignment="1">
      <alignment horizontal="left" vertical="center" wrapText="1"/>
    </xf>
    <xf numFmtId="0" fontId="48" fillId="0" borderId="10" xfId="413" quotePrefix="1" applyNumberFormat="1" applyFont="1" applyFill="1" applyBorder="1" applyAlignment="1">
      <alignment vertical="center" wrapText="1"/>
    </xf>
    <xf numFmtId="0" fontId="48" fillId="0" borderId="10" xfId="412" applyFont="1" applyFill="1" applyBorder="1" applyAlignment="1">
      <alignment horizontal="center" vertical="center" wrapText="1"/>
    </xf>
    <xf numFmtId="0" fontId="48" fillId="0" borderId="10" xfId="412" applyFont="1" applyFill="1" applyBorder="1" applyAlignment="1">
      <alignment vertical="center" wrapText="1"/>
    </xf>
    <xf numFmtId="0" fontId="48" fillId="0" borderId="10" xfId="412" applyFont="1" applyFill="1" applyBorder="1" applyAlignment="1">
      <alignment horizontal="left" vertical="center" wrapText="1"/>
    </xf>
    <xf numFmtId="0" fontId="49" fillId="0" borderId="10" xfId="420" applyFont="1" applyFill="1" applyBorder="1" applyAlignment="1">
      <alignment vertical="center" wrapText="1"/>
    </xf>
    <xf numFmtId="0" fontId="49" fillId="0" borderId="10" xfId="420" quotePrefix="1" applyNumberFormat="1" applyFont="1" applyFill="1" applyBorder="1" applyAlignment="1">
      <alignment vertical="center" wrapText="1"/>
    </xf>
    <xf numFmtId="0" fontId="49" fillId="0" borderId="10" xfId="420" applyFont="1" applyFill="1" applyBorder="1" applyAlignment="1">
      <alignment horizontal="center" vertical="center" wrapText="1"/>
    </xf>
    <xf numFmtId="0" fontId="49" fillId="0" borderId="10" xfId="420" quotePrefix="1" applyNumberFormat="1" applyFont="1" applyFill="1" applyBorder="1" applyAlignment="1">
      <alignment horizontal="left" vertical="center" wrapText="1"/>
    </xf>
    <xf numFmtId="0" fontId="49" fillId="0" borderId="10" xfId="413" applyFont="1" applyFill="1" applyBorder="1" applyAlignment="1" applyProtection="1">
      <alignment vertical="center" wrapText="1"/>
      <protection locked="0"/>
    </xf>
    <xf numFmtId="0" fontId="49" fillId="0" borderId="10" xfId="413" applyFont="1" applyFill="1" applyBorder="1" applyAlignment="1" applyProtection="1">
      <alignment horizontal="left" vertical="center" wrapText="1"/>
      <protection locked="0"/>
    </xf>
    <xf numFmtId="0" fontId="49" fillId="0" borderId="10" xfId="413" applyFont="1" applyFill="1" applyBorder="1" applyAlignment="1" applyProtection="1">
      <alignment horizontal="center" vertical="center" wrapText="1"/>
      <protection locked="0"/>
    </xf>
    <xf numFmtId="0" fontId="49" fillId="0" borderId="10" xfId="412" applyFont="1" applyFill="1" applyBorder="1" applyAlignment="1" applyProtection="1">
      <alignment horizontal="center" vertical="center" wrapText="1"/>
      <protection locked="0"/>
    </xf>
    <xf numFmtId="0" fontId="49" fillId="0" borderId="10" xfId="412" applyFont="1" applyFill="1" applyBorder="1" applyAlignment="1" applyProtection="1">
      <alignment vertical="center" wrapText="1"/>
      <protection locked="0"/>
    </xf>
    <xf numFmtId="0" fontId="49" fillId="0" borderId="10" xfId="412" applyFont="1" applyFill="1" applyBorder="1" applyAlignment="1" applyProtection="1">
      <alignment horizontal="left" vertical="center" wrapText="1"/>
      <protection locked="0"/>
    </xf>
    <xf numFmtId="0" fontId="48" fillId="0" borderId="10" xfId="415" applyFont="1" applyFill="1" applyBorder="1" applyAlignment="1" applyProtection="1">
      <alignment horizontal="center" vertical="center" wrapText="1"/>
      <protection locked="0"/>
    </xf>
    <xf numFmtId="0" fontId="48" fillId="0" borderId="10" xfId="415" applyFont="1" applyFill="1" applyBorder="1" applyAlignment="1" applyProtection="1">
      <alignment vertical="center" wrapText="1"/>
      <protection locked="0"/>
    </xf>
    <xf numFmtId="0" fontId="48" fillId="0" borderId="10" xfId="415" applyFont="1" applyFill="1" applyBorder="1" applyAlignment="1" applyProtection="1">
      <alignment horizontal="left" vertical="center" wrapText="1"/>
      <protection locked="0"/>
    </xf>
    <xf numFmtId="0" fontId="48" fillId="0" borderId="10" xfId="427" applyFont="1" applyFill="1" applyBorder="1" applyAlignment="1" applyProtection="1">
      <alignment vertical="center" wrapText="1"/>
      <protection locked="0"/>
    </xf>
    <xf numFmtId="0" fontId="48" fillId="0" borderId="10" xfId="427" applyFont="1" applyFill="1" applyBorder="1" applyAlignment="1" applyProtection="1">
      <alignment horizontal="left" vertical="center" wrapText="1"/>
      <protection locked="0"/>
    </xf>
    <xf numFmtId="0" fontId="88" fillId="0" borderId="10" xfId="413" applyFont="1" applyFill="1" applyBorder="1" applyAlignment="1" applyProtection="1">
      <alignment vertical="center" wrapText="1"/>
      <protection locked="0"/>
    </xf>
    <xf numFmtId="0" fontId="88" fillId="0" borderId="10" xfId="413" applyFont="1" applyFill="1" applyBorder="1" applyAlignment="1" applyProtection="1">
      <alignment horizontal="center" vertical="center" wrapText="1"/>
      <protection locked="0"/>
    </xf>
    <xf numFmtId="0" fontId="88" fillId="0" borderId="10" xfId="417" applyFont="1" applyFill="1" applyBorder="1" applyAlignment="1" applyProtection="1">
      <alignment horizontal="center" vertical="center" wrapText="1"/>
      <protection locked="0"/>
    </xf>
    <xf numFmtId="0" fontId="88" fillId="0" borderId="10" xfId="417" applyFont="1" applyFill="1" applyBorder="1" applyAlignment="1" applyProtection="1">
      <alignment vertical="center" wrapText="1"/>
      <protection locked="0"/>
    </xf>
    <xf numFmtId="0" fontId="88" fillId="0" borderId="10" xfId="417" applyFont="1" applyFill="1" applyBorder="1" applyAlignment="1" applyProtection="1">
      <alignment horizontal="left" vertical="center" wrapText="1"/>
      <protection locked="0"/>
    </xf>
    <xf numFmtId="0" fontId="88" fillId="0" borderId="10" xfId="413" applyFont="1" applyFill="1" applyBorder="1" applyAlignment="1" applyProtection="1">
      <alignment horizontal="left" vertical="center" wrapText="1"/>
      <protection locked="0"/>
    </xf>
    <xf numFmtId="0" fontId="48" fillId="0" borderId="10" xfId="412" applyFont="1" applyFill="1" applyBorder="1" applyAlignment="1" applyProtection="1">
      <alignment vertical="center" wrapText="1" shrinkToFit="1"/>
      <protection locked="0"/>
    </xf>
    <xf numFmtId="0" fontId="49" fillId="0" borderId="10" xfId="420" applyFont="1" applyFill="1" applyBorder="1" applyAlignment="1">
      <alignment horizontal="left" vertical="center" wrapText="1"/>
    </xf>
    <xf numFmtId="0" fontId="49" fillId="0" borderId="10" xfId="421" applyFont="1" applyFill="1" applyBorder="1" applyAlignment="1">
      <alignment vertical="center" wrapText="1"/>
    </xf>
    <xf numFmtId="0" fontId="49" fillId="0" borderId="10" xfId="433" applyFont="1" applyFill="1" applyBorder="1" applyAlignment="1">
      <alignment vertical="center" wrapText="1"/>
    </xf>
    <xf numFmtId="0" fontId="49" fillId="0" borderId="10" xfId="421" applyFont="1" applyFill="1" applyBorder="1" applyAlignment="1">
      <alignment horizontal="center" vertical="center" wrapText="1"/>
    </xf>
    <xf numFmtId="0" fontId="49" fillId="0" borderId="10" xfId="433" applyFont="1" applyFill="1" applyBorder="1" applyAlignment="1">
      <alignment horizontal="left" vertical="center" wrapText="1"/>
    </xf>
    <xf numFmtId="0" fontId="48" fillId="0" borderId="10" xfId="419" applyFont="1" applyFill="1" applyBorder="1" applyAlignment="1" applyProtection="1">
      <alignment horizontal="center" vertical="center" wrapText="1"/>
      <protection locked="0"/>
    </xf>
    <xf numFmtId="0" fontId="48" fillId="0" borderId="10" xfId="419" applyFont="1" applyFill="1" applyBorder="1" applyAlignment="1" applyProtection="1">
      <alignment vertical="center" wrapText="1"/>
      <protection locked="0"/>
    </xf>
    <xf numFmtId="0" fontId="48" fillId="0" borderId="10" xfId="419" applyFont="1" applyFill="1" applyBorder="1" applyAlignment="1" applyProtection="1">
      <alignment horizontal="left" vertical="center" wrapText="1"/>
      <protection locked="0"/>
    </xf>
    <xf numFmtId="0" fontId="49" fillId="0" borderId="10" xfId="432" applyFont="1" applyFill="1" applyBorder="1" applyAlignment="1">
      <alignment horizontal="left" vertical="center" wrapText="1"/>
    </xf>
    <xf numFmtId="0" fontId="48" fillId="0" borderId="10" xfId="412" applyFont="1" applyFill="1" applyBorder="1" applyAlignment="1">
      <alignment horizontal="left" vertical="center" wrapText="1" shrinkToFit="1"/>
    </xf>
    <xf numFmtId="0" fontId="48" fillId="0" borderId="11" xfId="413" applyFont="1" applyFill="1" applyBorder="1" applyAlignment="1" applyProtection="1">
      <alignment vertical="center" wrapText="1"/>
      <protection locked="0"/>
    </xf>
    <xf numFmtId="0" fontId="48" fillId="0" borderId="11" xfId="413" applyFont="1" applyFill="1" applyBorder="1" applyAlignment="1" applyProtection="1">
      <alignment horizontal="left" vertical="center" wrapText="1"/>
      <protection locked="0"/>
    </xf>
    <xf numFmtId="0" fontId="48" fillId="0" borderId="11" xfId="413" applyFont="1" applyFill="1" applyBorder="1" applyAlignment="1" applyProtection="1">
      <alignment horizontal="center" vertical="center" wrapText="1"/>
      <protection locked="0"/>
    </xf>
    <xf numFmtId="0" fontId="48" fillId="0" borderId="11" xfId="412" applyFont="1" applyFill="1" applyBorder="1" applyAlignment="1" applyProtection="1">
      <alignment horizontal="center" vertical="center" wrapText="1"/>
      <protection locked="0"/>
    </xf>
    <xf numFmtId="0" fontId="48" fillId="0" borderId="11" xfId="412" applyFont="1" applyFill="1" applyBorder="1" applyAlignment="1" applyProtection="1">
      <alignment vertical="center" wrapText="1"/>
      <protection locked="0"/>
    </xf>
    <xf numFmtId="0" fontId="88" fillId="0" borderId="10" xfId="0" applyFont="1" applyFill="1" applyBorder="1" applyAlignment="1" applyProtection="1">
      <alignment vertical="center" wrapText="1"/>
      <protection locked="0"/>
    </xf>
    <xf numFmtId="0" fontId="88" fillId="0" borderId="10" xfId="0" applyFont="1" applyFill="1" applyBorder="1" applyAlignment="1" applyProtection="1">
      <alignment horizontal="center" vertical="center" wrapText="1"/>
      <protection locked="0"/>
    </xf>
    <xf numFmtId="0" fontId="49" fillId="0" borderId="10" xfId="420" applyNumberFormat="1" applyFont="1" applyFill="1" applyBorder="1" applyAlignment="1">
      <alignment vertical="center" wrapText="1" shrinkToFit="1"/>
    </xf>
    <xf numFmtId="0" fontId="49" fillId="0" borderId="10" xfId="420" applyNumberFormat="1" applyFont="1" applyFill="1" applyBorder="1" applyAlignment="1">
      <alignment vertical="center" wrapText="1"/>
    </xf>
    <xf numFmtId="0" fontId="49" fillId="0" borderId="10" xfId="420" applyNumberFormat="1" applyFont="1" applyFill="1" applyBorder="1" applyAlignment="1">
      <alignment horizontal="left" vertical="center" wrapText="1"/>
    </xf>
    <xf numFmtId="0" fontId="48" fillId="0" borderId="10" xfId="423" applyFont="1" applyFill="1" applyBorder="1" applyAlignment="1" applyProtection="1">
      <alignment vertical="center" wrapText="1"/>
      <protection locked="0"/>
    </xf>
    <xf numFmtId="0" fontId="48" fillId="0" borderId="10" xfId="423" applyFont="1" applyFill="1" applyBorder="1" applyAlignment="1" applyProtection="1">
      <alignment horizontal="left" vertical="center" wrapText="1"/>
      <protection locked="0"/>
    </xf>
    <xf numFmtId="0" fontId="48" fillId="0" borderId="10" xfId="423" applyFont="1" applyFill="1" applyBorder="1" applyAlignment="1" applyProtection="1">
      <alignment horizontal="center" vertical="center" wrapText="1"/>
      <protection locked="0"/>
    </xf>
    <xf numFmtId="0" fontId="48" fillId="0" borderId="10" xfId="427" applyFont="1" applyFill="1" applyBorder="1" applyAlignment="1" applyProtection="1">
      <alignment horizontal="center" vertical="center" wrapText="1"/>
      <protection locked="0"/>
    </xf>
    <xf numFmtId="0" fontId="88" fillId="0" borderId="10" xfId="0" applyFont="1" applyFill="1" applyBorder="1">
      <alignment vertical="center"/>
    </xf>
    <xf numFmtId="0" fontId="88" fillId="0" borderId="10" xfId="0" applyFont="1" applyFill="1" applyBorder="1" applyAlignment="1">
      <alignment horizontal="center" vertical="center"/>
    </xf>
    <xf numFmtId="0" fontId="88" fillId="0" borderId="10" xfId="0" applyFont="1" applyFill="1" applyBorder="1" applyAlignment="1">
      <alignment vertical="center" wrapText="1"/>
    </xf>
    <xf numFmtId="0" fontId="48" fillId="0" borderId="10" xfId="462" applyFont="1" applyFill="1" applyBorder="1" applyAlignment="1" applyProtection="1">
      <alignment horizontal="center" vertical="center" wrapText="1"/>
      <protection locked="0"/>
    </xf>
    <xf numFmtId="0" fontId="48" fillId="0" borderId="10" xfId="462" applyFont="1" applyFill="1" applyBorder="1" applyAlignment="1" applyProtection="1">
      <alignment vertical="center" wrapText="1"/>
      <protection locked="0"/>
    </xf>
    <xf numFmtId="0" fontId="48" fillId="0" borderId="10" xfId="462" applyFont="1" applyFill="1" applyBorder="1" applyAlignment="1" applyProtection="1">
      <alignment horizontal="left" vertical="center" wrapText="1"/>
      <protection locked="0"/>
    </xf>
    <xf numFmtId="0" fontId="48" fillId="0" borderId="10" xfId="413" applyFont="1" applyFill="1" applyBorder="1" applyAlignment="1">
      <alignment vertical="center" wrapText="1"/>
    </xf>
    <xf numFmtId="0" fontId="48" fillId="0" borderId="0" xfId="413" applyFont="1" applyFill="1" applyBorder="1" applyAlignment="1" applyProtection="1">
      <alignment horizontal="center" vertical="center" wrapText="1"/>
      <protection locked="0"/>
    </xf>
    <xf numFmtId="0" fontId="48" fillId="0" borderId="0" xfId="413" applyFont="1" applyFill="1" applyBorder="1" applyAlignment="1">
      <alignment vertical="center" wrapText="1"/>
    </xf>
    <xf numFmtId="0" fontId="48" fillId="0" borderId="0" xfId="413" applyNumberFormat="1" applyFont="1" applyFill="1" applyBorder="1" applyAlignment="1">
      <alignment horizontal="left" vertical="center" wrapText="1"/>
    </xf>
    <xf numFmtId="0" fontId="48" fillId="0" borderId="0" xfId="413" applyNumberFormat="1" applyFont="1" applyFill="1" applyBorder="1" applyAlignment="1">
      <alignment horizontal="center" vertical="center" wrapText="1"/>
    </xf>
    <xf numFmtId="0" fontId="48" fillId="0" borderId="0" xfId="413" quotePrefix="1" applyNumberFormat="1" applyFont="1" applyFill="1" applyBorder="1" applyAlignment="1">
      <alignment horizontal="left" vertical="center" wrapText="1"/>
    </xf>
    <xf numFmtId="0" fontId="48" fillId="0" borderId="0" xfId="413" quotePrefix="1" applyNumberFormat="1" applyFont="1" applyFill="1" applyBorder="1" applyAlignment="1">
      <alignment vertical="center" wrapText="1"/>
    </xf>
    <xf numFmtId="0" fontId="48" fillId="0" borderId="0" xfId="412" applyFont="1" applyFill="1" applyBorder="1" applyAlignment="1">
      <alignment horizontal="center" vertical="center" wrapText="1"/>
    </xf>
    <xf numFmtId="0" fontId="48" fillId="0" borderId="0" xfId="412" applyFont="1" applyFill="1" applyBorder="1" applyAlignment="1">
      <alignment vertical="center" wrapText="1"/>
    </xf>
    <xf numFmtId="0" fontId="48" fillId="0" borderId="0" xfId="412" applyFont="1" applyFill="1" applyBorder="1" applyAlignment="1">
      <alignment horizontal="left" vertical="center" wrapText="1"/>
    </xf>
    <xf numFmtId="0" fontId="48" fillId="0" borderId="0" xfId="412" applyFont="1" applyFill="1" applyAlignment="1">
      <alignment horizontal="center" vertical="center"/>
    </xf>
    <xf numFmtId="0" fontId="48" fillId="0" borderId="13" xfId="412" applyFont="1" applyFill="1" applyBorder="1" applyAlignment="1">
      <alignment vertical="center" shrinkToFit="1"/>
    </xf>
    <xf numFmtId="0" fontId="48" fillId="0" borderId="14" xfId="412" applyFont="1" applyFill="1" applyBorder="1" applyAlignment="1">
      <alignment vertical="center" wrapText="1"/>
    </xf>
    <xf numFmtId="0" fontId="51" fillId="91" borderId="10" xfId="412" applyFont="1" applyFill="1" applyBorder="1" applyAlignment="1" applyProtection="1">
      <alignment horizontal="center" vertical="center" wrapText="1"/>
      <protection locked="0"/>
    </xf>
    <xf numFmtId="0" fontId="48" fillId="92" borderId="10" xfId="413" applyFont="1" applyFill="1" applyBorder="1" applyAlignment="1" applyProtection="1">
      <alignment horizontal="center" vertical="center" wrapText="1"/>
      <protection locked="0"/>
    </xf>
    <xf numFmtId="0" fontId="0" fillId="0" borderId="35" xfId="0" applyFont="1" applyBorder="1" applyAlignment="1">
      <alignmen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Alignment="1" applyProtection="1">
      <alignment horizontal="right" vertical="center"/>
      <protection locked="0"/>
    </xf>
    <xf numFmtId="0" fontId="91" fillId="0" borderId="0" xfId="0" applyFont="1" applyProtection="1">
      <alignment vertical="center"/>
      <protection locked="0"/>
    </xf>
    <xf numFmtId="0" fontId="0" fillId="0" borderId="0" xfId="0" applyBorder="1" applyAlignment="1" applyProtection="1">
      <alignment vertical="center" wrapText="1"/>
      <protection locked="0"/>
    </xf>
    <xf numFmtId="0" fontId="0" fillId="0" borderId="0" xfId="0" applyBorder="1" applyProtection="1">
      <alignment vertical="center"/>
      <protection locked="0"/>
    </xf>
    <xf numFmtId="0" fontId="93" fillId="93" borderId="10" xfId="0" applyFont="1" applyFill="1" applyBorder="1" applyAlignment="1" applyProtection="1">
      <alignment vertical="center" wrapText="1"/>
      <protection locked="0"/>
    </xf>
    <xf numFmtId="0" fontId="93" fillId="93" borderId="10" xfId="0" applyFont="1" applyFill="1" applyBorder="1" applyAlignment="1" applyProtection="1">
      <alignment horizontal="left" vertical="center" wrapText="1"/>
      <protection locked="0"/>
    </xf>
    <xf numFmtId="0" fontId="93" fillId="93" borderId="13" xfId="0" applyFont="1" applyFill="1" applyBorder="1" applyAlignment="1" applyProtection="1">
      <alignment vertical="center" wrapText="1"/>
      <protection locked="0"/>
    </xf>
    <xf numFmtId="0" fontId="93" fillId="93" borderId="34" xfId="0" applyFont="1" applyFill="1" applyBorder="1" applyAlignment="1">
      <alignment vertical="center" wrapText="1"/>
    </xf>
    <xf numFmtId="0" fontId="93" fillId="93" borderId="10" xfId="0" applyFont="1" applyFill="1" applyBorder="1" applyAlignment="1">
      <alignment vertical="center" wrapText="1"/>
    </xf>
    <xf numFmtId="0" fontId="93" fillId="93" borderId="10" xfId="0" applyFont="1" applyFill="1" applyBorder="1" applyAlignment="1">
      <alignment horizontal="center" vertical="center" wrapText="1"/>
    </xf>
    <xf numFmtId="0" fontId="0" fillId="0" borderId="0" xfId="0" applyAlignment="1">
      <alignment vertical="center" wrapText="1"/>
    </xf>
    <xf numFmtId="0" fontId="94" fillId="90" borderId="10" xfId="413" applyFont="1" applyFill="1" applyBorder="1" applyAlignment="1" applyProtection="1">
      <alignment horizontal="center" vertical="center" wrapText="1"/>
      <protection locked="0"/>
    </xf>
    <xf numFmtId="0" fontId="94" fillId="0" borderId="10" xfId="413" applyFont="1" applyFill="1" applyBorder="1" applyAlignment="1" applyProtection="1">
      <alignment horizontal="left" vertical="center" wrapText="1"/>
      <protection locked="0"/>
    </xf>
    <xf numFmtId="0" fontId="94" fillId="0" borderId="13" xfId="413" applyFont="1" applyFill="1" applyBorder="1" applyAlignment="1" applyProtection="1">
      <alignment horizontal="left" vertical="center" wrapText="1"/>
      <protection locked="0"/>
    </xf>
    <xf numFmtId="0" fontId="93" fillId="0" borderId="10" xfId="0" applyFont="1" applyBorder="1">
      <alignment vertical="center"/>
    </xf>
    <xf numFmtId="0" fontId="95" fillId="90" borderId="0" xfId="413" applyFont="1" applyFill="1" applyBorder="1" applyAlignment="1">
      <alignment horizontal="center" vertical="center" wrapText="1"/>
    </xf>
    <xf numFmtId="0" fontId="95" fillId="90" borderId="0" xfId="413" applyNumberFormat="1" applyFont="1" applyFill="1" applyBorder="1" applyAlignment="1">
      <alignment horizontal="left" vertical="center" wrapText="1"/>
    </xf>
    <xf numFmtId="0" fontId="95" fillId="90" borderId="0" xfId="413" quotePrefix="1" applyNumberFormat="1" applyFont="1" applyFill="1" applyBorder="1" applyAlignment="1">
      <alignment horizontal="left" vertical="center" wrapText="1"/>
    </xf>
    <xf numFmtId="0" fontId="95" fillId="90" borderId="0" xfId="413" quotePrefix="1" applyNumberFormat="1" applyFont="1" applyFill="1" applyBorder="1" applyAlignment="1">
      <alignment vertical="center" wrapText="1"/>
    </xf>
    <xf numFmtId="0" fontId="0" fillId="0" borderId="0" xfId="0" applyBorder="1" applyAlignment="1">
      <alignment vertical="center" wrapText="1"/>
    </xf>
    <xf numFmtId="0" fontId="93" fillId="0" borderId="0" xfId="0" applyFont="1" applyBorder="1" applyAlignment="1">
      <alignment vertical="center" wrapText="1"/>
    </xf>
    <xf numFmtId="0" fontId="0" fillId="0" borderId="0" xfId="0"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0" fontId="96" fillId="0" borderId="0" xfId="0" applyFont="1" applyBorder="1" applyAlignment="1">
      <alignment horizontal="left" vertical="center" wrapText="1"/>
    </xf>
    <xf numFmtId="0" fontId="97" fillId="0" borderId="0" xfId="0" applyFont="1" applyAlignment="1" applyProtection="1">
      <alignment horizontal="center" vertical="center"/>
      <protection locked="0"/>
    </xf>
    <xf numFmtId="0" fontId="98" fillId="0" borderId="0" xfId="0" applyFont="1">
      <alignment vertical="center"/>
    </xf>
    <xf numFmtId="0" fontId="97" fillId="0" borderId="0" xfId="0" applyFont="1" applyAlignment="1" applyProtection="1">
      <alignment vertical="center"/>
      <protection locked="0"/>
    </xf>
    <xf numFmtId="0" fontId="98" fillId="0" borderId="10" xfId="0" applyFont="1" applyBorder="1" applyAlignment="1" applyProtection="1">
      <alignment horizontal="center" vertical="center"/>
      <protection locked="0"/>
    </xf>
    <xf numFmtId="0" fontId="98" fillId="0" borderId="0" xfId="0" applyFont="1" applyAlignment="1" applyProtection="1">
      <alignment vertical="center" wrapText="1"/>
      <protection locked="0"/>
    </xf>
    <xf numFmtId="0" fontId="98" fillId="0" borderId="0" xfId="0" applyFont="1" applyAlignment="1" applyProtection="1">
      <alignment vertical="center"/>
      <protection locked="0"/>
    </xf>
    <xf numFmtId="0" fontId="98" fillId="0" borderId="0" xfId="0" applyFont="1" applyAlignment="1" applyProtection="1">
      <alignment horizontal="center" vertical="center"/>
      <protection locked="0"/>
    </xf>
    <xf numFmtId="0" fontId="99" fillId="0" borderId="0" xfId="0" applyFont="1" applyAlignment="1" applyProtection="1">
      <alignment horizontal="center" vertical="center"/>
      <protection locked="0"/>
    </xf>
    <xf numFmtId="0" fontId="103" fillId="0" borderId="0" xfId="0" applyFont="1" applyAlignment="1" applyProtection="1">
      <alignment vertical="center"/>
      <protection locked="0"/>
    </xf>
    <xf numFmtId="0" fontId="0" fillId="0" borderId="17" xfId="0" applyBorder="1" applyProtection="1">
      <alignment vertical="center"/>
      <protection locked="0"/>
    </xf>
    <xf numFmtId="0" fontId="0" fillId="0" borderId="17" xfId="0" applyFill="1" applyBorder="1" applyAlignment="1" applyProtection="1">
      <alignment horizontal="left" vertical="center"/>
      <protection locked="0"/>
    </xf>
    <xf numFmtId="0" fontId="0" fillId="0" borderId="36" xfId="0" applyBorder="1" applyProtection="1">
      <alignment vertical="center"/>
      <protection locked="0"/>
    </xf>
    <xf numFmtId="0" fontId="0" fillId="0" borderId="36" xfId="0" applyFill="1" applyBorder="1" applyAlignment="1" applyProtection="1">
      <alignment horizontal="left" vertical="center"/>
      <protection locked="0"/>
    </xf>
    <xf numFmtId="0" fontId="0" fillId="0" borderId="17" xfId="0" applyBorder="1" applyAlignment="1" applyProtection="1">
      <alignment vertical="center" wrapText="1"/>
      <protection locked="0"/>
    </xf>
    <xf numFmtId="0" fontId="0" fillId="0" borderId="0" xfId="0" applyFill="1" applyBorder="1" applyProtection="1">
      <alignment vertical="center"/>
      <protection locked="0"/>
    </xf>
    <xf numFmtId="49" fontId="0" fillId="0" borderId="0" xfId="0" applyNumberFormat="1" applyBorder="1" applyProtection="1">
      <alignment vertical="center"/>
      <protection locked="0"/>
    </xf>
    <xf numFmtId="0" fontId="93" fillId="0" borderId="0" xfId="0" applyFont="1" applyProtection="1">
      <alignment vertical="center"/>
      <protection locked="0"/>
    </xf>
    <xf numFmtId="0" fontId="91" fillId="0" borderId="0" xfId="0" applyFont="1" applyAlignment="1" applyProtection="1">
      <alignment horizontal="center" vertical="center"/>
      <protection locked="0"/>
    </xf>
    <xf numFmtId="0" fontId="0" fillId="93" borderId="10" xfId="0" applyFill="1" applyBorder="1" applyAlignment="1" applyProtection="1">
      <alignment vertical="center" wrapText="1"/>
      <protection locked="0"/>
    </xf>
    <xf numFmtId="0" fontId="0" fillId="93" borderId="10" xfId="0" applyFill="1" applyBorder="1" applyAlignment="1" applyProtection="1">
      <alignment horizontal="left" vertical="center" wrapText="1"/>
      <protection locked="0"/>
    </xf>
    <xf numFmtId="0" fontId="0" fillId="93" borderId="10" xfId="0" applyFont="1" applyFill="1" applyBorder="1" applyAlignment="1" applyProtection="1">
      <alignment horizontal="left" vertical="center" wrapText="1"/>
      <protection locked="0"/>
    </xf>
    <xf numFmtId="0" fontId="0" fillId="93" borderId="10" xfId="0" applyFont="1" applyFill="1" applyBorder="1" applyAlignment="1" applyProtection="1">
      <alignment vertical="center" wrapText="1"/>
      <protection locked="0"/>
    </xf>
    <xf numFmtId="0" fontId="0" fillId="93" borderId="13" xfId="0" applyFill="1" applyBorder="1" applyAlignment="1" applyProtection="1">
      <alignment vertical="center" wrapText="1"/>
      <protection locked="0"/>
    </xf>
    <xf numFmtId="0" fontId="0" fillId="93" borderId="34" xfId="0" applyFill="1" applyBorder="1" applyAlignment="1">
      <alignment vertical="center" wrapText="1"/>
    </xf>
    <xf numFmtId="0" fontId="0" fillId="93" borderId="10" xfId="0" applyFill="1" applyBorder="1" applyAlignment="1">
      <alignment vertical="center" wrapText="1"/>
    </xf>
    <xf numFmtId="0" fontId="0" fillId="93" borderId="10" xfId="0" applyFill="1" applyBorder="1" applyAlignment="1">
      <alignment horizontal="center" vertical="center" wrapText="1"/>
    </xf>
    <xf numFmtId="0" fontId="95" fillId="90" borderId="10" xfId="413" applyFont="1" applyFill="1" applyBorder="1" applyAlignment="1" applyProtection="1">
      <alignment horizontal="center" vertical="center" wrapText="1"/>
      <protection locked="0"/>
    </xf>
    <xf numFmtId="0" fontId="95" fillId="0" borderId="10" xfId="413" applyFont="1" applyFill="1" applyBorder="1" applyAlignment="1" applyProtection="1">
      <alignment horizontal="left" vertical="center" wrapText="1"/>
      <protection locked="0"/>
    </xf>
    <xf numFmtId="0" fontId="95" fillId="0" borderId="13" xfId="413" applyFont="1" applyFill="1" applyBorder="1" applyAlignment="1" applyProtection="1">
      <alignment horizontal="left" vertical="center" wrapText="1"/>
      <protection locked="0"/>
    </xf>
    <xf numFmtId="0" fontId="0" fillId="0" borderId="10" xfId="0" applyBorder="1">
      <alignment vertical="center"/>
    </xf>
    <xf numFmtId="0" fontId="91" fillId="0" borderId="0" xfId="0" applyFont="1" applyBorder="1" applyAlignment="1" applyProtection="1">
      <alignment horizontal="right" vertical="center"/>
      <protection locked="0"/>
    </xf>
    <xf numFmtId="0" fontId="0" fillId="0" borderId="36" xfId="0" applyBorder="1" applyAlignment="1">
      <alignment vertical="center"/>
    </xf>
    <xf numFmtId="0" fontId="90" fillId="0" borderId="0" xfId="0" applyFont="1" applyAlignment="1" applyProtection="1">
      <alignment horizontal="center" vertical="center"/>
      <protection locked="0"/>
    </xf>
    <xf numFmtId="0" fontId="91" fillId="0" borderId="0" xfId="0" applyFont="1" applyAlignment="1" applyProtection="1">
      <alignment horizontal="right" vertical="center"/>
      <protection locked="0"/>
    </xf>
    <xf numFmtId="0" fontId="92" fillId="0" borderId="0" xfId="0" applyFont="1" applyAlignment="1" applyProtection="1">
      <alignment horizontal="center" vertical="center"/>
      <protection locked="0"/>
    </xf>
    <xf numFmtId="0" fontId="0" fillId="0" borderId="17" xfId="0" applyBorder="1" applyAlignment="1">
      <alignment vertical="center"/>
    </xf>
    <xf numFmtId="0" fontId="91" fillId="0" borderId="0" xfId="0" applyFont="1" applyBorder="1" applyAlignment="1" applyProtection="1">
      <alignment horizontal="right" vertical="center" wrapText="1"/>
      <protection locked="0"/>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96" fillId="0" borderId="13" xfId="0" applyFont="1" applyBorder="1" applyAlignment="1">
      <alignment horizontal="left" vertical="center" wrapText="1"/>
    </xf>
    <xf numFmtId="0" fontId="96" fillId="0" borderId="14" xfId="0" applyFont="1" applyBorder="1" applyAlignment="1">
      <alignment horizontal="left" vertical="center" wrapText="1"/>
    </xf>
    <xf numFmtId="0" fontId="96" fillId="0" borderId="10" xfId="0" applyFont="1" applyBorder="1" applyAlignment="1">
      <alignment horizontal="left" vertical="center" wrapText="1"/>
    </xf>
    <xf numFmtId="0" fontId="99" fillId="0" borderId="17" xfId="0" applyFont="1" applyBorder="1" applyAlignment="1" applyProtection="1">
      <alignment horizontal="left" vertical="center"/>
      <protection locked="0"/>
    </xf>
    <xf numFmtId="0" fontId="98" fillId="0" borderId="10" xfId="0" applyFont="1" applyBorder="1" applyAlignment="1" applyProtection="1">
      <alignment horizontal="center" vertical="center"/>
      <protection locked="0"/>
    </xf>
    <xf numFmtId="0" fontId="98" fillId="0" borderId="10" xfId="0" applyFont="1" applyBorder="1" applyAlignment="1" applyProtection="1">
      <alignment vertical="center" wrapText="1"/>
      <protection locked="0"/>
    </xf>
    <xf numFmtId="0" fontId="98" fillId="0" borderId="10" xfId="0" applyFont="1" applyBorder="1" applyAlignment="1" applyProtection="1">
      <alignment vertical="center"/>
      <protection locked="0"/>
    </xf>
    <xf numFmtId="0" fontId="98" fillId="0" borderId="13" xfId="0" applyFont="1" applyBorder="1" applyAlignment="1" applyProtection="1">
      <alignment vertical="center" wrapText="1"/>
      <protection locked="0"/>
    </xf>
    <xf numFmtId="0" fontId="98" fillId="0" borderId="36" xfId="0" applyFont="1" applyBorder="1" applyAlignment="1" applyProtection="1">
      <alignment vertical="center" wrapText="1"/>
      <protection locked="0"/>
    </xf>
    <xf numFmtId="0" fontId="98" fillId="0" borderId="14" xfId="0" applyFont="1" applyBorder="1" applyAlignment="1" applyProtection="1">
      <alignment vertical="center" wrapText="1"/>
      <protection locked="0"/>
    </xf>
    <xf numFmtId="0" fontId="48" fillId="0" borderId="12" xfId="412" applyFont="1" applyFill="1" applyBorder="1" applyAlignment="1">
      <alignment vertical="center"/>
    </xf>
    <xf numFmtId="0" fontId="48" fillId="0" borderId="15" xfId="412" applyFont="1" applyFill="1" applyBorder="1" applyAlignment="1">
      <alignment vertical="center"/>
    </xf>
    <xf numFmtId="0" fontId="48" fillId="0" borderId="16" xfId="412" applyFont="1" applyFill="1" applyBorder="1" applyAlignment="1">
      <alignment vertical="center"/>
    </xf>
    <xf numFmtId="0" fontId="48" fillId="0" borderId="10" xfId="412" applyFont="1" applyFill="1" applyBorder="1" applyAlignment="1">
      <alignment horizontal="left" vertical="center" wrapText="1"/>
    </xf>
    <xf numFmtId="0" fontId="47" fillId="0" borderId="0" xfId="412" applyFont="1" applyFill="1" applyAlignment="1" applyProtection="1">
      <alignment horizontal="center" vertical="center"/>
      <protection locked="0"/>
    </xf>
    <xf numFmtId="0" fontId="50" fillId="0" borderId="17" xfId="412" applyFont="1" applyFill="1" applyBorder="1" applyAlignment="1">
      <alignment vertical="center" wrapText="1"/>
    </xf>
  </cellXfs>
  <cellStyles count="472">
    <cellStyle name="20% - アクセント 1 2" xfId="1"/>
    <cellStyle name="20% - アクセント 1 3" xfId="2"/>
    <cellStyle name="20% - アクセント 1 3 2" xfId="3"/>
    <cellStyle name="20% - アクセント 1 4" xfId="4"/>
    <cellStyle name="20% - アクセント 1 5" xfId="5"/>
    <cellStyle name="20% - アクセント 1 6" xfId="6"/>
    <cellStyle name="20% - アクセント 1 6 2" xfId="7"/>
    <cellStyle name="20% - アクセント 1 7" xfId="8"/>
    <cellStyle name="20% - アクセント 1 7 2" xfId="9"/>
    <cellStyle name="20% - アクセント 2 2" xfId="10"/>
    <cellStyle name="20% - アクセント 2 3" xfId="11"/>
    <cellStyle name="20% - アクセント 2 3 2" xfId="12"/>
    <cellStyle name="20% - アクセント 2 4" xfId="13"/>
    <cellStyle name="20% - アクセント 2 5" xfId="14"/>
    <cellStyle name="20% - アクセント 2 6" xfId="15"/>
    <cellStyle name="20% - アクセント 2 6 2" xfId="16"/>
    <cellStyle name="20% - アクセント 2 7" xfId="17"/>
    <cellStyle name="20% - アクセント 2 7 2" xfId="18"/>
    <cellStyle name="20% - アクセント 3 2" xfId="19"/>
    <cellStyle name="20% - アクセント 3 3" xfId="20"/>
    <cellStyle name="20% - アクセント 3 3 2" xfId="21"/>
    <cellStyle name="20% - アクセント 3 4" xfId="22"/>
    <cellStyle name="20% - アクセント 3 5" xfId="23"/>
    <cellStyle name="20% - アクセント 3 6" xfId="24"/>
    <cellStyle name="20% - アクセント 3 6 2" xfId="25"/>
    <cellStyle name="20% - アクセント 3 7" xfId="26"/>
    <cellStyle name="20% - アクセント 3 7 2" xfId="27"/>
    <cellStyle name="20% - アクセント 4 2" xfId="28"/>
    <cellStyle name="20% - アクセント 4 3" xfId="29"/>
    <cellStyle name="20% - アクセント 4 3 2" xfId="30"/>
    <cellStyle name="20% - アクセント 4 4" xfId="31"/>
    <cellStyle name="20% - アクセント 4 5" xfId="32"/>
    <cellStyle name="20% - アクセント 4 6" xfId="33"/>
    <cellStyle name="20% - アクセント 4 6 2" xfId="34"/>
    <cellStyle name="20% - アクセント 4 7" xfId="35"/>
    <cellStyle name="20% - アクセント 4 7 2" xfId="36"/>
    <cellStyle name="20% - アクセント 5 2" xfId="37"/>
    <cellStyle name="20% - アクセント 5 3" xfId="38"/>
    <cellStyle name="20% - アクセント 5 3 2" xfId="39"/>
    <cellStyle name="20% - アクセント 5 4" xfId="40"/>
    <cellStyle name="20% - アクセント 5 5" xfId="41"/>
    <cellStyle name="20% - アクセント 5 5 2" xfId="42"/>
    <cellStyle name="20% - アクセント 5 6" xfId="43"/>
    <cellStyle name="20% - アクセント 5 6 2" xfId="44"/>
    <cellStyle name="20% - アクセント 6 2" xfId="45"/>
    <cellStyle name="20% - アクセント 6 3" xfId="46"/>
    <cellStyle name="20% - アクセント 6 3 2" xfId="47"/>
    <cellStyle name="20% - アクセント 6 4" xfId="48"/>
    <cellStyle name="20% - アクセント 6 5" xfId="49"/>
    <cellStyle name="20% - アクセント 6 5 2" xfId="50"/>
    <cellStyle name="20% - アクセント 6 6" xfId="51"/>
    <cellStyle name="20% - アクセント 6 6 2" xfId="52"/>
    <cellStyle name="20% - アクセント1" xfId="53"/>
    <cellStyle name="20% - アクセント1 2" xfId="54"/>
    <cellStyle name="20% - アクセント2" xfId="55"/>
    <cellStyle name="20% - アクセント2 2" xfId="56"/>
    <cellStyle name="20% - アクセント3" xfId="57"/>
    <cellStyle name="20% - アクセント3 2" xfId="58"/>
    <cellStyle name="20% - アクセント4" xfId="59"/>
    <cellStyle name="20% - アクセント4 2" xfId="60"/>
    <cellStyle name="20% - アクセント5" xfId="61"/>
    <cellStyle name="20% - アクセント5 2" xfId="62"/>
    <cellStyle name="20% - アクセント6" xfId="63"/>
    <cellStyle name="20% - アクセント6 2" xfId="64"/>
    <cellStyle name="40% - アクセント 1 2" xfId="65"/>
    <cellStyle name="40% - アクセント 1 2 2" xfId="66"/>
    <cellStyle name="40% - アクセント 1 2 2 2" xfId="67"/>
    <cellStyle name="40% - アクセント 1 2 3" xfId="68"/>
    <cellStyle name="40% - アクセント 1 3" xfId="69"/>
    <cellStyle name="40% - アクセント 1 3 2" xfId="70"/>
    <cellStyle name="40% - アクセント 1 4" xfId="71"/>
    <cellStyle name="40% - アクセント 1 4 2" xfId="72"/>
    <cellStyle name="40% - アクセント 1 4 2 2" xfId="73"/>
    <cellStyle name="40% - アクセント 1 4 3" xfId="74"/>
    <cellStyle name="40% - アクセント 1 5" xfId="75"/>
    <cellStyle name="40% - アクセント 1 5 2" xfId="76"/>
    <cellStyle name="40% - アクセント 1 5 2 2" xfId="77"/>
    <cellStyle name="40% - アクセント 1 5 2 3" xfId="78"/>
    <cellStyle name="40% - アクセント 1 5 3" xfId="79"/>
    <cellStyle name="40% - アクセント 1 5 4" xfId="80"/>
    <cellStyle name="40% - アクセント 1 6" xfId="81"/>
    <cellStyle name="40% - アクセント 1 6 2" xfId="82"/>
    <cellStyle name="40% - アクセント 1 6 2 2" xfId="83"/>
    <cellStyle name="40% - アクセント 1 6 3" xfId="84"/>
    <cellStyle name="40% - アクセント 2 2" xfId="85"/>
    <cellStyle name="40% - アクセント 2 2 2" xfId="86"/>
    <cellStyle name="40% - アクセント 2 2 2 2" xfId="87"/>
    <cellStyle name="40% - アクセント 2 2 3" xfId="88"/>
    <cellStyle name="40% - アクセント 2 3" xfId="89"/>
    <cellStyle name="40% - アクセント 2 3 2" xfId="90"/>
    <cellStyle name="40% - アクセント 2 4" xfId="91"/>
    <cellStyle name="40% - アクセント 2 4 2" xfId="92"/>
    <cellStyle name="40% - アクセント 2 4 2 2" xfId="93"/>
    <cellStyle name="40% - アクセント 2 4 3" xfId="94"/>
    <cellStyle name="40% - アクセント 2 5" xfId="95"/>
    <cellStyle name="40% - アクセント 2 5 2" xfId="96"/>
    <cellStyle name="40% - アクセント 2 5 2 2" xfId="97"/>
    <cellStyle name="40% - アクセント 2 5 2 3" xfId="98"/>
    <cellStyle name="40% - アクセント 2 5 3" xfId="99"/>
    <cellStyle name="40% - アクセント 2 5 4" xfId="100"/>
    <cellStyle name="40% - アクセント 2 6" xfId="101"/>
    <cellStyle name="40% - アクセント 2 6 2" xfId="102"/>
    <cellStyle name="40% - アクセント 2 6 2 2" xfId="103"/>
    <cellStyle name="40% - アクセント 2 6 3" xfId="104"/>
    <cellStyle name="40% - アクセント 3 2" xfId="105"/>
    <cellStyle name="40% - アクセント 3 2 2" xfId="106"/>
    <cellStyle name="40% - アクセント 3 2 2 2" xfId="107"/>
    <cellStyle name="40% - アクセント 3 2 3" xfId="108"/>
    <cellStyle name="40% - アクセント 3 3" xfId="109"/>
    <cellStyle name="40% - アクセント 3 3 2" xfId="110"/>
    <cellStyle name="40% - アクセント 3 4" xfId="111"/>
    <cellStyle name="40% - アクセント 3 4 2" xfId="112"/>
    <cellStyle name="40% - アクセント 3 4 2 2" xfId="113"/>
    <cellStyle name="40% - アクセント 3 4 3" xfId="114"/>
    <cellStyle name="40% - アクセント 3 5" xfId="115"/>
    <cellStyle name="40% - アクセント 3 6" xfId="116"/>
    <cellStyle name="40% - アクセント 3 6 2" xfId="117"/>
    <cellStyle name="40% - アクセント 3 6 2 2" xfId="118"/>
    <cellStyle name="40% - アクセント 3 6 2 3" xfId="119"/>
    <cellStyle name="40% - アクセント 3 6 3" xfId="120"/>
    <cellStyle name="40% - アクセント 3 6 4" xfId="121"/>
    <cellStyle name="40% - アクセント 3 7" xfId="122"/>
    <cellStyle name="40% - アクセント 3 7 2" xfId="123"/>
    <cellStyle name="40% - アクセント 3 7 2 2" xfId="124"/>
    <cellStyle name="40% - アクセント 3 7 3" xfId="125"/>
    <cellStyle name="40% - アクセント 4 2" xfId="126"/>
    <cellStyle name="40% - アクセント 4 2 2" xfId="127"/>
    <cellStyle name="40% - アクセント 4 2 2 2" xfId="128"/>
    <cellStyle name="40% - アクセント 4 2 3" xfId="129"/>
    <cellStyle name="40% - アクセント 4 3" xfId="130"/>
    <cellStyle name="40% - アクセント 4 3 2" xfId="131"/>
    <cellStyle name="40% - アクセント 4 4" xfId="132"/>
    <cellStyle name="40% - アクセント 4 4 2" xfId="133"/>
    <cellStyle name="40% - アクセント 4 4 2 2" xfId="134"/>
    <cellStyle name="40% - アクセント 4 4 3" xfId="135"/>
    <cellStyle name="40% - アクセント 4 5" xfId="136"/>
    <cellStyle name="40% - アクセント 4 5 2" xfId="137"/>
    <cellStyle name="40% - アクセント 4 5 2 2" xfId="138"/>
    <cellStyle name="40% - アクセント 4 5 2 3" xfId="139"/>
    <cellStyle name="40% - アクセント 4 5 3" xfId="140"/>
    <cellStyle name="40% - アクセント 4 5 4" xfId="141"/>
    <cellStyle name="40% - アクセント 4 6" xfId="142"/>
    <cellStyle name="40% - アクセント 4 6 2" xfId="143"/>
    <cellStyle name="40% - アクセント 4 6 2 2" xfId="144"/>
    <cellStyle name="40% - アクセント 4 6 3" xfId="145"/>
    <cellStyle name="40% - アクセント 5 2" xfId="146"/>
    <cellStyle name="40% - アクセント 5 2 2" xfId="147"/>
    <cellStyle name="40% - アクセント 5 2 2 2" xfId="148"/>
    <cellStyle name="40% - アクセント 5 2 3" xfId="149"/>
    <cellStyle name="40% - アクセント 5 3" xfId="150"/>
    <cellStyle name="40% - アクセント 5 3 2" xfId="151"/>
    <cellStyle name="40% - アクセント 5 4" xfId="152"/>
    <cellStyle name="40% - アクセント 5 4 2" xfId="153"/>
    <cellStyle name="40% - アクセント 5 4 2 2" xfId="154"/>
    <cellStyle name="40% - アクセント 5 4 3" xfId="155"/>
    <cellStyle name="40% - アクセント 5 5" xfId="156"/>
    <cellStyle name="40% - アクセント 5 5 2" xfId="157"/>
    <cellStyle name="40% - アクセント 5 5 2 2" xfId="158"/>
    <cellStyle name="40% - アクセント 5 5 2 3" xfId="159"/>
    <cellStyle name="40% - アクセント 5 5 3" xfId="160"/>
    <cellStyle name="40% - アクセント 5 5 4" xfId="161"/>
    <cellStyle name="40% - アクセント 5 6" xfId="162"/>
    <cellStyle name="40% - アクセント 5 6 2" xfId="163"/>
    <cellStyle name="40% - アクセント 5 6 2 2" xfId="164"/>
    <cellStyle name="40% - アクセント 5 6 3" xfId="165"/>
    <cellStyle name="40% - アクセント 6 2" xfId="166"/>
    <cellStyle name="40% - アクセント 6 2 2" xfId="167"/>
    <cellStyle name="40% - アクセント 6 2 2 2" xfId="168"/>
    <cellStyle name="40% - アクセント 6 2 3" xfId="169"/>
    <cellStyle name="40% - アクセント 6 3" xfId="170"/>
    <cellStyle name="40% - アクセント 6 3 2" xfId="171"/>
    <cellStyle name="40% - アクセント 6 4" xfId="172"/>
    <cellStyle name="40% - アクセント 6 4 2" xfId="173"/>
    <cellStyle name="40% - アクセント 6 4 2 2" xfId="174"/>
    <cellStyle name="40% - アクセント 6 4 3" xfId="175"/>
    <cellStyle name="40% - アクセント 6 5" xfId="176"/>
    <cellStyle name="40% - アクセント 6 5 2" xfId="177"/>
    <cellStyle name="40% - アクセント 6 5 2 2" xfId="178"/>
    <cellStyle name="40% - アクセント 6 5 2 3" xfId="179"/>
    <cellStyle name="40% - アクセント 6 5 3" xfId="180"/>
    <cellStyle name="40% - アクセント 6 5 4" xfId="181"/>
    <cellStyle name="40% - アクセント 6 6" xfId="182"/>
    <cellStyle name="40% - アクセント 6 6 2" xfId="183"/>
    <cellStyle name="40% - アクセント 6 6 2 2" xfId="184"/>
    <cellStyle name="40% - アクセント 6 6 3" xfId="185"/>
    <cellStyle name="40% - アクセント1" xfId="186"/>
    <cellStyle name="40% - アクセント1 2" xfId="187"/>
    <cellStyle name="40% - アクセント2" xfId="188"/>
    <cellStyle name="40% - アクセント2 2" xfId="189"/>
    <cellStyle name="40% - アクセント3" xfId="190"/>
    <cellStyle name="40% - アクセント3 2" xfId="191"/>
    <cellStyle name="40% - アクセント4" xfId="192"/>
    <cellStyle name="40% - アクセント4 2" xfId="193"/>
    <cellStyle name="40% - アクセント5" xfId="194"/>
    <cellStyle name="40% - アクセント5 2" xfId="195"/>
    <cellStyle name="40% - アクセント6" xfId="196"/>
    <cellStyle name="40% - アクセント6 2" xfId="197"/>
    <cellStyle name="60% - アクセント 1 2" xfId="198"/>
    <cellStyle name="60% - アクセント 1 3" xfId="199"/>
    <cellStyle name="60% - アクセント 1 3 2" xfId="200"/>
    <cellStyle name="60% - アクセント 1 4" xfId="201"/>
    <cellStyle name="60% - アクセント 1 5" xfId="202"/>
    <cellStyle name="60% - アクセント 1 5 2" xfId="203"/>
    <cellStyle name="60% - アクセント 2 2" xfId="204"/>
    <cellStyle name="60% - アクセント 2 3" xfId="205"/>
    <cellStyle name="60% - アクセント 2 3 2" xfId="206"/>
    <cellStyle name="60% - アクセント 2 4" xfId="207"/>
    <cellStyle name="60% - アクセント 2 5" xfId="208"/>
    <cellStyle name="60% - アクセント 2 5 2" xfId="209"/>
    <cellStyle name="60% - アクセント 3 2" xfId="210"/>
    <cellStyle name="60% - アクセント 3 3" xfId="211"/>
    <cellStyle name="60% - アクセント 3 3 2" xfId="212"/>
    <cellStyle name="60% - アクセント 3 4" xfId="213"/>
    <cellStyle name="60% - アクセント 3 5" xfId="214"/>
    <cellStyle name="60% - アクセント 3 6" xfId="215"/>
    <cellStyle name="60% - アクセント 3 6 2" xfId="216"/>
    <cellStyle name="60% - アクセント 4 2" xfId="217"/>
    <cellStyle name="60% - アクセント 4 3" xfId="218"/>
    <cellStyle name="60% - アクセント 4 3 2" xfId="219"/>
    <cellStyle name="60% - アクセント 4 4" xfId="220"/>
    <cellStyle name="60% - アクセント 4 5" xfId="221"/>
    <cellStyle name="60% - アクセント 4 6" xfId="222"/>
    <cellStyle name="60% - アクセント 4 6 2" xfId="223"/>
    <cellStyle name="60% - アクセント 5 2" xfId="224"/>
    <cellStyle name="60% - アクセント 5 3" xfId="225"/>
    <cellStyle name="60% - アクセント 5 3 2" xfId="226"/>
    <cellStyle name="60% - アクセント 5 4" xfId="227"/>
    <cellStyle name="60% - アクセント 5 5" xfId="228"/>
    <cellStyle name="60% - アクセント 5 5 2" xfId="229"/>
    <cellStyle name="60% - アクセント 6 2" xfId="230"/>
    <cellStyle name="60% - アクセント 6 3" xfId="231"/>
    <cellStyle name="60% - アクセント 6 3 2" xfId="232"/>
    <cellStyle name="60% - アクセント 6 4" xfId="233"/>
    <cellStyle name="60% - アクセント 6 5" xfId="234"/>
    <cellStyle name="60% - アクセント 6 6" xfId="235"/>
    <cellStyle name="60% - アクセント 6 6 2" xfId="236"/>
    <cellStyle name="60% - アクセント1" xfId="237"/>
    <cellStyle name="60% - アクセント2" xfId="238"/>
    <cellStyle name="60% - アクセント3" xfId="239"/>
    <cellStyle name="60% - アクセント4" xfId="240"/>
    <cellStyle name="60% - アクセント5" xfId="241"/>
    <cellStyle name="60% - アクセント6" xfId="242"/>
    <cellStyle name="アクセント 1 2" xfId="243"/>
    <cellStyle name="アクセント 1 3" xfId="244"/>
    <cellStyle name="アクセント 1 3 2" xfId="245"/>
    <cellStyle name="アクセント 1 4" xfId="246"/>
    <cellStyle name="アクセント 1 5" xfId="247"/>
    <cellStyle name="アクセント 1 5 2" xfId="248"/>
    <cellStyle name="アクセント 2 2" xfId="249"/>
    <cellStyle name="アクセント 2 3" xfId="250"/>
    <cellStyle name="アクセント 2 3 2" xfId="251"/>
    <cellStyle name="アクセント 2 4" xfId="252"/>
    <cellStyle name="アクセント 2 5" xfId="253"/>
    <cellStyle name="アクセント 2 5 2" xfId="254"/>
    <cellStyle name="アクセント 3 2" xfId="255"/>
    <cellStyle name="アクセント 3 3" xfId="256"/>
    <cellStyle name="アクセント 3 3 2" xfId="257"/>
    <cellStyle name="アクセント 3 4" xfId="258"/>
    <cellStyle name="アクセント 3 5" xfId="259"/>
    <cellStyle name="アクセント 3 5 2" xfId="260"/>
    <cellStyle name="アクセント 4 2" xfId="261"/>
    <cellStyle name="アクセント 4 3" xfId="262"/>
    <cellStyle name="アクセント 4 3 2" xfId="263"/>
    <cellStyle name="アクセント 4 4" xfId="264"/>
    <cellStyle name="アクセント 4 5" xfId="265"/>
    <cellStyle name="アクセント 4 5 2" xfId="266"/>
    <cellStyle name="アクセント 5 2" xfId="267"/>
    <cellStyle name="アクセント 5 3" xfId="268"/>
    <cellStyle name="アクセント 5 3 2" xfId="269"/>
    <cellStyle name="アクセント 5 4" xfId="270"/>
    <cellStyle name="アクセント 5 5" xfId="271"/>
    <cellStyle name="アクセント 5 5 2" xfId="272"/>
    <cellStyle name="アクセント 6 2" xfId="273"/>
    <cellStyle name="アクセント 6 3" xfId="274"/>
    <cellStyle name="アクセント 6 3 2" xfId="275"/>
    <cellStyle name="アクセント 6 4" xfId="276"/>
    <cellStyle name="アクセント 6 5" xfId="277"/>
    <cellStyle name="アクセント 6 5 2" xfId="278"/>
    <cellStyle name="タイトル 2" xfId="279"/>
    <cellStyle name="タイトル 3" xfId="280"/>
    <cellStyle name="タイトル 3 2" xfId="281"/>
    <cellStyle name="タイトル 4" xfId="282"/>
    <cellStyle name="タイトル 4 2" xfId="283"/>
    <cellStyle name="タイトル 5" xfId="284"/>
    <cellStyle name="タイトル 6" xfId="285"/>
    <cellStyle name="チェック セル 2" xfId="286"/>
    <cellStyle name="チェック セル 3" xfId="287"/>
    <cellStyle name="チェック セル 3 2" xfId="288"/>
    <cellStyle name="チェック セル 4" xfId="289"/>
    <cellStyle name="チェック セル 5" xfId="290"/>
    <cellStyle name="チェック セル 5 2" xfId="291"/>
    <cellStyle name="どちらでもない 2" xfId="292"/>
    <cellStyle name="どちらでもない 3" xfId="293"/>
    <cellStyle name="どちらでもない 3 2" xfId="294"/>
    <cellStyle name="どちらでもない 4" xfId="295"/>
    <cellStyle name="どちらでもない 5" xfId="296"/>
    <cellStyle name="ハイパーリンク 2" xfId="297"/>
    <cellStyle name="ハイパーリンク 2 2" xfId="298"/>
    <cellStyle name="ハイパーリンク 2 3" xfId="299"/>
    <cellStyle name="ハイパーリンク 2 3 2" xfId="300"/>
    <cellStyle name="ハイパーリンク 2 4" xfId="301"/>
    <cellStyle name="ハイパーリンク 2 5" xfId="302"/>
    <cellStyle name="ハイパーリンク 2 6" xfId="303"/>
    <cellStyle name="ハイパーリンク 2 7" xfId="304"/>
    <cellStyle name="ハイパーリンク 3" xfId="305"/>
    <cellStyle name="メモ 2" xfId="306"/>
    <cellStyle name="メモ 3" xfId="307"/>
    <cellStyle name="メモ 3 2" xfId="308"/>
    <cellStyle name="メモ 4" xfId="309"/>
    <cellStyle name="メモ 4 2" xfId="310"/>
    <cellStyle name="メモ 5" xfId="311"/>
    <cellStyle name="メモ 6" xfId="312"/>
    <cellStyle name="メモ 6 2" xfId="313"/>
    <cellStyle name="リンク セル" xfId="314" builtinId="24" customBuiltin="1"/>
    <cellStyle name="リンク セル 2" xfId="315"/>
    <cellStyle name="リンク セル 2 2" xfId="316"/>
    <cellStyle name="リンク セル 3" xfId="317"/>
    <cellStyle name="リンク セル 4" xfId="318"/>
    <cellStyle name="リンク セル 5" xfId="319"/>
    <cellStyle name="悪い 2" xfId="320"/>
    <cellStyle name="悪い 3" xfId="321"/>
    <cellStyle name="悪い 3 2" xfId="322"/>
    <cellStyle name="悪い 4" xfId="323"/>
    <cellStyle name="悪い 5" xfId="324"/>
    <cellStyle name="計算 2" xfId="325"/>
    <cellStyle name="計算 3" xfId="326"/>
    <cellStyle name="計算 3 2" xfId="327"/>
    <cellStyle name="計算 4" xfId="328"/>
    <cellStyle name="計算 5" xfId="329"/>
    <cellStyle name="計算方法" xfId="330"/>
    <cellStyle name="警告文 2" xfId="331"/>
    <cellStyle name="警告文 3" xfId="332"/>
    <cellStyle name="警告文 3 2" xfId="333"/>
    <cellStyle name="警告文 4" xfId="334"/>
    <cellStyle name="警告文 5" xfId="335"/>
    <cellStyle name="桁区切り 2" xfId="336"/>
    <cellStyle name="桁区切り 2 2" xfId="337"/>
    <cellStyle name="桁区切り 2 2 2" xfId="338"/>
    <cellStyle name="桁区切り 2 3" xfId="339"/>
    <cellStyle name="桁区切り 2 3 2" xfId="340"/>
    <cellStyle name="桁区切り 2 3 2 2" xfId="341"/>
    <cellStyle name="桁区切り 2 3 3" xfId="342"/>
    <cellStyle name="桁区切り 2 4" xfId="343"/>
    <cellStyle name="桁区切り 2 4 2" xfId="344"/>
    <cellStyle name="桁区切り 2 5" xfId="345"/>
    <cellStyle name="見出し 1" xfId="346" builtinId="16" customBuiltin="1"/>
    <cellStyle name="見出し 1 2" xfId="347"/>
    <cellStyle name="見出し 1 2 2" xfId="348"/>
    <cellStyle name="見出し 1 3" xfId="349"/>
    <cellStyle name="見出し 1 4" xfId="350"/>
    <cellStyle name="見出し 1 5" xfId="351"/>
    <cellStyle name="見出し 1 6" xfId="352"/>
    <cellStyle name="見出し 2 2" xfId="353"/>
    <cellStyle name="見出し 2 2 2" xfId="354"/>
    <cellStyle name="見出し 2 2 2 2" xfId="355"/>
    <cellStyle name="見出し 2 2 3" xfId="356"/>
    <cellStyle name="見出し 2 3" xfId="357"/>
    <cellStyle name="見出し 2 3 2" xfId="358"/>
    <cellStyle name="見出し 2 4" xfId="359"/>
    <cellStyle name="見出し 2 4 2" xfId="360"/>
    <cellStyle name="見出し 2 4 2 2" xfId="361"/>
    <cellStyle name="見出し 2 4 3" xfId="362"/>
    <cellStyle name="見出し 2 5" xfId="363"/>
    <cellStyle name="見出し 2 5 2" xfId="364"/>
    <cellStyle name="見出し 2 5 2 2" xfId="365"/>
    <cellStyle name="見出し 2 5 3" xfId="366"/>
    <cellStyle name="見出し 2 6" xfId="367"/>
    <cellStyle name="見出し 2 6 2" xfId="368"/>
    <cellStyle name="見出し 2 6 2 2" xfId="369"/>
    <cellStyle name="見出し 2 6 3" xfId="370"/>
    <cellStyle name="見出し 2 7" xfId="371"/>
    <cellStyle name="見出し 2 7 2" xfId="372"/>
    <cellStyle name="見出し 3" xfId="373" builtinId="18" customBuiltin="1"/>
    <cellStyle name="見出し 3 2" xfId="374"/>
    <cellStyle name="見出し 3 2 2" xfId="375"/>
    <cellStyle name="見出し 3 3" xfId="376"/>
    <cellStyle name="見出し 3 4" xfId="377"/>
    <cellStyle name="見出し 3 5" xfId="378"/>
    <cellStyle name="見出し 3 6" xfId="379"/>
    <cellStyle name="見出し 4" xfId="380" builtinId="19" customBuiltin="1"/>
    <cellStyle name="見出し 4 2" xfId="381"/>
    <cellStyle name="見出し 4 2 2" xfId="382"/>
    <cellStyle name="見出し 4 3" xfId="383"/>
    <cellStyle name="見出し 4 4" xfId="384"/>
    <cellStyle name="見出し 4 5" xfId="385"/>
    <cellStyle name="見出し 4 6" xfId="386"/>
    <cellStyle name="合計" xfId="387"/>
    <cellStyle name="集計 2" xfId="388"/>
    <cellStyle name="集計 3" xfId="389"/>
    <cellStyle name="集計 3 2" xfId="390"/>
    <cellStyle name="集計 4" xfId="391"/>
    <cellStyle name="集計 5" xfId="392"/>
    <cellStyle name="集計 5 2" xfId="393"/>
    <cellStyle name="出力 2" xfId="394"/>
    <cellStyle name="出力 3" xfId="395"/>
    <cellStyle name="出力 3 2" xfId="396"/>
    <cellStyle name="出力 4" xfId="397"/>
    <cellStyle name="出力 5" xfId="398"/>
    <cellStyle name="説明文" xfId="399" builtinId="53" customBuiltin="1"/>
    <cellStyle name="説明文 2" xfId="400"/>
    <cellStyle name="説明文 2 2" xfId="401"/>
    <cellStyle name="説明文 3" xfId="402"/>
    <cellStyle name="説明文 4" xfId="403"/>
    <cellStyle name="説明文 5" xfId="404"/>
    <cellStyle name="入力 2" xfId="405"/>
    <cellStyle name="入力 3" xfId="406"/>
    <cellStyle name="入力 3 2" xfId="407"/>
    <cellStyle name="入力 4" xfId="408"/>
    <cellStyle name="入力 5" xfId="409"/>
    <cellStyle name="標準" xfId="0" builtinId="0"/>
    <cellStyle name="標準 10" xfId="410"/>
    <cellStyle name="標準 11" xfId="411"/>
    <cellStyle name="標準 2" xfId="412"/>
    <cellStyle name="標準 2 2" xfId="413"/>
    <cellStyle name="標準 2 2 2" xfId="414"/>
    <cellStyle name="標準 2 2 2 2" xfId="415"/>
    <cellStyle name="標準 2 2 2 2 2" xfId="416"/>
    <cellStyle name="標準 2 2 2 3" xfId="417"/>
    <cellStyle name="標準 2 2 2 3 2" xfId="418"/>
    <cellStyle name="標準 2 2 2 4" xfId="419"/>
    <cellStyle name="標準 2 2 3" xfId="420"/>
    <cellStyle name="標準 2 2 3 2" xfId="421"/>
    <cellStyle name="標準 2 2 3 2 2" xfId="422"/>
    <cellStyle name="標準 2 2 4" xfId="423"/>
    <cellStyle name="標準 2 2 4 2" xfId="424"/>
    <cellStyle name="標準 2 2 5" xfId="425"/>
    <cellStyle name="標準 2 3" xfId="426"/>
    <cellStyle name="標準 2 3 2" xfId="427"/>
    <cellStyle name="標準 2 3 3" xfId="428"/>
    <cellStyle name="標準 2 4" xfId="429"/>
    <cellStyle name="標準 2 4 2" xfId="430"/>
    <cellStyle name="標準 2 5" xfId="431"/>
    <cellStyle name="標準 22 2" xfId="432"/>
    <cellStyle name="標準 22 2 2" xfId="433"/>
    <cellStyle name="標準 22 2 2 2" xfId="434"/>
    <cellStyle name="標準 27" xfId="435"/>
    <cellStyle name="標準 28" xfId="436"/>
    <cellStyle name="標準 3" xfId="437"/>
    <cellStyle name="標準 3 2" xfId="438"/>
    <cellStyle name="標準 3 2 2" xfId="439"/>
    <cellStyle name="標準 3 2 2 2" xfId="440"/>
    <cellStyle name="標準 3 3" xfId="441"/>
    <cellStyle name="標準 3 3 2" xfId="442"/>
    <cellStyle name="標準 3 4" xfId="443"/>
    <cellStyle name="標準 4" xfId="444"/>
    <cellStyle name="標準 4 2" xfId="445"/>
    <cellStyle name="標準 4 2 2" xfId="446"/>
    <cellStyle name="標準 4 2 2 2" xfId="447"/>
    <cellStyle name="標準 4 2 3" xfId="448"/>
    <cellStyle name="標準 4 3" xfId="449"/>
    <cellStyle name="標準 4 3 2" xfId="450"/>
    <cellStyle name="標準 4 3 2 2" xfId="451"/>
    <cellStyle name="標準 4 3 3" xfId="452"/>
    <cellStyle name="標準 4 4" xfId="453"/>
    <cellStyle name="標準 5" xfId="454"/>
    <cellStyle name="標準 5 2" xfId="455"/>
    <cellStyle name="標準 5 2 2" xfId="456"/>
    <cellStyle name="標準 6" xfId="457"/>
    <cellStyle name="標準 6 2" xfId="458"/>
    <cellStyle name="標準 7" xfId="459"/>
    <cellStyle name="標準 7 2" xfId="460"/>
    <cellStyle name="標準 8" xfId="461"/>
    <cellStyle name="標準 9" xfId="462"/>
    <cellStyle name="標準 9 2" xfId="463"/>
    <cellStyle name="標準 9 2 2" xfId="464"/>
    <cellStyle name="標準 9 3" xfId="465"/>
    <cellStyle name="普通" xfId="466"/>
    <cellStyle name="良い 2" xfId="467"/>
    <cellStyle name="良い 3" xfId="468"/>
    <cellStyle name="良い 3 2" xfId="469"/>
    <cellStyle name="良い 4" xfId="470"/>
    <cellStyle name="良い 5" xfId="4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30"/>
  <sheetViews>
    <sheetView showZeros="0" view="pageBreakPreview" topLeftCell="G1" zoomScale="70" zoomScaleNormal="100" zoomScaleSheetLayoutView="70" workbookViewId="0">
      <selection activeCell="Q6" sqref="Q6"/>
    </sheetView>
  </sheetViews>
  <sheetFormatPr defaultRowHeight="13.5"/>
  <cols>
    <col min="1" max="1" width="5.25" bestFit="1" customWidth="1"/>
    <col min="2" max="2" width="9.375" customWidth="1"/>
    <col min="3" max="3" width="17.875" style="126" customWidth="1"/>
    <col min="4" max="4" width="5.25" style="126" customWidth="1"/>
    <col min="5" max="5" width="18.25" style="126" customWidth="1"/>
    <col min="6" max="6" width="12.25" bestFit="1" customWidth="1"/>
    <col min="7" max="7" width="11.25" bestFit="1" customWidth="1"/>
    <col min="8" max="8" width="16.75" style="127" bestFit="1" customWidth="1"/>
    <col min="10" max="10" width="22.25" customWidth="1"/>
    <col min="11" max="11" width="21.5" customWidth="1"/>
    <col min="12" max="12" width="12.875" customWidth="1"/>
    <col min="13" max="13" width="35.75" customWidth="1"/>
    <col min="14" max="14" width="13.75" bestFit="1" customWidth="1"/>
    <col min="15" max="15" width="20.625" customWidth="1"/>
    <col min="16" max="16" width="16.625" customWidth="1"/>
    <col min="17" max="17" width="19.25" customWidth="1"/>
    <col min="18" max="18" width="17.375" customWidth="1"/>
    <col min="257" max="257" width="5.25" bestFit="1" customWidth="1"/>
    <col min="258" max="258" width="9.375" customWidth="1"/>
    <col min="259" max="259" width="17.875" customWidth="1"/>
    <col min="260" max="260" width="5.25" customWidth="1"/>
    <col min="261" max="261" width="18.25" customWidth="1"/>
    <col min="262" max="262" width="12.25" bestFit="1" customWidth="1"/>
    <col min="263" max="263" width="11.25" bestFit="1" customWidth="1"/>
    <col min="264" max="264" width="16.75" bestFit="1" customWidth="1"/>
    <col min="266" max="266" width="22.25" customWidth="1"/>
    <col min="267" max="267" width="21.5" customWidth="1"/>
    <col min="268" max="268" width="12.875" customWidth="1"/>
    <col min="269" max="269" width="35.75" customWidth="1"/>
    <col min="270" max="270" width="13.75" bestFit="1" customWidth="1"/>
    <col min="271" max="271" width="20.625" customWidth="1"/>
    <col min="272" max="272" width="16.625" customWidth="1"/>
    <col min="273" max="273" width="19.25" customWidth="1"/>
    <col min="274" max="274" width="17.375" customWidth="1"/>
    <col min="513" max="513" width="5.25" bestFit="1" customWidth="1"/>
    <col min="514" max="514" width="9.375" customWidth="1"/>
    <col min="515" max="515" width="17.875" customWidth="1"/>
    <col min="516" max="516" width="5.25" customWidth="1"/>
    <col min="517" max="517" width="18.25" customWidth="1"/>
    <col min="518" max="518" width="12.25" bestFit="1" customWidth="1"/>
    <col min="519" max="519" width="11.25" bestFit="1" customWidth="1"/>
    <col min="520" max="520" width="16.75" bestFit="1" customWidth="1"/>
    <col min="522" max="522" width="22.25" customWidth="1"/>
    <col min="523" max="523" width="21.5" customWidth="1"/>
    <col min="524" max="524" width="12.875" customWidth="1"/>
    <col min="525" max="525" width="35.75" customWidth="1"/>
    <col min="526" max="526" width="13.75" bestFit="1" customWidth="1"/>
    <col min="527" max="527" width="20.625" customWidth="1"/>
    <col min="528" max="528" width="16.625" customWidth="1"/>
    <col min="529" max="529" width="19.25" customWidth="1"/>
    <col min="530" max="530" width="17.375" customWidth="1"/>
    <col min="769" max="769" width="5.25" bestFit="1" customWidth="1"/>
    <col min="770" max="770" width="9.375" customWidth="1"/>
    <col min="771" max="771" width="17.875" customWidth="1"/>
    <col min="772" max="772" width="5.25" customWidth="1"/>
    <col min="773" max="773" width="18.25" customWidth="1"/>
    <col min="774" max="774" width="12.25" bestFit="1" customWidth="1"/>
    <col min="775" max="775" width="11.25" bestFit="1" customWidth="1"/>
    <col min="776" max="776" width="16.75" bestFit="1" customWidth="1"/>
    <col min="778" max="778" width="22.25" customWidth="1"/>
    <col min="779" max="779" width="21.5" customWidth="1"/>
    <col min="780" max="780" width="12.875" customWidth="1"/>
    <col min="781" max="781" width="35.75" customWidth="1"/>
    <col min="782" max="782" width="13.75" bestFit="1" customWidth="1"/>
    <col min="783" max="783" width="20.625" customWidth="1"/>
    <col min="784" max="784" width="16.625" customWidth="1"/>
    <col min="785" max="785" width="19.25" customWidth="1"/>
    <col min="786" max="786" width="17.375" customWidth="1"/>
    <col min="1025" max="1025" width="5.25" bestFit="1" customWidth="1"/>
    <col min="1026" max="1026" width="9.375" customWidth="1"/>
    <col min="1027" max="1027" width="17.875" customWidth="1"/>
    <col min="1028" max="1028" width="5.25" customWidth="1"/>
    <col min="1029" max="1029" width="18.25" customWidth="1"/>
    <col min="1030" max="1030" width="12.25" bestFit="1" customWidth="1"/>
    <col min="1031" max="1031" width="11.25" bestFit="1" customWidth="1"/>
    <col min="1032" max="1032" width="16.75" bestFit="1" customWidth="1"/>
    <col min="1034" max="1034" width="22.25" customWidth="1"/>
    <col min="1035" max="1035" width="21.5" customWidth="1"/>
    <col min="1036" max="1036" width="12.875" customWidth="1"/>
    <col min="1037" max="1037" width="35.75" customWidth="1"/>
    <col min="1038" max="1038" width="13.75" bestFit="1" customWidth="1"/>
    <col min="1039" max="1039" width="20.625" customWidth="1"/>
    <col min="1040" max="1040" width="16.625" customWidth="1"/>
    <col min="1041" max="1041" width="19.25" customWidth="1"/>
    <col min="1042" max="1042" width="17.375" customWidth="1"/>
    <col min="1281" max="1281" width="5.25" bestFit="1" customWidth="1"/>
    <col min="1282" max="1282" width="9.375" customWidth="1"/>
    <col min="1283" max="1283" width="17.875" customWidth="1"/>
    <col min="1284" max="1284" width="5.25" customWidth="1"/>
    <col min="1285" max="1285" width="18.25" customWidth="1"/>
    <col min="1286" max="1286" width="12.25" bestFit="1" customWidth="1"/>
    <col min="1287" max="1287" width="11.25" bestFit="1" customWidth="1"/>
    <col min="1288" max="1288" width="16.75" bestFit="1" customWidth="1"/>
    <col min="1290" max="1290" width="22.25" customWidth="1"/>
    <col min="1291" max="1291" width="21.5" customWidth="1"/>
    <col min="1292" max="1292" width="12.875" customWidth="1"/>
    <col min="1293" max="1293" width="35.75" customWidth="1"/>
    <col min="1294" max="1294" width="13.75" bestFit="1" customWidth="1"/>
    <col min="1295" max="1295" width="20.625" customWidth="1"/>
    <col min="1296" max="1296" width="16.625" customWidth="1"/>
    <col min="1297" max="1297" width="19.25" customWidth="1"/>
    <col min="1298" max="1298" width="17.375" customWidth="1"/>
    <col min="1537" max="1537" width="5.25" bestFit="1" customWidth="1"/>
    <col min="1538" max="1538" width="9.375" customWidth="1"/>
    <col min="1539" max="1539" width="17.875" customWidth="1"/>
    <col min="1540" max="1540" width="5.25" customWidth="1"/>
    <col min="1541" max="1541" width="18.25" customWidth="1"/>
    <col min="1542" max="1542" width="12.25" bestFit="1" customWidth="1"/>
    <col min="1543" max="1543" width="11.25" bestFit="1" customWidth="1"/>
    <col min="1544" max="1544" width="16.75" bestFit="1" customWidth="1"/>
    <col min="1546" max="1546" width="22.25" customWidth="1"/>
    <col min="1547" max="1547" width="21.5" customWidth="1"/>
    <col min="1548" max="1548" width="12.875" customWidth="1"/>
    <col min="1549" max="1549" width="35.75" customWidth="1"/>
    <col min="1550" max="1550" width="13.75" bestFit="1" customWidth="1"/>
    <col min="1551" max="1551" width="20.625" customWidth="1"/>
    <col min="1552" max="1552" width="16.625" customWidth="1"/>
    <col min="1553" max="1553" width="19.25" customWidth="1"/>
    <col min="1554" max="1554" width="17.375" customWidth="1"/>
    <col min="1793" max="1793" width="5.25" bestFit="1" customWidth="1"/>
    <col min="1794" max="1794" width="9.375" customWidth="1"/>
    <col min="1795" max="1795" width="17.875" customWidth="1"/>
    <col min="1796" max="1796" width="5.25" customWidth="1"/>
    <col min="1797" max="1797" width="18.25" customWidth="1"/>
    <col min="1798" max="1798" width="12.25" bestFit="1" customWidth="1"/>
    <col min="1799" max="1799" width="11.25" bestFit="1" customWidth="1"/>
    <col min="1800" max="1800" width="16.75" bestFit="1" customWidth="1"/>
    <col min="1802" max="1802" width="22.25" customWidth="1"/>
    <col min="1803" max="1803" width="21.5" customWidth="1"/>
    <col min="1804" max="1804" width="12.875" customWidth="1"/>
    <col min="1805" max="1805" width="35.75" customWidth="1"/>
    <col min="1806" max="1806" width="13.75" bestFit="1" customWidth="1"/>
    <col min="1807" max="1807" width="20.625" customWidth="1"/>
    <col min="1808" max="1808" width="16.625" customWidth="1"/>
    <col min="1809" max="1809" width="19.25" customWidth="1"/>
    <col min="1810" max="1810" width="17.375" customWidth="1"/>
    <col min="2049" max="2049" width="5.25" bestFit="1" customWidth="1"/>
    <col min="2050" max="2050" width="9.375" customWidth="1"/>
    <col min="2051" max="2051" width="17.875" customWidth="1"/>
    <col min="2052" max="2052" width="5.25" customWidth="1"/>
    <col min="2053" max="2053" width="18.25" customWidth="1"/>
    <col min="2054" max="2054" width="12.25" bestFit="1" customWidth="1"/>
    <col min="2055" max="2055" width="11.25" bestFit="1" customWidth="1"/>
    <col min="2056" max="2056" width="16.75" bestFit="1" customWidth="1"/>
    <col min="2058" max="2058" width="22.25" customWidth="1"/>
    <col min="2059" max="2059" width="21.5" customWidth="1"/>
    <col min="2060" max="2060" width="12.875" customWidth="1"/>
    <col min="2061" max="2061" width="35.75" customWidth="1"/>
    <col min="2062" max="2062" width="13.75" bestFit="1" customWidth="1"/>
    <col min="2063" max="2063" width="20.625" customWidth="1"/>
    <col min="2064" max="2064" width="16.625" customWidth="1"/>
    <col min="2065" max="2065" width="19.25" customWidth="1"/>
    <col min="2066" max="2066" width="17.375" customWidth="1"/>
    <col min="2305" max="2305" width="5.25" bestFit="1" customWidth="1"/>
    <col min="2306" max="2306" width="9.375" customWidth="1"/>
    <col min="2307" max="2307" width="17.875" customWidth="1"/>
    <col min="2308" max="2308" width="5.25" customWidth="1"/>
    <col min="2309" max="2309" width="18.25" customWidth="1"/>
    <col min="2310" max="2310" width="12.25" bestFit="1" customWidth="1"/>
    <col min="2311" max="2311" width="11.25" bestFit="1" customWidth="1"/>
    <col min="2312" max="2312" width="16.75" bestFit="1" customWidth="1"/>
    <col min="2314" max="2314" width="22.25" customWidth="1"/>
    <col min="2315" max="2315" width="21.5" customWidth="1"/>
    <col min="2316" max="2316" width="12.875" customWidth="1"/>
    <col min="2317" max="2317" width="35.75" customWidth="1"/>
    <col min="2318" max="2318" width="13.75" bestFit="1" customWidth="1"/>
    <col min="2319" max="2319" width="20.625" customWidth="1"/>
    <col min="2320" max="2320" width="16.625" customWidth="1"/>
    <col min="2321" max="2321" width="19.25" customWidth="1"/>
    <col min="2322" max="2322" width="17.375" customWidth="1"/>
    <col min="2561" max="2561" width="5.25" bestFit="1" customWidth="1"/>
    <col min="2562" max="2562" width="9.375" customWidth="1"/>
    <col min="2563" max="2563" width="17.875" customWidth="1"/>
    <col min="2564" max="2564" width="5.25" customWidth="1"/>
    <col min="2565" max="2565" width="18.25" customWidth="1"/>
    <col min="2566" max="2566" width="12.25" bestFit="1" customWidth="1"/>
    <col min="2567" max="2567" width="11.25" bestFit="1" customWidth="1"/>
    <col min="2568" max="2568" width="16.75" bestFit="1" customWidth="1"/>
    <col min="2570" max="2570" width="22.25" customWidth="1"/>
    <col min="2571" max="2571" width="21.5" customWidth="1"/>
    <col min="2572" max="2572" width="12.875" customWidth="1"/>
    <col min="2573" max="2573" width="35.75" customWidth="1"/>
    <col min="2574" max="2574" width="13.75" bestFit="1" customWidth="1"/>
    <col min="2575" max="2575" width="20.625" customWidth="1"/>
    <col min="2576" max="2576" width="16.625" customWidth="1"/>
    <col min="2577" max="2577" width="19.25" customWidth="1"/>
    <col min="2578" max="2578" width="17.375" customWidth="1"/>
    <col min="2817" max="2817" width="5.25" bestFit="1" customWidth="1"/>
    <col min="2818" max="2818" width="9.375" customWidth="1"/>
    <col min="2819" max="2819" width="17.875" customWidth="1"/>
    <col min="2820" max="2820" width="5.25" customWidth="1"/>
    <col min="2821" max="2821" width="18.25" customWidth="1"/>
    <col min="2822" max="2822" width="12.25" bestFit="1" customWidth="1"/>
    <col min="2823" max="2823" width="11.25" bestFit="1" customWidth="1"/>
    <col min="2824" max="2824" width="16.75" bestFit="1" customWidth="1"/>
    <col min="2826" max="2826" width="22.25" customWidth="1"/>
    <col min="2827" max="2827" width="21.5" customWidth="1"/>
    <col min="2828" max="2828" width="12.875" customWidth="1"/>
    <col min="2829" max="2829" width="35.75" customWidth="1"/>
    <col min="2830" max="2830" width="13.75" bestFit="1" customWidth="1"/>
    <col min="2831" max="2831" width="20.625" customWidth="1"/>
    <col min="2832" max="2832" width="16.625" customWidth="1"/>
    <col min="2833" max="2833" width="19.25" customWidth="1"/>
    <col min="2834" max="2834" width="17.375" customWidth="1"/>
    <col min="3073" max="3073" width="5.25" bestFit="1" customWidth="1"/>
    <col min="3074" max="3074" width="9.375" customWidth="1"/>
    <col min="3075" max="3075" width="17.875" customWidth="1"/>
    <col min="3076" max="3076" width="5.25" customWidth="1"/>
    <col min="3077" max="3077" width="18.25" customWidth="1"/>
    <col min="3078" max="3078" width="12.25" bestFit="1" customWidth="1"/>
    <col min="3079" max="3079" width="11.25" bestFit="1" customWidth="1"/>
    <col min="3080" max="3080" width="16.75" bestFit="1" customWidth="1"/>
    <col min="3082" max="3082" width="22.25" customWidth="1"/>
    <col min="3083" max="3083" width="21.5" customWidth="1"/>
    <col min="3084" max="3084" width="12.875" customWidth="1"/>
    <col min="3085" max="3085" width="35.75" customWidth="1"/>
    <col min="3086" max="3086" width="13.75" bestFit="1" customWidth="1"/>
    <col min="3087" max="3087" width="20.625" customWidth="1"/>
    <col min="3088" max="3088" width="16.625" customWidth="1"/>
    <col min="3089" max="3089" width="19.25" customWidth="1"/>
    <col min="3090" max="3090" width="17.375" customWidth="1"/>
    <col min="3329" max="3329" width="5.25" bestFit="1" customWidth="1"/>
    <col min="3330" max="3330" width="9.375" customWidth="1"/>
    <col min="3331" max="3331" width="17.875" customWidth="1"/>
    <col min="3332" max="3332" width="5.25" customWidth="1"/>
    <col min="3333" max="3333" width="18.25" customWidth="1"/>
    <col min="3334" max="3334" width="12.25" bestFit="1" customWidth="1"/>
    <col min="3335" max="3335" width="11.25" bestFit="1" customWidth="1"/>
    <col min="3336" max="3336" width="16.75" bestFit="1" customWidth="1"/>
    <col min="3338" max="3338" width="22.25" customWidth="1"/>
    <col min="3339" max="3339" width="21.5" customWidth="1"/>
    <col min="3340" max="3340" width="12.875" customWidth="1"/>
    <col min="3341" max="3341" width="35.75" customWidth="1"/>
    <col min="3342" max="3342" width="13.75" bestFit="1" customWidth="1"/>
    <col min="3343" max="3343" width="20.625" customWidth="1"/>
    <col min="3344" max="3344" width="16.625" customWidth="1"/>
    <col min="3345" max="3345" width="19.25" customWidth="1"/>
    <col min="3346" max="3346" width="17.375" customWidth="1"/>
    <col min="3585" max="3585" width="5.25" bestFit="1" customWidth="1"/>
    <col min="3586" max="3586" width="9.375" customWidth="1"/>
    <col min="3587" max="3587" width="17.875" customWidth="1"/>
    <col min="3588" max="3588" width="5.25" customWidth="1"/>
    <col min="3589" max="3589" width="18.25" customWidth="1"/>
    <col min="3590" max="3590" width="12.25" bestFit="1" customWidth="1"/>
    <col min="3591" max="3591" width="11.25" bestFit="1" customWidth="1"/>
    <col min="3592" max="3592" width="16.75" bestFit="1" customWidth="1"/>
    <col min="3594" max="3594" width="22.25" customWidth="1"/>
    <col min="3595" max="3595" width="21.5" customWidth="1"/>
    <col min="3596" max="3596" width="12.875" customWidth="1"/>
    <col min="3597" max="3597" width="35.75" customWidth="1"/>
    <col min="3598" max="3598" width="13.75" bestFit="1" customWidth="1"/>
    <col min="3599" max="3599" width="20.625" customWidth="1"/>
    <col min="3600" max="3600" width="16.625" customWidth="1"/>
    <col min="3601" max="3601" width="19.25" customWidth="1"/>
    <col min="3602" max="3602" width="17.375" customWidth="1"/>
    <col min="3841" max="3841" width="5.25" bestFit="1" customWidth="1"/>
    <col min="3842" max="3842" width="9.375" customWidth="1"/>
    <col min="3843" max="3843" width="17.875" customWidth="1"/>
    <col min="3844" max="3844" width="5.25" customWidth="1"/>
    <col min="3845" max="3845" width="18.25" customWidth="1"/>
    <col min="3846" max="3846" width="12.25" bestFit="1" customWidth="1"/>
    <col min="3847" max="3847" width="11.25" bestFit="1" customWidth="1"/>
    <col min="3848" max="3848" width="16.75" bestFit="1" customWidth="1"/>
    <col min="3850" max="3850" width="22.25" customWidth="1"/>
    <col min="3851" max="3851" width="21.5" customWidth="1"/>
    <col min="3852" max="3852" width="12.875" customWidth="1"/>
    <col min="3853" max="3853" width="35.75" customWidth="1"/>
    <col min="3854" max="3854" width="13.75" bestFit="1" customWidth="1"/>
    <col min="3855" max="3855" width="20.625" customWidth="1"/>
    <col min="3856" max="3856" width="16.625" customWidth="1"/>
    <col min="3857" max="3857" width="19.25" customWidth="1"/>
    <col min="3858" max="3858" width="17.375" customWidth="1"/>
    <col min="4097" max="4097" width="5.25" bestFit="1" customWidth="1"/>
    <col min="4098" max="4098" width="9.375" customWidth="1"/>
    <col min="4099" max="4099" width="17.875" customWidth="1"/>
    <col min="4100" max="4100" width="5.25" customWidth="1"/>
    <col min="4101" max="4101" width="18.25" customWidth="1"/>
    <col min="4102" max="4102" width="12.25" bestFit="1" customWidth="1"/>
    <col min="4103" max="4103" width="11.25" bestFit="1" customWidth="1"/>
    <col min="4104" max="4104" width="16.75" bestFit="1" customWidth="1"/>
    <col min="4106" max="4106" width="22.25" customWidth="1"/>
    <col min="4107" max="4107" width="21.5" customWidth="1"/>
    <col min="4108" max="4108" width="12.875" customWidth="1"/>
    <col min="4109" max="4109" width="35.75" customWidth="1"/>
    <col min="4110" max="4110" width="13.75" bestFit="1" customWidth="1"/>
    <col min="4111" max="4111" width="20.625" customWidth="1"/>
    <col min="4112" max="4112" width="16.625" customWidth="1"/>
    <col min="4113" max="4113" width="19.25" customWidth="1"/>
    <col min="4114" max="4114" width="17.375" customWidth="1"/>
    <col min="4353" max="4353" width="5.25" bestFit="1" customWidth="1"/>
    <col min="4354" max="4354" width="9.375" customWidth="1"/>
    <col min="4355" max="4355" width="17.875" customWidth="1"/>
    <col min="4356" max="4356" width="5.25" customWidth="1"/>
    <col min="4357" max="4357" width="18.25" customWidth="1"/>
    <col min="4358" max="4358" width="12.25" bestFit="1" customWidth="1"/>
    <col min="4359" max="4359" width="11.25" bestFit="1" customWidth="1"/>
    <col min="4360" max="4360" width="16.75" bestFit="1" customWidth="1"/>
    <col min="4362" max="4362" width="22.25" customWidth="1"/>
    <col min="4363" max="4363" width="21.5" customWidth="1"/>
    <col min="4364" max="4364" width="12.875" customWidth="1"/>
    <col min="4365" max="4365" width="35.75" customWidth="1"/>
    <col min="4366" max="4366" width="13.75" bestFit="1" customWidth="1"/>
    <col min="4367" max="4367" width="20.625" customWidth="1"/>
    <col min="4368" max="4368" width="16.625" customWidth="1"/>
    <col min="4369" max="4369" width="19.25" customWidth="1"/>
    <col min="4370" max="4370" width="17.375" customWidth="1"/>
    <col min="4609" max="4609" width="5.25" bestFit="1" customWidth="1"/>
    <col min="4610" max="4610" width="9.375" customWidth="1"/>
    <col min="4611" max="4611" width="17.875" customWidth="1"/>
    <col min="4612" max="4612" width="5.25" customWidth="1"/>
    <col min="4613" max="4613" width="18.25" customWidth="1"/>
    <col min="4614" max="4614" width="12.25" bestFit="1" customWidth="1"/>
    <col min="4615" max="4615" width="11.25" bestFit="1" customWidth="1"/>
    <col min="4616" max="4616" width="16.75" bestFit="1" customWidth="1"/>
    <col min="4618" max="4618" width="22.25" customWidth="1"/>
    <col min="4619" max="4619" width="21.5" customWidth="1"/>
    <col min="4620" max="4620" width="12.875" customWidth="1"/>
    <col min="4621" max="4621" width="35.75" customWidth="1"/>
    <col min="4622" max="4622" width="13.75" bestFit="1" customWidth="1"/>
    <col min="4623" max="4623" width="20.625" customWidth="1"/>
    <col min="4624" max="4624" width="16.625" customWidth="1"/>
    <col min="4625" max="4625" width="19.25" customWidth="1"/>
    <col min="4626" max="4626" width="17.375" customWidth="1"/>
    <col min="4865" max="4865" width="5.25" bestFit="1" customWidth="1"/>
    <col min="4866" max="4866" width="9.375" customWidth="1"/>
    <col min="4867" max="4867" width="17.875" customWidth="1"/>
    <col min="4868" max="4868" width="5.25" customWidth="1"/>
    <col min="4869" max="4869" width="18.25" customWidth="1"/>
    <col min="4870" max="4870" width="12.25" bestFit="1" customWidth="1"/>
    <col min="4871" max="4871" width="11.25" bestFit="1" customWidth="1"/>
    <col min="4872" max="4872" width="16.75" bestFit="1" customWidth="1"/>
    <col min="4874" max="4874" width="22.25" customWidth="1"/>
    <col min="4875" max="4875" width="21.5" customWidth="1"/>
    <col min="4876" max="4876" width="12.875" customWidth="1"/>
    <col min="4877" max="4877" width="35.75" customWidth="1"/>
    <col min="4878" max="4878" width="13.75" bestFit="1" customWidth="1"/>
    <col min="4879" max="4879" width="20.625" customWidth="1"/>
    <col min="4880" max="4880" width="16.625" customWidth="1"/>
    <col min="4881" max="4881" width="19.25" customWidth="1"/>
    <col min="4882" max="4882" width="17.375" customWidth="1"/>
    <col min="5121" max="5121" width="5.25" bestFit="1" customWidth="1"/>
    <col min="5122" max="5122" width="9.375" customWidth="1"/>
    <col min="5123" max="5123" width="17.875" customWidth="1"/>
    <col min="5124" max="5124" width="5.25" customWidth="1"/>
    <col min="5125" max="5125" width="18.25" customWidth="1"/>
    <col min="5126" max="5126" width="12.25" bestFit="1" customWidth="1"/>
    <col min="5127" max="5127" width="11.25" bestFit="1" customWidth="1"/>
    <col min="5128" max="5128" width="16.75" bestFit="1" customWidth="1"/>
    <col min="5130" max="5130" width="22.25" customWidth="1"/>
    <col min="5131" max="5131" width="21.5" customWidth="1"/>
    <col min="5132" max="5132" width="12.875" customWidth="1"/>
    <col min="5133" max="5133" width="35.75" customWidth="1"/>
    <col min="5134" max="5134" width="13.75" bestFit="1" customWidth="1"/>
    <col min="5135" max="5135" width="20.625" customWidth="1"/>
    <col min="5136" max="5136" width="16.625" customWidth="1"/>
    <col min="5137" max="5137" width="19.25" customWidth="1"/>
    <col min="5138" max="5138" width="17.375" customWidth="1"/>
    <col min="5377" max="5377" width="5.25" bestFit="1" customWidth="1"/>
    <col min="5378" max="5378" width="9.375" customWidth="1"/>
    <col min="5379" max="5379" width="17.875" customWidth="1"/>
    <col min="5380" max="5380" width="5.25" customWidth="1"/>
    <col min="5381" max="5381" width="18.25" customWidth="1"/>
    <col min="5382" max="5382" width="12.25" bestFit="1" customWidth="1"/>
    <col min="5383" max="5383" width="11.25" bestFit="1" customWidth="1"/>
    <col min="5384" max="5384" width="16.75" bestFit="1" customWidth="1"/>
    <col min="5386" max="5386" width="22.25" customWidth="1"/>
    <col min="5387" max="5387" width="21.5" customWidth="1"/>
    <col min="5388" max="5388" width="12.875" customWidth="1"/>
    <col min="5389" max="5389" width="35.75" customWidth="1"/>
    <col min="5390" max="5390" width="13.75" bestFit="1" customWidth="1"/>
    <col min="5391" max="5391" width="20.625" customWidth="1"/>
    <col min="5392" max="5392" width="16.625" customWidth="1"/>
    <col min="5393" max="5393" width="19.25" customWidth="1"/>
    <col min="5394" max="5394" width="17.375" customWidth="1"/>
    <col min="5633" max="5633" width="5.25" bestFit="1" customWidth="1"/>
    <col min="5634" max="5634" width="9.375" customWidth="1"/>
    <col min="5635" max="5635" width="17.875" customWidth="1"/>
    <col min="5636" max="5636" width="5.25" customWidth="1"/>
    <col min="5637" max="5637" width="18.25" customWidth="1"/>
    <col min="5638" max="5638" width="12.25" bestFit="1" customWidth="1"/>
    <col min="5639" max="5639" width="11.25" bestFit="1" customWidth="1"/>
    <col min="5640" max="5640" width="16.75" bestFit="1" customWidth="1"/>
    <col min="5642" max="5642" width="22.25" customWidth="1"/>
    <col min="5643" max="5643" width="21.5" customWidth="1"/>
    <col min="5644" max="5644" width="12.875" customWidth="1"/>
    <col min="5645" max="5645" width="35.75" customWidth="1"/>
    <col min="5646" max="5646" width="13.75" bestFit="1" customWidth="1"/>
    <col min="5647" max="5647" width="20.625" customWidth="1"/>
    <col min="5648" max="5648" width="16.625" customWidth="1"/>
    <col min="5649" max="5649" width="19.25" customWidth="1"/>
    <col min="5650" max="5650" width="17.375" customWidth="1"/>
    <col min="5889" max="5889" width="5.25" bestFit="1" customWidth="1"/>
    <col min="5890" max="5890" width="9.375" customWidth="1"/>
    <col min="5891" max="5891" width="17.875" customWidth="1"/>
    <col min="5892" max="5892" width="5.25" customWidth="1"/>
    <col min="5893" max="5893" width="18.25" customWidth="1"/>
    <col min="5894" max="5894" width="12.25" bestFit="1" customWidth="1"/>
    <col min="5895" max="5895" width="11.25" bestFit="1" customWidth="1"/>
    <col min="5896" max="5896" width="16.75" bestFit="1" customWidth="1"/>
    <col min="5898" max="5898" width="22.25" customWidth="1"/>
    <col min="5899" max="5899" width="21.5" customWidth="1"/>
    <col min="5900" max="5900" width="12.875" customWidth="1"/>
    <col min="5901" max="5901" width="35.75" customWidth="1"/>
    <col min="5902" max="5902" width="13.75" bestFit="1" customWidth="1"/>
    <col min="5903" max="5903" width="20.625" customWidth="1"/>
    <col min="5904" max="5904" width="16.625" customWidth="1"/>
    <col min="5905" max="5905" width="19.25" customWidth="1"/>
    <col min="5906" max="5906" width="17.375" customWidth="1"/>
    <col min="6145" max="6145" width="5.25" bestFit="1" customWidth="1"/>
    <col min="6146" max="6146" width="9.375" customWidth="1"/>
    <col min="6147" max="6147" width="17.875" customWidth="1"/>
    <col min="6148" max="6148" width="5.25" customWidth="1"/>
    <col min="6149" max="6149" width="18.25" customWidth="1"/>
    <col min="6150" max="6150" width="12.25" bestFit="1" customWidth="1"/>
    <col min="6151" max="6151" width="11.25" bestFit="1" customWidth="1"/>
    <col min="6152" max="6152" width="16.75" bestFit="1" customWidth="1"/>
    <col min="6154" max="6154" width="22.25" customWidth="1"/>
    <col min="6155" max="6155" width="21.5" customWidth="1"/>
    <col min="6156" max="6156" width="12.875" customWidth="1"/>
    <col min="6157" max="6157" width="35.75" customWidth="1"/>
    <col min="6158" max="6158" width="13.75" bestFit="1" customWidth="1"/>
    <col min="6159" max="6159" width="20.625" customWidth="1"/>
    <col min="6160" max="6160" width="16.625" customWidth="1"/>
    <col min="6161" max="6161" width="19.25" customWidth="1"/>
    <col min="6162" max="6162" width="17.375" customWidth="1"/>
    <col min="6401" max="6401" width="5.25" bestFit="1" customWidth="1"/>
    <col min="6402" max="6402" width="9.375" customWidth="1"/>
    <col min="6403" max="6403" width="17.875" customWidth="1"/>
    <col min="6404" max="6404" width="5.25" customWidth="1"/>
    <col min="6405" max="6405" width="18.25" customWidth="1"/>
    <col min="6406" max="6406" width="12.25" bestFit="1" customWidth="1"/>
    <col min="6407" max="6407" width="11.25" bestFit="1" customWidth="1"/>
    <col min="6408" max="6408" width="16.75" bestFit="1" customWidth="1"/>
    <col min="6410" max="6410" width="22.25" customWidth="1"/>
    <col min="6411" max="6411" width="21.5" customWidth="1"/>
    <col min="6412" max="6412" width="12.875" customWidth="1"/>
    <col min="6413" max="6413" width="35.75" customWidth="1"/>
    <col min="6414" max="6414" width="13.75" bestFit="1" customWidth="1"/>
    <col min="6415" max="6415" width="20.625" customWidth="1"/>
    <col min="6416" max="6416" width="16.625" customWidth="1"/>
    <col min="6417" max="6417" width="19.25" customWidth="1"/>
    <col min="6418" max="6418" width="17.375" customWidth="1"/>
    <col min="6657" max="6657" width="5.25" bestFit="1" customWidth="1"/>
    <col min="6658" max="6658" width="9.375" customWidth="1"/>
    <col min="6659" max="6659" width="17.875" customWidth="1"/>
    <col min="6660" max="6660" width="5.25" customWidth="1"/>
    <col min="6661" max="6661" width="18.25" customWidth="1"/>
    <col min="6662" max="6662" width="12.25" bestFit="1" customWidth="1"/>
    <col min="6663" max="6663" width="11.25" bestFit="1" customWidth="1"/>
    <col min="6664" max="6664" width="16.75" bestFit="1" customWidth="1"/>
    <col min="6666" max="6666" width="22.25" customWidth="1"/>
    <col min="6667" max="6667" width="21.5" customWidth="1"/>
    <col min="6668" max="6668" width="12.875" customWidth="1"/>
    <col min="6669" max="6669" width="35.75" customWidth="1"/>
    <col min="6670" max="6670" width="13.75" bestFit="1" customWidth="1"/>
    <col min="6671" max="6671" width="20.625" customWidth="1"/>
    <col min="6672" max="6672" width="16.625" customWidth="1"/>
    <col min="6673" max="6673" width="19.25" customWidth="1"/>
    <col min="6674" max="6674" width="17.375" customWidth="1"/>
    <col min="6913" max="6913" width="5.25" bestFit="1" customWidth="1"/>
    <col min="6914" max="6914" width="9.375" customWidth="1"/>
    <col min="6915" max="6915" width="17.875" customWidth="1"/>
    <col min="6916" max="6916" width="5.25" customWidth="1"/>
    <col min="6917" max="6917" width="18.25" customWidth="1"/>
    <col min="6918" max="6918" width="12.25" bestFit="1" customWidth="1"/>
    <col min="6919" max="6919" width="11.25" bestFit="1" customWidth="1"/>
    <col min="6920" max="6920" width="16.75" bestFit="1" customWidth="1"/>
    <col min="6922" max="6922" width="22.25" customWidth="1"/>
    <col min="6923" max="6923" width="21.5" customWidth="1"/>
    <col min="6924" max="6924" width="12.875" customWidth="1"/>
    <col min="6925" max="6925" width="35.75" customWidth="1"/>
    <col min="6926" max="6926" width="13.75" bestFit="1" customWidth="1"/>
    <col min="6927" max="6927" width="20.625" customWidth="1"/>
    <col min="6928" max="6928" width="16.625" customWidth="1"/>
    <col min="6929" max="6929" width="19.25" customWidth="1"/>
    <col min="6930" max="6930" width="17.375" customWidth="1"/>
    <col min="7169" max="7169" width="5.25" bestFit="1" customWidth="1"/>
    <col min="7170" max="7170" width="9.375" customWidth="1"/>
    <col min="7171" max="7171" width="17.875" customWidth="1"/>
    <col min="7172" max="7172" width="5.25" customWidth="1"/>
    <col min="7173" max="7173" width="18.25" customWidth="1"/>
    <col min="7174" max="7174" width="12.25" bestFit="1" customWidth="1"/>
    <col min="7175" max="7175" width="11.25" bestFit="1" customWidth="1"/>
    <col min="7176" max="7176" width="16.75" bestFit="1" customWidth="1"/>
    <col min="7178" max="7178" width="22.25" customWidth="1"/>
    <col min="7179" max="7179" width="21.5" customWidth="1"/>
    <col min="7180" max="7180" width="12.875" customWidth="1"/>
    <col min="7181" max="7181" width="35.75" customWidth="1"/>
    <col min="7182" max="7182" width="13.75" bestFit="1" customWidth="1"/>
    <col min="7183" max="7183" width="20.625" customWidth="1"/>
    <col min="7184" max="7184" width="16.625" customWidth="1"/>
    <col min="7185" max="7185" width="19.25" customWidth="1"/>
    <col min="7186" max="7186" width="17.375" customWidth="1"/>
    <col min="7425" max="7425" width="5.25" bestFit="1" customWidth="1"/>
    <col min="7426" max="7426" width="9.375" customWidth="1"/>
    <col min="7427" max="7427" width="17.875" customWidth="1"/>
    <col min="7428" max="7428" width="5.25" customWidth="1"/>
    <col min="7429" max="7429" width="18.25" customWidth="1"/>
    <col min="7430" max="7430" width="12.25" bestFit="1" customWidth="1"/>
    <col min="7431" max="7431" width="11.25" bestFit="1" customWidth="1"/>
    <col min="7432" max="7432" width="16.75" bestFit="1" customWidth="1"/>
    <col min="7434" max="7434" width="22.25" customWidth="1"/>
    <col min="7435" max="7435" width="21.5" customWidth="1"/>
    <col min="7436" max="7436" width="12.875" customWidth="1"/>
    <col min="7437" max="7437" width="35.75" customWidth="1"/>
    <col min="7438" max="7438" width="13.75" bestFit="1" customWidth="1"/>
    <col min="7439" max="7439" width="20.625" customWidth="1"/>
    <col min="7440" max="7440" width="16.625" customWidth="1"/>
    <col min="7441" max="7441" width="19.25" customWidth="1"/>
    <col min="7442" max="7442" width="17.375" customWidth="1"/>
    <col min="7681" max="7681" width="5.25" bestFit="1" customWidth="1"/>
    <col min="7682" max="7682" width="9.375" customWidth="1"/>
    <col min="7683" max="7683" width="17.875" customWidth="1"/>
    <col min="7684" max="7684" width="5.25" customWidth="1"/>
    <col min="7685" max="7685" width="18.25" customWidth="1"/>
    <col min="7686" max="7686" width="12.25" bestFit="1" customWidth="1"/>
    <col min="7687" max="7687" width="11.25" bestFit="1" customWidth="1"/>
    <col min="7688" max="7688" width="16.75" bestFit="1" customWidth="1"/>
    <col min="7690" max="7690" width="22.25" customWidth="1"/>
    <col min="7691" max="7691" width="21.5" customWidth="1"/>
    <col min="7692" max="7692" width="12.875" customWidth="1"/>
    <col min="7693" max="7693" width="35.75" customWidth="1"/>
    <col min="7694" max="7694" width="13.75" bestFit="1" customWidth="1"/>
    <col min="7695" max="7695" width="20.625" customWidth="1"/>
    <col min="7696" max="7696" width="16.625" customWidth="1"/>
    <col min="7697" max="7697" width="19.25" customWidth="1"/>
    <col min="7698" max="7698" width="17.375" customWidth="1"/>
    <col min="7937" max="7937" width="5.25" bestFit="1" customWidth="1"/>
    <col min="7938" max="7938" width="9.375" customWidth="1"/>
    <col min="7939" max="7939" width="17.875" customWidth="1"/>
    <col min="7940" max="7940" width="5.25" customWidth="1"/>
    <col min="7941" max="7941" width="18.25" customWidth="1"/>
    <col min="7942" max="7942" width="12.25" bestFit="1" customWidth="1"/>
    <col min="7943" max="7943" width="11.25" bestFit="1" customWidth="1"/>
    <col min="7944" max="7944" width="16.75" bestFit="1" customWidth="1"/>
    <col min="7946" max="7946" width="22.25" customWidth="1"/>
    <col min="7947" max="7947" width="21.5" customWidth="1"/>
    <col min="7948" max="7948" width="12.875" customWidth="1"/>
    <col min="7949" max="7949" width="35.75" customWidth="1"/>
    <col min="7950" max="7950" width="13.75" bestFit="1" customWidth="1"/>
    <col min="7951" max="7951" width="20.625" customWidth="1"/>
    <col min="7952" max="7952" width="16.625" customWidth="1"/>
    <col min="7953" max="7953" width="19.25" customWidth="1"/>
    <col min="7954" max="7954" width="17.375" customWidth="1"/>
    <col min="8193" max="8193" width="5.25" bestFit="1" customWidth="1"/>
    <col min="8194" max="8194" width="9.375" customWidth="1"/>
    <col min="8195" max="8195" width="17.875" customWidth="1"/>
    <col min="8196" max="8196" width="5.25" customWidth="1"/>
    <col min="8197" max="8197" width="18.25" customWidth="1"/>
    <col min="8198" max="8198" width="12.25" bestFit="1" customWidth="1"/>
    <col min="8199" max="8199" width="11.25" bestFit="1" customWidth="1"/>
    <col min="8200" max="8200" width="16.75" bestFit="1" customWidth="1"/>
    <col min="8202" max="8202" width="22.25" customWidth="1"/>
    <col min="8203" max="8203" width="21.5" customWidth="1"/>
    <col min="8204" max="8204" width="12.875" customWidth="1"/>
    <col min="8205" max="8205" width="35.75" customWidth="1"/>
    <col min="8206" max="8206" width="13.75" bestFit="1" customWidth="1"/>
    <col min="8207" max="8207" width="20.625" customWidth="1"/>
    <col min="8208" max="8208" width="16.625" customWidth="1"/>
    <col min="8209" max="8209" width="19.25" customWidth="1"/>
    <col min="8210" max="8210" width="17.375" customWidth="1"/>
    <col min="8449" max="8449" width="5.25" bestFit="1" customWidth="1"/>
    <col min="8450" max="8450" width="9.375" customWidth="1"/>
    <col min="8451" max="8451" width="17.875" customWidth="1"/>
    <col min="8452" max="8452" width="5.25" customWidth="1"/>
    <col min="8453" max="8453" width="18.25" customWidth="1"/>
    <col min="8454" max="8454" width="12.25" bestFit="1" customWidth="1"/>
    <col min="8455" max="8455" width="11.25" bestFit="1" customWidth="1"/>
    <col min="8456" max="8456" width="16.75" bestFit="1" customWidth="1"/>
    <col min="8458" max="8458" width="22.25" customWidth="1"/>
    <col min="8459" max="8459" width="21.5" customWidth="1"/>
    <col min="8460" max="8460" width="12.875" customWidth="1"/>
    <col min="8461" max="8461" width="35.75" customWidth="1"/>
    <col min="8462" max="8462" width="13.75" bestFit="1" customWidth="1"/>
    <col min="8463" max="8463" width="20.625" customWidth="1"/>
    <col min="8464" max="8464" width="16.625" customWidth="1"/>
    <col min="8465" max="8465" width="19.25" customWidth="1"/>
    <col min="8466" max="8466" width="17.375" customWidth="1"/>
    <col min="8705" max="8705" width="5.25" bestFit="1" customWidth="1"/>
    <col min="8706" max="8706" width="9.375" customWidth="1"/>
    <col min="8707" max="8707" width="17.875" customWidth="1"/>
    <col min="8708" max="8708" width="5.25" customWidth="1"/>
    <col min="8709" max="8709" width="18.25" customWidth="1"/>
    <col min="8710" max="8710" width="12.25" bestFit="1" customWidth="1"/>
    <col min="8711" max="8711" width="11.25" bestFit="1" customWidth="1"/>
    <col min="8712" max="8712" width="16.75" bestFit="1" customWidth="1"/>
    <col min="8714" max="8714" width="22.25" customWidth="1"/>
    <col min="8715" max="8715" width="21.5" customWidth="1"/>
    <col min="8716" max="8716" width="12.875" customWidth="1"/>
    <col min="8717" max="8717" width="35.75" customWidth="1"/>
    <col min="8718" max="8718" width="13.75" bestFit="1" customWidth="1"/>
    <col min="8719" max="8719" width="20.625" customWidth="1"/>
    <col min="8720" max="8720" width="16.625" customWidth="1"/>
    <col min="8721" max="8721" width="19.25" customWidth="1"/>
    <col min="8722" max="8722" width="17.375" customWidth="1"/>
    <col min="8961" max="8961" width="5.25" bestFit="1" customWidth="1"/>
    <col min="8962" max="8962" width="9.375" customWidth="1"/>
    <col min="8963" max="8963" width="17.875" customWidth="1"/>
    <col min="8964" max="8964" width="5.25" customWidth="1"/>
    <col min="8965" max="8965" width="18.25" customWidth="1"/>
    <col min="8966" max="8966" width="12.25" bestFit="1" customWidth="1"/>
    <col min="8967" max="8967" width="11.25" bestFit="1" customWidth="1"/>
    <col min="8968" max="8968" width="16.75" bestFit="1" customWidth="1"/>
    <col min="8970" max="8970" width="22.25" customWidth="1"/>
    <col min="8971" max="8971" width="21.5" customWidth="1"/>
    <col min="8972" max="8972" width="12.875" customWidth="1"/>
    <col min="8973" max="8973" width="35.75" customWidth="1"/>
    <col min="8974" max="8974" width="13.75" bestFit="1" customWidth="1"/>
    <col min="8975" max="8975" width="20.625" customWidth="1"/>
    <col min="8976" max="8976" width="16.625" customWidth="1"/>
    <col min="8977" max="8977" width="19.25" customWidth="1"/>
    <col min="8978" max="8978" width="17.375" customWidth="1"/>
    <col min="9217" max="9217" width="5.25" bestFit="1" customWidth="1"/>
    <col min="9218" max="9218" width="9.375" customWidth="1"/>
    <col min="9219" max="9219" width="17.875" customWidth="1"/>
    <col min="9220" max="9220" width="5.25" customWidth="1"/>
    <col min="9221" max="9221" width="18.25" customWidth="1"/>
    <col min="9222" max="9222" width="12.25" bestFit="1" customWidth="1"/>
    <col min="9223" max="9223" width="11.25" bestFit="1" customWidth="1"/>
    <col min="9224" max="9224" width="16.75" bestFit="1" customWidth="1"/>
    <col min="9226" max="9226" width="22.25" customWidth="1"/>
    <col min="9227" max="9227" width="21.5" customWidth="1"/>
    <col min="9228" max="9228" width="12.875" customWidth="1"/>
    <col min="9229" max="9229" width="35.75" customWidth="1"/>
    <col min="9230" max="9230" width="13.75" bestFit="1" customWidth="1"/>
    <col min="9231" max="9231" width="20.625" customWidth="1"/>
    <col min="9232" max="9232" width="16.625" customWidth="1"/>
    <col min="9233" max="9233" width="19.25" customWidth="1"/>
    <col min="9234" max="9234" width="17.375" customWidth="1"/>
    <col min="9473" max="9473" width="5.25" bestFit="1" customWidth="1"/>
    <col min="9474" max="9474" width="9.375" customWidth="1"/>
    <col min="9475" max="9475" width="17.875" customWidth="1"/>
    <col min="9476" max="9476" width="5.25" customWidth="1"/>
    <col min="9477" max="9477" width="18.25" customWidth="1"/>
    <col min="9478" max="9478" width="12.25" bestFit="1" customWidth="1"/>
    <col min="9479" max="9479" width="11.25" bestFit="1" customWidth="1"/>
    <col min="9480" max="9480" width="16.75" bestFit="1" customWidth="1"/>
    <col min="9482" max="9482" width="22.25" customWidth="1"/>
    <col min="9483" max="9483" width="21.5" customWidth="1"/>
    <col min="9484" max="9484" width="12.875" customWidth="1"/>
    <col min="9485" max="9485" width="35.75" customWidth="1"/>
    <col min="9486" max="9486" width="13.75" bestFit="1" customWidth="1"/>
    <col min="9487" max="9487" width="20.625" customWidth="1"/>
    <col min="9488" max="9488" width="16.625" customWidth="1"/>
    <col min="9489" max="9489" width="19.25" customWidth="1"/>
    <col min="9490" max="9490" width="17.375" customWidth="1"/>
    <col min="9729" max="9729" width="5.25" bestFit="1" customWidth="1"/>
    <col min="9730" max="9730" width="9.375" customWidth="1"/>
    <col min="9731" max="9731" width="17.875" customWidth="1"/>
    <col min="9732" max="9732" width="5.25" customWidth="1"/>
    <col min="9733" max="9733" width="18.25" customWidth="1"/>
    <col min="9734" max="9734" width="12.25" bestFit="1" customWidth="1"/>
    <col min="9735" max="9735" width="11.25" bestFit="1" customWidth="1"/>
    <col min="9736" max="9736" width="16.75" bestFit="1" customWidth="1"/>
    <col min="9738" max="9738" width="22.25" customWidth="1"/>
    <col min="9739" max="9739" width="21.5" customWidth="1"/>
    <col min="9740" max="9740" width="12.875" customWidth="1"/>
    <col min="9741" max="9741" width="35.75" customWidth="1"/>
    <col min="9742" max="9742" width="13.75" bestFit="1" customWidth="1"/>
    <col min="9743" max="9743" width="20.625" customWidth="1"/>
    <col min="9744" max="9744" width="16.625" customWidth="1"/>
    <col min="9745" max="9745" width="19.25" customWidth="1"/>
    <col min="9746" max="9746" width="17.375" customWidth="1"/>
    <col min="9985" max="9985" width="5.25" bestFit="1" customWidth="1"/>
    <col min="9986" max="9986" width="9.375" customWidth="1"/>
    <col min="9987" max="9987" width="17.875" customWidth="1"/>
    <col min="9988" max="9988" width="5.25" customWidth="1"/>
    <col min="9989" max="9989" width="18.25" customWidth="1"/>
    <col min="9990" max="9990" width="12.25" bestFit="1" customWidth="1"/>
    <col min="9991" max="9991" width="11.25" bestFit="1" customWidth="1"/>
    <col min="9992" max="9992" width="16.75" bestFit="1" customWidth="1"/>
    <col min="9994" max="9994" width="22.25" customWidth="1"/>
    <col min="9995" max="9995" width="21.5" customWidth="1"/>
    <col min="9996" max="9996" width="12.875" customWidth="1"/>
    <col min="9997" max="9997" width="35.75" customWidth="1"/>
    <col min="9998" max="9998" width="13.75" bestFit="1" customWidth="1"/>
    <col min="9999" max="9999" width="20.625" customWidth="1"/>
    <col min="10000" max="10000" width="16.625" customWidth="1"/>
    <col min="10001" max="10001" width="19.25" customWidth="1"/>
    <col min="10002" max="10002" width="17.375" customWidth="1"/>
    <col min="10241" max="10241" width="5.25" bestFit="1" customWidth="1"/>
    <col min="10242" max="10242" width="9.375" customWidth="1"/>
    <col min="10243" max="10243" width="17.875" customWidth="1"/>
    <col min="10244" max="10244" width="5.25" customWidth="1"/>
    <col min="10245" max="10245" width="18.25" customWidth="1"/>
    <col min="10246" max="10246" width="12.25" bestFit="1" customWidth="1"/>
    <col min="10247" max="10247" width="11.25" bestFit="1" customWidth="1"/>
    <col min="10248" max="10248" width="16.75" bestFit="1" customWidth="1"/>
    <col min="10250" max="10250" width="22.25" customWidth="1"/>
    <col min="10251" max="10251" width="21.5" customWidth="1"/>
    <col min="10252" max="10252" width="12.875" customWidth="1"/>
    <col min="10253" max="10253" width="35.75" customWidth="1"/>
    <col min="10254" max="10254" width="13.75" bestFit="1" customWidth="1"/>
    <col min="10255" max="10255" width="20.625" customWidth="1"/>
    <col min="10256" max="10256" width="16.625" customWidth="1"/>
    <col min="10257" max="10257" width="19.25" customWidth="1"/>
    <col min="10258" max="10258" width="17.375" customWidth="1"/>
    <col min="10497" max="10497" width="5.25" bestFit="1" customWidth="1"/>
    <col min="10498" max="10498" width="9.375" customWidth="1"/>
    <col min="10499" max="10499" width="17.875" customWidth="1"/>
    <col min="10500" max="10500" width="5.25" customWidth="1"/>
    <col min="10501" max="10501" width="18.25" customWidth="1"/>
    <col min="10502" max="10502" width="12.25" bestFit="1" customWidth="1"/>
    <col min="10503" max="10503" width="11.25" bestFit="1" customWidth="1"/>
    <col min="10504" max="10504" width="16.75" bestFit="1" customWidth="1"/>
    <col min="10506" max="10506" width="22.25" customWidth="1"/>
    <col min="10507" max="10507" width="21.5" customWidth="1"/>
    <col min="10508" max="10508" width="12.875" customWidth="1"/>
    <col min="10509" max="10509" width="35.75" customWidth="1"/>
    <col min="10510" max="10510" width="13.75" bestFit="1" customWidth="1"/>
    <col min="10511" max="10511" width="20.625" customWidth="1"/>
    <col min="10512" max="10512" width="16.625" customWidth="1"/>
    <col min="10513" max="10513" width="19.25" customWidth="1"/>
    <col min="10514" max="10514" width="17.375" customWidth="1"/>
    <col min="10753" max="10753" width="5.25" bestFit="1" customWidth="1"/>
    <col min="10754" max="10754" width="9.375" customWidth="1"/>
    <col min="10755" max="10755" width="17.875" customWidth="1"/>
    <col min="10756" max="10756" width="5.25" customWidth="1"/>
    <col min="10757" max="10757" width="18.25" customWidth="1"/>
    <col min="10758" max="10758" width="12.25" bestFit="1" customWidth="1"/>
    <col min="10759" max="10759" width="11.25" bestFit="1" customWidth="1"/>
    <col min="10760" max="10760" width="16.75" bestFit="1" customWidth="1"/>
    <col min="10762" max="10762" width="22.25" customWidth="1"/>
    <col min="10763" max="10763" width="21.5" customWidth="1"/>
    <col min="10764" max="10764" width="12.875" customWidth="1"/>
    <col min="10765" max="10765" width="35.75" customWidth="1"/>
    <col min="10766" max="10766" width="13.75" bestFit="1" customWidth="1"/>
    <col min="10767" max="10767" width="20.625" customWidth="1"/>
    <col min="10768" max="10768" width="16.625" customWidth="1"/>
    <col min="10769" max="10769" width="19.25" customWidth="1"/>
    <col min="10770" max="10770" width="17.375" customWidth="1"/>
    <col min="11009" max="11009" width="5.25" bestFit="1" customWidth="1"/>
    <col min="11010" max="11010" width="9.375" customWidth="1"/>
    <col min="11011" max="11011" width="17.875" customWidth="1"/>
    <col min="11012" max="11012" width="5.25" customWidth="1"/>
    <col min="11013" max="11013" width="18.25" customWidth="1"/>
    <col min="11014" max="11014" width="12.25" bestFit="1" customWidth="1"/>
    <col min="11015" max="11015" width="11.25" bestFit="1" customWidth="1"/>
    <col min="11016" max="11016" width="16.75" bestFit="1" customWidth="1"/>
    <col min="11018" max="11018" width="22.25" customWidth="1"/>
    <col min="11019" max="11019" width="21.5" customWidth="1"/>
    <col min="11020" max="11020" width="12.875" customWidth="1"/>
    <col min="11021" max="11021" width="35.75" customWidth="1"/>
    <col min="11022" max="11022" width="13.75" bestFit="1" customWidth="1"/>
    <col min="11023" max="11023" width="20.625" customWidth="1"/>
    <col min="11024" max="11024" width="16.625" customWidth="1"/>
    <col min="11025" max="11025" width="19.25" customWidth="1"/>
    <col min="11026" max="11026" width="17.375" customWidth="1"/>
    <col min="11265" max="11265" width="5.25" bestFit="1" customWidth="1"/>
    <col min="11266" max="11266" width="9.375" customWidth="1"/>
    <col min="11267" max="11267" width="17.875" customWidth="1"/>
    <col min="11268" max="11268" width="5.25" customWidth="1"/>
    <col min="11269" max="11269" width="18.25" customWidth="1"/>
    <col min="11270" max="11270" width="12.25" bestFit="1" customWidth="1"/>
    <col min="11271" max="11271" width="11.25" bestFit="1" customWidth="1"/>
    <col min="11272" max="11272" width="16.75" bestFit="1" customWidth="1"/>
    <col min="11274" max="11274" width="22.25" customWidth="1"/>
    <col min="11275" max="11275" width="21.5" customWidth="1"/>
    <col min="11276" max="11276" width="12.875" customWidth="1"/>
    <col min="11277" max="11277" width="35.75" customWidth="1"/>
    <col min="11278" max="11278" width="13.75" bestFit="1" customWidth="1"/>
    <col min="11279" max="11279" width="20.625" customWidth="1"/>
    <col min="11280" max="11280" width="16.625" customWidth="1"/>
    <col min="11281" max="11281" width="19.25" customWidth="1"/>
    <col min="11282" max="11282" width="17.375" customWidth="1"/>
    <col min="11521" max="11521" width="5.25" bestFit="1" customWidth="1"/>
    <col min="11522" max="11522" width="9.375" customWidth="1"/>
    <col min="11523" max="11523" width="17.875" customWidth="1"/>
    <col min="11524" max="11524" width="5.25" customWidth="1"/>
    <col min="11525" max="11525" width="18.25" customWidth="1"/>
    <col min="11526" max="11526" width="12.25" bestFit="1" customWidth="1"/>
    <col min="11527" max="11527" width="11.25" bestFit="1" customWidth="1"/>
    <col min="11528" max="11528" width="16.75" bestFit="1" customWidth="1"/>
    <col min="11530" max="11530" width="22.25" customWidth="1"/>
    <col min="11531" max="11531" width="21.5" customWidth="1"/>
    <col min="11532" max="11532" width="12.875" customWidth="1"/>
    <col min="11533" max="11533" width="35.75" customWidth="1"/>
    <col min="11534" max="11534" width="13.75" bestFit="1" customWidth="1"/>
    <col min="11535" max="11535" width="20.625" customWidth="1"/>
    <col min="11536" max="11536" width="16.625" customWidth="1"/>
    <col min="11537" max="11537" width="19.25" customWidth="1"/>
    <col min="11538" max="11538" width="17.375" customWidth="1"/>
    <col min="11777" max="11777" width="5.25" bestFit="1" customWidth="1"/>
    <col min="11778" max="11778" width="9.375" customWidth="1"/>
    <col min="11779" max="11779" width="17.875" customWidth="1"/>
    <col min="11780" max="11780" width="5.25" customWidth="1"/>
    <col min="11781" max="11781" width="18.25" customWidth="1"/>
    <col min="11782" max="11782" width="12.25" bestFit="1" customWidth="1"/>
    <col min="11783" max="11783" width="11.25" bestFit="1" customWidth="1"/>
    <col min="11784" max="11784" width="16.75" bestFit="1" customWidth="1"/>
    <col min="11786" max="11786" width="22.25" customWidth="1"/>
    <col min="11787" max="11787" width="21.5" customWidth="1"/>
    <col min="11788" max="11788" width="12.875" customWidth="1"/>
    <col min="11789" max="11789" width="35.75" customWidth="1"/>
    <col min="11790" max="11790" width="13.75" bestFit="1" customWidth="1"/>
    <col min="11791" max="11791" width="20.625" customWidth="1"/>
    <col min="11792" max="11792" width="16.625" customWidth="1"/>
    <col min="11793" max="11793" width="19.25" customWidth="1"/>
    <col min="11794" max="11794" width="17.375" customWidth="1"/>
    <col min="12033" max="12033" width="5.25" bestFit="1" customWidth="1"/>
    <col min="12034" max="12034" width="9.375" customWidth="1"/>
    <col min="12035" max="12035" width="17.875" customWidth="1"/>
    <col min="12036" max="12036" width="5.25" customWidth="1"/>
    <col min="12037" max="12037" width="18.25" customWidth="1"/>
    <col min="12038" max="12038" width="12.25" bestFit="1" customWidth="1"/>
    <col min="12039" max="12039" width="11.25" bestFit="1" customWidth="1"/>
    <col min="12040" max="12040" width="16.75" bestFit="1" customWidth="1"/>
    <col min="12042" max="12042" width="22.25" customWidth="1"/>
    <col min="12043" max="12043" width="21.5" customWidth="1"/>
    <col min="12044" max="12044" width="12.875" customWidth="1"/>
    <col min="12045" max="12045" width="35.75" customWidth="1"/>
    <col min="12046" max="12046" width="13.75" bestFit="1" customWidth="1"/>
    <col min="12047" max="12047" width="20.625" customWidth="1"/>
    <col min="12048" max="12048" width="16.625" customWidth="1"/>
    <col min="12049" max="12049" width="19.25" customWidth="1"/>
    <col min="12050" max="12050" width="17.375" customWidth="1"/>
    <col min="12289" max="12289" width="5.25" bestFit="1" customWidth="1"/>
    <col min="12290" max="12290" width="9.375" customWidth="1"/>
    <col min="12291" max="12291" width="17.875" customWidth="1"/>
    <col min="12292" max="12292" width="5.25" customWidth="1"/>
    <col min="12293" max="12293" width="18.25" customWidth="1"/>
    <col min="12294" max="12294" width="12.25" bestFit="1" customWidth="1"/>
    <col min="12295" max="12295" width="11.25" bestFit="1" customWidth="1"/>
    <col min="12296" max="12296" width="16.75" bestFit="1" customWidth="1"/>
    <col min="12298" max="12298" width="22.25" customWidth="1"/>
    <col min="12299" max="12299" width="21.5" customWidth="1"/>
    <col min="12300" max="12300" width="12.875" customWidth="1"/>
    <col min="12301" max="12301" width="35.75" customWidth="1"/>
    <col min="12302" max="12302" width="13.75" bestFit="1" customWidth="1"/>
    <col min="12303" max="12303" width="20.625" customWidth="1"/>
    <col min="12304" max="12304" width="16.625" customWidth="1"/>
    <col min="12305" max="12305" width="19.25" customWidth="1"/>
    <col min="12306" max="12306" width="17.375" customWidth="1"/>
    <col min="12545" max="12545" width="5.25" bestFit="1" customWidth="1"/>
    <col min="12546" max="12546" width="9.375" customWidth="1"/>
    <col min="12547" max="12547" width="17.875" customWidth="1"/>
    <col min="12548" max="12548" width="5.25" customWidth="1"/>
    <col min="12549" max="12549" width="18.25" customWidth="1"/>
    <col min="12550" max="12550" width="12.25" bestFit="1" customWidth="1"/>
    <col min="12551" max="12551" width="11.25" bestFit="1" customWidth="1"/>
    <col min="12552" max="12552" width="16.75" bestFit="1" customWidth="1"/>
    <col min="12554" max="12554" width="22.25" customWidth="1"/>
    <col min="12555" max="12555" width="21.5" customWidth="1"/>
    <col min="12556" max="12556" width="12.875" customWidth="1"/>
    <col min="12557" max="12557" width="35.75" customWidth="1"/>
    <col min="12558" max="12558" width="13.75" bestFit="1" customWidth="1"/>
    <col min="12559" max="12559" width="20.625" customWidth="1"/>
    <col min="12560" max="12560" width="16.625" customWidth="1"/>
    <col min="12561" max="12561" width="19.25" customWidth="1"/>
    <col min="12562" max="12562" width="17.375" customWidth="1"/>
    <col min="12801" max="12801" width="5.25" bestFit="1" customWidth="1"/>
    <col min="12802" max="12802" width="9.375" customWidth="1"/>
    <col min="12803" max="12803" width="17.875" customWidth="1"/>
    <col min="12804" max="12804" width="5.25" customWidth="1"/>
    <col min="12805" max="12805" width="18.25" customWidth="1"/>
    <col min="12806" max="12806" width="12.25" bestFit="1" customWidth="1"/>
    <col min="12807" max="12807" width="11.25" bestFit="1" customWidth="1"/>
    <col min="12808" max="12808" width="16.75" bestFit="1" customWidth="1"/>
    <col min="12810" max="12810" width="22.25" customWidth="1"/>
    <col min="12811" max="12811" width="21.5" customWidth="1"/>
    <col min="12812" max="12812" width="12.875" customWidth="1"/>
    <col min="12813" max="12813" width="35.75" customWidth="1"/>
    <col min="12814" max="12814" width="13.75" bestFit="1" customWidth="1"/>
    <col min="12815" max="12815" width="20.625" customWidth="1"/>
    <col min="12816" max="12816" width="16.625" customWidth="1"/>
    <col min="12817" max="12817" width="19.25" customWidth="1"/>
    <col min="12818" max="12818" width="17.375" customWidth="1"/>
    <col min="13057" max="13057" width="5.25" bestFit="1" customWidth="1"/>
    <col min="13058" max="13058" width="9.375" customWidth="1"/>
    <col min="13059" max="13059" width="17.875" customWidth="1"/>
    <col min="13060" max="13060" width="5.25" customWidth="1"/>
    <col min="13061" max="13061" width="18.25" customWidth="1"/>
    <col min="13062" max="13062" width="12.25" bestFit="1" customWidth="1"/>
    <col min="13063" max="13063" width="11.25" bestFit="1" customWidth="1"/>
    <col min="13064" max="13064" width="16.75" bestFit="1" customWidth="1"/>
    <col min="13066" max="13066" width="22.25" customWidth="1"/>
    <col min="13067" max="13067" width="21.5" customWidth="1"/>
    <col min="13068" max="13068" width="12.875" customWidth="1"/>
    <col min="13069" max="13069" width="35.75" customWidth="1"/>
    <col min="13070" max="13070" width="13.75" bestFit="1" customWidth="1"/>
    <col min="13071" max="13071" width="20.625" customWidth="1"/>
    <col min="13072" max="13072" width="16.625" customWidth="1"/>
    <col min="13073" max="13073" width="19.25" customWidth="1"/>
    <col min="13074" max="13074" width="17.375" customWidth="1"/>
    <col min="13313" max="13313" width="5.25" bestFit="1" customWidth="1"/>
    <col min="13314" max="13314" width="9.375" customWidth="1"/>
    <col min="13315" max="13315" width="17.875" customWidth="1"/>
    <col min="13316" max="13316" width="5.25" customWidth="1"/>
    <col min="13317" max="13317" width="18.25" customWidth="1"/>
    <col min="13318" max="13318" width="12.25" bestFit="1" customWidth="1"/>
    <col min="13319" max="13319" width="11.25" bestFit="1" customWidth="1"/>
    <col min="13320" max="13320" width="16.75" bestFit="1" customWidth="1"/>
    <col min="13322" max="13322" width="22.25" customWidth="1"/>
    <col min="13323" max="13323" width="21.5" customWidth="1"/>
    <col min="13324" max="13324" width="12.875" customWidth="1"/>
    <col min="13325" max="13325" width="35.75" customWidth="1"/>
    <col min="13326" max="13326" width="13.75" bestFit="1" customWidth="1"/>
    <col min="13327" max="13327" width="20.625" customWidth="1"/>
    <col min="13328" max="13328" width="16.625" customWidth="1"/>
    <col min="13329" max="13329" width="19.25" customWidth="1"/>
    <col min="13330" max="13330" width="17.375" customWidth="1"/>
    <col min="13569" max="13569" width="5.25" bestFit="1" customWidth="1"/>
    <col min="13570" max="13570" width="9.375" customWidth="1"/>
    <col min="13571" max="13571" width="17.875" customWidth="1"/>
    <col min="13572" max="13572" width="5.25" customWidth="1"/>
    <col min="13573" max="13573" width="18.25" customWidth="1"/>
    <col min="13574" max="13574" width="12.25" bestFit="1" customWidth="1"/>
    <col min="13575" max="13575" width="11.25" bestFit="1" customWidth="1"/>
    <col min="13576" max="13576" width="16.75" bestFit="1" customWidth="1"/>
    <col min="13578" max="13578" width="22.25" customWidth="1"/>
    <col min="13579" max="13579" width="21.5" customWidth="1"/>
    <col min="13580" max="13580" width="12.875" customWidth="1"/>
    <col min="13581" max="13581" width="35.75" customWidth="1"/>
    <col min="13582" max="13582" width="13.75" bestFit="1" customWidth="1"/>
    <col min="13583" max="13583" width="20.625" customWidth="1"/>
    <col min="13584" max="13584" width="16.625" customWidth="1"/>
    <col min="13585" max="13585" width="19.25" customWidth="1"/>
    <col min="13586" max="13586" width="17.375" customWidth="1"/>
    <col min="13825" max="13825" width="5.25" bestFit="1" customWidth="1"/>
    <col min="13826" max="13826" width="9.375" customWidth="1"/>
    <col min="13827" max="13827" width="17.875" customWidth="1"/>
    <col min="13828" max="13828" width="5.25" customWidth="1"/>
    <col min="13829" max="13829" width="18.25" customWidth="1"/>
    <col min="13830" max="13830" width="12.25" bestFit="1" customWidth="1"/>
    <col min="13831" max="13831" width="11.25" bestFit="1" customWidth="1"/>
    <col min="13832" max="13832" width="16.75" bestFit="1" customWidth="1"/>
    <col min="13834" max="13834" width="22.25" customWidth="1"/>
    <col min="13835" max="13835" width="21.5" customWidth="1"/>
    <col min="13836" max="13836" width="12.875" customWidth="1"/>
    <col min="13837" max="13837" width="35.75" customWidth="1"/>
    <col min="13838" max="13838" width="13.75" bestFit="1" customWidth="1"/>
    <col min="13839" max="13839" width="20.625" customWidth="1"/>
    <col min="13840" max="13840" width="16.625" customWidth="1"/>
    <col min="13841" max="13841" width="19.25" customWidth="1"/>
    <col min="13842" max="13842" width="17.375" customWidth="1"/>
    <col min="14081" max="14081" width="5.25" bestFit="1" customWidth="1"/>
    <col min="14082" max="14082" width="9.375" customWidth="1"/>
    <col min="14083" max="14083" width="17.875" customWidth="1"/>
    <col min="14084" max="14084" width="5.25" customWidth="1"/>
    <col min="14085" max="14085" width="18.25" customWidth="1"/>
    <col min="14086" max="14086" width="12.25" bestFit="1" customWidth="1"/>
    <col min="14087" max="14087" width="11.25" bestFit="1" customWidth="1"/>
    <col min="14088" max="14088" width="16.75" bestFit="1" customWidth="1"/>
    <col min="14090" max="14090" width="22.25" customWidth="1"/>
    <col min="14091" max="14091" width="21.5" customWidth="1"/>
    <col min="14092" max="14092" width="12.875" customWidth="1"/>
    <col min="14093" max="14093" width="35.75" customWidth="1"/>
    <col min="14094" max="14094" width="13.75" bestFit="1" customWidth="1"/>
    <col min="14095" max="14095" width="20.625" customWidth="1"/>
    <col min="14096" max="14096" width="16.625" customWidth="1"/>
    <col min="14097" max="14097" width="19.25" customWidth="1"/>
    <col min="14098" max="14098" width="17.375" customWidth="1"/>
    <col min="14337" max="14337" width="5.25" bestFit="1" customWidth="1"/>
    <col min="14338" max="14338" width="9.375" customWidth="1"/>
    <col min="14339" max="14339" width="17.875" customWidth="1"/>
    <col min="14340" max="14340" width="5.25" customWidth="1"/>
    <col min="14341" max="14341" width="18.25" customWidth="1"/>
    <col min="14342" max="14342" width="12.25" bestFit="1" customWidth="1"/>
    <col min="14343" max="14343" width="11.25" bestFit="1" customWidth="1"/>
    <col min="14344" max="14344" width="16.75" bestFit="1" customWidth="1"/>
    <col min="14346" max="14346" width="22.25" customWidth="1"/>
    <col min="14347" max="14347" width="21.5" customWidth="1"/>
    <col min="14348" max="14348" width="12.875" customWidth="1"/>
    <col min="14349" max="14349" width="35.75" customWidth="1"/>
    <col min="14350" max="14350" width="13.75" bestFit="1" customWidth="1"/>
    <col min="14351" max="14351" width="20.625" customWidth="1"/>
    <col min="14352" max="14352" width="16.625" customWidth="1"/>
    <col min="14353" max="14353" width="19.25" customWidth="1"/>
    <col min="14354" max="14354" width="17.375" customWidth="1"/>
    <col min="14593" max="14593" width="5.25" bestFit="1" customWidth="1"/>
    <col min="14594" max="14594" width="9.375" customWidth="1"/>
    <col min="14595" max="14595" width="17.875" customWidth="1"/>
    <col min="14596" max="14596" width="5.25" customWidth="1"/>
    <col min="14597" max="14597" width="18.25" customWidth="1"/>
    <col min="14598" max="14598" width="12.25" bestFit="1" customWidth="1"/>
    <col min="14599" max="14599" width="11.25" bestFit="1" customWidth="1"/>
    <col min="14600" max="14600" width="16.75" bestFit="1" customWidth="1"/>
    <col min="14602" max="14602" width="22.25" customWidth="1"/>
    <col min="14603" max="14603" width="21.5" customWidth="1"/>
    <col min="14604" max="14604" width="12.875" customWidth="1"/>
    <col min="14605" max="14605" width="35.75" customWidth="1"/>
    <col min="14606" max="14606" width="13.75" bestFit="1" customWidth="1"/>
    <col min="14607" max="14607" width="20.625" customWidth="1"/>
    <col min="14608" max="14608" width="16.625" customWidth="1"/>
    <col min="14609" max="14609" width="19.25" customWidth="1"/>
    <col min="14610" max="14610" width="17.375" customWidth="1"/>
    <col min="14849" max="14849" width="5.25" bestFit="1" customWidth="1"/>
    <col min="14850" max="14850" width="9.375" customWidth="1"/>
    <col min="14851" max="14851" width="17.875" customWidth="1"/>
    <col min="14852" max="14852" width="5.25" customWidth="1"/>
    <col min="14853" max="14853" width="18.25" customWidth="1"/>
    <col min="14854" max="14854" width="12.25" bestFit="1" customWidth="1"/>
    <col min="14855" max="14855" width="11.25" bestFit="1" customWidth="1"/>
    <col min="14856" max="14856" width="16.75" bestFit="1" customWidth="1"/>
    <col min="14858" max="14858" width="22.25" customWidth="1"/>
    <col min="14859" max="14859" width="21.5" customWidth="1"/>
    <col min="14860" max="14860" width="12.875" customWidth="1"/>
    <col min="14861" max="14861" width="35.75" customWidth="1"/>
    <col min="14862" max="14862" width="13.75" bestFit="1" customWidth="1"/>
    <col min="14863" max="14863" width="20.625" customWidth="1"/>
    <col min="14864" max="14864" width="16.625" customWidth="1"/>
    <col min="14865" max="14865" width="19.25" customWidth="1"/>
    <col min="14866" max="14866" width="17.375" customWidth="1"/>
    <col min="15105" max="15105" width="5.25" bestFit="1" customWidth="1"/>
    <col min="15106" max="15106" width="9.375" customWidth="1"/>
    <col min="15107" max="15107" width="17.875" customWidth="1"/>
    <col min="15108" max="15108" width="5.25" customWidth="1"/>
    <col min="15109" max="15109" width="18.25" customWidth="1"/>
    <col min="15110" max="15110" width="12.25" bestFit="1" customWidth="1"/>
    <col min="15111" max="15111" width="11.25" bestFit="1" customWidth="1"/>
    <col min="15112" max="15112" width="16.75" bestFit="1" customWidth="1"/>
    <col min="15114" max="15114" width="22.25" customWidth="1"/>
    <col min="15115" max="15115" width="21.5" customWidth="1"/>
    <col min="15116" max="15116" width="12.875" customWidth="1"/>
    <col min="15117" max="15117" width="35.75" customWidth="1"/>
    <col min="15118" max="15118" width="13.75" bestFit="1" customWidth="1"/>
    <col min="15119" max="15119" width="20.625" customWidth="1"/>
    <col min="15120" max="15120" width="16.625" customWidth="1"/>
    <col min="15121" max="15121" width="19.25" customWidth="1"/>
    <col min="15122" max="15122" width="17.375" customWidth="1"/>
    <col min="15361" max="15361" width="5.25" bestFit="1" customWidth="1"/>
    <col min="15362" max="15362" width="9.375" customWidth="1"/>
    <col min="15363" max="15363" width="17.875" customWidth="1"/>
    <col min="15364" max="15364" width="5.25" customWidth="1"/>
    <col min="15365" max="15365" width="18.25" customWidth="1"/>
    <col min="15366" max="15366" width="12.25" bestFit="1" customWidth="1"/>
    <col min="15367" max="15367" width="11.25" bestFit="1" customWidth="1"/>
    <col min="15368" max="15368" width="16.75" bestFit="1" customWidth="1"/>
    <col min="15370" max="15370" width="22.25" customWidth="1"/>
    <col min="15371" max="15371" width="21.5" customWidth="1"/>
    <col min="15372" max="15372" width="12.875" customWidth="1"/>
    <col min="15373" max="15373" width="35.75" customWidth="1"/>
    <col min="15374" max="15374" width="13.75" bestFit="1" customWidth="1"/>
    <col min="15375" max="15375" width="20.625" customWidth="1"/>
    <col min="15376" max="15376" width="16.625" customWidth="1"/>
    <col min="15377" max="15377" width="19.25" customWidth="1"/>
    <col min="15378" max="15378" width="17.375" customWidth="1"/>
    <col min="15617" max="15617" width="5.25" bestFit="1" customWidth="1"/>
    <col min="15618" max="15618" width="9.375" customWidth="1"/>
    <col min="15619" max="15619" width="17.875" customWidth="1"/>
    <col min="15620" max="15620" width="5.25" customWidth="1"/>
    <col min="15621" max="15621" width="18.25" customWidth="1"/>
    <col min="15622" max="15622" width="12.25" bestFit="1" customWidth="1"/>
    <col min="15623" max="15623" width="11.25" bestFit="1" customWidth="1"/>
    <col min="15624" max="15624" width="16.75" bestFit="1" customWidth="1"/>
    <col min="15626" max="15626" width="22.25" customWidth="1"/>
    <col min="15627" max="15627" width="21.5" customWidth="1"/>
    <col min="15628" max="15628" width="12.875" customWidth="1"/>
    <col min="15629" max="15629" width="35.75" customWidth="1"/>
    <col min="15630" max="15630" width="13.75" bestFit="1" customWidth="1"/>
    <col min="15631" max="15631" width="20.625" customWidth="1"/>
    <col min="15632" max="15632" width="16.625" customWidth="1"/>
    <col min="15633" max="15633" width="19.25" customWidth="1"/>
    <col min="15634" max="15634" width="17.375" customWidth="1"/>
    <col min="15873" max="15873" width="5.25" bestFit="1" customWidth="1"/>
    <col min="15874" max="15874" width="9.375" customWidth="1"/>
    <col min="15875" max="15875" width="17.875" customWidth="1"/>
    <col min="15876" max="15876" width="5.25" customWidth="1"/>
    <col min="15877" max="15877" width="18.25" customWidth="1"/>
    <col min="15878" max="15878" width="12.25" bestFit="1" customWidth="1"/>
    <col min="15879" max="15879" width="11.25" bestFit="1" customWidth="1"/>
    <col min="15880" max="15880" width="16.75" bestFit="1" customWidth="1"/>
    <col min="15882" max="15882" width="22.25" customWidth="1"/>
    <col min="15883" max="15883" width="21.5" customWidth="1"/>
    <col min="15884" max="15884" width="12.875" customWidth="1"/>
    <col min="15885" max="15885" width="35.75" customWidth="1"/>
    <col min="15886" max="15886" width="13.75" bestFit="1" customWidth="1"/>
    <col min="15887" max="15887" width="20.625" customWidth="1"/>
    <col min="15888" max="15888" width="16.625" customWidth="1"/>
    <col min="15889" max="15889" width="19.25" customWidth="1"/>
    <col min="15890" max="15890" width="17.375" customWidth="1"/>
    <col min="16129" max="16129" width="5.25" bestFit="1" customWidth="1"/>
    <col min="16130" max="16130" width="9.375" customWidth="1"/>
    <col min="16131" max="16131" width="17.875" customWidth="1"/>
    <col min="16132" max="16132" width="5.25" customWidth="1"/>
    <col min="16133" max="16133" width="18.25" customWidth="1"/>
    <col min="16134" max="16134" width="12.25" bestFit="1" customWidth="1"/>
    <col min="16135" max="16135" width="11.25" bestFit="1" customWidth="1"/>
    <col min="16136" max="16136" width="16.75" bestFit="1" customWidth="1"/>
    <col min="16138" max="16138" width="22.25" customWidth="1"/>
    <col min="16139" max="16139" width="21.5" customWidth="1"/>
    <col min="16140" max="16140" width="12.875" customWidth="1"/>
    <col min="16141" max="16141" width="35.75" customWidth="1"/>
    <col min="16142" max="16142" width="13.75" bestFit="1" customWidth="1"/>
    <col min="16143" max="16143" width="20.625" customWidth="1"/>
    <col min="16144" max="16144" width="16.625" customWidth="1"/>
    <col min="16145" max="16145" width="19.25" customWidth="1"/>
    <col min="16146" max="16146" width="17.375" customWidth="1"/>
  </cols>
  <sheetData>
    <row r="1" spans="1:18" ht="33" customHeight="1">
      <c r="A1" s="161" t="s">
        <v>1814</v>
      </c>
      <c r="B1" s="161"/>
      <c r="C1" s="161"/>
      <c r="D1" s="161"/>
      <c r="E1" s="161"/>
      <c r="F1" s="161"/>
      <c r="G1" s="161"/>
      <c r="H1" s="161"/>
      <c r="I1" s="161"/>
      <c r="J1" s="161"/>
      <c r="K1" s="161"/>
      <c r="L1" s="161"/>
      <c r="M1" s="161"/>
      <c r="N1" s="161"/>
      <c r="O1" s="161"/>
      <c r="P1" s="161"/>
      <c r="Q1" s="161"/>
      <c r="R1" s="161"/>
    </row>
    <row r="2" spans="1:18" ht="30" customHeight="1">
      <c r="A2" s="99"/>
      <c r="B2" s="99"/>
      <c r="C2" s="100"/>
      <c r="D2" s="100"/>
      <c r="E2" s="100"/>
      <c r="F2" s="99"/>
      <c r="G2" s="99"/>
      <c r="H2" s="101"/>
      <c r="I2" s="99"/>
      <c r="J2" s="99"/>
      <c r="K2" s="99"/>
      <c r="N2" s="102"/>
      <c r="P2" s="99"/>
      <c r="Q2" s="162" t="s">
        <v>1815</v>
      </c>
      <c r="R2" s="162"/>
    </row>
    <row r="3" spans="1:18" ht="50.1" customHeight="1">
      <c r="A3" s="99"/>
      <c r="B3" s="99"/>
      <c r="C3" s="100"/>
      <c r="D3" s="100"/>
      <c r="E3" s="100"/>
      <c r="F3" s="163"/>
      <c r="G3" s="163"/>
      <c r="H3" s="163"/>
      <c r="I3" s="163"/>
      <c r="J3" s="163"/>
      <c r="K3" s="99"/>
      <c r="M3" s="159" t="s">
        <v>1816</v>
      </c>
      <c r="N3" s="159"/>
      <c r="O3" s="164"/>
      <c r="P3" s="164"/>
      <c r="Q3" s="164"/>
      <c r="R3" s="164"/>
    </row>
    <row r="4" spans="1:18" ht="50.1" customHeight="1">
      <c r="A4" s="99"/>
      <c r="B4" s="99"/>
      <c r="C4" s="100"/>
      <c r="D4" s="100"/>
      <c r="E4" s="100"/>
      <c r="F4" s="99"/>
      <c r="G4" s="99"/>
      <c r="H4" s="101"/>
      <c r="I4" s="99"/>
      <c r="J4" s="99"/>
      <c r="K4" s="99"/>
      <c r="M4" s="159" t="s">
        <v>1817</v>
      </c>
      <c r="N4" s="159"/>
      <c r="O4" s="160"/>
      <c r="P4" s="160"/>
      <c r="Q4" s="160"/>
      <c r="R4" s="160"/>
    </row>
    <row r="5" spans="1:18" ht="50.1" customHeight="1">
      <c r="A5" s="99"/>
      <c r="B5" s="99"/>
      <c r="C5" s="100"/>
      <c r="D5" s="100"/>
      <c r="E5" s="100"/>
      <c r="F5" s="99"/>
      <c r="G5" s="99"/>
      <c r="H5" s="101"/>
      <c r="I5" s="99"/>
      <c r="J5" s="99"/>
      <c r="K5" s="99"/>
      <c r="M5" s="165" t="s">
        <v>1818</v>
      </c>
      <c r="N5" s="165"/>
      <c r="O5" s="160"/>
      <c r="P5" s="160"/>
      <c r="Q5" s="160"/>
      <c r="R5" s="160"/>
    </row>
    <row r="6" spans="1:18" ht="50.1" customHeight="1">
      <c r="A6" s="99"/>
      <c r="B6" s="103" t="s">
        <v>1819</v>
      </c>
      <c r="C6" s="100"/>
      <c r="D6" s="100"/>
      <c r="E6" s="100"/>
      <c r="F6" s="99"/>
      <c r="G6" s="99"/>
      <c r="H6" s="101"/>
      <c r="I6" s="99"/>
      <c r="J6" s="99"/>
      <c r="K6" s="99"/>
      <c r="L6" s="104"/>
      <c r="M6" s="105"/>
      <c r="N6" s="105"/>
    </row>
    <row r="7" spans="1:18" ht="50.1" customHeight="1">
      <c r="A7" s="99"/>
      <c r="B7" s="99"/>
      <c r="C7" s="100"/>
      <c r="D7" s="100"/>
      <c r="E7" s="100"/>
      <c r="F7" s="99"/>
      <c r="G7" s="99"/>
      <c r="H7" s="101"/>
      <c r="I7" s="99"/>
      <c r="J7" s="99"/>
      <c r="K7" s="99"/>
      <c r="L7" s="99"/>
      <c r="M7" s="99"/>
      <c r="N7" s="99"/>
    </row>
    <row r="8" spans="1:18" s="112" customFormat="1" ht="44.25" customHeight="1">
      <c r="A8" s="106" t="s">
        <v>1820</v>
      </c>
      <c r="B8" s="106" t="s">
        <v>1821</v>
      </c>
      <c r="C8" s="107" t="s">
        <v>1822</v>
      </c>
      <c r="D8" s="107" t="s">
        <v>1823</v>
      </c>
      <c r="E8" s="107" t="s">
        <v>1824</v>
      </c>
      <c r="F8" s="106" t="s">
        <v>1825</v>
      </c>
      <c r="G8" s="106" t="s">
        <v>1826</v>
      </c>
      <c r="H8" s="107" t="s">
        <v>1827</v>
      </c>
      <c r="I8" s="106" t="s">
        <v>1828</v>
      </c>
      <c r="J8" s="106" t="s">
        <v>1789</v>
      </c>
      <c r="K8" s="106" t="s">
        <v>1829</v>
      </c>
      <c r="L8" s="106" t="s">
        <v>1830</v>
      </c>
      <c r="M8" s="106" t="s">
        <v>1792</v>
      </c>
      <c r="N8" s="108" t="s">
        <v>1831</v>
      </c>
      <c r="O8" s="109" t="s">
        <v>1832</v>
      </c>
      <c r="P8" s="110" t="s">
        <v>1833</v>
      </c>
      <c r="Q8" s="110" t="s">
        <v>1834</v>
      </c>
      <c r="R8" s="111" t="s">
        <v>1835</v>
      </c>
    </row>
    <row r="9" spans="1:18" ht="50.1" customHeight="1">
      <c r="A9" s="113"/>
      <c r="B9" s="114" t="str">
        <f>IF($A9="","",(VLOOKUP($A9,'R2年度一覧表'!$A$4:$N$321,2)))</f>
        <v/>
      </c>
      <c r="C9" s="114" t="str">
        <f>IF($A9="","",(VLOOKUP($A9,'R2年度一覧表'!$A$4:$N$321,3)))</f>
        <v/>
      </c>
      <c r="D9" s="114" t="str">
        <f>IF($A9="","",(VLOOKUP($A9,'R2年度一覧表'!$A$4:$N$321,4)))</f>
        <v/>
      </c>
      <c r="E9" s="114" t="str">
        <f>IF($A9="","",(VLOOKUP($A9,'R2年度一覧表'!$A$4:$N$321,5)))</f>
        <v/>
      </c>
      <c r="F9" s="114" t="str">
        <f>IF($A9="","",(VLOOKUP($A9,'R2年度一覧表'!$A$4:$N$321,6)))</f>
        <v/>
      </c>
      <c r="G9" s="114" t="str">
        <f>IF($A9="","",(VLOOKUP($A9,'R2年度一覧表'!$A$4:$N$321,7)))</f>
        <v/>
      </c>
      <c r="H9" s="114" t="str">
        <f>IF($A9="","",(VLOOKUP($A9,'R2年度一覧表'!$A$4:$N$321,8)))</f>
        <v/>
      </c>
      <c r="I9" s="114" t="str">
        <f>IF($A9="","",(VLOOKUP($A9,'R2年度一覧表'!$A$4:$N$321,9)))</f>
        <v/>
      </c>
      <c r="J9" s="114" t="str">
        <f>IF($A9="","",(VLOOKUP($A9,'R2年度一覧表'!$A$4:$N$321,10)))</f>
        <v/>
      </c>
      <c r="K9" s="114" t="str">
        <f>IF($A9="","",(VLOOKUP($A9,'R2年度一覧表'!$A$4:$N$321,11)))</f>
        <v/>
      </c>
      <c r="L9" s="114" t="str">
        <f>IF($A9="","",(VLOOKUP($A9,'R2年度一覧表'!$A$4:$N$321,12)))</f>
        <v/>
      </c>
      <c r="M9" s="114" t="str">
        <f>IF($A9="","",(VLOOKUP($A9,'R2年度一覧表'!$A$4:$N$321,13)))</f>
        <v/>
      </c>
      <c r="N9" s="115" t="str">
        <f>IF($A9="","",(VLOOKUP($A9,'R2年度一覧表'!$A$4:$N$321,14)))</f>
        <v/>
      </c>
      <c r="O9" s="109">
        <f t="shared" ref="O9:O18" si="0">$O$3</f>
        <v>0</v>
      </c>
      <c r="P9" s="109">
        <f t="shared" ref="P9:P18" si="1">$O$4</f>
        <v>0</v>
      </c>
      <c r="Q9" s="109">
        <f t="shared" ref="Q9:Q18" si="2">$O$5</f>
        <v>0</v>
      </c>
      <c r="R9" s="116"/>
    </row>
    <row r="10" spans="1:18" ht="50.1" customHeight="1">
      <c r="A10" s="113"/>
      <c r="B10" s="114" t="str">
        <f>IF($A10="","",(VLOOKUP($A10,'R2年度一覧表'!$A$4:$N$321,2)))</f>
        <v/>
      </c>
      <c r="C10" s="114" t="str">
        <f>IF($A10="","",(VLOOKUP($A10,'R2年度一覧表'!$A$4:$N$321,3)))</f>
        <v/>
      </c>
      <c r="D10" s="114" t="str">
        <f>IF($A10="","",(VLOOKUP($A10,'R2年度一覧表'!$A$4:$N$321,4)))</f>
        <v/>
      </c>
      <c r="E10" s="114" t="str">
        <f>IF($A10="","",(VLOOKUP($A10,'R2年度一覧表'!$A$4:$N$321,5)))</f>
        <v/>
      </c>
      <c r="F10" s="114" t="str">
        <f>IF($A10="","",(VLOOKUP($A10,'R2年度一覧表'!$A$4:$N$321,6)))</f>
        <v/>
      </c>
      <c r="G10" s="114" t="str">
        <f>IF($A10="","",(VLOOKUP($A10,'R2年度一覧表'!$A$4:$N$321,7)))</f>
        <v/>
      </c>
      <c r="H10" s="114" t="str">
        <f>IF($A10="","",(VLOOKUP($A10,'R2年度一覧表'!$A$4:$N$321,8)))</f>
        <v/>
      </c>
      <c r="I10" s="114" t="str">
        <f>IF($A10="","",(VLOOKUP($A10,'R2年度一覧表'!$A$4:$N$321,9)))</f>
        <v/>
      </c>
      <c r="J10" s="114" t="str">
        <f>IF($A10="","",(VLOOKUP($A10,'R2年度一覧表'!$A$4:$N$321,10)))</f>
        <v/>
      </c>
      <c r="K10" s="114" t="str">
        <f>IF($A10="","",(VLOOKUP($A10,'R2年度一覧表'!$A$4:$N$321,11)))</f>
        <v/>
      </c>
      <c r="L10" s="114" t="str">
        <f>IF($A10="","",(VLOOKUP($A10,'R2年度一覧表'!$A$4:$N$321,12)))</f>
        <v/>
      </c>
      <c r="M10" s="114" t="str">
        <f>IF($A10="","",(VLOOKUP($A10,'R2年度一覧表'!$A$4:$N$321,13)))</f>
        <v/>
      </c>
      <c r="N10" s="115" t="str">
        <f>IF($A10="","",(VLOOKUP($A10,'R2年度一覧表'!$A$4:$N$321,14)))</f>
        <v/>
      </c>
      <c r="O10" s="109">
        <f t="shared" si="0"/>
        <v>0</v>
      </c>
      <c r="P10" s="109">
        <f t="shared" si="1"/>
        <v>0</v>
      </c>
      <c r="Q10" s="109">
        <f t="shared" si="2"/>
        <v>0</v>
      </c>
      <c r="R10" s="116"/>
    </row>
    <row r="11" spans="1:18" ht="50.1" customHeight="1">
      <c r="A11" s="113"/>
      <c r="B11" s="114" t="str">
        <f>IF($A11="","",(VLOOKUP($A11,'R2年度一覧表'!$A$4:$N$321,2)))</f>
        <v/>
      </c>
      <c r="C11" s="114" t="str">
        <f>IF($A11="","",(VLOOKUP($A11,'R2年度一覧表'!$A$4:$N$321,3)))</f>
        <v/>
      </c>
      <c r="D11" s="114" t="str">
        <f>IF($A11="","",(VLOOKUP($A11,'R2年度一覧表'!$A$4:$N$321,4)))</f>
        <v/>
      </c>
      <c r="E11" s="114" t="str">
        <f>IF($A11="","",(VLOOKUP($A11,'R2年度一覧表'!$A$4:$N$321,5)))</f>
        <v/>
      </c>
      <c r="F11" s="114" t="str">
        <f>IF($A11="","",(VLOOKUP($A11,'R2年度一覧表'!$A$4:$N$321,6)))</f>
        <v/>
      </c>
      <c r="G11" s="114" t="str">
        <f>IF($A11="","",(VLOOKUP($A11,'R2年度一覧表'!$A$4:$N$321,7)))</f>
        <v/>
      </c>
      <c r="H11" s="114" t="str">
        <f>IF($A11="","",(VLOOKUP($A11,'R2年度一覧表'!$A$4:$N$321,8)))</f>
        <v/>
      </c>
      <c r="I11" s="114" t="str">
        <f>IF($A11="","",(VLOOKUP($A11,'R2年度一覧表'!$A$4:$N$321,9)))</f>
        <v/>
      </c>
      <c r="J11" s="114" t="str">
        <f>IF($A11="","",(VLOOKUP($A11,'R2年度一覧表'!$A$4:$N$321,10)))</f>
        <v/>
      </c>
      <c r="K11" s="114" t="str">
        <f>IF($A11="","",(VLOOKUP($A11,'R2年度一覧表'!$A$4:$N$321,11)))</f>
        <v/>
      </c>
      <c r="L11" s="114" t="str">
        <f>IF($A11="","",(VLOOKUP($A11,'R2年度一覧表'!$A$4:$N$321,12)))</f>
        <v/>
      </c>
      <c r="M11" s="114" t="str">
        <f>IF($A11="","",(VLOOKUP($A11,'R2年度一覧表'!$A$4:$N$321,13)))</f>
        <v/>
      </c>
      <c r="N11" s="115" t="str">
        <f>IF($A11="","",(VLOOKUP($A11,'R2年度一覧表'!$A$4:$N$321,14)))</f>
        <v/>
      </c>
      <c r="O11" s="109">
        <f t="shared" si="0"/>
        <v>0</v>
      </c>
      <c r="P11" s="109">
        <f t="shared" si="1"/>
        <v>0</v>
      </c>
      <c r="Q11" s="109">
        <f t="shared" si="2"/>
        <v>0</v>
      </c>
      <c r="R11" s="116"/>
    </row>
    <row r="12" spans="1:18" ht="50.1" customHeight="1">
      <c r="A12" s="113"/>
      <c r="B12" s="114" t="str">
        <f>IF($A12="","",(VLOOKUP($A12,'R2年度一覧表'!$A$4:$N$321,2)))</f>
        <v/>
      </c>
      <c r="C12" s="114" t="str">
        <f>IF($A12="","",(VLOOKUP($A12,'R2年度一覧表'!$A$4:$N$321,3)))</f>
        <v/>
      </c>
      <c r="D12" s="114" t="str">
        <f>IF($A12="","",(VLOOKUP($A12,'R2年度一覧表'!$A$4:$N$321,4)))</f>
        <v/>
      </c>
      <c r="E12" s="114" t="str">
        <f>IF($A12="","",(VLOOKUP($A12,'R2年度一覧表'!$A$4:$N$321,5)))</f>
        <v/>
      </c>
      <c r="F12" s="114" t="str">
        <f>IF($A12="","",(VLOOKUP($A12,'R2年度一覧表'!$A$4:$N$321,6)))</f>
        <v/>
      </c>
      <c r="G12" s="114" t="str">
        <f>IF($A12="","",(VLOOKUP($A12,'R2年度一覧表'!$A$4:$N$321,7)))</f>
        <v/>
      </c>
      <c r="H12" s="114" t="str">
        <f>IF($A12="","",(VLOOKUP($A12,'R2年度一覧表'!$A$4:$N$321,8)))</f>
        <v/>
      </c>
      <c r="I12" s="114" t="str">
        <f>IF($A12="","",(VLOOKUP($A12,'R2年度一覧表'!$A$4:$N$321,9)))</f>
        <v/>
      </c>
      <c r="J12" s="114" t="str">
        <f>IF($A12="","",(VLOOKUP($A12,'R2年度一覧表'!$A$4:$N$321,10)))</f>
        <v/>
      </c>
      <c r="K12" s="114" t="str">
        <f>IF($A12="","",(VLOOKUP($A12,'R2年度一覧表'!$A$4:$N$321,11)))</f>
        <v/>
      </c>
      <c r="L12" s="114" t="str">
        <f>IF($A12="","",(VLOOKUP($A12,'R2年度一覧表'!$A$4:$N$321,12)))</f>
        <v/>
      </c>
      <c r="M12" s="114" t="str">
        <f>IF($A12="","",(VLOOKUP($A12,'R2年度一覧表'!$A$4:$N$321,13)))</f>
        <v/>
      </c>
      <c r="N12" s="115" t="str">
        <f>IF($A12="","",(VLOOKUP($A12,'R2年度一覧表'!$A$4:$N$321,14)))</f>
        <v/>
      </c>
      <c r="O12" s="109">
        <f t="shared" si="0"/>
        <v>0</v>
      </c>
      <c r="P12" s="109">
        <f t="shared" si="1"/>
        <v>0</v>
      </c>
      <c r="Q12" s="109">
        <f t="shared" si="2"/>
        <v>0</v>
      </c>
      <c r="R12" s="116"/>
    </row>
    <row r="13" spans="1:18" ht="50.1" customHeight="1">
      <c r="A13" s="113"/>
      <c r="B13" s="114" t="str">
        <f>IF($A13="","",(VLOOKUP($A13,'R2年度一覧表'!$A$4:$N$321,2)))</f>
        <v/>
      </c>
      <c r="C13" s="114" t="str">
        <f>IF($A13="","",(VLOOKUP($A13,'R2年度一覧表'!$A$4:$N$321,3)))</f>
        <v/>
      </c>
      <c r="D13" s="114" t="str">
        <f>IF($A13="","",(VLOOKUP($A13,'R2年度一覧表'!$A$4:$N$321,4)))</f>
        <v/>
      </c>
      <c r="E13" s="114" t="str">
        <f>IF($A13="","",(VLOOKUP($A13,'R2年度一覧表'!$A$4:$N$321,5)))</f>
        <v/>
      </c>
      <c r="F13" s="114" t="str">
        <f>IF($A13="","",(VLOOKUP($A13,'R2年度一覧表'!$A$4:$N$321,6)))</f>
        <v/>
      </c>
      <c r="G13" s="114" t="str">
        <f>IF($A13="","",(VLOOKUP($A13,'R2年度一覧表'!$A$4:$N$321,7)))</f>
        <v/>
      </c>
      <c r="H13" s="114" t="str">
        <f>IF($A13="","",(VLOOKUP($A13,'R2年度一覧表'!$A$4:$N$321,8)))</f>
        <v/>
      </c>
      <c r="I13" s="114" t="str">
        <f>IF($A13="","",(VLOOKUP($A13,'R2年度一覧表'!$A$4:$N$321,9)))</f>
        <v/>
      </c>
      <c r="J13" s="114" t="str">
        <f>IF($A13="","",(VLOOKUP($A13,'R2年度一覧表'!$A$4:$N$321,10)))</f>
        <v/>
      </c>
      <c r="K13" s="114" t="str">
        <f>IF($A13="","",(VLOOKUP($A13,'R2年度一覧表'!$A$4:$N$321,11)))</f>
        <v/>
      </c>
      <c r="L13" s="114" t="str">
        <f>IF($A13="","",(VLOOKUP($A13,'R2年度一覧表'!$A$4:$N$321,12)))</f>
        <v/>
      </c>
      <c r="M13" s="114" t="str">
        <f>IF($A13="","",(VLOOKUP($A13,'R2年度一覧表'!$A$4:$N$321,13)))</f>
        <v/>
      </c>
      <c r="N13" s="115" t="str">
        <f>IF($A13="","",(VLOOKUP($A13,'R2年度一覧表'!$A$4:$N$321,14)))</f>
        <v/>
      </c>
      <c r="O13" s="109">
        <f t="shared" si="0"/>
        <v>0</v>
      </c>
      <c r="P13" s="109">
        <f t="shared" si="1"/>
        <v>0</v>
      </c>
      <c r="Q13" s="109">
        <f t="shared" si="2"/>
        <v>0</v>
      </c>
      <c r="R13" s="116"/>
    </row>
    <row r="14" spans="1:18" ht="50.1" customHeight="1">
      <c r="A14" s="113"/>
      <c r="B14" s="114" t="str">
        <f>IF($A14="","",(VLOOKUP($A14,'R2年度一覧表'!$A$4:$N$321,2)))</f>
        <v/>
      </c>
      <c r="C14" s="114" t="str">
        <f>IF($A14="","",(VLOOKUP($A14,'R2年度一覧表'!$A$4:$N$321,3)))</f>
        <v/>
      </c>
      <c r="D14" s="114" t="str">
        <f>IF($A14="","",(VLOOKUP($A14,'R2年度一覧表'!$A$4:$N$321,4)))</f>
        <v/>
      </c>
      <c r="E14" s="114" t="str">
        <f>IF($A14="","",(VLOOKUP($A14,'R2年度一覧表'!$A$4:$N$321,5)))</f>
        <v/>
      </c>
      <c r="F14" s="114" t="str">
        <f>IF($A14="","",(VLOOKUP($A14,'R2年度一覧表'!$A$4:$N$321,6)))</f>
        <v/>
      </c>
      <c r="G14" s="114" t="str">
        <f>IF($A14="","",(VLOOKUP($A14,'R2年度一覧表'!$A$4:$N$321,7)))</f>
        <v/>
      </c>
      <c r="H14" s="114" t="str">
        <f>IF($A14="","",(VLOOKUP($A14,'R2年度一覧表'!$A$4:$N$321,8)))</f>
        <v/>
      </c>
      <c r="I14" s="114" t="str">
        <f>IF($A14="","",(VLOOKUP($A14,'R2年度一覧表'!$A$4:$N$321,9)))</f>
        <v/>
      </c>
      <c r="J14" s="114" t="str">
        <f>IF($A14="","",(VLOOKUP($A14,'R2年度一覧表'!$A$4:$N$321,10)))</f>
        <v/>
      </c>
      <c r="K14" s="114" t="str">
        <f>IF($A14="","",(VLOOKUP($A14,'R2年度一覧表'!$A$4:$N$321,11)))</f>
        <v/>
      </c>
      <c r="L14" s="114" t="str">
        <f>IF($A14="","",(VLOOKUP($A14,'R2年度一覧表'!$A$4:$N$321,12)))</f>
        <v/>
      </c>
      <c r="M14" s="114" t="str">
        <f>IF($A14="","",(VLOOKUP($A14,'R2年度一覧表'!$A$4:$N$321,13)))</f>
        <v/>
      </c>
      <c r="N14" s="115" t="str">
        <f>IF($A14="","",(VLOOKUP($A14,'R2年度一覧表'!$A$4:$N$321,14)))</f>
        <v/>
      </c>
      <c r="O14" s="109">
        <f t="shared" si="0"/>
        <v>0</v>
      </c>
      <c r="P14" s="109">
        <f t="shared" si="1"/>
        <v>0</v>
      </c>
      <c r="Q14" s="109">
        <f t="shared" si="2"/>
        <v>0</v>
      </c>
      <c r="R14" s="116"/>
    </row>
    <row r="15" spans="1:18" ht="50.1" customHeight="1">
      <c r="A15" s="113"/>
      <c r="B15" s="114" t="str">
        <f>IF($A15="","",(VLOOKUP($A15,'R2年度一覧表'!$A$4:$N$321,2)))</f>
        <v/>
      </c>
      <c r="C15" s="114" t="str">
        <f>IF($A15="","",(VLOOKUP($A15,'R2年度一覧表'!$A$4:$N$321,3)))</f>
        <v/>
      </c>
      <c r="D15" s="114" t="str">
        <f>IF($A15="","",(VLOOKUP($A15,'R2年度一覧表'!$A$4:$N$321,4)))</f>
        <v/>
      </c>
      <c r="E15" s="114" t="str">
        <f>IF($A15="","",(VLOOKUP($A15,'R2年度一覧表'!$A$4:$N$321,5)))</f>
        <v/>
      </c>
      <c r="F15" s="114" t="str">
        <f>IF($A15="","",(VLOOKUP($A15,'R2年度一覧表'!$A$4:$N$321,6)))</f>
        <v/>
      </c>
      <c r="G15" s="114" t="str">
        <f>IF($A15="","",(VLOOKUP($A15,'R2年度一覧表'!$A$4:$N$321,7)))</f>
        <v/>
      </c>
      <c r="H15" s="114" t="str">
        <f>IF($A15="","",(VLOOKUP($A15,'R2年度一覧表'!$A$4:$N$321,8)))</f>
        <v/>
      </c>
      <c r="I15" s="114" t="str">
        <f>IF($A15="","",(VLOOKUP($A15,'R2年度一覧表'!$A$4:$N$321,9)))</f>
        <v/>
      </c>
      <c r="J15" s="114" t="str">
        <f>IF($A15="","",(VLOOKUP($A15,'R2年度一覧表'!$A$4:$N$321,10)))</f>
        <v/>
      </c>
      <c r="K15" s="114" t="str">
        <f>IF($A15="","",(VLOOKUP($A15,'R2年度一覧表'!$A$4:$N$321,11)))</f>
        <v/>
      </c>
      <c r="L15" s="114" t="str">
        <f>IF($A15="","",(VLOOKUP($A15,'R2年度一覧表'!$A$4:$N$321,12)))</f>
        <v/>
      </c>
      <c r="M15" s="114" t="str">
        <f>IF($A15="","",(VLOOKUP($A15,'R2年度一覧表'!$A$4:$N$321,13)))</f>
        <v/>
      </c>
      <c r="N15" s="115" t="str">
        <f>IF($A15="","",(VLOOKUP($A15,'R2年度一覧表'!$A$4:$N$321,14)))</f>
        <v/>
      </c>
      <c r="O15" s="109">
        <f t="shared" si="0"/>
        <v>0</v>
      </c>
      <c r="P15" s="109">
        <f t="shared" si="1"/>
        <v>0</v>
      </c>
      <c r="Q15" s="109">
        <f t="shared" si="2"/>
        <v>0</v>
      </c>
      <c r="R15" s="116"/>
    </row>
    <row r="16" spans="1:18" ht="50.1" customHeight="1">
      <c r="A16" s="113"/>
      <c r="B16" s="114" t="str">
        <f>IF($A16="","",(VLOOKUP($A16,'R2年度一覧表'!$A$4:$N$321,2)))</f>
        <v/>
      </c>
      <c r="C16" s="114" t="str">
        <f>IF($A16="","",(VLOOKUP($A16,'R2年度一覧表'!$A$4:$N$321,3)))</f>
        <v/>
      </c>
      <c r="D16" s="114" t="str">
        <f>IF($A16="","",(VLOOKUP($A16,'R2年度一覧表'!$A$4:$N$321,4)))</f>
        <v/>
      </c>
      <c r="E16" s="114" t="str">
        <f>IF($A16="","",(VLOOKUP($A16,'R2年度一覧表'!$A$4:$N$321,5)))</f>
        <v/>
      </c>
      <c r="F16" s="114" t="str">
        <f>IF($A16="","",(VLOOKUP($A16,'R2年度一覧表'!$A$4:$N$321,6)))</f>
        <v/>
      </c>
      <c r="G16" s="114" t="str">
        <f>IF($A16="","",(VLOOKUP($A16,'R2年度一覧表'!$A$4:$N$321,7)))</f>
        <v/>
      </c>
      <c r="H16" s="114" t="str">
        <f>IF($A16="","",(VLOOKUP($A16,'R2年度一覧表'!$A$4:$N$321,8)))</f>
        <v/>
      </c>
      <c r="I16" s="114" t="str">
        <f>IF($A16="","",(VLOOKUP($A16,'R2年度一覧表'!$A$4:$N$321,9)))</f>
        <v/>
      </c>
      <c r="J16" s="114" t="str">
        <f>IF($A16="","",(VLOOKUP($A16,'R2年度一覧表'!$A$4:$N$321,10)))</f>
        <v/>
      </c>
      <c r="K16" s="114" t="str">
        <f>IF($A16="","",(VLOOKUP($A16,'R2年度一覧表'!$A$4:$N$321,11)))</f>
        <v/>
      </c>
      <c r="L16" s="114" t="str">
        <f>IF($A16="","",(VLOOKUP($A16,'R2年度一覧表'!$A$4:$N$321,12)))</f>
        <v/>
      </c>
      <c r="M16" s="114" t="str">
        <f>IF($A16="","",(VLOOKUP($A16,'R2年度一覧表'!$A$4:$N$321,13)))</f>
        <v/>
      </c>
      <c r="N16" s="115" t="str">
        <f>IF($A16="","",(VLOOKUP($A16,'R2年度一覧表'!$A$4:$N$321,14)))</f>
        <v/>
      </c>
      <c r="O16" s="109">
        <f t="shared" si="0"/>
        <v>0</v>
      </c>
      <c r="P16" s="109">
        <f t="shared" si="1"/>
        <v>0</v>
      </c>
      <c r="Q16" s="109">
        <f t="shared" si="2"/>
        <v>0</v>
      </c>
      <c r="R16" s="116"/>
    </row>
    <row r="17" spans="1:18" ht="50.1" customHeight="1">
      <c r="A17" s="113"/>
      <c r="B17" s="114" t="str">
        <f>IF($A17="","",(VLOOKUP($A17,'R2年度一覧表'!$A$4:$N$321,2)))</f>
        <v/>
      </c>
      <c r="C17" s="114" t="str">
        <f>IF($A17="","",(VLOOKUP($A17,'R2年度一覧表'!$A$4:$N$321,3)))</f>
        <v/>
      </c>
      <c r="D17" s="114" t="str">
        <f>IF($A17="","",(VLOOKUP($A17,'R2年度一覧表'!$A$4:$N$321,4)))</f>
        <v/>
      </c>
      <c r="E17" s="114" t="str">
        <f>IF($A17="","",(VLOOKUP($A17,'R2年度一覧表'!$A$4:$N$321,5)))</f>
        <v/>
      </c>
      <c r="F17" s="114" t="str">
        <f>IF($A17="","",(VLOOKUP($A17,'R2年度一覧表'!$A$4:$N$321,6)))</f>
        <v/>
      </c>
      <c r="G17" s="114" t="str">
        <f>IF($A17="","",(VLOOKUP($A17,'R2年度一覧表'!$A$4:$N$321,7)))</f>
        <v/>
      </c>
      <c r="H17" s="114" t="str">
        <f>IF($A17="","",(VLOOKUP($A17,'R2年度一覧表'!$A$4:$N$321,8)))</f>
        <v/>
      </c>
      <c r="I17" s="114" t="str">
        <f>IF($A17="","",(VLOOKUP($A17,'R2年度一覧表'!$A$4:$N$321,9)))</f>
        <v/>
      </c>
      <c r="J17" s="114" t="str">
        <f>IF($A17="","",(VLOOKUP($A17,'R2年度一覧表'!$A$4:$N$321,10)))</f>
        <v/>
      </c>
      <c r="K17" s="114" t="str">
        <f>IF($A17="","",(VLOOKUP($A17,'R2年度一覧表'!$A$4:$N$321,11)))</f>
        <v/>
      </c>
      <c r="L17" s="114" t="str">
        <f>IF($A17="","",(VLOOKUP($A17,'R2年度一覧表'!$A$4:$N$321,12)))</f>
        <v/>
      </c>
      <c r="M17" s="114" t="str">
        <f>IF($A17="","",(VLOOKUP($A17,'R2年度一覧表'!$A$4:$N$321,13)))</f>
        <v/>
      </c>
      <c r="N17" s="115" t="str">
        <f>IF($A17="","",(VLOOKUP($A17,'R2年度一覧表'!$A$4:$N$321,14)))</f>
        <v/>
      </c>
      <c r="O17" s="109">
        <f t="shared" si="0"/>
        <v>0</v>
      </c>
      <c r="P17" s="109">
        <f t="shared" si="1"/>
        <v>0</v>
      </c>
      <c r="Q17" s="109">
        <f t="shared" si="2"/>
        <v>0</v>
      </c>
      <c r="R17" s="116"/>
    </row>
    <row r="18" spans="1:18" ht="50.1" customHeight="1">
      <c r="A18" s="113"/>
      <c r="B18" s="114" t="str">
        <f>IF($A18="","",(VLOOKUP($A18,'R2年度一覧表'!$A$4:$N$321,2)))</f>
        <v/>
      </c>
      <c r="C18" s="114" t="str">
        <f>IF($A18="","",(VLOOKUP($A18,'R2年度一覧表'!$A$4:$N$321,3)))</f>
        <v/>
      </c>
      <c r="D18" s="114" t="str">
        <f>IF($A18="","",(VLOOKUP($A18,'R2年度一覧表'!$A$4:$N$321,4)))</f>
        <v/>
      </c>
      <c r="E18" s="114" t="str">
        <f>IF($A18="","",(VLOOKUP($A18,'R2年度一覧表'!$A$4:$N$321,5)))</f>
        <v/>
      </c>
      <c r="F18" s="114" t="str">
        <f>IF($A18="","",(VLOOKUP($A18,'R2年度一覧表'!$A$4:$N$321,6)))</f>
        <v/>
      </c>
      <c r="G18" s="114" t="str">
        <f>IF($A18="","",(VLOOKUP($A18,'R2年度一覧表'!$A$4:$N$321,7)))</f>
        <v/>
      </c>
      <c r="H18" s="114" t="str">
        <f>IF($A18="","",(VLOOKUP($A18,'R2年度一覧表'!$A$4:$N$321,8)))</f>
        <v/>
      </c>
      <c r="I18" s="114" t="str">
        <f>IF($A18="","",(VLOOKUP($A18,'R2年度一覧表'!$A$4:$N$321,9)))</f>
        <v/>
      </c>
      <c r="J18" s="114" t="str">
        <f>IF($A18="","",(VLOOKUP($A18,'R2年度一覧表'!$A$4:$N$321,10)))</f>
        <v/>
      </c>
      <c r="K18" s="114" t="str">
        <f>IF($A18="","",(VLOOKUP($A18,'R2年度一覧表'!$A$4:$N$321,11)))</f>
        <v/>
      </c>
      <c r="L18" s="114" t="str">
        <f>IF($A18="","",(VLOOKUP($A18,'R2年度一覧表'!$A$4:$N$321,12)))</f>
        <v/>
      </c>
      <c r="M18" s="114" t="str">
        <f>IF($A18="","",(VLOOKUP($A18,'R2年度一覧表'!$A$4:$N$321,13)))</f>
        <v/>
      </c>
      <c r="N18" s="115" t="str">
        <f>IF($A18="","",(VLOOKUP($A18,'R2年度一覧表'!$A$4:$N$321,14)))</f>
        <v/>
      </c>
      <c r="O18" s="109">
        <f t="shared" si="0"/>
        <v>0</v>
      </c>
      <c r="P18" s="109">
        <f t="shared" si="1"/>
        <v>0</v>
      </c>
      <c r="Q18" s="109">
        <f t="shared" si="2"/>
        <v>0</v>
      </c>
      <c r="R18" s="116"/>
    </row>
    <row r="19" spans="1:18" ht="14.25">
      <c r="A19" s="117"/>
      <c r="B19" s="117"/>
      <c r="C19" s="118"/>
      <c r="D19" s="118"/>
      <c r="E19" s="119"/>
      <c r="F19" s="120"/>
      <c r="G19" s="120"/>
      <c r="H19" s="119"/>
      <c r="I19" s="121"/>
      <c r="J19" s="122"/>
      <c r="K19" s="121"/>
      <c r="L19" s="121"/>
      <c r="M19" s="121"/>
      <c r="N19" s="121"/>
      <c r="O19" s="123"/>
      <c r="P19" s="123"/>
      <c r="Q19" s="123"/>
    </row>
    <row r="20" spans="1:18">
      <c r="B20" s="124" t="s">
        <v>1836</v>
      </c>
      <c r="C20" s="125"/>
      <c r="D20" s="125"/>
    </row>
    <row r="21" spans="1:18">
      <c r="B21" s="166" t="s">
        <v>1790</v>
      </c>
      <c r="C21" s="169" t="s">
        <v>1837</v>
      </c>
      <c r="D21" s="170"/>
      <c r="E21" s="171" t="s">
        <v>1838</v>
      </c>
      <c r="F21" s="171"/>
      <c r="G21" s="171"/>
      <c r="H21" s="171"/>
      <c r="I21" s="171"/>
      <c r="J21" s="171"/>
      <c r="K21" s="171"/>
      <c r="L21" s="171"/>
      <c r="M21" s="171"/>
      <c r="N21" s="128"/>
    </row>
    <row r="22" spans="1:18">
      <c r="B22" s="167"/>
      <c r="C22" s="169" t="s">
        <v>1839</v>
      </c>
      <c r="D22" s="170"/>
      <c r="E22" s="171" t="s">
        <v>1840</v>
      </c>
      <c r="F22" s="171"/>
      <c r="G22" s="171"/>
      <c r="H22" s="171"/>
      <c r="I22" s="171"/>
      <c r="J22" s="171"/>
      <c r="K22" s="171"/>
      <c r="L22" s="171"/>
      <c r="M22" s="171"/>
      <c r="N22" s="128"/>
    </row>
    <row r="23" spans="1:18">
      <c r="B23" s="167"/>
      <c r="C23" s="169" t="s">
        <v>1841</v>
      </c>
      <c r="D23" s="170"/>
      <c r="E23" s="171" t="s">
        <v>1842</v>
      </c>
      <c r="F23" s="171"/>
      <c r="G23" s="171"/>
      <c r="H23" s="171"/>
      <c r="I23" s="171"/>
      <c r="J23" s="171"/>
      <c r="K23" s="171"/>
      <c r="L23" s="171"/>
      <c r="M23" s="171"/>
      <c r="N23" s="128"/>
    </row>
    <row r="24" spans="1:18">
      <c r="B24" s="168"/>
      <c r="C24" s="169" t="s">
        <v>1843</v>
      </c>
      <c r="D24" s="170"/>
      <c r="E24" s="171" t="s">
        <v>1844</v>
      </c>
      <c r="F24" s="171"/>
      <c r="G24" s="171"/>
      <c r="H24" s="171"/>
      <c r="I24" s="171"/>
      <c r="J24" s="171"/>
      <c r="K24" s="171"/>
      <c r="L24" s="171"/>
      <c r="M24" s="171"/>
      <c r="N24" s="128"/>
    </row>
    <row r="25" spans="1:18">
      <c r="B25" s="166" t="s">
        <v>1791</v>
      </c>
      <c r="C25" s="169" t="s">
        <v>1845</v>
      </c>
      <c r="D25" s="170"/>
      <c r="E25" s="171" t="s">
        <v>1846</v>
      </c>
      <c r="F25" s="171"/>
      <c r="G25" s="171"/>
      <c r="H25" s="171"/>
      <c r="I25" s="171"/>
      <c r="J25" s="171"/>
      <c r="K25" s="171"/>
      <c r="L25" s="171"/>
      <c r="M25" s="171"/>
      <c r="N25" s="128"/>
    </row>
    <row r="26" spans="1:18">
      <c r="B26" s="167"/>
      <c r="C26" s="169" t="s">
        <v>1847</v>
      </c>
      <c r="D26" s="170"/>
      <c r="E26" s="171" t="s">
        <v>1848</v>
      </c>
      <c r="F26" s="171"/>
      <c r="G26" s="171"/>
      <c r="H26" s="171"/>
      <c r="I26" s="171"/>
      <c r="J26" s="171"/>
      <c r="K26" s="171"/>
      <c r="L26" s="171"/>
      <c r="M26" s="171"/>
      <c r="N26" s="128"/>
    </row>
    <row r="27" spans="1:18">
      <c r="B27" s="167"/>
      <c r="C27" s="169" t="s">
        <v>1849</v>
      </c>
      <c r="D27" s="170"/>
      <c r="E27" s="171" t="s">
        <v>1850</v>
      </c>
      <c r="F27" s="171"/>
      <c r="G27" s="171"/>
      <c r="H27" s="171"/>
      <c r="I27" s="171"/>
      <c r="J27" s="171"/>
      <c r="K27" s="171"/>
      <c r="L27" s="171"/>
      <c r="M27" s="171"/>
      <c r="N27" s="128"/>
    </row>
    <row r="28" spans="1:18">
      <c r="B28" s="167"/>
      <c r="C28" s="169" t="s">
        <v>1851</v>
      </c>
      <c r="D28" s="170"/>
      <c r="E28" s="171" t="s">
        <v>1852</v>
      </c>
      <c r="F28" s="171"/>
      <c r="G28" s="171"/>
      <c r="H28" s="171"/>
      <c r="I28" s="171"/>
      <c r="J28" s="171"/>
      <c r="K28" s="171"/>
      <c r="L28" s="171"/>
      <c r="M28" s="171"/>
      <c r="N28" s="128"/>
    </row>
    <row r="29" spans="1:18">
      <c r="B29" s="167"/>
      <c r="C29" s="169" t="s">
        <v>1853</v>
      </c>
      <c r="D29" s="170"/>
      <c r="E29" s="171" t="s">
        <v>1854</v>
      </c>
      <c r="F29" s="171"/>
      <c r="G29" s="171"/>
      <c r="H29" s="171"/>
      <c r="I29" s="171"/>
      <c r="J29" s="171"/>
      <c r="K29" s="171"/>
      <c r="L29" s="171"/>
      <c r="M29" s="171"/>
      <c r="N29" s="128"/>
    </row>
    <row r="30" spans="1:18">
      <c r="B30" s="168"/>
      <c r="C30" s="169" t="s">
        <v>1855</v>
      </c>
      <c r="D30" s="170"/>
      <c r="E30" s="171" t="s">
        <v>1856</v>
      </c>
      <c r="F30" s="171"/>
      <c r="G30" s="171"/>
      <c r="H30" s="171"/>
      <c r="I30" s="171"/>
      <c r="J30" s="171"/>
      <c r="K30" s="171"/>
      <c r="L30" s="171"/>
      <c r="M30" s="171"/>
      <c r="N30" s="128"/>
    </row>
  </sheetData>
  <sheetProtection formatCells="0" selectLockedCells="1"/>
  <mergeCells count="31">
    <mergeCell ref="B25:B30"/>
    <mergeCell ref="C25:D25"/>
    <mergeCell ref="E25:M25"/>
    <mergeCell ref="C26:D26"/>
    <mergeCell ref="E26:M26"/>
    <mergeCell ref="C27:D27"/>
    <mergeCell ref="E27:M27"/>
    <mergeCell ref="C28:D28"/>
    <mergeCell ref="E28:M28"/>
    <mergeCell ref="C29:D29"/>
    <mergeCell ref="E29:M29"/>
    <mergeCell ref="C30:D30"/>
    <mergeCell ref="E30:M30"/>
    <mergeCell ref="M5:N5"/>
    <mergeCell ref="O5:R5"/>
    <mergeCell ref="B21:B24"/>
    <mergeCell ref="C21:D21"/>
    <mergeCell ref="E21:M21"/>
    <mergeCell ref="C22:D22"/>
    <mergeCell ref="E22:M22"/>
    <mergeCell ref="C23:D23"/>
    <mergeCell ref="E23:M23"/>
    <mergeCell ref="C24:D24"/>
    <mergeCell ref="E24:M24"/>
    <mergeCell ref="M4:N4"/>
    <mergeCell ref="O4:R4"/>
    <mergeCell ref="A1:R1"/>
    <mergeCell ref="Q2:R2"/>
    <mergeCell ref="F3:J3"/>
    <mergeCell ref="M3:N3"/>
    <mergeCell ref="O3:R3"/>
  </mergeCells>
  <phoneticPr fontId="89"/>
  <dataValidations count="1">
    <dataValidation type="list" allowBlank="1" showInputMessage="1" showErrorMessage="1" sqref="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formula1>#REF!</formula1>
    </dataValidation>
  </dataValidations>
  <pageMargins left="0.70866141732283472" right="0.70866141732283472" top="0.39370078740157483" bottom="0.39370078740157483" header="0.31496062992125984" footer="0.31496062992125984"/>
  <pageSetup paperSize="9" scale="46" orientation="landscape"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R43"/>
  <sheetViews>
    <sheetView showZeros="0" tabSelected="1" view="pageBreakPreview" zoomScale="80" zoomScaleNormal="100" zoomScaleSheetLayoutView="80" workbookViewId="0">
      <selection activeCell="M9" sqref="M9"/>
    </sheetView>
  </sheetViews>
  <sheetFormatPr defaultRowHeight="13.5"/>
  <cols>
    <col min="1" max="1" width="5.25" bestFit="1" customWidth="1"/>
    <col min="2" max="2" width="9.375" customWidth="1"/>
    <col min="3" max="3" width="17.875" style="126" customWidth="1"/>
    <col min="4" max="4" width="5.25" style="126" customWidth="1"/>
    <col min="5" max="5" width="18.25" style="126" customWidth="1"/>
    <col min="6" max="6" width="12.25" bestFit="1" customWidth="1"/>
    <col min="7" max="7" width="11.25" bestFit="1" customWidth="1"/>
    <col min="8" max="8" width="16.75" style="127" bestFit="1" customWidth="1"/>
    <col min="10" max="10" width="22.25" customWidth="1"/>
    <col min="11" max="11" width="21.5" customWidth="1"/>
    <col min="12" max="12" width="12.875" customWidth="1"/>
    <col min="13" max="13" width="35.75" customWidth="1"/>
    <col min="14" max="14" width="13.75" bestFit="1" customWidth="1"/>
    <col min="15" max="15" width="20.625" customWidth="1"/>
    <col min="16" max="16" width="16.625" customWidth="1"/>
    <col min="17" max="17" width="19.25" customWidth="1"/>
    <col min="18" max="18" width="16.875" customWidth="1"/>
    <col min="257" max="257" width="5.25" bestFit="1" customWidth="1"/>
    <col min="258" max="258" width="9.375" customWidth="1"/>
    <col min="259" max="259" width="17.875" customWidth="1"/>
    <col min="260" max="260" width="5.25" customWidth="1"/>
    <col min="261" max="261" width="18.25" customWidth="1"/>
    <col min="262" max="262" width="12.25" bestFit="1" customWidth="1"/>
    <col min="263" max="263" width="11.25" bestFit="1" customWidth="1"/>
    <col min="264" max="264" width="16.75" bestFit="1" customWidth="1"/>
    <col min="266" max="266" width="22.25" customWidth="1"/>
    <col min="267" max="267" width="21.5" customWidth="1"/>
    <col min="268" max="268" width="12.875" customWidth="1"/>
    <col min="269" max="269" width="35.75" customWidth="1"/>
    <col min="270" max="270" width="13.75" bestFit="1" customWidth="1"/>
    <col min="271" max="271" width="20.625" customWidth="1"/>
    <col min="272" max="272" width="16.625" customWidth="1"/>
    <col min="273" max="273" width="19.25" customWidth="1"/>
    <col min="274" max="274" width="16.875" customWidth="1"/>
    <col min="513" max="513" width="5.25" bestFit="1" customWidth="1"/>
    <col min="514" max="514" width="9.375" customWidth="1"/>
    <col min="515" max="515" width="17.875" customWidth="1"/>
    <col min="516" max="516" width="5.25" customWidth="1"/>
    <col min="517" max="517" width="18.25" customWidth="1"/>
    <col min="518" max="518" width="12.25" bestFit="1" customWidth="1"/>
    <col min="519" max="519" width="11.25" bestFit="1" customWidth="1"/>
    <col min="520" max="520" width="16.75" bestFit="1" customWidth="1"/>
    <col min="522" max="522" width="22.25" customWidth="1"/>
    <col min="523" max="523" width="21.5" customWidth="1"/>
    <col min="524" max="524" width="12.875" customWidth="1"/>
    <col min="525" max="525" width="35.75" customWidth="1"/>
    <col min="526" max="526" width="13.75" bestFit="1" customWidth="1"/>
    <col min="527" max="527" width="20.625" customWidth="1"/>
    <col min="528" max="528" width="16.625" customWidth="1"/>
    <col min="529" max="529" width="19.25" customWidth="1"/>
    <col min="530" max="530" width="16.875" customWidth="1"/>
    <col min="769" max="769" width="5.25" bestFit="1" customWidth="1"/>
    <col min="770" max="770" width="9.375" customWidth="1"/>
    <col min="771" max="771" width="17.875" customWidth="1"/>
    <col min="772" max="772" width="5.25" customWidth="1"/>
    <col min="773" max="773" width="18.25" customWidth="1"/>
    <col min="774" max="774" width="12.25" bestFit="1" customWidth="1"/>
    <col min="775" max="775" width="11.25" bestFit="1" customWidth="1"/>
    <col min="776" max="776" width="16.75" bestFit="1" customWidth="1"/>
    <col min="778" max="778" width="22.25" customWidth="1"/>
    <col min="779" max="779" width="21.5" customWidth="1"/>
    <col min="780" max="780" width="12.875" customWidth="1"/>
    <col min="781" max="781" width="35.75" customWidth="1"/>
    <col min="782" max="782" width="13.75" bestFit="1" customWidth="1"/>
    <col min="783" max="783" width="20.625" customWidth="1"/>
    <col min="784" max="784" width="16.625" customWidth="1"/>
    <col min="785" max="785" width="19.25" customWidth="1"/>
    <col min="786" max="786" width="16.875" customWidth="1"/>
    <col min="1025" max="1025" width="5.25" bestFit="1" customWidth="1"/>
    <col min="1026" max="1026" width="9.375" customWidth="1"/>
    <col min="1027" max="1027" width="17.875" customWidth="1"/>
    <col min="1028" max="1028" width="5.25" customWidth="1"/>
    <col min="1029" max="1029" width="18.25" customWidth="1"/>
    <col min="1030" max="1030" width="12.25" bestFit="1" customWidth="1"/>
    <col min="1031" max="1031" width="11.25" bestFit="1" customWidth="1"/>
    <col min="1032" max="1032" width="16.75" bestFit="1" customWidth="1"/>
    <col min="1034" max="1034" width="22.25" customWidth="1"/>
    <col min="1035" max="1035" width="21.5" customWidth="1"/>
    <col min="1036" max="1036" width="12.875" customWidth="1"/>
    <col min="1037" max="1037" width="35.75" customWidth="1"/>
    <col min="1038" max="1038" width="13.75" bestFit="1" customWidth="1"/>
    <col min="1039" max="1039" width="20.625" customWidth="1"/>
    <col min="1040" max="1040" width="16.625" customWidth="1"/>
    <col min="1041" max="1041" width="19.25" customWidth="1"/>
    <col min="1042" max="1042" width="16.875" customWidth="1"/>
    <col min="1281" max="1281" width="5.25" bestFit="1" customWidth="1"/>
    <col min="1282" max="1282" width="9.375" customWidth="1"/>
    <col min="1283" max="1283" width="17.875" customWidth="1"/>
    <col min="1284" max="1284" width="5.25" customWidth="1"/>
    <col min="1285" max="1285" width="18.25" customWidth="1"/>
    <col min="1286" max="1286" width="12.25" bestFit="1" customWidth="1"/>
    <col min="1287" max="1287" width="11.25" bestFit="1" customWidth="1"/>
    <col min="1288" max="1288" width="16.75" bestFit="1" customWidth="1"/>
    <col min="1290" max="1290" width="22.25" customWidth="1"/>
    <col min="1291" max="1291" width="21.5" customWidth="1"/>
    <col min="1292" max="1292" width="12.875" customWidth="1"/>
    <col min="1293" max="1293" width="35.75" customWidth="1"/>
    <col min="1294" max="1294" width="13.75" bestFit="1" customWidth="1"/>
    <col min="1295" max="1295" width="20.625" customWidth="1"/>
    <col min="1296" max="1296" width="16.625" customWidth="1"/>
    <col min="1297" max="1297" width="19.25" customWidth="1"/>
    <col min="1298" max="1298" width="16.875" customWidth="1"/>
    <col min="1537" max="1537" width="5.25" bestFit="1" customWidth="1"/>
    <col min="1538" max="1538" width="9.375" customWidth="1"/>
    <col min="1539" max="1539" width="17.875" customWidth="1"/>
    <col min="1540" max="1540" width="5.25" customWidth="1"/>
    <col min="1541" max="1541" width="18.25" customWidth="1"/>
    <col min="1542" max="1542" width="12.25" bestFit="1" customWidth="1"/>
    <col min="1543" max="1543" width="11.25" bestFit="1" customWidth="1"/>
    <col min="1544" max="1544" width="16.75" bestFit="1" customWidth="1"/>
    <col min="1546" max="1546" width="22.25" customWidth="1"/>
    <col min="1547" max="1547" width="21.5" customWidth="1"/>
    <col min="1548" max="1548" width="12.875" customWidth="1"/>
    <col min="1549" max="1549" width="35.75" customWidth="1"/>
    <col min="1550" max="1550" width="13.75" bestFit="1" customWidth="1"/>
    <col min="1551" max="1551" width="20.625" customWidth="1"/>
    <col min="1552" max="1552" width="16.625" customWidth="1"/>
    <col min="1553" max="1553" width="19.25" customWidth="1"/>
    <col min="1554" max="1554" width="16.875" customWidth="1"/>
    <col min="1793" max="1793" width="5.25" bestFit="1" customWidth="1"/>
    <col min="1794" max="1794" width="9.375" customWidth="1"/>
    <col min="1795" max="1795" width="17.875" customWidth="1"/>
    <col min="1796" max="1796" width="5.25" customWidth="1"/>
    <col min="1797" max="1797" width="18.25" customWidth="1"/>
    <col min="1798" max="1798" width="12.25" bestFit="1" customWidth="1"/>
    <col min="1799" max="1799" width="11.25" bestFit="1" customWidth="1"/>
    <col min="1800" max="1800" width="16.75" bestFit="1" customWidth="1"/>
    <col min="1802" max="1802" width="22.25" customWidth="1"/>
    <col min="1803" max="1803" width="21.5" customWidth="1"/>
    <col min="1804" max="1804" width="12.875" customWidth="1"/>
    <col min="1805" max="1805" width="35.75" customWidth="1"/>
    <col min="1806" max="1806" width="13.75" bestFit="1" customWidth="1"/>
    <col min="1807" max="1807" width="20.625" customWidth="1"/>
    <col min="1808" max="1808" width="16.625" customWidth="1"/>
    <col min="1809" max="1809" width="19.25" customWidth="1"/>
    <col min="1810" max="1810" width="16.875" customWidth="1"/>
    <col min="2049" max="2049" width="5.25" bestFit="1" customWidth="1"/>
    <col min="2050" max="2050" width="9.375" customWidth="1"/>
    <col min="2051" max="2051" width="17.875" customWidth="1"/>
    <col min="2052" max="2052" width="5.25" customWidth="1"/>
    <col min="2053" max="2053" width="18.25" customWidth="1"/>
    <col min="2054" max="2054" width="12.25" bestFit="1" customWidth="1"/>
    <col min="2055" max="2055" width="11.25" bestFit="1" customWidth="1"/>
    <col min="2056" max="2056" width="16.75" bestFit="1" customWidth="1"/>
    <col min="2058" max="2058" width="22.25" customWidth="1"/>
    <col min="2059" max="2059" width="21.5" customWidth="1"/>
    <col min="2060" max="2060" width="12.875" customWidth="1"/>
    <col min="2061" max="2061" width="35.75" customWidth="1"/>
    <col min="2062" max="2062" width="13.75" bestFit="1" customWidth="1"/>
    <col min="2063" max="2063" width="20.625" customWidth="1"/>
    <col min="2064" max="2064" width="16.625" customWidth="1"/>
    <col min="2065" max="2065" width="19.25" customWidth="1"/>
    <col min="2066" max="2066" width="16.875" customWidth="1"/>
    <col min="2305" max="2305" width="5.25" bestFit="1" customWidth="1"/>
    <col min="2306" max="2306" width="9.375" customWidth="1"/>
    <col min="2307" max="2307" width="17.875" customWidth="1"/>
    <col min="2308" max="2308" width="5.25" customWidth="1"/>
    <col min="2309" max="2309" width="18.25" customWidth="1"/>
    <col min="2310" max="2310" width="12.25" bestFit="1" customWidth="1"/>
    <col min="2311" max="2311" width="11.25" bestFit="1" customWidth="1"/>
    <col min="2312" max="2312" width="16.75" bestFit="1" customWidth="1"/>
    <col min="2314" max="2314" width="22.25" customWidth="1"/>
    <col min="2315" max="2315" width="21.5" customWidth="1"/>
    <col min="2316" max="2316" width="12.875" customWidth="1"/>
    <col min="2317" max="2317" width="35.75" customWidth="1"/>
    <col min="2318" max="2318" width="13.75" bestFit="1" customWidth="1"/>
    <col min="2319" max="2319" width="20.625" customWidth="1"/>
    <col min="2320" max="2320" width="16.625" customWidth="1"/>
    <col min="2321" max="2321" width="19.25" customWidth="1"/>
    <col min="2322" max="2322" width="16.875" customWidth="1"/>
    <col min="2561" max="2561" width="5.25" bestFit="1" customWidth="1"/>
    <col min="2562" max="2562" width="9.375" customWidth="1"/>
    <col min="2563" max="2563" width="17.875" customWidth="1"/>
    <col min="2564" max="2564" width="5.25" customWidth="1"/>
    <col min="2565" max="2565" width="18.25" customWidth="1"/>
    <col min="2566" max="2566" width="12.25" bestFit="1" customWidth="1"/>
    <col min="2567" max="2567" width="11.25" bestFit="1" customWidth="1"/>
    <col min="2568" max="2568" width="16.75" bestFit="1" customWidth="1"/>
    <col min="2570" max="2570" width="22.25" customWidth="1"/>
    <col min="2571" max="2571" width="21.5" customWidth="1"/>
    <col min="2572" max="2572" width="12.875" customWidth="1"/>
    <col min="2573" max="2573" width="35.75" customWidth="1"/>
    <col min="2574" max="2574" width="13.75" bestFit="1" customWidth="1"/>
    <col min="2575" max="2575" width="20.625" customWidth="1"/>
    <col min="2576" max="2576" width="16.625" customWidth="1"/>
    <col min="2577" max="2577" width="19.25" customWidth="1"/>
    <col min="2578" max="2578" width="16.875" customWidth="1"/>
    <col min="2817" max="2817" width="5.25" bestFit="1" customWidth="1"/>
    <col min="2818" max="2818" width="9.375" customWidth="1"/>
    <col min="2819" max="2819" width="17.875" customWidth="1"/>
    <col min="2820" max="2820" width="5.25" customWidth="1"/>
    <col min="2821" max="2821" width="18.25" customWidth="1"/>
    <col min="2822" max="2822" width="12.25" bestFit="1" customWidth="1"/>
    <col min="2823" max="2823" width="11.25" bestFit="1" customWidth="1"/>
    <col min="2824" max="2824" width="16.75" bestFit="1" customWidth="1"/>
    <col min="2826" max="2826" width="22.25" customWidth="1"/>
    <col min="2827" max="2827" width="21.5" customWidth="1"/>
    <col min="2828" max="2828" width="12.875" customWidth="1"/>
    <col min="2829" max="2829" width="35.75" customWidth="1"/>
    <col min="2830" max="2830" width="13.75" bestFit="1" customWidth="1"/>
    <col min="2831" max="2831" width="20.625" customWidth="1"/>
    <col min="2832" max="2832" width="16.625" customWidth="1"/>
    <col min="2833" max="2833" width="19.25" customWidth="1"/>
    <col min="2834" max="2834" width="16.875" customWidth="1"/>
    <col min="3073" max="3073" width="5.25" bestFit="1" customWidth="1"/>
    <col min="3074" max="3074" width="9.375" customWidth="1"/>
    <col min="3075" max="3075" width="17.875" customWidth="1"/>
    <col min="3076" max="3076" width="5.25" customWidth="1"/>
    <col min="3077" max="3077" width="18.25" customWidth="1"/>
    <col min="3078" max="3078" width="12.25" bestFit="1" customWidth="1"/>
    <col min="3079" max="3079" width="11.25" bestFit="1" customWidth="1"/>
    <col min="3080" max="3080" width="16.75" bestFit="1" customWidth="1"/>
    <col min="3082" max="3082" width="22.25" customWidth="1"/>
    <col min="3083" max="3083" width="21.5" customWidth="1"/>
    <col min="3084" max="3084" width="12.875" customWidth="1"/>
    <col min="3085" max="3085" width="35.75" customWidth="1"/>
    <col min="3086" max="3086" width="13.75" bestFit="1" customWidth="1"/>
    <col min="3087" max="3087" width="20.625" customWidth="1"/>
    <col min="3088" max="3088" width="16.625" customWidth="1"/>
    <col min="3089" max="3089" width="19.25" customWidth="1"/>
    <col min="3090" max="3090" width="16.875" customWidth="1"/>
    <col min="3329" max="3329" width="5.25" bestFit="1" customWidth="1"/>
    <col min="3330" max="3330" width="9.375" customWidth="1"/>
    <col min="3331" max="3331" width="17.875" customWidth="1"/>
    <col min="3332" max="3332" width="5.25" customWidth="1"/>
    <col min="3333" max="3333" width="18.25" customWidth="1"/>
    <col min="3334" max="3334" width="12.25" bestFit="1" customWidth="1"/>
    <col min="3335" max="3335" width="11.25" bestFit="1" customWidth="1"/>
    <col min="3336" max="3336" width="16.75" bestFit="1" customWidth="1"/>
    <col min="3338" max="3338" width="22.25" customWidth="1"/>
    <col min="3339" max="3339" width="21.5" customWidth="1"/>
    <col min="3340" max="3340" width="12.875" customWidth="1"/>
    <col min="3341" max="3341" width="35.75" customWidth="1"/>
    <col min="3342" max="3342" width="13.75" bestFit="1" customWidth="1"/>
    <col min="3343" max="3343" width="20.625" customWidth="1"/>
    <col min="3344" max="3344" width="16.625" customWidth="1"/>
    <col min="3345" max="3345" width="19.25" customWidth="1"/>
    <col min="3346" max="3346" width="16.875" customWidth="1"/>
    <col min="3585" max="3585" width="5.25" bestFit="1" customWidth="1"/>
    <col min="3586" max="3586" width="9.375" customWidth="1"/>
    <col min="3587" max="3587" width="17.875" customWidth="1"/>
    <col min="3588" max="3588" width="5.25" customWidth="1"/>
    <col min="3589" max="3589" width="18.25" customWidth="1"/>
    <col min="3590" max="3590" width="12.25" bestFit="1" customWidth="1"/>
    <col min="3591" max="3591" width="11.25" bestFit="1" customWidth="1"/>
    <col min="3592" max="3592" width="16.75" bestFit="1" customWidth="1"/>
    <col min="3594" max="3594" width="22.25" customWidth="1"/>
    <col min="3595" max="3595" width="21.5" customWidth="1"/>
    <col min="3596" max="3596" width="12.875" customWidth="1"/>
    <col min="3597" max="3597" width="35.75" customWidth="1"/>
    <col min="3598" max="3598" width="13.75" bestFit="1" customWidth="1"/>
    <col min="3599" max="3599" width="20.625" customWidth="1"/>
    <col min="3600" max="3600" width="16.625" customWidth="1"/>
    <col min="3601" max="3601" width="19.25" customWidth="1"/>
    <col min="3602" max="3602" width="16.875" customWidth="1"/>
    <col min="3841" max="3841" width="5.25" bestFit="1" customWidth="1"/>
    <col min="3842" max="3842" width="9.375" customWidth="1"/>
    <col min="3843" max="3843" width="17.875" customWidth="1"/>
    <col min="3844" max="3844" width="5.25" customWidth="1"/>
    <col min="3845" max="3845" width="18.25" customWidth="1"/>
    <col min="3846" max="3846" width="12.25" bestFit="1" customWidth="1"/>
    <col min="3847" max="3847" width="11.25" bestFit="1" customWidth="1"/>
    <col min="3848" max="3848" width="16.75" bestFit="1" customWidth="1"/>
    <col min="3850" max="3850" width="22.25" customWidth="1"/>
    <col min="3851" max="3851" width="21.5" customWidth="1"/>
    <col min="3852" max="3852" width="12.875" customWidth="1"/>
    <col min="3853" max="3853" width="35.75" customWidth="1"/>
    <col min="3854" max="3854" width="13.75" bestFit="1" customWidth="1"/>
    <col min="3855" max="3855" width="20.625" customWidth="1"/>
    <col min="3856" max="3856" width="16.625" customWidth="1"/>
    <col min="3857" max="3857" width="19.25" customWidth="1"/>
    <col min="3858" max="3858" width="16.875" customWidth="1"/>
    <col min="4097" max="4097" width="5.25" bestFit="1" customWidth="1"/>
    <col min="4098" max="4098" width="9.375" customWidth="1"/>
    <col min="4099" max="4099" width="17.875" customWidth="1"/>
    <col min="4100" max="4100" width="5.25" customWidth="1"/>
    <col min="4101" max="4101" width="18.25" customWidth="1"/>
    <col min="4102" max="4102" width="12.25" bestFit="1" customWidth="1"/>
    <col min="4103" max="4103" width="11.25" bestFit="1" customWidth="1"/>
    <col min="4104" max="4104" width="16.75" bestFit="1" customWidth="1"/>
    <col min="4106" max="4106" width="22.25" customWidth="1"/>
    <col min="4107" max="4107" width="21.5" customWidth="1"/>
    <col min="4108" max="4108" width="12.875" customWidth="1"/>
    <col min="4109" max="4109" width="35.75" customWidth="1"/>
    <col min="4110" max="4110" width="13.75" bestFit="1" customWidth="1"/>
    <col min="4111" max="4111" width="20.625" customWidth="1"/>
    <col min="4112" max="4112" width="16.625" customWidth="1"/>
    <col min="4113" max="4113" width="19.25" customWidth="1"/>
    <col min="4114" max="4114" width="16.875" customWidth="1"/>
    <col min="4353" max="4353" width="5.25" bestFit="1" customWidth="1"/>
    <col min="4354" max="4354" width="9.375" customWidth="1"/>
    <col min="4355" max="4355" width="17.875" customWidth="1"/>
    <col min="4356" max="4356" width="5.25" customWidth="1"/>
    <col min="4357" max="4357" width="18.25" customWidth="1"/>
    <col min="4358" max="4358" width="12.25" bestFit="1" customWidth="1"/>
    <col min="4359" max="4359" width="11.25" bestFit="1" customWidth="1"/>
    <col min="4360" max="4360" width="16.75" bestFit="1" customWidth="1"/>
    <col min="4362" max="4362" width="22.25" customWidth="1"/>
    <col min="4363" max="4363" width="21.5" customWidth="1"/>
    <col min="4364" max="4364" width="12.875" customWidth="1"/>
    <col min="4365" max="4365" width="35.75" customWidth="1"/>
    <col min="4366" max="4366" width="13.75" bestFit="1" customWidth="1"/>
    <col min="4367" max="4367" width="20.625" customWidth="1"/>
    <col min="4368" max="4368" width="16.625" customWidth="1"/>
    <col min="4369" max="4369" width="19.25" customWidth="1"/>
    <col min="4370" max="4370" width="16.875" customWidth="1"/>
    <col min="4609" max="4609" width="5.25" bestFit="1" customWidth="1"/>
    <col min="4610" max="4610" width="9.375" customWidth="1"/>
    <col min="4611" max="4611" width="17.875" customWidth="1"/>
    <col min="4612" max="4612" width="5.25" customWidth="1"/>
    <col min="4613" max="4613" width="18.25" customWidth="1"/>
    <col min="4614" max="4614" width="12.25" bestFit="1" customWidth="1"/>
    <col min="4615" max="4615" width="11.25" bestFit="1" customWidth="1"/>
    <col min="4616" max="4616" width="16.75" bestFit="1" customWidth="1"/>
    <col min="4618" max="4618" width="22.25" customWidth="1"/>
    <col min="4619" max="4619" width="21.5" customWidth="1"/>
    <col min="4620" max="4620" width="12.875" customWidth="1"/>
    <col min="4621" max="4621" width="35.75" customWidth="1"/>
    <col min="4622" max="4622" width="13.75" bestFit="1" customWidth="1"/>
    <col min="4623" max="4623" width="20.625" customWidth="1"/>
    <col min="4624" max="4624" width="16.625" customWidth="1"/>
    <col min="4625" max="4625" width="19.25" customWidth="1"/>
    <col min="4626" max="4626" width="16.875" customWidth="1"/>
    <col min="4865" max="4865" width="5.25" bestFit="1" customWidth="1"/>
    <col min="4866" max="4866" width="9.375" customWidth="1"/>
    <col min="4867" max="4867" width="17.875" customWidth="1"/>
    <col min="4868" max="4868" width="5.25" customWidth="1"/>
    <col min="4869" max="4869" width="18.25" customWidth="1"/>
    <col min="4870" max="4870" width="12.25" bestFit="1" customWidth="1"/>
    <col min="4871" max="4871" width="11.25" bestFit="1" customWidth="1"/>
    <col min="4872" max="4872" width="16.75" bestFit="1" customWidth="1"/>
    <col min="4874" max="4874" width="22.25" customWidth="1"/>
    <col min="4875" max="4875" width="21.5" customWidth="1"/>
    <col min="4876" max="4876" width="12.875" customWidth="1"/>
    <col min="4877" max="4877" width="35.75" customWidth="1"/>
    <col min="4878" max="4878" width="13.75" bestFit="1" customWidth="1"/>
    <col min="4879" max="4879" width="20.625" customWidth="1"/>
    <col min="4880" max="4880" width="16.625" customWidth="1"/>
    <col min="4881" max="4881" width="19.25" customWidth="1"/>
    <col min="4882" max="4882" width="16.875" customWidth="1"/>
    <col min="5121" max="5121" width="5.25" bestFit="1" customWidth="1"/>
    <col min="5122" max="5122" width="9.375" customWidth="1"/>
    <col min="5123" max="5123" width="17.875" customWidth="1"/>
    <col min="5124" max="5124" width="5.25" customWidth="1"/>
    <col min="5125" max="5125" width="18.25" customWidth="1"/>
    <col min="5126" max="5126" width="12.25" bestFit="1" customWidth="1"/>
    <col min="5127" max="5127" width="11.25" bestFit="1" customWidth="1"/>
    <col min="5128" max="5128" width="16.75" bestFit="1" customWidth="1"/>
    <col min="5130" max="5130" width="22.25" customWidth="1"/>
    <col min="5131" max="5131" width="21.5" customWidth="1"/>
    <col min="5132" max="5132" width="12.875" customWidth="1"/>
    <col min="5133" max="5133" width="35.75" customWidth="1"/>
    <col min="5134" max="5134" width="13.75" bestFit="1" customWidth="1"/>
    <col min="5135" max="5135" width="20.625" customWidth="1"/>
    <col min="5136" max="5136" width="16.625" customWidth="1"/>
    <col min="5137" max="5137" width="19.25" customWidth="1"/>
    <col min="5138" max="5138" width="16.875" customWidth="1"/>
    <col min="5377" max="5377" width="5.25" bestFit="1" customWidth="1"/>
    <col min="5378" max="5378" width="9.375" customWidth="1"/>
    <col min="5379" max="5379" width="17.875" customWidth="1"/>
    <col min="5380" max="5380" width="5.25" customWidth="1"/>
    <col min="5381" max="5381" width="18.25" customWidth="1"/>
    <col min="5382" max="5382" width="12.25" bestFit="1" customWidth="1"/>
    <col min="5383" max="5383" width="11.25" bestFit="1" customWidth="1"/>
    <col min="5384" max="5384" width="16.75" bestFit="1" customWidth="1"/>
    <col min="5386" max="5386" width="22.25" customWidth="1"/>
    <col min="5387" max="5387" width="21.5" customWidth="1"/>
    <col min="5388" max="5388" width="12.875" customWidth="1"/>
    <col min="5389" max="5389" width="35.75" customWidth="1"/>
    <col min="5390" max="5390" width="13.75" bestFit="1" customWidth="1"/>
    <col min="5391" max="5391" width="20.625" customWidth="1"/>
    <col min="5392" max="5392" width="16.625" customWidth="1"/>
    <col min="5393" max="5393" width="19.25" customWidth="1"/>
    <col min="5394" max="5394" width="16.875" customWidth="1"/>
    <col min="5633" max="5633" width="5.25" bestFit="1" customWidth="1"/>
    <col min="5634" max="5634" width="9.375" customWidth="1"/>
    <col min="5635" max="5635" width="17.875" customWidth="1"/>
    <col min="5636" max="5636" width="5.25" customWidth="1"/>
    <col min="5637" max="5637" width="18.25" customWidth="1"/>
    <col min="5638" max="5638" width="12.25" bestFit="1" customWidth="1"/>
    <col min="5639" max="5639" width="11.25" bestFit="1" customWidth="1"/>
    <col min="5640" max="5640" width="16.75" bestFit="1" customWidth="1"/>
    <col min="5642" max="5642" width="22.25" customWidth="1"/>
    <col min="5643" max="5643" width="21.5" customWidth="1"/>
    <col min="5644" max="5644" width="12.875" customWidth="1"/>
    <col min="5645" max="5645" width="35.75" customWidth="1"/>
    <col min="5646" max="5646" width="13.75" bestFit="1" customWidth="1"/>
    <col min="5647" max="5647" width="20.625" customWidth="1"/>
    <col min="5648" max="5648" width="16.625" customWidth="1"/>
    <col min="5649" max="5649" width="19.25" customWidth="1"/>
    <col min="5650" max="5650" width="16.875" customWidth="1"/>
    <col min="5889" max="5889" width="5.25" bestFit="1" customWidth="1"/>
    <col min="5890" max="5890" width="9.375" customWidth="1"/>
    <col min="5891" max="5891" width="17.875" customWidth="1"/>
    <col min="5892" max="5892" width="5.25" customWidth="1"/>
    <col min="5893" max="5893" width="18.25" customWidth="1"/>
    <col min="5894" max="5894" width="12.25" bestFit="1" customWidth="1"/>
    <col min="5895" max="5895" width="11.25" bestFit="1" customWidth="1"/>
    <col min="5896" max="5896" width="16.75" bestFit="1" customWidth="1"/>
    <col min="5898" max="5898" width="22.25" customWidth="1"/>
    <col min="5899" max="5899" width="21.5" customWidth="1"/>
    <col min="5900" max="5900" width="12.875" customWidth="1"/>
    <col min="5901" max="5901" width="35.75" customWidth="1"/>
    <col min="5902" max="5902" width="13.75" bestFit="1" customWidth="1"/>
    <col min="5903" max="5903" width="20.625" customWidth="1"/>
    <col min="5904" max="5904" width="16.625" customWidth="1"/>
    <col min="5905" max="5905" width="19.25" customWidth="1"/>
    <col min="5906" max="5906" width="16.875" customWidth="1"/>
    <col min="6145" max="6145" width="5.25" bestFit="1" customWidth="1"/>
    <col min="6146" max="6146" width="9.375" customWidth="1"/>
    <col min="6147" max="6147" width="17.875" customWidth="1"/>
    <col min="6148" max="6148" width="5.25" customWidth="1"/>
    <col min="6149" max="6149" width="18.25" customWidth="1"/>
    <col min="6150" max="6150" width="12.25" bestFit="1" customWidth="1"/>
    <col min="6151" max="6151" width="11.25" bestFit="1" customWidth="1"/>
    <col min="6152" max="6152" width="16.75" bestFit="1" customWidth="1"/>
    <col min="6154" max="6154" width="22.25" customWidth="1"/>
    <col min="6155" max="6155" width="21.5" customWidth="1"/>
    <col min="6156" max="6156" width="12.875" customWidth="1"/>
    <col min="6157" max="6157" width="35.75" customWidth="1"/>
    <col min="6158" max="6158" width="13.75" bestFit="1" customWidth="1"/>
    <col min="6159" max="6159" width="20.625" customWidth="1"/>
    <col min="6160" max="6160" width="16.625" customWidth="1"/>
    <col min="6161" max="6161" width="19.25" customWidth="1"/>
    <col min="6162" max="6162" width="16.875" customWidth="1"/>
    <col min="6401" max="6401" width="5.25" bestFit="1" customWidth="1"/>
    <col min="6402" max="6402" width="9.375" customWidth="1"/>
    <col min="6403" max="6403" width="17.875" customWidth="1"/>
    <col min="6404" max="6404" width="5.25" customWidth="1"/>
    <col min="6405" max="6405" width="18.25" customWidth="1"/>
    <col min="6406" max="6406" width="12.25" bestFit="1" customWidth="1"/>
    <col min="6407" max="6407" width="11.25" bestFit="1" customWidth="1"/>
    <col min="6408" max="6408" width="16.75" bestFit="1" customWidth="1"/>
    <col min="6410" max="6410" width="22.25" customWidth="1"/>
    <col min="6411" max="6411" width="21.5" customWidth="1"/>
    <col min="6412" max="6412" width="12.875" customWidth="1"/>
    <col min="6413" max="6413" width="35.75" customWidth="1"/>
    <col min="6414" max="6414" width="13.75" bestFit="1" customWidth="1"/>
    <col min="6415" max="6415" width="20.625" customWidth="1"/>
    <col min="6416" max="6416" width="16.625" customWidth="1"/>
    <col min="6417" max="6417" width="19.25" customWidth="1"/>
    <col min="6418" max="6418" width="16.875" customWidth="1"/>
    <col min="6657" max="6657" width="5.25" bestFit="1" customWidth="1"/>
    <col min="6658" max="6658" width="9.375" customWidth="1"/>
    <col min="6659" max="6659" width="17.875" customWidth="1"/>
    <col min="6660" max="6660" width="5.25" customWidth="1"/>
    <col min="6661" max="6661" width="18.25" customWidth="1"/>
    <col min="6662" max="6662" width="12.25" bestFit="1" customWidth="1"/>
    <col min="6663" max="6663" width="11.25" bestFit="1" customWidth="1"/>
    <col min="6664" max="6664" width="16.75" bestFit="1" customWidth="1"/>
    <col min="6666" max="6666" width="22.25" customWidth="1"/>
    <col min="6667" max="6667" width="21.5" customWidth="1"/>
    <col min="6668" max="6668" width="12.875" customWidth="1"/>
    <col min="6669" max="6669" width="35.75" customWidth="1"/>
    <col min="6670" max="6670" width="13.75" bestFit="1" customWidth="1"/>
    <col min="6671" max="6671" width="20.625" customWidth="1"/>
    <col min="6672" max="6672" width="16.625" customWidth="1"/>
    <col min="6673" max="6673" width="19.25" customWidth="1"/>
    <col min="6674" max="6674" width="16.875" customWidth="1"/>
    <col min="6913" max="6913" width="5.25" bestFit="1" customWidth="1"/>
    <col min="6914" max="6914" width="9.375" customWidth="1"/>
    <col min="6915" max="6915" width="17.875" customWidth="1"/>
    <col min="6916" max="6916" width="5.25" customWidth="1"/>
    <col min="6917" max="6917" width="18.25" customWidth="1"/>
    <col min="6918" max="6918" width="12.25" bestFit="1" customWidth="1"/>
    <col min="6919" max="6919" width="11.25" bestFit="1" customWidth="1"/>
    <col min="6920" max="6920" width="16.75" bestFit="1" customWidth="1"/>
    <col min="6922" max="6922" width="22.25" customWidth="1"/>
    <col min="6923" max="6923" width="21.5" customWidth="1"/>
    <col min="6924" max="6924" width="12.875" customWidth="1"/>
    <col min="6925" max="6925" width="35.75" customWidth="1"/>
    <col min="6926" max="6926" width="13.75" bestFit="1" customWidth="1"/>
    <col min="6927" max="6927" width="20.625" customWidth="1"/>
    <col min="6928" max="6928" width="16.625" customWidth="1"/>
    <col min="6929" max="6929" width="19.25" customWidth="1"/>
    <col min="6930" max="6930" width="16.875" customWidth="1"/>
    <col min="7169" max="7169" width="5.25" bestFit="1" customWidth="1"/>
    <col min="7170" max="7170" width="9.375" customWidth="1"/>
    <col min="7171" max="7171" width="17.875" customWidth="1"/>
    <col min="7172" max="7172" width="5.25" customWidth="1"/>
    <col min="7173" max="7173" width="18.25" customWidth="1"/>
    <col min="7174" max="7174" width="12.25" bestFit="1" customWidth="1"/>
    <col min="7175" max="7175" width="11.25" bestFit="1" customWidth="1"/>
    <col min="7176" max="7176" width="16.75" bestFit="1" customWidth="1"/>
    <col min="7178" max="7178" width="22.25" customWidth="1"/>
    <col min="7179" max="7179" width="21.5" customWidth="1"/>
    <col min="7180" max="7180" width="12.875" customWidth="1"/>
    <col min="7181" max="7181" width="35.75" customWidth="1"/>
    <col min="7182" max="7182" width="13.75" bestFit="1" customWidth="1"/>
    <col min="7183" max="7183" width="20.625" customWidth="1"/>
    <col min="7184" max="7184" width="16.625" customWidth="1"/>
    <col min="7185" max="7185" width="19.25" customWidth="1"/>
    <col min="7186" max="7186" width="16.875" customWidth="1"/>
    <col min="7425" max="7425" width="5.25" bestFit="1" customWidth="1"/>
    <col min="7426" max="7426" width="9.375" customWidth="1"/>
    <col min="7427" max="7427" width="17.875" customWidth="1"/>
    <col min="7428" max="7428" width="5.25" customWidth="1"/>
    <col min="7429" max="7429" width="18.25" customWidth="1"/>
    <col min="7430" max="7430" width="12.25" bestFit="1" customWidth="1"/>
    <col min="7431" max="7431" width="11.25" bestFit="1" customWidth="1"/>
    <col min="7432" max="7432" width="16.75" bestFit="1" customWidth="1"/>
    <col min="7434" max="7434" width="22.25" customWidth="1"/>
    <col min="7435" max="7435" width="21.5" customWidth="1"/>
    <col min="7436" max="7436" width="12.875" customWidth="1"/>
    <col min="7437" max="7437" width="35.75" customWidth="1"/>
    <col min="7438" max="7438" width="13.75" bestFit="1" customWidth="1"/>
    <col min="7439" max="7439" width="20.625" customWidth="1"/>
    <col min="7440" max="7440" width="16.625" customWidth="1"/>
    <col min="7441" max="7441" width="19.25" customWidth="1"/>
    <col min="7442" max="7442" width="16.875" customWidth="1"/>
    <col min="7681" max="7681" width="5.25" bestFit="1" customWidth="1"/>
    <col min="7682" max="7682" width="9.375" customWidth="1"/>
    <col min="7683" max="7683" width="17.875" customWidth="1"/>
    <col min="7684" max="7684" width="5.25" customWidth="1"/>
    <col min="7685" max="7685" width="18.25" customWidth="1"/>
    <col min="7686" max="7686" width="12.25" bestFit="1" customWidth="1"/>
    <col min="7687" max="7687" width="11.25" bestFit="1" customWidth="1"/>
    <col min="7688" max="7688" width="16.75" bestFit="1" customWidth="1"/>
    <col min="7690" max="7690" width="22.25" customWidth="1"/>
    <col min="7691" max="7691" width="21.5" customWidth="1"/>
    <col min="7692" max="7692" width="12.875" customWidth="1"/>
    <col min="7693" max="7693" width="35.75" customWidth="1"/>
    <col min="7694" max="7694" width="13.75" bestFit="1" customWidth="1"/>
    <col min="7695" max="7695" width="20.625" customWidth="1"/>
    <col min="7696" max="7696" width="16.625" customWidth="1"/>
    <col min="7697" max="7697" width="19.25" customWidth="1"/>
    <col min="7698" max="7698" width="16.875" customWidth="1"/>
    <col min="7937" max="7937" width="5.25" bestFit="1" customWidth="1"/>
    <col min="7938" max="7938" width="9.375" customWidth="1"/>
    <col min="7939" max="7939" width="17.875" customWidth="1"/>
    <col min="7940" max="7940" width="5.25" customWidth="1"/>
    <col min="7941" max="7941" width="18.25" customWidth="1"/>
    <col min="7942" max="7942" width="12.25" bestFit="1" customWidth="1"/>
    <col min="7943" max="7943" width="11.25" bestFit="1" customWidth="1"/>
    <col min="7944" max="7944" width="16.75" bestFit="1" customWidth="1"/>
    <col min="7946" max="7946" width="22.25" customWidth="1"/>
    <col min="7947" max="7947" width="21.5" customWidth="1"/>
    <col min="7948" max="7948" width="12.875" customWidth="1"/>
    <col min="7949" max="7949" width="35.75" customWidth="1"/>
    <col min="7950" max="7950" width="13.75" bestFit="1" customWidth="1"/>
    <col min="7951" max="7951" width="20.625" customWidth="1"/>
    <col min="7952" max="7952" width="16.625" customWidth="1"/>
    <col min="7953" max="7953" width="19.25" customWidth="1"/>
    <col min="7954" max="7954" width="16.875" customWidth="1"/>
    <col min="8193" max="8193" width="5.25" bestFit="1" customWidth="1"/>
    <col min="8194" max="8194" width="9.375" customWidth="1"/>
    <col min="8195" max="8195" width="17.875" customWidth="1"/>
    <col min="8196" max="8196" width="5.25" customWidth="1"/>
    <col min="8197" max="8197" width="18.25" customWidth="1"/>
    <col min="8198" max="8198" width="12.25" bestFit="1" customWidth="1"/>
    <col min="8199" max="8199" width="11.25" bestFit="1" customWidth="1"/>
    <col min="8200" max="8200" width="16.75" bestFit="1" customWidth="1"/>
    <col min="8202" max="8202" width="22.25" customWidth="1"/>
    <col min="8203" max="8203" width="21.5" customWidth="1"/>
    <col min="8204" max="8204" width="12.875" customWidth="1"/>
    <col min="8205" max="8205" width="35.75" customWidth="1"/>
    <col min="8206" max="8206" width="13.75" bestFit="1" customWidth="1"/>
    <col min="8207" max="8207" width="20.625" customWidth="1"/>
    <col min="8208" max="8208" width="16.625" customWidth="1"/>
    <col min="8209" max="8209" width="19.25" customWidth="1"/>
    <col min="8210" max="8210" width="16.875" customWidth="1"/>
    <col min="8449" max="8449" width="5.25" bestFit="1" customWidth="1"/>
    <col min="8450" max="8450" width="9.375" customWidth="1"/>
    <col min="8451" max="8451" width="17.875" customWidth="1"/>
    <col min="8452" max="8452" width="5.25" customWidth="1"/>
    <col min="8453" max="8453" width="18.25" customWidth="1"/>
    <col min="8454" max="8454" width="12.25" bestFit="1" customWidth="1"/>
    <col min="8455" max="8455" width="11.25" bestFit="1" customWidth="1"/>
    <col min="8456" max="8456" width="16.75" bestFit="1" customWidth="1"/>
    <col min="8458" max="8458" width="22.25" customWidth="1"/>
    <col min="8459" max="8459" width="21.5" customWidth="1"/>
    <col min="8460" max="8460" width="12.875" customWidth="1"/>
    <col min="8461" max="8461" width="35.75" customWidth="1"/>
    <col min="8462" max="8462" width="13.75" bestFit="1" customWidth="1"/>
    <col min="8463" max="8463" width="20.625" customWidth="1"/>
    <col min="8464" max="8464" width="16.625" customWidth="1"/>
    <col min="8465" max="8465" width="19.25" customWidth="1"/>
    <col min="8466" max="8466" width="16.875" customWidth="1"/>
    <col min="8705" max="8705" width="5.25" bestFit="1" customWidth="1"/>
    <col min="8706" max="8706" width="9.375" customWidth="1"/>
    <col min="8707" max="8707" width="17.875" customWidth="1"/>
    <col min="8708" max="8708" width="5.25" customWidth="1"/>
    <col min="8709" max="8709" width="18.25" customWidth="1"/>
    <col min="8710" max="8710" width="12.25" bestFit="1" customWidth="1"/>
    <col min="8711" max="8711" width="11.25" bestFit="1" customWidth="1"/>
    <col min="8712" max="8712" width="16.75" bestFit="1" customWidth="1"/>
    <col min="8714" max="8714" width="22.25" customWidth="1"/>
    <col min="8715" max="8715" width="21.5" customWidth="1"/>
    <col min="8716" max="8716" width="12.875" customWidth="1"/>
    <col min="8717" max="8717" width="35.75" customWidth="1"/>
    <col min="8718" max="8718" width="13.75" bestFit="1" customWidth="1"/>
    <col min="8719" max="8719" width="20.625" customWidth="1"/>
    <col min="8720" max="8720" width="16.625" customWidth="1"/>
    <col min="8721" max="8721" width="19.25" customWidth="1"/>
    <col min="8722" max="8722" width="16.875" customWidth="1"/>
    <col min="8961" max="8961" width="5.25" bestFit="1" customWidth="1"/>
    <col min="8962" max="8962" width="9.375" customWidth="1"/>
    <col min="8963" max="8963" width="17.875" customWidth="1"/>
    <col min="8964" max="8964" width="5.25" customWidth="1"/>
    <col min="8965" max="8965" width="18.25" customWidth="1"/>
    <col min="8966" max="8966" width="12.25" bestFit="1" customWidth="1"/>
    <col min="8967" max="8967" width="11.25" bestFit="1" customWidth="1"/>
    <col min="8968" max="8968" width="16.75" bestFit="1" customWidth="1"/>
    <col min="8970" max="8970" width="22.25" customWidth="1"/>
    <col min="8971" max="8971" width="21.5" customWidth="1"/>
    <col min="8972" max="8972" width="12.875" customWidth="1"/>
    <col min="8973" max="8973" width="35.75" customWidth="1"/>
    <col min="8974" max="8974" width="13.75" bestFit="1" customWidth="1"/>
    <col min="8975" max="8975" width="20.625" customWidth="1"/>
    <col min="8976" max="8976" width="16.625" customWidth="1"/>
    <col min="8977" max="8977" width="19.25" customWidth="1"/>
    <col min="8978" max="8978" width="16.875" customWidth="1"/>
    <col min="9217" max="9217" width="5.25" bestFit="1" customWidth="1"/>
    <col min="9218" max="9218" width="9.375" customWidth="1"/>
    <col min="9219" max="9219" width="17.875" customWidth="1"/>
    <col min="9220" max="9220" width="5.25" customWidth="1"/>
    <col min="9221" max="9221" width="18.25" customWidth="1"/>
    <col min="9222" max="9222" width="12.25" bestFit="1" customWidth="1"/>
    <col min="9223" max="9223" width="11.25" bestFit="1" customWidth="1"/>
    <col min="9224" max="9224" width="16.75" bestFit="1" customWidth="1"/>
    <col min="9226" max="9226" width="22.25" customWidth="1"/>
    <col min="9227" max="9227" width="21.5" customWidth="1"/>
    <col min="9228" max="9228" width="12.875" customWidth="1"/>
    <col min="9229" max="9229" width="35.75" customWidth="1"/>
    <col min="9230" max="9230" width="13.75" bestFit="1" customWidth="1"/>
    <col min="9231" max="9231" width="20.625" customWidth="1"/>
    <col min="9232" max="9232" width="16.625" customWidth="1"/>
    <col min="9233" max="9233" width="19.25" customWidth="1"/>
    <col min="9234" max="9234" width="16.875" customWidth="1"/>
    <col min="9473" max="9473" width="5.25" bestFit="1" customWidth="1"/>
    <col min="9474" max="9474" width="9.375" customWidth="1"/>
    <col min="9475" max="9475" width="17.875" customWidth="1"/>
    <col min="9476" max="9476" width="5.25" customWidth="1"/>
    <col min="9477" max="9477" width="18.25" customWidth="1"/>
    <col min="9478" max="9478" width="12.25" bestFit="1" customWidth="1"/>
    <col min="9479" max="9479" width="11.25" bestFit="1" customWidth="1"/>
    <col min="9480" max="9480" width="16.75" bestFit="1" customWidth="1"/>
    <col min="9482" max="9482" width="22.25" customWidth="1"/>
    <col min="9483" max="9483" width="21.5" customWidth="1"/>
    <col min="9484" max="9484" width="12.875" customWidth="1"/>
    <col min="9485" max="9485" width="35.75" customWidth="1"/>
    <col min="9486" max="9486" width="13.75" bestFit="1" customWidth="1"/>
    <col min="9487" max="9487" width="20.625" customWidth="1"/>
    <col min="9488" max="9488" width="16.625" customWidth="1"/>
    <col min="9489" max="9489" width="19.25" customWidth="1"/>
    <col min="9490" max="9490" width="16.875" customWidth="1"/>
    <col min="9729" max="9729" width="5.25" bestFit="1" customWidth="1"/>
    <col min="9730" max="9730" width="9.375" customWidth="1"/>
    <col min="9731" max="9731" width="17.875" customWidth="1"/>
    <col min="9732" max="9732" width="5.25" customWidth="1"/>
    <col min="9733" max="9733" width="18.25" customWidth="1"/>
    <col min="9734" max="9734" width="12.25" bestFit="1" customWidth="1"/>
    <col min="9735" max="9735" width="11.25" bestFit="1" customWidth="1"/>
    <col min="9736" max="9736" width="16.75" bestFit="1" customWidth="1"/>
    <col min="9738" max="9738" width="22.25" customWidth="1"/>
    <col min="9739" max="9739" width="21.5" customWidth="1"/>
    <col min="9740" max="9740" width="12.875" customWidth="1"/>
    <col min="9741" max="9741" width="35.75" customWidth="1"/>
    <col min="9742" max="9742" width="13.75" bestFit="1" customWidth="1"/>
    <col min="9743" max="9743" width="20.625" customWidth="1"/>
    <col min="9744" max="9744" width="16.625" customWidth="1"/>
    <col min="9745" max="9745" width="19.25" customWidth="1"/>
    <col min="9746" max="9746" width="16.875" customWidth="1"/>
    <col min="9985" max="9985" width="5.25" bestFit="1" customWidth="1"/>
    <col min="9986" max="9986" width="9.375" customWidth="1"/>
    <col min="9987" max="9987" width="17.875" customWidth="1"/>
    <col min="9988" max="9988" width="5.25" customWidth="1"/>
    <col min="9989" max="9989" width="18.25" customWidth="1"/>
    <col min="9990" max="9990" width="12.25" bestFit="1" customWidth="1"/>
    <col min="9991" max="9991" width="11.25" bestFit="1" customWidth="1"/>
    <col min="9992" max="9992" width="16.75" bestFit="1" customWidth="1"/>
    <col min="9994" max="9994" width="22.25" customWidth="1"/>
    <col min="9995" max="9995" width="21.5" customWidth="1"/>
    <col min="9996" max="9996" width="12.875" customWidth="1"/>
    <col min="9997" max="9997" width="35.75" customWidth="1"/>
    <col min="9998" max="9998" width="13.75" bestFit="1" customWidth="1"/>
    <col min="9999" max="9999" width="20.625" customWidth="1"/>
    <col min="10000" max="10000" width="16.625" customWidth="1"/>
    <col min="10001" max="10001" width="19.25" customWidth="1"/>
    <col min="10002" max="10002" width="16.875" customWidth="1"/>
    <col min="10241" max="10241" width="5.25" bestFit="1" customWidth="1"/>
    <col min="10242" max="10242" width="9.375" customWidth="1"/>
    <col min="10243" max="10243" width="17.875" customWidth="1"/>
    <col min="10244" max="10244" width="5.25" customWidth="1"/>
    <col min="10245" max="10245" width="18.25" customWidth="1"/>
    <col min="10246" max="10246" width="12.25" bestFit="1" customWidth="1"/>
    <col min="10247" max="10247" width="11.25" bestFit="1" customWidth="1"/>
    <col min="10248" max="10248" width="16.75" bestFit="1" customWidth="1"/>
    <col min="10250" max="10250" width="22.25" customWidth="1"/>
    <col min="10251" max="10251" width="21.5" customWidth="1"/>
    <col min="10252" max="10252" width="12.875" customWidth="1"/>
    <col min="10253" max="10253" width="35.75" customWidth="1"/>
    <col min="10254" max="10254" width="13.75" bestFit="1" customWidth="1"/>
    <col min="10255" max="10255" width="20.625" customWidth="1"/>
    <col min="10256" max="10256" width="16.625" customWidth="1"/>
    <col min="10257" max="10257" width="19.25" customWidth="1"/>
    <col min="10258" max="10258" width="16.875" customWidth="1"/>
    <col min="10497" max="10497" width="5.25" bestFit="1" customWidth="1"/>
    <col min="10498" max="10498" width="9.375" customWidth="1"/>
    <col min="10499" max="10499" width="17.875" customWidth="1"/>
    <col min="10500" max="10500" width="5.25" customWidth="1"/>
    <col min="10501" max="10501" width="18.25" customWidth="1"/>
    <col min="10502" max="10502" width="12.25" bestFit="1" customWidth="1"/>
    <col min="10503" max="10503" width="11.25" bestFit="1" customWidth="1"/>
    <col min="10504" max="10504" width="16.75" bestFit="1" customWidth="1"/>
    <col min="10506" max="10506" width="22.25" customWidth="1"/>
    <col min="10507" max="10507" width="21.5" customWidth="1"/>
    <col min="10508" max="10508" width="12.875" customWidth="1"/>
    <col min="10509" max="10509" width="35.75" customWidth="1"/>
    <col min="10510" max="10510" width="13.75" bestFit="1" customWidth="1"/>
    <col min="10511" max="10511" width="20.625" customWidth="1"/>
    <col min="10512" max="10512" width="16.625" customWidth="1"/>
    <col min="10513" max="10513" width="19.25" customWidth="1"/>
    <col min="10514" max="10514" width="16.875" customWidth="1"/>
    <col min="10753" max="10753" width="5.25" bestFit="1" customWidth="1"/>
    <col min="10754" max="10754" width="9.375" customWidth="1"/>
    <col min="10755" max="10755" width="17.875" customWidth="1"/>
    <col min="10756" max="10756" width="5.25" customWidth="1"/>
    <col min="10757" max="10757" width="18.25" customWidth="1"/>
    <col min="10758" max="10758" width="12.25" bestFit="1" customWidth="1"/>
    <col min="10759" max="10759" width="11.25" bestFit="1" customWidth="1"/>
    <col min="10760" max="10760" width="16.75" bestFit="1" customWidth="1"/>
    <col min="10762" max="10762" width="22.25" customWidth="1"/>
    <col min="10763" max="10763" width="21.5" customWidth="1"/>
    <col min="10764" max="10764" width="12.875" customWidth="1"/>
    <col min="10765" max="10765" width="35.75" customWidth="1"/>
    <col min="10766" max="10766" width="13.75" bestFit="1" customWidth="1"/>
    <col min="10767" max="10767" width="20.625" customWidth="1"/>
    <col min="10768" max="10768" width="16.625" customWidth="1"/>
    <col min="10769" max="10769" width="19.25" customWidth="1"/>
    <col min="10770" max="10770" width="16.875" customWidth="1"/>
    <col min="11009" max="11009" width="5.25" bestFit="1" customWidth="1"/>
    <col min="11010" max="11010" width="9.375" customWidth="1"/>
    <col min="11011" max="11011" width="17.875" customWidth="1"/>
    <col min="11012" max="11012" width="5.25" customWidth="1"/>
    <col min="11013" max="11013" width="18.25" customWidth="1"/>
    <col min="11014" max="11014" width="12.25" bestFit="1" customWidth="1"/>
    <col min="11015" max="11015" width="11.25" bestFit="1" customWidth="1"/>
    <col min="11016" max="11016" width="16.75" bestFit="1" customWidth="1"/>
    <col min="11018" max="11018" width="22.25" customWidth="1"/>
    <col min="11019" max="11019" width="21.5" customWidth="1"/>
    <col min="11020" max="11020" width="12.875" customWidth="1"/>
    <col min="11021" max="11021" width="35.75" customWidth="1"/>
    <col min="11022" max="11022" width="13.75" bestFit="1" customWidth="1"/>
    <col min="11023" max="11023" width="20.625" customWidth="1"/>
    <col min="11024" max="11024" width="16.625" customWidth="1"/>
    <col min="11025" max="11025" width="19.25" customWidth="1"/>
    <col min="11026" max="11026" width="16.875" customWidth="1"/>
    <col min="11265" max="11265" width="5.25" bestFit="1" customWidth="1"/>
    <col min="11266" max="11266" width="9.375" customWidth="1"/>
    <col min="11267" max="11267" width="17.875" customWidth="1"/>
    <col min="11268" max="11268" width="5.25" customWidth="1"/>
    <col min="11269" max="11269" width="18.25" customWidth="1"/>
    <col min="11270" max="11270" width="12.25" bestFit="1" customWidth="1"/>
    <col min="11271" max="11271" width="11.25" bestFit="1" customWidth="1"/>
    <col min="11272" max="11272" width="16.75" bestFit="1" customWidth="1"/>
    <col min="11274" max="11274" width="22.25" customWidth="1"/>
    <col min="11275" max="11275" width="21.5" customWidth="1"/>
    <col min="11276" max="11276" width="12.875" customWidth="1"/>
    <col min="11277" max="11277" width="35.75" customWidth="1"/>
    <col min="11278" max="11278" width="13.75" bestFit="1" customWidth="1"/>
    <col min="11279" max="11279" width="20.625" customWidth="1"/>
    <col min="11280" max="11280" width="16.625" customWidth="1"/>
    <col min="11281" max="11281" width="19.25" customWidth="1"/>
    <col min="11282" max="11282" width="16.875" customWidth="1"/>
    <col min="11521" max="11521" width="5.25" bestFit="1" customWidth="1"/>
    <col min="11522" max="11522" width="9.375" customWidth="1"/>
    <col min="11523" max="11523" width="17.875" customWidth="1"/>
    <col min="11524" max="11524" width="5.25" customWidth="1"/>
    <col min="11525" max="11525" width="18.25" customWidth="1"/>
    <col min="11526" max="11526" width="12.25" bestFit="1" customWidth="1"/>
    <col min="11527" max="11527" width="11.25" bestFit="1" customWidth="1"/>
    <col min="11528" max="11528" width="16.75" bestFit="1" customWidth="1"/>
    <col min="11530" max="11530" width="22.25" customWidth="1"/>
    <col min="11531" max="11531" width="21.5" customWidth="1"/>
    <col min="11532" max="11532" width="12.875" customWidth="1"/>
    <col min="11533" max="11533" width="35.75" customWidth="1"/>
    <col min="11534" max="11534" width="13.75" bestFit="1" customWidth="1"/>
    <col min="11535" max="11535" width="20.625" customWidth="1"/>
    <col min="11536" max="11536" width="16.625" customWidth="1"/>
    <col min="11537" max="11537" width="19.25" customWidth="1"/>
    <col min="11538" max="11538" width="16.875" customWidth="1"/>
    <col min="11777" max="11777" width="5.25" bestFit="1" customWidth="1"/>
    <col min="11778" max="11778" width="9.375" customWidth="1"/>
    <col min="11779" max="11779" width="17.875" customWidth="1"/>
    <col min="11780" max="11780" width="5.25" customWidth="1"/>
    <col min="11781" max="11781" width="18.25" customWidth="1"/>
    <col min="11782" max="11782" width="12.25" bestFit="1" customWidth="1"/>
    <col min="11783" max="11783" width="11.25" bestFit="1" customWidth="1"/>
    <col min="11784" max="11784" width="16.75" bestFit="1" customWidth="1"/>
    <col min="11786" max="11786" width="22.25" customWidth="1"/>
    <col min="11787" max="11787" width="21.5" customWidth="1"/>
    <col min="11788" max="11788" width="12.875" customWidth="1"/>
    <col min="11789" max="11789" width="35.75" customWidth="1"/>
    <col min="11790" max="11790" width="13.75" bestFit="1" customWidth="1"/>
    <col min="11791" max="11791" width="20.625" customWidth="1"/>
    <col min="11792" max="11792" width="16.625" customWidth="1"/>
    <col min="11793" max="11793" width="19.25" customWidth="1"/>
    <col min="11794" max="11794" width="16.875" customWidth="1"/>
    <col min="12033" max="12033" width="5.25" bestFit="1" customWidth="1"/>
    <col min="12034" max="12034" width="9.375" customWidth="1"/>
    <col min="12035" max="12035" width="17.875" customWidth="1"/>
    <col min="12036" max="12036" width="5.25" customWidth="1"/>
    <col min="12037" max="12037" width="18.25" customWidth="1"/>
    <col min="12038" max="12038" width="12.25" bestFit="1" customWidth="1"/>
    <col min="12039" max="12039" width="11.25" bestFit="1" customWidth="1"/>
    <col min="12040" max="12040" width="16.75" bestFit="1" customWidth="1"/>
    <col min="12042" max="12042" width="22.25" customWidth="1"/>
    <col min="12043" max="12043" width="21.5" customWidth="1"/>
    <col min="12044" max="12044" width="12.875" customWidth="1"/>
    <col min="12045" max="12045" width="35.75" customWidth="1"/>
    <col min="12046" max="12046" width="13.75" bestFit="1" customWidth="1"/>
    <col min="12047" max="12047" width="20.625" customWidth="1"/>
    <col min="12048" max="12048" width="16.625" customWidth="1"/>
    <col min="12049" max="12049" width="19.25" customWidth="1"/>
    <col min="12050" max="12050" width="16.875" customWidth="1"/>
    <col min="12289" max="12289" width="5.25" bestFit="1" customWidth="1"/>
    <col min="12290" max="12290" width="9.375" customWidth="1"/>
    <col min="12291" max="12291" width="17.875" customWidth="1"/>
    <col min="12292" max="12292" width="5.25" customWidth="1"/>
    <col min="12293" max="12293" width="18.25" customWidth="1"/>
    <col min="12294" max="12294" width="12.25" bestFit="1" customWidth="1"/>
    <col min="12295" max="12295" width="11.25" bestFit="1" customWidth="1"/>
    <col min="12296" max="12296" width="16.75" bestFit="1" customWidth="1"/>
    <col min="12298" max="12298" width="22.25" customWidth="1"/>
    <col min="12299" max="12299" width="21.5" customWidth="1"/>
    <col min="12300" max="12300" width="12.875" customWidth="1"/>
    <col min="12301" max="12301" width="35.75" customWidth="1"/>
    <col min="12302" max="12302" width="13.75" bestFit="1" customWidth="1"/>
    <col min="12303" max="12303" width="20.625" customWidth="1"/>
    <col min="12304" max="12304" width="16.625" customWidth="1"/>
    <col min="12305" max="12305" width="19.25" customWidth="1"/>
    <col min="12306" max="12306" width="16.875" customWidth="1"/>
    <col min="12545" max="12545" width="5.25" bestFit="1" customWidth="1"/>
    <col min="12546" max="12546" width="9.375" customWidth="1"/>
    <col min="12547" max="12547" width="17.875" customWidth="1"/>
    <col min="12548" max="12548" width="5.25" customWidth="1"/>
    <col min="12549" max="12549" width="18.25" customWidth="1"/>
    <col min="12550" max="12550" width="12.25" bestFit="1" customWidth="1"/>
    <col min="12551" max="12551" width="11.25" bestFit="1" customWidth="1"/>
    <col min="12552" max="12552" width="16.75" bestFit="1" customWidth="1"/>
    <col min="12554" max="12554" width="22.25" customWidth="1"/>
    <col min="12555" max="12555" width="21.5" customWidth="1"/>
    <col min="12556" max="12556" width="12.875" customWidth="1"/>
    <col min="12557" max="12557" width="35.75" customWidth="1"/>
    <col min="12558" max="12558" width="13.75" bestFit="1" customWidth="1"/>
    <col min="12559" max="12559" width="20.625" customWidth="1"/>
    <col min="12560" max="12560" width="16.625" customWidth="1"/>
    <col min="12561" max="12561" width="19.25" customWidth="1"/>
    <col min="12562" max="12562" width="16.875" customWidth="1"/>
    <col min="12801" max="12801" width="5.25" bestFit="1" customWidth="1"/>
    <col min="12802" max="12802" width="9.375" customWidth="1"/>
    <col min="12803" max="12803" width="17.875" customWidth="1"/>
    <col min="12804" max="12804" width="5.25" customWidth="1"/>
    <col min="12805" max="12805" width="18.25" customWidth="1"/>
    <col min="12806" max="12806" width="12.25" bestFit="1" customWidth="1"/>
    <col min="12807" max="12807" width="11.25" bestFit="1" customWidth="1"/>
    <col min="12808" max="12808" width="16.75" bestFit="1" customWidth="1"/>
    <col min="12810" max="12810" width="22.25" customWidth="1"/>
    <col min="12811" max="12811" width="21.5" customWidth="1"/>
    <col min="12812" max="12812" width="12.875" customWidth="1"/>
    <col min="12813" max="12813" width="35.75" customWidth="1"/>
    <col min="12814" max="12814" width="13.75" bestFit="1" customWidth="1"/>
    <col min="12815" max="12815" width="20.625" customWidth="1"/>
    <col min="12816" max="12816" width="16.625" customWidth="1"/>
    <col min="12817" max="12817" width="19.25" customWidth="1"/>
    <col min="12818" max="12818" width="16.875" customWidth="1"/>
    <col min="13057" max="13057" width="5.25" bestFit="1" customWidth="1"/>
    <col min="13058" max="13058" width="9.375" customWidth="1"/>
    <col min="13059" max="13059" width="17.875" customWidth="1"/>
    <col min="13060" max="13060" width="5.25" customWidth="1"/>
    <col min="13061" max="13061" width="18.25" customWidth="1"/>
    <col min="13062" max="13062" width="12.25" bestFit="1" customWidth="1"/>
    <col min="13063" max="13063" width="11.25" bestFit="1" customWidth="1"/>
    <col min="13064" max="13064" width="16.75" bestFit="1" customWidth="1"/>
    <col min="13066" max="13066" width="22.25" customWidth="1"/>
    <col min="13067" max="13067" width="21.5" customWidth="1"/>
    <col min="13068" max="13068" width="12.875" customWidth="1"/>
    <col min="13069" max="13069" width="35.75" customWidth="1"/>
    <col min="13070" max="13070" width="13.75" bestFit="1" customWidth="1"/>
    <col min="13071" max="13071" width="20.625" customWidth="1"/>
    <col min="13072" max="13072" width="16.625" customWidth="1"/>
    <col min="13073" max="13073" width="19.25" customWidth="1"/>
    <col min="13074" max="13074" width="16.875" customWidth="1"/>
    <col min="13313" max="13313" width="5.25" bestFit="1" customWidth="1"/>
    <col min="13314" max="13314" width="9.375" customWidth="1"/>
    <col min="13315" max="13315" width="17.875" customWidth="1"/>
    <col min="13316" max="13316" width="5.25" customWidth="1"/>
    <col min="13317" max="13317" width="18.25" customWidth="1"/>
    <col min="13318" max="13318" width="12.25" bestFit="1" customWidth="1"/>
    <col min="13319" max="13319" width="11.25" bestFit="1" customWidth="1"/>
    <col min="13320" max="13320" width="16.75" bestFit="1" customWidth="1"/>
    <col min="13322" max="13322" width="22.25" customWidth="1"/>
    <col min="13323" max="13323" width="21.5" customWidth="1"/>
    <col min="13324" max="13324" width="12.875" customWidth="1"/>
    <col min="13325" max="13325" width="35.75" customWidth="1"/>
    <col min="13326" max="13326" width="13.75" bestFit="1" customWidth="1"/>
    <col min="13327" max="13327" width="20.625" customWidth="1"/>
    <col min="13328" max="13328" width="16.625" customWidth="1"/>
    <col min="13329" max="13329" width="19.25" customWidth="1"/>
    <col min="13330" max="13330" width="16.875" customWidth="1"/>
    <col min="13569" max="13569" width="5.25" bestFit="1" customWidth="1"/>
    <col min="13570" max="13570" width="9.375" customWidth="1"/>
    <col min="13571" max="13571" width="17.875" customWidth="1"/>
    <col min="13572" max="13572" width="5.25" customWidth="1"/>
    <col min="13573" max="13573" width="18.25" customWidth="1"/>
    <col min="13574" max="13574" width="12.25" bestFit="1" customWidth="1"/>
    <col min="13575" max="13575" width="11.25" bestFit="1" customWidth="1"/>
    <col min="13576" max="13576" width="16.75" bestFit="1" customWidth="1"/>
    <col min="13578" max="13578" width="22.25" customWidth="1"/>
    <col min="13579" max="13579" width="21.5" customWidth="1"/>
    <col min="13580" max="13580" width="12.875" customWidth="1"/>
    <col min="13581" max="13581" width="35.75" customWidth="1"/>
    <col min="13582" max="13582" width="13.75" bestFit="1" customWidth="1"/>
    <col min="13583" max="13583" width="20.625" customWidth="1"/>
    <col min="13584" max="13584" width="16.625" customWidth="1"/>
    <col min="13585" max="13585" width="19.25" customWidth="1"/>
    <col min="13586" max="13586" width="16.875" customWidth="1"/>
    <col min="13825" max="13825" width="5.25" bestFit="1" customWidth="1"/>
    <col min="13826" max="13826" width="9.375" customWidth="1"/>
    <col min="13827" max="13827" width="17.875" customWidth="1"/>
    <col min="13828" max="13828" width="5.25" customWidth="1"/>
    <col min="13829" max="13829" width="18.25" customWidth="1"/>
    <col min="13830" max="13830" width="12.25" bestFit="1" customWidth="1"/>
    <col min="13831" max="13831" width="11.25" bestFit="1" customWidth="1"/>
    <col min="13832" max="13832" width="16.75" bestFit="1" customWidth="1"/>
    <col min="13834" max="13834" width="22.25" customWidth="1"/>
    <col min="13835" max="13835" width="21.5" customWidth="1"/>
    <col min="13836" max="13836" width="12.875" customWidth="1"/>
    <col min="13837" max="13837" width="35.75" customWidth="1"/>
    <col min="13838" max="13838" width="13.75" bestFit="1" customWidth="1"/>
    <col min="13839" max="13839" width="20.625" customWidth="1"/>
    <col min="13840" max="13840" width="16.625" customWidth="1"/>
    <col min="13841" max="13841" width="19.25" customWidth="1"/>
    <col min="13842" max="13842" width="16.875" customWidth="1"/>
    <col min="14081" max="14081" width="5.25" bestFit="1" customWidth="1"/>
    <col min="14082" max="14082" width="9.375" customWidth="1"/>
    <col min="14083" max="14083" width="17.875" customWidth="1"/>
    <col min="14084" max="14084" width="5.25" customWidth="1"/>
    <col min="14085" max="14085" width="18.25" customWidth="1"/>
    <col min="14086" max="14086" width="12.25" bestFit="1" customWidth="1"/>
    <col min="14087" max="14087" width="11.25" bestFit="1" customWidth="1"/>
    <col min="14088" max="14088" width="16.75" bestFit="1" customWidth="1"/>
    <col min="14090" max="14090" width="22.25" customWidth="1"/>
    <col min="14091" max="14091" width="21.5" customWidth="1"/>
    <col min="14092" max="14092" width="12.875" customWidth="1"/>
    <col min="14093" max="14093" width="35.75" customWidth="1"/>
    <col min="14094" max="14094" width="13.75" bestFit="1" customWidth="1"/>
    <col min="14095" max="14095" width="20.625" customWidth="1"/>
    <col min="14096" max="14096" width="16.625" customWidth="1"/>
    <col min="14097" max="14097" width="19.25" customWidth="1"/>
    <col min="14098" max="14098" width="16.875" customWidth="1"/>
    <col min="14337" max="14337" width="5.25" bestFit="1" customWidth="1"/>
    <col min="14338" max="14338" width="9.375" customWidth="1"/>
    <col min="14339" max="14339" width="17.875" customWidth="1"/>
    <col min="14340" max="14340" width="5.25" customWidth="1"/>
    <col min="14341" max="14341" width="18.25" customWidth="1"/>
    <col min="14342" max="14342" width="12.25" bestFit="1" customWidth="1"/>
    <col min="14343" max="14343" width="11.25" bestFit="1" customWidth="1"/>
    <col min="14344" max="14344" width="16.75" bestFit="1" customWidth="1"/>
    <col min="14346" max="14346" width="22.25" customWidth="1"/>
    <col min="14347" max="14347" width="21.5" customWidth="1"/>
    <col min="14348" max="14348" width="12.875" customWidth="1"/>
    <col min="14349" max="14349" width="35.75" customWidth="1"/>
    <col min="14350" max="14350" width="13.75" bestFit="1" customWidth="1"/>
    <col min="14351" max="14351" width="20.625" customWidth="1"/>
    <col min="14352" max="14352" width="16.625" customWidth="1"/>
    <col min="14353" max="14353" width="19.25" customWidth="1"/>
    <col min="14354" max="14354" width="16.875" customWidth="1"/>
    <col min="14593" max="14593" width="5.25" bestFit="1" customWidth="1"/>
    <col min="14594" max="14594" width="9.375" customWidth="1"/>
    <col min="14595" max="14595" width="17.875" customWidth="1"/>
    <col min="14596" max="14596" width="5.25" customWidth="1"/>
    <col min="14597" max="14597" width="18.25" customWidth="1"/>
    <col min="14598" max="14598" width="12.25" bestFit="1" customWidth="1"/>
    <col min="14599" max="14599" width="11.25" bestFit="1" customWidth="1"/>
    <col min="14600" max="14600" width="16.75" bestFit="1" customWidth="1"/>
    <col min="14602" max="14602" width="22.25" customWidth="1"/>
    <col min="14603" max="14603" width="21.5" customWidth="1"/>
    <col min="14604" max="14604" width="12.875" customWidth="1"/>
    <col min="14605" max="14605" width="35.75" customWidth="1"/>
    <col min="14606" max="14606" width="13.75" bestFit="1" customWidth="1"/>
    <col min="14607" max="14607" width="20.625" customWidth="1"/>
    <col min="14608" max="14608" width="16.625" customWidth="1"/>
    <col min="14609" max="14609" width="19.25" customWidth="1"/>
    <col min="14610" max="14610" width="16.875" customWidth="1"/>
    <col min="14849" max="14849" width="5.25" bestFit="1" customWidth="1"/>
    <col min="14850" max="14850" width="9.375" customWidth="1"/>
    <col min="14851" max="14851" width="17.875" customWidth="1"/>
    <col min="14852" max="14852" width="5.25" customWidth="1"/>
    <col min="14853" max="14853" width="18.25" customWidth="1"/>
    <col min="14854" max="14854" width="12.25" bestFit="1" customWidth="1"/>
    <col min="14855" max="14855" width="11.25" bestFit="1" customWidth="1"/>
    <col min="14856" max="14856" width="16.75" bestFit="1" customWidth="1"/>
    <col min="14858" max="14858" width="22.25" customWidth="1"/>
    <col min="14859" max="14859" width="21.5" customWidth="1"/>
    <col min="14860" max="14860" width="12.875" customWidth="1"/>
    <col min="14861" max="14861" width="35.75" customWidth="1"/>
    <col min="14862" max="14862" width="13.75" bestFit="1" customWidth="1"/>
    <col min="14863" max="14863" width="20.625" customWidth="1"/>
    <col min="14864" max="14864" width="16.625" customWidth="1"/>
    <col min="14865" max="14865" width="19.25" customWidth="1"/>
    <col min="14866" max="14866" width="16.875" customWidth="1"/>
    <col min="15105" max="15105" width="5.25" bestFit="1" customWidth="1"/>
    <col min="15106" max="15106" width="9.375" customWidth="1"/>
    <col min="15107" max="15107" width="17.875" customWidth="1"/>
    <col min="15108" max="15108" width="5.25" customWidth="1"/>
    <col min="15109" max="15109" width="18.25" customWidth="1"/>
    <col min="15110" max="15110" width="12.25" bestFit="1" customWidth="1"/>
    <col min="15111" max="15111" width="11.25" bestFit="1" customWidth="1"/>
    <col min="15112" max="15112" width="16.75" bestFit="1" customWidth="1"/>
    <col min="15114" max="15114" width="22.25" customWidth="1"/>
    <col min="15115" max="15115" width="21.5" customWidth="1"/>
    <col min="15116" max="15116" width="12.875" customWidth="1"/>
    <col min="15117" max="15117" width="35.75" customWidth="1"/>
    <col min="15118" max="15118" width="13.75" bestFit="1" customWidth="1"/>
    <col min="15119" max="15119" width="20.625" customWidth="1"/>
    <col min="15120" max="15120" width="16.625" customWidth="1"/>
    <col min="15121" max="15121" width="19.25" customWidth="1"/>
    <col min="15122" max="15122" width="16.875" customWidth="1"/>
    <col min="15361" max="15361" width="5.25" bestFit="1" customWidth="1"/>
    <col min="15362" max="15362" width="9.375" customWidth="1"/>
    <col min="15363" max="15363" width="17.875" customWidth="1"/>
    <col min="15364" max="15364" width="5.25" customWidth="1"/>
    <col min="15365" max="15365" width="18.25" customWidth="1"/>
    <col min="15366" max="15366" width="12.25" bestFit="1" customWidth="1"/>
    <col min="15367" max="15367" width="11.25" bestFit="1" customWidth="1"/>
    <col min="15368" max="15368" width="16.75" bestFit="1" customWidth="1"/>
    <col min="15370" max="15370" width="22.25" customWidth="1"/>
    <col min="15371" max="15371" width="21.5" customWidth="1"/>
    <col min="15372" max="15372" width="12.875" customWidth="1"/>
    <col min="15373" max="15373" width="35.75" customWidth="1"/>
    <col min="15374" max="15374" width="13.75" bestFit="1" customWidth="1"/>
    <col min="15375" max="15375" width="20.625" customWidth="1"/>
    <col min="15376" max="15376" width="16.625" customWidth="1"/>
    <col min="15377" max="15377" width="19.25" customWidth="1"/>
    <col min="15378" max="15378" width="16.875" customWidth="1"/>
    <col min="15617" max="15617" width="5.25" bestFit="1" customWidth="1"/>
    <col min="15618" max="15618" width="9.375" customWidth="1"/>
    <col min="15619" max="15619" width="17.875" customWidth="1"/>
    <col min="15620" max="15620" width="5.25" customWidth="1"/>
    <col min="15621" max="15621" width="18.25" customWidth="1"/>
    <col min="15622" max="15622" width="12.25" bestFit="1" customWidth="1"/>
    <col min="15623" max="15623" width="11.25" bestFit="1" customWidth="1"/>
    <col min="15624" max="15624" width="16.75" bestFit="1" customWidth="1"/>
    <col min="15626" max="15626" width="22.25" customWidth="1"/>
    <col min="15627" max="15627" width="21.5" customWidth="1"/>
    <col min="15628" max="15628" width="12.875" customWidth="1"/>
    <col min="15629" max="15629" width="35.75" customWidth="1"/>
    <col min="15630" max="15630" width="13.75" bestFit="1" customWidth="1"/>
    <col min="15631" max="15631" width="20.625" customWidth="1"/>
    <col min="15632" max="15632" width="16.625" customWidth="1"/>
    <col min="15633" max="15633" width="19.25" customWidth="1"/>
    <col min="15634" max="15634" width="16.875" customWidth="1"/>
    <col min="15873" max="15873" width="5.25" bestFit="1" customWidth="1"/>
    <col min="15874" max="15874" width="9.375" customWidth="1"/>
    <col min="15875" max="15875" width="17.875" customWidth="1"/>
    <col min="15876" max="15876" width="5.25" customWidth="1"/>
    <col min="15877" max="15877" width="18.25" customWidth="1"/>
    <col min="15878" max="15878" width="12.25" bestFit="1" customWidth="1"/>
    <col min="15879" max="15879" width="11.25" bestFit="1" customWidth="1"/>
    <col min="15880" max="15880" width="16.75" bestFit="1" customWidth="1"/>
    <col min="15882" max="15882" width="22.25" customWidth="1"/>
    <col min="15883" max="15883" width="21.5" customWidth="1"/>
    <col min="15884" max="15884" width="12.875" customWidth="1"/>
    <col min="15885" max="15885" width="35.75" customWidth="1"/>
    <col min="15886" max="15886" width="13.75" bestFit="1" customWidth="1"/>
    <col min="15887" max="15887" width="20.625" customWidth="1"/>
    <col min="15888" max="15888" width="16.625" customWidth="1"/>
    <col min="15889" max="15889" width="19.25" customWidth="1"/>
    <col min="15890" max="15890" width="16.875" customWidth="1"/>
    <col min="16129" max="16129" width="5.25" bestFit="1" customWidth="1"/>
    <col min="16130" max="16130" width="9.375" customWidth="1"/>
    <col min="16131" max="16131" width="17.875" customWidth="1"/>
    <col min="16132" max="16132" width="5.25" customWidth="1"/>
    <col min="16133" max="16133" width="18.25" customWidth="1"/>
    <col min="16134" max="16134" width="12.25" bestFit="1" customWidth="1"/>
    <col min="16135" max="16135" width="11.25" bestFit="1" customWidth="1"/>
    <col min="16136" max="16136" width="16.75" bestFit="1" customWidth="1"/>
    <col min="16138" max="16138" width="22.25" customWidth="1"/>
    <col min="16139" max="16139" width="21.5" customWidth="1"/>
    <col min="16140" max="16140" width="12.875" customWidth="1"/>
    <col min="16141" max="16141" width="35.75" customWidth="1"/>
    <col min="16142" max="16142" width="13.75" bestFit="1" customWidth="1"/>
    <col min="16143" max="16143" width="20.625" customWidth="1"/>
    <col min="16144" max="16144" width="16.625" customWidth="1"/>
    <col min="16145" max="16145" width="19.25" customWidth="1"/>
    <col min="16146" max="16146" width="16.875" customWidth="1"/>
  </cols>
  <sheetData>
    <row r="1" spans="1:18" ht="37.5" customHeight="1">
      <c r="A1" s="161" t="s">
        <v>1857</v>
      </c>
      <c r="B1" s="161"/>
      <c r="C1" s="161"/>
      <c r="D1" s="161"/>
      <c r="E1" s="161"/>
      <c r="F1" s="161"/>
      <c r="G1" s="161"/>
      <c r="H1" s="161"/>
      <c r="I1" s="161"/>
      <c r="J1" s="161"/>
      <c r="K1" s="161"/>
      <c r="L1" s="161"/>
      <c r="M1" s="161"/>
      <c r="N1" s="161"/>
      <c r="O1" s="161"/>
      <c r="P1" s="161"/>
      <c r="Q1" s="161"/>
      <c r="R1" s="161"/>
    </row>
    <row r="2" spans="1:18" s="130" customFormat="1" ht="20.100000000000001" customHeight="1">
      <c r="A2" s="129"/>
      <c r="B2" s="129"/>
      <c r="C2" s="129"/>
      <c r="D2" s="129"/>
      <c r="E2" s="129"/>
      <c r="F2" s="129"/>
      <c r="G2" s="129"/>
      <c r="H2" s="129"/>
      <c r="I2" s="129"/>
      <c r="J2" s="129"/>
      <c r="K2" s="129"/>
      <c r="L2" s="129"/>
      <c r="M2" s="129"/>
      <c r="N2" s="129"/>
    </row>
    <row r="3" spans="1:18" s="130" customFormat="1" ht="20.100000000000001" customHeight="1">
      <c r="A3" s="129"/>
      <c r="B3" s="131" t="s">
        <v>1858</v>
      </c>
      <c r="C3" s="131"/>
      <c r="D3" s="172" t="s">
        <v>1927</v>
      </c>
      <c r="E3" s="172"/>
      <c r="F3" s="172"/>
      <c r="G3" s="172"/>
      <c r="H3" s="172"/>
      <c r="I3" s="172"/>
      <c r="J3" s="172"/>
      <c r="K3" s="172"/>
      <c r="L3" s="131"/>
      <c r="M3" s="131"/>
      <c r="N3" s="131"/>
      <c r="O3" s="131"/>
      <c r="P3" s="131"/>
      <c r="Q3" s="131"/>
    </row>
    <row r="4" spans="1:18" s="130" customFormat="1" ht="20.100000000000001" customHeight="1">
      <c r="A4" s="129"/>
      <c r="B4" s="132" t="s">
        <v>1859</v>
      </c>
      <c r="C4" s="173" t="s">
        <v>1860</v>
      </c>
      <c r="D4" s="173"/>
      <c r="E4" s="173"/>
      <c r="F4" s="173"/>
      <c r="G4" s="173"/>
      <c r="H4" s="173"/>
      <c r="I4" s="173"/>
      <c r="J4" s="173"/>
      <c r="K4" s="173"/>
      <c r="L4" s="131"/>
      <c r="M4" s="131"/>
      <c r="N4" s="131"/>
      <c r="O4" s="131"/>
      <c r="P4" s="131"/>
      <c r="Q4" s="131"/>
    </row>
    <row r="5" spans="1:18" s="130" customFormat="1" ht="60" customHeight="1">
      <c r="A5" s="129"/>
      <c r="B5" s="132" t="s">
        <v>1861</v>
      </c>
      <c r="C5" s="174" t="s">
        <v>1929</v>
      </c>
      <c r="D5" s="174"/>
      <c r="E5" s="174"/>
      <c r="F5" s="174"/>
      <c r="G5" s="174"/>
      <c r="H5" s="174"/>
      <c r="I5" s="174"/>
      <c r="J5" s="174"/>
      <c r="K5" s="174"/>
      <c r="L5" s="133"/>
      <c r="M5" s="133"/>
      <c r="N5" s="133"/>
      <c r="O5" s="133"/>
      <c r="P5" s="133"/>
      <c r="Q5" s="131"/>
    </row>
    <row r="6" spans="1:18" s="130" customFormat="1" ht="24" customHeight="1">
      <c r="A6" s="129"/>
      <c r="B6" s="132" t="s">
        <v>1862</v>
      </c>
      <c r="C6" s="175" t="s">
        <v>1863</v>
      </c>
      <c r="D6" s="175"/>
      <c r="E6" s="175"/>
      <c r="F6" s="175"/>
      <c r="G6" s="175"/>
      <c r="H6" s="175"/>
      <c r="I6" s="175"/>
      <c r="J6" s="175"/>
      <c r="K6" s="175"/>
      <c r="L6" s="134"/>
      <c r="M6" s="134"/>
      <c r="N6" s="134"/>
      <c r="O6" s="134"/>
      <c r="P6" s="134"/>
      <c r="Q6" s="131"/>
    </row>
    <row r="7" spans="1:18" s="130" customFormat="1" ht="46.5" customHeight="1">
      <c r="A7" s="129"/>
      <c r="B7" s="132" t="s">
        <v>1864</v>
      </c>
      <c r="C7" s="174" t="s">
        <v>1930</v>
      </c>
      <c r="D7" s="174"/>
      <c r="E7" s="174"/>
      <c r="F7" s="174"/>
      <c r="G7" s="174"/>
      <c r="H7" s="174"/>
      <c r="I7" s="174"/>
      <c r="J7" s="174"/>
      <c r="K7" s="174"/>
      <c r="L7" s="134"/>
      <c r="M7" s="134"/>
      <c r="N7" s="134"/>
      <c r="O7" s="134"/>
      <c r="P7" s="134"/>
      <c r="Q7" s="131"/>
    </row>
    <row r="8" spans="1:18" s="130" customFormat="1" ht="24" customHeight="1">
      <c r="A8" s="129"/>
      <c r="B8" s="132" t="s">
        <v>1865</v>
      </c>
      <c r="C8" s="176" t="s">
        <v>1866</v>
      </c>
      <c r="D8" s="177"/>
      <c r="E8" s="177"/>
      <c r="F8" s="177"/>
      <c r="G8" s="177"/>
      <c r="H8" s="177"/>
      <c r="I8" s="177"/>
      <c r="J8" s="177"/>
      <c r="K8" s="178"/>
      <c r="L8" s="134"/>
      <c r="M8" s="134"/>
      <c r="N8" s="134"/>
      <c r="O8" s="134"/>
      <c r="P8" s="134"/>
      <c r="Q8" s="131"/>
    </row>
    <row r="9" spans="1:18" s="130" customFormat="1" ht="60" customHeight="1">
      <c r="A9" s="129"/>
      <c r="B9" s="132" t="s">
        <v>1867</v>
      </c>
      <c r="C9" s="174" t="s">
        <v>1868</v>
      </c>
      <c r="D9" s="174"/>
      <c r="E9" s="174"/>
      <c r="F9" s="174"/>
      <c r="G9" s="174"/>
      <c r="H9" s="174"/>
      <c r="I9" s="174"/>
      <c r="J9" s="174"/>
      <c r="K9" s="174"/>
      <c r="L9" s="134"/>
      <c r="M9" s="134"/>
      <c r="N9" s="134"/>
      <c r="O9" s="134"/>
      <c r="P9" s="134"/>
      <c r="Q9" s="131"/>
    </row>
    <row r="10" spans="1:18" s="130" customFormat="1" ht="24" customHeight="1">
      <c r="A10" s="129"/>
      <c r="B10" s="132" t="s">
        <v>1869</v>
      </c>
      <c r="C10" s="174" t="s">
        <v>1870</v>
      </c>
      <c r="D10" s="174"/>
      <c r="E10" s="174"/>
      <c r="F10" s="174"/>
      <c r="G10" s="174"/>
      <c r="H10" s="174"/>
      <c r="I10" s="174"/>
      <c r="J10" s="174"/>
      <c r="K10" s="174"/>
      <c r="L10" s="134"/>
      <c r="M10" s="134"/>
      <c r="N10" s="134"/>
      <c r="O10" s="134"/>
      <c r="P10" s="134"/>
      <c r="Q10" s="131"/>
    </row>
    <row r="11" spans="1:18" s="130" customFormat="1" ht="24" customHeight="1">
      <c r="A11" s="129"/>
      <c r="B11" s="132" t="s">
        <v>1871</v>
      </c>
      <c r="C11" s="175" t="s">
        <v>1928</v>
      </c>
      <c r="D11" s="175"/>
      <c r="E11" s="175"/>
      <c r="F11" s="175"/>
      <c r="G11" s="175"/>
      <c r="H11" s="175"/>
      <c r="I11" s="175"/>
      <c r="J11" s="175"/>
      <c r="K11" s="175"/>
      <c r="L11" s="134"/>
      <c r="M11" s="134"/>
      <c r="N11" s="134"/>
      <c r="O11" s="134"/>
      <c r="P11" s="134"/>
      <c r="Q11" s="131"/>
    </row>
    <row r="12" spans="1:18" s="130" customFormat="1" ht="81.75" customHeight="1">
      <c r="A12" s="129"/>
      <c r="B12" s="132" t="s">
        <v>1872</v>
      </c>
      <c r="C12" s="174" t="s">
        <v>1873</v>
      </c>
      <c r="D12" s="175"/>
      <c r="E12" s="175"/>
      <c r="F12" s="175"/>
      <c r="G12" s="175"/>
      <c r="H12" s="175"/>
      <c r="I12" s="175"/>
      <c r="J12" s="175"/>
      <c r="K12" s="175"/>
      <c r="L12" s="134"/>
      <c r="M12" s="134"/>
      <c r="N12" s="134"/>
      <c r="O12" s="134"/>
      <c r="P12" s="134"/>
      <c r="Q12" s="131"/>
    </row>
    <row r="13" spans="1:18" s="130" customFormat="1" ht="20.100000000000001" customHeight="1">
      <c r="A13" s="129"/>
      <c r="B13" s="135"/>
      <c r="C13" s="135"/>
      <c r="D13" s="135"/>
      <c r="E13" s="135"/>
      <c r="F13" s="135"/>
      <c r="G13" s="135"/>
      <c r="H13" s="135"/>
      <c r="I13" s="135"/>
      <c r="J13" s="135"/>
      <c r="K13" s="135"/>
      <c r="L13" s="135"/>
      <c r="M13" s="135"/>
      <c r="N13" s="135"/>
    </row>
    <row r="14" spans="1:18" s="130" customFormat="1" ht="20.100000000000001" customHeight="1">
      <c r="A14" s="129"/>
      <c r="B14" s="135"/>
      <c r="C14" s="135"/>
      <c r="D14" s="135"/>
      <c r="E14" s="135"/>
      <c r="F14" s="135"/>
      <c r="G14" s="135"/>
      <c r="H14" s="135"/>
      <c r="I14" s="135"/>
      <c r="J14" s="135"/>
      <c r="K14" s="135"/>
      <c r="L14" s="135"/>
      <c r="M14" s="135"/>
      <c r="N14" s="135"/>
    </row>
    <row r="15" spans="1:18" s="130" customFormat="1" ht="21.75" customHeight="1">
      <c r="A15" s="129"/>
      <c r="B15" s="136" t="s">
        <v>1874</v>
      </c>
      <c r="C15" s="135"/>
      <c r="D15" s="135"/>
      <c r="E15" s="135"/>
      <c r="F15" s="137"/>
      <c r="G15" s="137"/>
      <c r="H15" s="137"/>
      <c r="I15" s="137"/>
      <c r="J15" s="137"/>
      <c r="K15" s="135"/>
      <c r="L15" s="135"/>
      <c r="M15" s="135"/>
      <c r="N15" s="135"/>
    </row>
    <row r="16" spans="1:18" ht="30" customHeight="1">
      <c r="A16" s="99"/>
      <c r="B16" s="99"/>
      <c r="C16" s="100"/>
      <c r="D16" s="100"/>
      <c r="E16" s="100"/>
      <c r="F16" s="99"/>
      <c r="G16" s="99"/>
      <c r="H16" s="101"/>
      <c r="I16" s="99"/>
      <c r="J16" s="99"/>
      <c r="K16" s="99"/>
      <c r="Q16" s="99"/>
      <c r="R16" s="102" t="s">
        <v>1875</v>
      </c>
    </row>
    <row r="17" spans="1:18" ht="30" customHeight="1">
      <c r="A17" s="99"/>
      <c r="B17" s="99"/>
      <c r="C17" s="100"/>
      <c r="D17" s="100"/>
      <c r="E17" s="100"/>
      <c r="F17" s="163"/>
      <c r="G17" s="163"/>
      <c r="H17" s="163"/>
      <c r="I17" s="163"/>
      <c r="J17" s="163"/>
      <c r="K17" s="99"/>
      <c r="P17" s="138" t="s">
        <v>1816</v>
      </c>
      <c r="Q17" s="139" t="s">
        <v>1876</v>
      </c>
      <c r="R17" s="139"/>
    </row>
    <row r="18" spans="1:18" ht="30" customHeight="1">
      <c r="A18" s="99"/>
      <c r="B18" s="99"/>
      <c r="C18" s="100"/>
      <c r="D18" s="100"/>
      <c r="E18" s="100"/>
      <c r="F18" s="99"/>
      <c r="G18" s="99"/>
      <c r="H18" s="101"/>
      <c r="I18" s="99"/>
      <c r="J18" s="99"/>
      <c r="K18" s="99"/>
      <c r="P18" s="140" t="s">
        <v>1817</v>
      </c>
      <c r="Q18" s="141" t="s">
        <v>1877</v>
      </c>
      <c r="R18" s="141"/>
    </row>
    <row r="19" spans="1:18" ht="30" customHeight="1">
      <c r="A19" s="99"/>
      <c r="B19" s="99"/>
      <c r="C19" s="100"/>
      <c r="D19" s="100"/>
      <c r="E19" s="100"/>
      <c r="F19" s="99"/>
      <c r="G19" s="99"/>
      <c r="H19" s="101"/>
      <c r="I19" s="99"/>
      <c r="J19" s="99"/>
      <c r="K19" s="99"/>
      <c r="P19" s="142" t="s">
        <v>1878</v>
      </c>
      <c r="Q19" s="141" t="s">
        <v>1879</v>
      </c>
      <c r="R19" s="141"/>
    </row>
    <row r="20" spans="1:18" ht="19.5" customHeight="1">
      <c r="A20" s="99"/>
      <c r="B20" s="99"/>
      <c r="C20" s="100"/>
      <c r="D20" s="100"/>
      <c r="E20" s="100"/>
      <c r="F20" s="99"/>
      <c r="G20" s="99"/>
      <c r="H20" s="101"/>
      <c r="I20" s="99"/>
      <c r="J20" s="99"/>
      <c r="K20" s="99"/>
      <c r="L20" s="104"/>
      <c r="M20" s="143"/>
      <c r="N20" s="144"/>
    </row>
    <row r="21" spans="1:18" ht="20.100000000000001" customHeight="1">
      <c r="A21" s="99"/>
      <c r="B21" s="145" t="s">
        <v>1819</v>
      </c>
      <c r="C21" s="100"/>
      <c r="D21" s="100"/>
      <c r="E21" s="100"/>
      <c r="F21" s="99"/>
      <c r="G21" s="99"/>
      <c r="H21" s="101"/>
      <c r="I21" s="99"/>
      <c r="J21" s="99"/>
      <c r="K21" s="99"/>
      <c r="L21" s="104"/>
      <c r="M21" s="105"/>
      <c r="N21" s="105"/>
    </row>
    <row r="22" spans="1:18" ht="20.100000000000001" customHeight="1">
      <c r="A22" s="99"/>
      <c r="B22" s="99"/>
      <c r="C22" s="100"/>
      <c r="D22" s="100"/>
      <c r="E22" s="100"/>
      <c r="F22" s="99"/>
      <c r="G22" s="99"/>
      <c r="H22" s="101"/>
      <c r="I22" s="99"/>
      <c r="J22" s="99"/>
      <c r="K22" s="99"/>
      <c r="L22" s="104"/>
      <c r="M22" s="105"/>
      <c r="N22" s="105"/>
    </row>
    <row r="23" spans="1:18" ht="24.75" customHeight="1">
      <c r="A23" s="146" t="s">
        <v>1861</v>
      </c>
      <c r="B23" s="146" t="s">
        <v>1880</v>
      </c>
      <c r="C23" s="146" t="s">
        <v>1881</v>
      </c>
      <c r="D23" s="146" t="s">
        <v>1882</v>
      </c>
      <c r="E23" s="146" t="s">
        <v>1883</v>
      </c>
      <c r="F23" s="146" t="s">
        <v>1884</v>
      </c>
      <c r="G23" s="146" t="s">
        <v>1885</v>
      </c>
      <c r="H23" s="146" t="s">
        <v>1886</v>
      </c>
      <c r="I23" s="146" t="s">
        <v>1887</v>
      </c>
      <c r="J23" s="146" t="s">
        <v>1862</v>
      </c>
      <c r="K23" s="146" t="s">
        <v>1864</v>
      </c>
      <c r="L23" s="146" t="s">
        <v>1888</v>
      </c>
      <c r="M23" s="146" t="s">
        <v>1889</v>
      </c>
      <c r="N23" s="146" t="s">
        <v>1867</v>
      </c>
      <c r="O23" s="146" t="s">
        <v>1890</v>
      </c>
      <c r="P23" s="146" t="s">
        <v>1891</v>
      </c>
      <c r="Q23" s="146" t="s">
        <v>1892</v>
      </c>
      <c r="R23" s="146" t="s">
        <v>1871</v>
      </c>
    </row>
    <row r="24" spans="1:18" s="112" customFormat="1" ht="27">
      <c r="A24" s="147" t="s">
        <v>1820</v>
      </c>
      <c r="B24" s="147" t="s">
        <v>1821</v>
      </c>
      <c r="C24" s="148" t="s">
        <v>1822</v>
      </c>
      <c r="D24" s="148" t="s">
        <v>1823</v>
      </c>
      <c r="E24" s="148" t="s">
        <v>1824</v>
      </c>
      <c r="F24" s="147" t="s">
        <v>1825</v>
      </c>
      <c r="G24" s="147" t="s">
        <v>1826</v>
      </c>
      <c r="H24" s="149" t="s">
        <v>1827</v>
      </c>
      <c r="I24" s="147" t="s">
        <v>1828</v>
      </c>
      <c r="J24" s="150" t="s">
        <v>1789</v>
      </c>
      <c r="K24" s="147" t="s">
        <v>1829</v>
      </c>
      <c r="L24" s="147" t="s">
        <v>1830</v>
      </c>
      <c r="M24" s="147" t="s">
        <v>1792</v>
      </c>
      <c r="N24" s="151" t="s">
        <v>1831</v>
      </c>
      <c r="O24" s="152" t="s">
        <v>1832</v>
      </c>
      <c r="P24" s="153" t="s">
        <v>1833</v>
      </c>
      <c r="Q24" s="153" t="s">
        <v>1834</v>
      </c>
      <c r="R24" s="154" t="s">
        <v>1835</v>
      </c>
    </row>
    <row r="25" spans="1:18" ht="48">
      <c r="A25" s="155"/>
      <c r="B25" s="156" t="s">
        <v>1893</v>
      </c>
      <c r="C25" s="156" t="s">
        <v>1894</v>
      </c>
      <c r="D25" s="156" t="s">
        <v>16</v>
      </c>
      <c r="E25" s="156" t="s">
        <v>1895</v>
      </c>
      <c r="F25" s="156" t="s">
        <v>1896</v>
      </c>
      <c r="G25" s="156" t="s">
        <v>1897</v>
      </c>
      <c r="H25" s="156" t="s">
        <v>1898</v>
      </c>
      <c r="I25" s="156" t="s">
        <v>1899</v>
      </c>
      <c r="J25" s="156" t="s">
        <v>1900</v>
      </c>
      <c r="K25" s="156" t="s">
        <v>1901</v>
      </c>
      <c r="L25" s="156" t="s">
        <v>1902</v>
      </c>
      <c r="M25" s="156" t="s">
        <v>1903</v>
      </c>
      <c r="N25" s="157" t="s">
        <v>100</v>
      </c>
      <c r="O25" s="152" t="str">
        <f>$Q$17</f>
        <v>AA市AA</v>
      </c>
      <c r="P25" s="153" t="str">
        <f>$Q$18</f>
        <v>ＢＢＢＢ</v>
      </c>
      <c r="Q25" s="153" t="str">
        <f>$Q$19</f>
        <v>代表取締役　ＣＣ　ＣＣ</v>
      </c>
      <c r="R25" s="158" t="s">
        <v>1904</v>
      </c>
    </row>
    <row r="26" spans="1:18" ht="60">
      <c r="A26" s="155">
        <v>530</v>
      </c>
      <c r="B26" s="156" t="s">
        <v>1905</v>
      </c>
      <c r="C26" s="156" t="s">
        <v>1906</v>
      </c>
      <c r="D26" s="156" t="s">
        <v>16</v>
      </c>
      <c r="E26" s="156" t="s">
        <v>1907</v>
      </c>
      <c r="F26" s="156" t="s">
        <v>1908</v>
      </c>
      <c r="G26" s="156" t="s">
        <v>1909</v>
      </c>
      <c r="H26" s="156" t="s">
        <v>1898</v>
      </c>
      <c r="I26" s="156" t="s">
        <v>1910</v>
      </c>
      <c r="J26" s="156" t="s">
        <v>1911</v>
      </c>
      <c r="K26" s="156" t="s">
        <v>1912</v>
      </c>
      <c r="L26" s="156" t="s">
        <v>1913</v>
      </c>
      <c r="M26" s="156" t="s">
        <v>1914</v>
      </c>
      <c r="N26" s="157" t="s">
        <v>1915</v>
      </c>
      <c r="O26" s="152" t="str">
        <f t="shared" ref="O26:O31" si="0">$Q$17</f>
        <v>AA市AA</v>
      </c>
      <c r="P26" s="153" t="str">
        <f t="shared" ref="P26:P31" si="1">$Q$18</f>
        <v>ＢＢＢＢ</v>
      </c>
      <c r="Q26" s="153" t="str">
        <f t="shared" ref="Q26:Q31" si="2">$Q$19</f>
        <v>代表取締役　ＣＣ　ＣＣ</v>
      </c>
      <c r="R26" s="158" t="s">
        <v>1916</v>
      </c>
    </row>
    <row r="27" spans="1:18" ht="24">
      <c r="A27" s="155">
        <v>531</v>
      </c>
      <c r="B27" s="156" t="s">
        <v>991</v>
      </c>
      <c r="C27" s="156" t="s">
        <v>1917</v>
      </c>
      <c r="D27" s="156" t="s">
        <v>16</v>
      </c>
      <c r="E27" s="156" t="s">
        <v>1918</v>
      </c>
      <c r="F27" s="156" t="s">
        <v>1919</v>
      </c>
      <c r="G27" s="156" t="s">
        <v>1920</v>
      </c>
      <c r="H27" s="156" t="s">
        <v>1898</v>
      </c>
      <c r="I27" s="156" t="s">
        <v>1921</v>
      </c>
      <c r="J27" s="156" t="s">
        <v>1922</v>
      </c>
      <c r="K27" s="156" t="s">
        <v>1923</v>
      </c>
      <c r="L27" s="156" t="s">
        <v>1924</v>
      </c>
      <c r="M27" s="156" t="s">
        <v>1925</v>
      </c>
      <c r="N27" s="157">
        <v>0</v>
      </c>
      <c r="O27" s="152" t="str">
        <f t="shared" si="0"/>
        <v>AA市AA</v>
      </c>
      <c r="P27" s="153" t="str">
        <f t="shared" si="1"/>
        <v>ＢＢＢＢ</v>
      </c>
      <c r="Q27" s="153" t="str">
        <f t="shared" si="2"/>
        <v>代表取締役　ＣＣ　ＣＣ</v>
      </c>
      <c r="R27" s="158" t="s">
        <v>1926</v>
      </c>
    </row>
    <row r="28" spans="1:18" ht="30" customHeight="1">
      <c r="A28" s="155"/>
      <c r="B28" s="156"/>
      <c r="C28" s="156"/>
      <c r="D28" s="156"/>
      <c r="E28" s="156"/>
      <c r="F28" s="156"/>
      <c r="G28" s="156"/>
      <c r="H28" s="156"/>
      <c r="I28" s="156"/>
      <c r="J28" s="156"/>
      <c r="K28" s="156"/>
      <c r="L28" s="156"/>
      <c r="M28" s="156"/>
      <c r="N28" s="156"/>
      <c r="O28" s="152" t="str">
        <f t="shared" si="0"/>
        <v>AA市AA</v>
      </c>
      <c r="P28" s="153" t="str">
        <f t="shared" si="1"/>
        <v>ＢＢＢＢ</v>
      </c>
      <c r="Q28" s="153" t="str">
        <f t="shared" si="2"/>
        <v>代表取締役　ＣＣ　ＣＣ</v>
      </c>
      <c r="R28" s="158"/>
    </row>
    <row r="29" spans="1:18" ht="30" customHeight="1">
      <c r="A29" s="155"/>
      <c r="B29" s="156"/>
      <c r="C29" s="156"/>
      <c r="D29" s="156"/>
      <c r="E29" s="156"/>
      <c r="F29" s="156"/>
      <c r="G29" s="156"/>
      <c r="H29" s="156"/>
      <c r="I29" s="156"/>
      <c r="J29" s="156"/>
      <c r="K29" s="156"/>
      <c r="L29" s="156"/>
      <c r="M29" s="156"/>
      <c r="N29" s="156"/>
      <c r="O29" s="152" t="str">
        <f t="shared" si="0"/>
        <v>AA市AA</v>
      </c>
      <c r="P29" s="153" t="str">
        <f t="shared" si="1"/>
        <v>ＢＢＢＢ</v>
      </c>
      <c r="Q29" s="153" t="str">
        <f t="shared" si="2"/>
        <v>代表取締役　ＣＣ　ＣＣ</v>
      </c>
      <c r="R29" s="158"/>
    </row>
    <row r="30" spans="1:18" ht="30" customHeight="1">
      <c r="A30" s="155"/>
      <c r="B30" s="156"/>
      <c r="C30" s="156"/>
      <c r="D30" s="156"/>
      <c r="E30" s="156"/>
      <c r="F30" s="156"/>
      <c r="G30" s="156"/>
      <c r="H30" s="156"/>
      <c r="I30" s="156"/>
      <c r="J30" s="156"/>
      <c r="K30" s="156"/>
      <c r="L30" s="156"/>
      <c r="M30" s="156"/>
      <c r="N30" s="156"/>
      <c r="O30" s="152" t="str">
        <f t="shared" si="0"/>
        <v>AA市AA</v>
      </c>
      <c r="P30" s="153" t="str">
        <f t="shared" si="1"/>
        <v>ＢＢＢＢ</v>
      </c>
      <c r="Q30" s="153" t="str">
        <f t="shared" si="2"/>
        <v>代表取締役　ＣＣ　ＣＣ</v>
      </c>
      <c r="R30" s="158"/>
    </row>
    <row r="31" spans="1:18" ht="30" customHeight="1">
      <c r="A31" s="155"/>
      <c r="B31" s="156"/>
      <c r="C31" s="156"/>
      <c r="D31" s="156"/>
      <c r="E31" s="156"/>
      <c r="F31" s="156"/>
      <c r="G31" s="156"/>
      <c r="H31" s="156"/>
      <c r="I31" s="156"/>
      <c r="J31" s="156"/>
      <c r="K31" s="156"/>
      <c r="L31" s="156"/>
      <c r="M31" s="156"/>
      <c r="N31" s="156"/>
      <c r="O31" s="152" t="str">
        <f t="shared" si="0"/>
        <v>AA市AA</v>
      </c>
      <c r="P31" s="153" t="str">
        <f t="shared" si="1"/>
        <v>ＢＢＢＢ</v>
      </c>
      <c r="Q31" s="153" t="str">
        <f t="shared" si="2"/>
        <v>代表取締役　ＣＣ　ＣＣ</v>
      </c>
      <c r="R31" s="158"/>
    </row>
    <row r="32" spans="1:18" ht="14.25">
      <c r="A32" s="117"/>
      <c r="B32" s="117"/>
      <c r="C32" s="118"/>
      <c r="D32" s="118"/>
      <c r="E32" s="119"/>
      <c r="F32" s="120"/>
      <c r="G32" s="120"/>
      <c r="H32" s="119"/>
      <c r="I32" s="121"/>
      <c r="J32" s="122"/>
      <c r="K32" s="121"/>
      <c r="L32" s="121"/>
      <c r="M32" s="121"/>
      <c r="N32" s="121"/>
      <c r="O32" s="123"/>
      <c r="P32" s="123"/>
      <c r="Q32" s="123"/>
    </row>
    <row r="33" spans="2:14">
      <c r="B33" s="124" t="s">
        <v>1836</v>
      </c>
      <c r="C33" s="125"/>
      <c r="D33" s="125"/>
    </row>
    <row r="34" spans="2:14">
      <c r="B34" s="166" t="s">
        <v>1790</v>
      </c>
      <c r="C34" s="169" t="s">
        <v>1837</v>
      </c>
      <c r="D34" s="170"/>
      <c r="E34" s="171" t="s">
        <v>1838</v>
      </c>
      <c r="F34" s="171"/>
      <c r="G34" s="171"/>
      <c r="H34" s="171"/>
      <c r="I34" s="171"/>
      <c r="J34" s="171"/>
      <c r="K34" s="171"/>
      <c r="L34" s="171"/>
      <c r="M34" s="171"/>
      <c r="N34" s="128"/>
    </row>
    <row r="35" spans="2:14">
      <c r="B35" s="167"/>
      <c r="C35" s="169" t="s">
        <v>1839</v>
      </c>
      <c r="D35" s="170"/>
      <c r="E35" s="171" t="s">
        <v>1840</v>
      </c>
      <c r="F35" s="171"/>
      <c r="G35" s="171"/>
      <c r="H35" s="171"/>
      <c r="I35" s="171"/>
      <c r="J35" s="171"/>
      <c r="K35" s="171"/>
      <c r="L35" s="171"/>
      <c r="M35" s="171"/>
      <c r="N35" s="128"/>
    </row>
    <row r="36" spans="2:14">
      <c r="B36" s="167"/>
      <c r="C36" s="169" t="s">
        <v>1841</v>
      </c>
      <c r="D36" s="170"/>
      <c r="E36" s="171" t="s">
        <v>1842</v>
      </c>
      <c r="F36" s="171"/>
      <c r="G36" s="171"/>
      <c r="H36" s="171"/>
      <c r="I36" s="171"/>
      <c r="J36" s="171"/>
      <c r="K36" s="171"/>
      <c r="L36" s="171"/>
      <c r="M36" s="171"/>
      <c r="N36" s="128"/>
    </row>
    <row r="37" spans="2:14">
      <c r="B37" s="168"/>
      <c r="C37" s="169" t="s">
        <v>1843</v>
      </c>
      <c r="D37" s="170"/>
      <c r="E37" s="171" t="s">
        <v>1844</v>
      </c>
      <c r="F37" s="171"/>
      <c r="G37" s="171"/>
      <c r="H37" s="171"/>
      <c r="I37" s="171"/>
      <c r="J37" s="171"/>
      <c r="K37" s="171"/>
      <c r="L37" s="171"/>
      <c r="M37" s="171"/>
      <c r="N37" s="128"/>
    </row>
    <row r="38" spans="2:14">
      <c r="B38" s="166" t="s">
        <v>1791</v>
      </c>
      <c r="C38" s="169" t="s">
        <v>1845</v>
      </c>
      <c r="D38" s="170"/>
      <c r="E38" s="171" t="s">
        <v>1846</v>
      </c>
      <c r="F38" s="171"/>
      <c r="G38" s="171"/>
      <c r="H38" s="171"/>
      <c r="I38" s="171"/>
      <c r="J38" s="171"/>
      <c r="K38" s="171"/>
      <c r="L38" s="171"/>
      <c r="M38" s="171"/>
      <c r="N38" s="128"/>
    </row>
    <row r="39" spans="2:14">
      <c r="B39" s="167"/>
      <c r="C39" s="169" t="s">
        <v>1847</v>
      </c>
      <c r="D39" s="170"/>
      <c r="E39" s="171" t="s">
        <v>1848</v>
      </c>
      <c r="F39" s="171"/>
      <c r="G39" s="171"/>
      <c r="H39" s="171"/>
      <c r="I39" s="171"/>
      <c r="J39" s="171"/>
      <c r="K39" s="171"/>
      <c r="L39" s="171"/>
      <c r="M39" s="171"/>
      <c r="N39" s="128"/>
    </row>
    <row r="40" spans="2:14">
      <c r="B40" s="167"/>
      <c r="C40" s="169" t="s">
        <v>1849</v>
      </c>
      <c r="D40" s="170"/>
      <c r="E40" s="171" t="s">
        <v>1850</v>
      </c>
      <c r="F40" s="171"/>
      <c r="G40" s="171"/>
      <c r="H40" s="171"/>
      <c r="I40" s="171"/>
      <c r="J40" s="171"/>
      <c r="K40" s="171"/>
      <c r="L40" s="171"/>
      <c r="M40" s="171"/>
      <c r="N40" s="128"/>
    </row>
    <row r="41" spans="2:14">
      <c r="B41" s="167"/>
      <c r="C41" s="169" t="s">
        <v>1851</v>
      </c>
      <c r="D41" s="170"/>
      <c r="E41" s="171" t="s">
        <v>1852</v>
      </c>
      <c r="F41" s="171"/>
      <c r="G41" s="171"/>
      <c r="H41" s="171"/>
      <c r="I41" s="171"/>
      <c r="J41" s="171"/>
      <c r="K41" s="171"/>
      <c r="L41" s="171"/>
      <c r="M41" s="171"/>
      <c r="N41" s="128"/>
    </row>
    <row r="42" spans="2:14">
      <c r="B42" s="167"/>
      <c r="C42" s="169" t="s">
        <v>1853</v>
      </c>
      <c r="D42" s="170"/>
      <c r="E42" s="171" t="s">
        <v>1854</v>
      </c>
      <c r="F42" s="171"/>
      <c r="G42" s="171"/>
      <c r="H42" s="171"/>
      <c r="I42" s="171"/>
      <c r="J42" s="171"/>
      <c r="K42" s="171"/>
      <c r="L42" s="171"/>
      <c r="M42" s="171"/>
      <c r="N42" s="128"/>
    </row>
    <row r="43" spans="2:14">
      <c r="B43" s="168"/>
      <c r="C43" s="169" t="s">
        <v>1855</v>
      </c>
      <c r="D43" s="170"/>
      <c r="E43" s="171" t="s">
        <v>1856</v>
      </c>
      <c r="F43" s="171"/>
      <c r="G43" s="171"/>
      <c r="H43" s="171"/>
      <c r="I43" s="171"/>
      <c r="J43" s="171"/>
      <c r="K43" s="171"/>
      <c r="L43" s="171"/>
      <c r="M43" s="171"/>
      <c r="N43" s="128"/>
    </row>
  </sheetData>
  <sheetProtection formatCells="0" selectLockedCells="1"/>
  <mergeCells count="34">
    <mergeCell ref="E42:M42"/>
    <mergeCell ref="C43:D43"/>
    <mergeCell ref="E43:M43"/>
    <mergeCell ref="B38:B43"/>
    <mergeCell ref="C38:D38"/>
    <mergeCell ref="E38:M38"/>
    <mergeCell ref="C39:D39"/>
    <mergeCell ref="E39:M39"/>
    <mergeCell ref="C40:D40"/>
    <mergeCell ref="E40:M40"/>
    <mergeCell ref="C41:D41"/>
    <mergeCell ref="E41:M41"/>
    <mergeCell ref="C42:D42"/>
    <mergeCell ref="B34:B37"/>
    <mergeCell ref="C34:D34"/>
    <mergeCell ref="E34:M34"/>
    <mergeCell ref="C35:D35"/>
    <mergeCell ref="E35:M35"/>
    <mergeCell ref="C36:D36"/>
    <mergeCell ref="E36:M36"/>
    <mergeCell ref="C37:D37"/>
    <mergeCell ref="E37:M37"/>
    <mergeCell ref="F17:J17"/>
    <mergeCell ref="A1:R1"/>
    <mergeCell ref="D3:K3"/>
    <mergeCell ref="C4:K4"/>
    <mergeCell ref="C5:K5"/>
    <mergeCell ref="C6:K6"/>
    <mergeCell ref="C7:K7"/>
    <mergeCell ref="C8:K8"/>
    <mergeCell ref="C9:K9"/>
    <mergeCell ref="C10:K10"/>
    <mergeCell ref="C11:K11"/>
    <mergeCell ref="C12:K12"/>
  </mergeCells>
  <phoneticPr fontId="89"/>
  <dataValidations count="1">
    <dataValidation type="list" allowBlank="1" showInputMessage="1" showErrorMessage="1" sqref="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formula1>#REF!</formula1>
    </dataValidation>
  </dataValidations>
  <pageMargins left="0.70866141732283472" right="0.70866141732283472" top="0.39370078740157483" bottom="0.39370078740157483" header="0.31496062992125984" footer="0.31496062992125984"/>
  <pageSetup paperSize="9" scale="46" fitToHeight="0"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R340"/>
  <sheetViews>
    <sheetView view="pageBreakPreview" zoomScale="70" zoomScaleNormal="80" zoomScaleSheetLayoutView="70" workbookViewId="0">
      <pane ySplit="3" topLeftCell="A4" activePane="bottomLeft" state="frozen"/>
      <selection pane="bottomLeft" activeCell="V110" sqref="V110"/>
    </sheetView>
  </sheetViews>
  <sheetFormatPr defaultColWidth="12.5" defaultRowHeight="13.5"/>
  <cols>
    <col min="1" max="1" width="7.5" style="6" bestFit="1" customWidth="1"/>
    <col min="2" max="2" width="10.625" style="1" bestFit="1" customWidth="1"/>
    <col min="3" max="3" width="20.5" style="9" customWidth="1"/>
    <col min="4" max="4" width="5.25" style="6" customWidth="1"/>
    <col min="5" max="5" width="20.75" style="9" customWidth="1"/>
    <col min="6" max="6" width="15.75" style="1" customWidth="1"/>
    <col min="7" max="7" width="15.625" style="7" customWidth="1"/>
    <col min="8" max="8" width="20.75" style="9" customWidth="1"/>
    <col min="9" max="9" width="15.75" style="6" customWidth="1"/>
    <col min="10" max="10" width="20.75" style="1" customWidth="1"/>
    <col min="11" max="11" width="25.75" style="1" customWidth="1"/>
    <col min="12" max="12" width="20.75" style="9" customWidth="1"/>
    <col min="13" max="13" width="50.5" style="1" customWidth="1"/>
    <col min="14" max="14" width="16.125" style="6" customWidth="1"/>
    <col min="15" max="18" width="14.375" style="1" customWidth="1"/>
    <col min="19" max="239" width="9" style="1" customWidth="1"/>
    <col min="240" max="240" width="5.25" style="1" bestFit="1" customWidth="1"/>
    <col min="241" max="241" width="10.625" style="1" bestFit="1" customWidth="1"/>
    <col min="242" max="242" width="17.875" style="1" customWidth="1"/>
    <col min="243" max="243" width="5.25" style="1" customWidth="1"/>
    <col min="244" max="244" width="18.25" style="1" customWidth="1"/>
    <col min="245" max="245" width="12.5" style="1" customWidth="1"/>
    <col min="246" max="16384" width="12.5" style="1"/>
  </cols>
  <sheetData>
    <row r="1" spans="1:18" ht="33" customHeight="1">
      <c r="A1" s="183" t="s">
        <v>1619</v>
      </c>
      <c r="B1" s="183"/>
      <c r="C1" s="183"/>
      <c r="D1" s="183"/>
      <c r="E1" s="183"/>
      <c r="F1" s="183"/>
      <c r="G1" s="183"/>
      <c r="H1" s="183"/>
      <c r="I1" s="183"/>
      <c r="J1" s="183"/>
      <c r="K1" s="183"/>
      <c r="L1" s="183"/>
      <c r="M1" s="183"/>
      <c r="N1" s="183"/>
    </row>
    <row r="2" spans="1:18">
      <c r="A2" s="2"/>
      <c r="B2" s="3"/>
      <c r="C2" s="4"/>
      <c r="D2" s="2"/>
      <c r="E2" s="4"/>
      <c r="F2" s="3"/>
      <c r="G2" s="5"/>
      <c r="H2" s="4"/>
      <c r="I2" s="2"/>
      <c r="J2" s="3"/>
      <c r="K2" s="3"/>
      <c r="L2" s="4"/>
      <c r="M2" s="3"/>
      <c r="N2" s="2"/>
    </row>
    <row r="3" spans="1:18" s="8" customFormat="1" ht="45" customHeight="1">
      <c r="A3" s="96" t="s">
        <v>0</v>
      </c>
      <c r="B3" s="96" t="s">
        <v>1</v>
      </c>
      <c r="C3" s="96" t="s">
        <v>2</v>
      </c>
      <c r="D3" s="96" t="s">
        <v>3</v>
      </c>
      <c r="E3" s="96" t="s">
        <v>4</v>
      </c>
      <c r="F3" s="96" t="s">
        <v>5</v>
      </c>
      <c r="G3" s="96" t="s">
        <v>6</v>
      </c>
      <c r="H3" s="96" t="s">
        <v>7</v>
      </c>
      <c r="I3" s="96" t="s">
        <v>8</v>
      </c>
      <c r="J3" s="96" t="s">
        <v>9</v>
      </c>
      <c r="K3" s="96" t="s">
        <v>10</v>
      </c>
      <c r="L3" s="96" t="s">
        <v>11</v>
      </c>
      <c r="M3" s="96" t="s">
        <v>12</v>
      </c>
      <c r="N3" s="96" t="s">
        <v>13</v>
      </c>
      <c r="O3" s="8" t="s">
        <v>1811</v>
      </c>
      <c r="P3" s="8" t="s">
        <v>1810</v>
      </c>
      <c r="Q3" s="8" t="s">
        <v>1812</v>
      </c>
      <c r="R3" s="8" t="s">
        <v>1813</v>
      </c>
    </row>
    <row r="4" spans="1:18" ht="42" customHeight="1">
      <c r="A4" s="15">
        <v>1</v>
      </c>
      <c r="B4" s="16" t="s">
        <v>14</v>
      </c>
      <c r="C4" s="17" t="s">
        <v>15</v>
      </c>
      <c r="D4" s="15" t="s">
        <v>16</v>
      </c>
      <c r="E4" s="17" t="s">
        <v>17</v>
      </c>
      <c r="F4" s="17" t="s">
        <v>18</v>
      </c>
      <c r="G4" s="17" t="s">
        <v>19</v>
      </c>
      <c r="H4" s="17" t="s">
        <v>1623</v>
      </c>
      <c r="I4" s="18" t="s">
        <v>20</v>
      </c>
      <c r="J4" s="19" t="s">
        <v>1323</v>
      </c>
      <c r="K4" s="19" t="s">
        <v>22</v>
      </c>
      <c r="L4" s="19" t="s">
        <v>1306</v>
      </c>
      <c r="M4" s="19"/>
      <c r="N4" s="18"/>
    </row>
    <row r="5" spans="1:18" ht="120.75" customHeight="1">
      <c r="A5" s="15">
        <v>2</v>
      </c>
      <c r="B5" s="16" t="s">
        <v>14</v>
      </c>
      <c r="C5" s="17" t="s">
        <v>15</v>
      </c>
      <c r="D5" s="15" t="s">
        <v>16</v>
      </c>
      <c r="E5" s="17" t="s">
        <v>23</v>
      </c>
      <c r="F5" s="17" t="s">
        <v>18</v>
      </c>
      <c r="G5" s="17" t="s">
        <v>24</v>
      </c>
      <c r="H5" s="17" t="s">
        <v>1623</v>
      </c>
      <c r="I5" s="18" t="s">
        <v>20</v>
      </c>
      <c r="J5" s="19" t="s">
        <v>1324</v>
      </c>
      <c r="K5" s="19" t="s">
        <v>1785</v>
      </c>
      <c r="L5" s="19" t="s">
        <v>1307</v>
      </c>
      <c r="M5" s="19"/>
      <c r="N5" s="18"/>
    </row>
    <row r="6" spans="1:18" ht="100.5" customHeight="1">
      <c r="A6" s="15">
        <v>3</v>
      </c>
      <c r="B6" s="16" t="s">
        <v>14</v>
      </c>
      <c r="C6" s="17" t="s">
        <v>25</v>
      </c>
      <c r="D6" s="15" t="s">
        <v>26</v>
      </c>
      <c r="E6" s="17" t="s">
        <v>27</v>
      </c>
      <c r="F6" s="17" t="s">
        <v>28</v>
      </c>
      <c r="G6" s="17" t="s">
        <v>29</v>
      </c>
      <c r="H6" s="17" t="s">
        <v>1624</v>
      </c>
      <c r="I6" s="18" t="s">
        <v>30</v>
      </c>
      <c r="J6" s="19" t="s">
        <v>1332</v>
      </c>
      <c r="K6" s="19" t="s">
        <v>1333</v>
      </c>
      <c r="L6" s="20" t="s">
        <v>1308</v>
      </c>
      <c r="M6" s="19" t="s">
        <v>1589</v>
      </c>
      <c r="N6" s="18"/>
    </row>
    <row r="7" spans="1:18" ht="41.25" customHeight="1">
      <c r="A7" s="15">
        <v>4</v>
      </c>
      <c r="B7" s="16" t="s">
        <v>14</v>
      </c>
      <c r="C7" s="17" t="s">
        <v>31</v>
      </c>
      <c r="D7" s="15" t="s">
        <v>32</v>
      </c>
      <c r="E7" s="17" t="s">
        <v>33</v>
      </c>
      <c r="F7" s="17" t="s">
        <v>34</v>
      </c>
      <c r="G7" s="17" t="s">
        <v>35</v>
      </c>
      <c r="H7" s="17" t="s">
        <v>1625</v>
      </c>
      <c r="I7" s="18" t="s">
        <v>36</v>
      </c>
      <c r="J7" s="19" t="s">
        <v>1334</v>
      </c>
      <c r="K7" s="19" t="s">
        <v>37</v>
      </c>
      <c r="L7" s="20">
        <v>130</v>
      </c>
      <c r="M7" s="19"/>
      <c r="N7" s="18"/>
    </row>
    <row r="8" spans="1:18" ht="39.950000000000003" customHeight="1">
      <c r="A8" s="15">
        <v>5</v>
      </c>
      <c r="B8" s="16" t="s">
        <v>14</v>
      </c>
      <c r="C8" s="17" t="s">
        <v>31</v>
      </c>
      <c r="D8" s="15" t="s">
        <v>32</v>
      </c>
      <c r="E8" s="17" t="s">
        <v>33</v>
      </c>
      <c r="F8" s="17" t="s">
        <v>34</v>
      </c>
      <c r="G8" s="17" t="s">
        <v>35</v>
      </c>
      <c r="H8" s="17" t="s">
        <v>1625</v>
      </c>
      <c r="I8" s="18" t="s">
        <v>36</v>
      </c>
      <c r="J8" s="19" t="s">
        <v>1335</v>
      </c>
      <c r="K8" s="19" t="s">
        <v>38</v>
      </c>
      <c r="L8" s="20">
        <v>100</v>
      </c>
      <c r="M8" s="19"/>
      <c r="N8" s="18"/>
    </row>
    <row r="9" spans="1:18" s="10" customFormat="1" ht="39.950000000000003" customHeight="1">
      <c r="A9" s="15">
        <v>6</v>
      </c>
      <c r="B9" s="17" t="s">
        <v>14</v>
      </c>
      <c r="C9" s="17" t="s">
        <v>1153</v>
      </c>
      <c r="D9" s="15" t="s">
        <v>32</v>
      </c>
      <c r="E9" s="17" t="s">
        <v>43</v>
      </c>
      <c r="F9" s="17" t="s">
        <v>39</v>
      </c>
      <c r="G9" s="17" t="s">
        <v>40</v>
      </c>
      <c r="H9" s="17" t="s">
        <v>1626</v>
      </c>
      <c r="I9" s="15" t="s">
        <v>1090</v>
      </c>
      <c r="J9" s="17" t="s">
        <v>1334</v>
      </c>
      <c r="K9" s="17" t="s">
        <v>912</v>
      </c>
      <c r="L9" s="17" t="s">
        <v>369</v>
      </c>
      <c r="M9" s="17" t="s">
        <v>1154</v>
      </c>
      <c r="N9" s="15"/>
    </row>
    <row r="10" spans="1:18" s="10" customFormat="1" ht="40.5" customHeight="1">
      <c r="A10" s="15">
        <v>7</v>
      </c>
      <c r="B10" s="17" t="s">
        <v>14</v>
      </c>
      <c r="C10" s="17" t="s">
        <v>1153</v>
      </c>
      <c r="D10" s="15" t="s">
        <v>32</v>
      </c>
      <c r="E10" s="17" t="s">
        <v>43</v>
      </c>
      <c r="F10" s="17" t="s">
        <v>39</v>
      </c>
      <c r="G10" s="17" t="s">
        <v>40</v>
      </c>
      <c r="H10" s="17" t="s">
        <v>1626</v>
      </c>
      <c r="I10" s="15" t="s">
        <v>1090</v>
      </c>
      <c r="J10" s="17" t="s">
        <v>1336</v>
      </c>
      <c r="K10" s="17" t="s">
        <v>1155</v>
      </c>
      <c r="L10" s="17" t="s">
        <v>1309</v>
      </c>
      <c r="M10" s="17" t="s">
        <v>1156</v>
      </c>
      <c r="N10" s="15"/>
    </row>
    <row r="11" spans="1:18" ht="80.25" customHeight="1">
      <c r="A11" s="15">
        <v>8</v>
      </c>
      <c r="B11" s="16" t="s">
        <v>14</v>
      </c>
      <c r="C11" s="17" t="s">
        <v>44</v>
      </c>
      <c r="D11" s="15" t="s">
        <v>45</v>
      </c>
      <c r="E11" s="17" t="s">
        <v>46</v>
      </c>
      <c r="F11" s="17" t="s">
        <v>47</v>
      </c>
      <c r="G11" s="17" t="s">
        <v>48</v>
      </c>
      <c r="H11" s="17" t="s">
        <v>1627</v>
      </c>
      <c r="I11" s="18" t="s">
        <v>49</v>
      </c>
      <c r="J11" s="19" t="s">
        <v>1335</v>
      </c>
      <c r="K11" s="19" t="s">
        <v>50</v>
      </c>
      <c r="L11" s="20" t="s">
        <v>1310</v>
      </c>
      <c r="M11" s="19" t="s">
        <v>51</v>
      </c>
      <c r="N11" s="18"/>
    </row>
    <row r="12" spans="1:18" ht="60" customHeight="1">
      <c r="A12" s="15">
        <v>9</v>
      </c>
      <c r="B12" s="16" t="s">
        <v>14</v>
      </c>
      <c r="C12" s="17" t="s">
        <v>1620</v>
      </c>
      <c r="D12" s="15" t="s">
        <v>52</v>
      </c>
      <c r="E12" s="17" t="s">
        <v>53</v>
      </c>
      <c r="F12" s="17" t="s">
        <v>54</v>
      </c>
      <c r="G12" s="17" t="s">
        <v>55</v>
      </c>
      <c r="H12" s="17" t="s">
        <v>1628</v>
      </c>
      <c r="I12" s="18" t="s">
        <v>56</v>
      </c>
      <c r="J12" s="19" t="s">
        <v>1334</v>
      </c>
      <c r="K12" s="19" t="s">
        <v>57</v>
      </c>
      <c r="L12" s="20" t="s">
        <v>1311</v>
      </c>
      <c r="M12" s="19" t="s">
        <v>58</v>
      </c>
      <c r="N12" s="18"/>
    </row>
    <row r="13" spans="1:18" ht="102" customHeight="1">
      <c r="A13" s="15">
        <v>10</v>
      </c>
      <c r="B13" s="16" t="s">
        <v>14</v>
      </c>
      <c r="C13" s="17" t="s">
        <v>1620</v>
      </c>
      <c r="D13" s="15" t="s">
        <v>52</v>
      </c>
      <c r="E13" s="17" t="s">
        <v>53</v>
      </c>
      <c r="F13" s="17" t="s">
        <v>54</v>
      </c>
      <c r="G13" s="17" t="s">
        <v>55</v>
      </c>
      <c r="H13" s="17" t="s">
        <v>1628</v>
      </c>
      <c r="I13" s="18" t="s">
        <v>56</v>
      </c>
      <c r="J13" s="19" t="s">
        <v>1335</v>
      </c>
      <c r="K13" s="19" t="s">
        <v>59</v>
      </c>
      <c r="L13" s="20" t="s">
        <v>60</v>
      </c>
      <c r="M13" s="19" t="s">
        <v>61</v>
      </c>
      <c r="N13" s="18"/>
    </row>
    <row r="14" spans="1:18" ht="59.25" customHeight="1">
      <c r="A14" s="15">
        <v>11</v>
      </c>
      <c r="B14" s="16" t="s">
        <v>62</v>
      </c>
      <c r="C14" s="17" t="s">
        <v>63</v>
      </c>
      <c r="D14" s="15" t="s">
        <v>64</v>
      </c>
      <c r="E14" s="17" t="s">
        <v>65</v>
      </c>
      <c r="F14" s="17" t="s">
        <v>66</v>
      </c>
      <c r="G14" s="17" t="s">
        <v>67</v>
      </c>
      <c r="H14" s="17" t="s">
        <v>1629</v>
      </c>
      <c r="I14" s="18" t="s">
        <v>68</v>
      </c>
      <c r="J14" s="19" t="s">
        <v>1324</v>
      </c>
      <c r="K14" s="19" t="s">
        <v>69</v>
      </c>
      <c r="L14" s="20" t="s">
        <v>70</v>
      </c>
      <c r="M14" s="19" t="s">
        <v>71</v>
      </c>
      <c r="N14" s="18"/>
    </row>
    <row r="15" spans="1:18" ht="60" customHeight="1">
      <c r="A15" s="15">
        <v>12</v>
      </c>
      <c r="B15" s="16" t="s">
        <v>62</v>
      </c>
      <c r="C15" s="17" t="s">
        <v>1621</v>
      </c>
      <c r="D15" s="15" t="s">
        <v>64</v>
      </c>
      <c r="E15" s="17" t="s">
        <v>72</v>
      </c>
      <c r="F15" s="17" t="s">
        <v>73</v>
      </c>
      <c r="G15" s="17" t="s">
        <v>73</v>
      </c>
      <c r="H15" s="21" t="s">
        <v>1630</v>
      </c>
      <c r="I15" s="18" t="s">
        <v>74</v>
      </c>
      <c r="J15" s="19" t="s">
        <v>1331</v>
      </c>
      <c r="K15" s="19" t="s">
        <v>75</v>
      </c>
      <c r="L15" s="20" t="s">
        <v>42</v>
      </c>
      <c r="M15" s="19" t="s">
        <v>76</v>
      </c>
      <c r="N15" s="18"/>
    </row>
    <row r="16" spans="1:18" ht="60" customHeight="1">
      <c r="A16" s="15">
        <v>13</v>
      </c>
      <c r="B16" s="16" t="s">
        <v>62</v>
      </c>
      <c r="C16" s="17" t="s">
        <v>1621</v>
      </c>
      <c r="D16" s="15" t="s">
        <v>64</v>
      </c>
      <c r="E16" s="17" t="s">
        <v>72</v>
      </c>
      <c r="F16" s="17" t="s">
        <v>73</v>
      </c>
      <c r="G16" s="17" t="s">
        <v>73</v>
      </c>
      <c r="H16" s="21" t="s">
        <v>1630</v>
      </c>
      <c r="I16" s="18" t="s">
        <v>74</v>
      </c>
      <c r="J16" s="19" t="s">
        <v>1324</v>
      </c>
      <c r="K16" s="19" t="s">
        <v>77</v>
      </c>
      <c r="L16" s="20" t="s">
        <v>78</v>
      </c>
      <c r="M16" s="19" t="s">
        <v>79</v>
      </c>
      <c r="N16" s="18" t="s">
        <v>80</v>
      </c>
    </row>
    <row r="17" spans="1:14" ht="120" customHeight="1">
      <c r="A17" s="15">
        <v>14</v>
      </c>
      <c r="B17" s="16" t="s">
        <v>62</v>
      </c>
      <c r="C17" s="17" t="s">
        <v>1050</v>
      </c>
      <c r="D17" s="15" t="s">
        <v>1051</v>
      </c>
      <c r="E17" s="17" t="s">
        <v>1055</v>
      </c>
      <c r="F17" s="17" t="s">
        <v>1338</v>
      </c>
      <c r="G17" s="17" t="s">
        <v>1339</v>
      </c>
      <c r="H17" s="17" t="s">
        <v>1631</v>
      </c>
      <c r="I17" s="18" t="s">
        <v>1053</v>
      </c>
      <c r="J17" s="19" t="s">
        <v>1337</v>
      </c>
      <c r="K17" s="19" t="s">
        <v>1320</v>
      </c>
      <c r="L17" s="19" t="s">
        <v>1312</v>
      </c>
      <c r="M17" s="19" t="s">
        <v>1622</v>
      </c>
      <c r="N17" s="18" t="s">
        <v>1078</v>
      </c>
    </row>
    <row r="18" spans="1:14" ht="119.25" customHeight="1">
      <c r="A18" s="15">
        <v>15</v>
      </c>
      <c r="B18" s="16" t="s">
        <v>62</v>
      </c>
      <c r="C18" s="17" t="s">
        <v>1050</v>
      </c>
      <c r="D18" s="15" t="s">
        <v>1051</v>
      </c>
      <c r="E18" s="17" t="s">
        <v>1052</v>
      </c>
      <c r="F18" s="17" t="s">
        <v>1338</v>
      </c>
      <c r="G18" s="17" t="s">
        <v>1339</v>
      </c>
      <c r="H18" s="17" t="s">
        <v>1631</v>
      </c>
      <c r="I18" s="18" t="s">
        <v>1053</v>
      </c>
      <c r="J18" s="19" t="s">
        <v>1340</v>
      </c>
      <c r="K18" s="19" t="s">
        <v>1314</v>
      </c>
      <c r="L18" s="19" t="s">
        <v>1313</v>
      </c>
      <c r="M18" s="19" t="s">
        <v>1054</v>
      </c>
      <c r="N18" s="18" t="s">
        <v>1078</v>
      </c>
    </row>
    <row r="19" spans="1:14" ht="60" customHeight="1">
      <c r="A19" s="15">
        <v>16</v>
      </c>
      <c r="B19" s="16" t="s">
        <v>62</v>
      </c>
      <c r="C19" s="17" t="s">
        <v>1050</v>
      </c>
      <c r="D19" s="15" t="s">
        <v>1051</v>
      </c>
      <c r="E19" s="17" t="s">
        <v>1056</v>
      </c>
      <c r="F19" s="17" t="s">
        <v>1338</v>
      </c>
      <c r="G19" s="17" t="s">
        <v>1339</v>
      </c>
      <c r="H19" s="17" t="s">
        <v>1631</v>
      </c>
      <c r="I19" s="18" t="s">
        <v>1053</v>
      </c>
      <c r="J19" s="19" t="s">
        <v>1341</v>
      </c>
      <c r="K19" s="19" t="s">
        <v>1057</v>
      </c>
      <c r="L19" s="19" t="s">
        <v>1315</v>
      </c>
      <c r="M19" s="19" t="s">
        <v>1058</v>
      </c>
      <c r="N19" s="18" t="s">
        <v>1078</v>
      </c>
    </row>
    <row r="20" spans="1:14" ht="119.25" customHeight="1">
      <c r="A20" s="15">
        <v>17</v>
      </c>
      <c r="B20" s="16" t="s">
        <v>81</v>
      </c>
      <c r="C20" s="17" t="s">
        <v>82</v>
      </c>
      <c r="D20" s="15" t="s">
        <v>45</v>
      </c>
      <c r="E20" s="17" t="s">
        <v>83</v>
      </c>
      <c r="F20" s="17" t="s">
        <v>84</v>
      </c>
      <c r="G20" s="17" t="s">
        <v>84</v>
      </c>
      <c r="H20" s="17" t="s">
        <v>1632</v>
      </c>
      <c r="I20" s="18" t="s">
        <v>85</v>
      </c>
      <c r="J20" s="19" t="s">
        <v>1335</v>
      </c>
      <c r="K20" s="19" t="s">
        <v>1316</v>
      </c>
      <c r="L20" s="20" t="s">
        <v>1317</v>
      </c>
      <c r="M20" s="19" t="s">
        <v>1318</v>
      </c>
      <c r="N20" s="18"/>
    </row>
    <row r="21" spans="1:14" ht="80.25" customHeight="1">
      <c r="A21" s="15">
        <v>18</v>
      </c>
      <c r="B21" s="16" t="s">
        <v>86</v>
      </c>
      <c r="C21" s="17" t="s">
        <v>87</v>
      </c>
      <c r="D21" s="15" t="s">
        <v>16</v>
      </c>
      <c r="E21" s="17" t="s">
        <v>88</v>
      </c>
      <c r="F21" s="17" t="s">
        <v>89</v>
      </c>
      <c r="G21" s="17" t="s">
        <v>90</v>
      </c>
      <c r="H21" s="17" t="s">
        <v>1633</v>
      </c>
      <c r="I21" s="18" t="s">
        <v>91</v>
      </c>
      <c r="J21" s="19" t="s">
        <v>1324</v>
      </c>
      <c r="K21" s="19" t="s">
        <v>92</v>
      </c>
      <c r="L21" s="20" t="s">
        <v>93</v>
      </c>
      <c r="M21" s="19" t="s">
        <v>1319</v>
      </c>
      <c r="N21" s="18" t="s">
        <v>80</v>
      </c>
    </row>
    <row r="22" spans="1:14" ht="101.25" customHeight="1">
      <c r="A22" s="15">
        <v>19</v>
      </c>
      <c r="B22" s="16" t="s">
        <v>86</v>
      </c>
      <c r="C22" s="17" t="s">
        <v>94</v>
      </c>
      <c r="D22" s="15" t="s">
        <v>64</v>
      </c>
      <c r="E22" s="17" t="s">
        <v>95</v>
      </c>
      <c r="F22" s="17" t="s">
        <v>96</v>
      </c>
      <c r="G22" s="17" t="s">
        <v>97</v>
      </c>
      <c r="H22" s="17" t="s">
        <v>1623</v>
      </c>
      <c r="I22" s="18" t="s">
        <v>98</v>
      </c>
      <c r="J22" s="19" t="s">
        <v>1342</v>
      </c>
      <c r="K22" s="19" t="s">
        <v>1321</v>
      </c>
      <c r="L22" s="20" t="s">
        <v>1786</v>
      </c>
      <c r="M22" s="19" t="s">
        <v>99</v>
      </c>
      <c r="N22" s="18" t="s">
        <v>100</v>
      </c>
    </row>
    <row r="23" spans="1:14" ht="41.25" customHeight="1">
      <c r="A23" s="15">
        <v>20</v>
      </c>
      <c r="B23" s="16" t="s">
        <v>86</v>
      </c>
      <c r="C23" s="17" t="s">
        <v>101</v>
      </c>
      <c r="D23" s="15" t="s">
        <v>16</v>
      </c>
      <c r="E23" s="17" t="s">
        <v>102</v>
      </c>
      <c r="F23" s="17" t="s">
        <v>103</v>
      </c>
      <c r="G23" s="17" t="s">
        <v>104</v>
      </c>
      <c r="H23" s="17" t="s">
        <v>1634</v>
      </c>
      <c r="I23" s="18" t="s">
        <v>105</v>
      </c>
      <c r="J23" s="19" t="s">
        <v>1323</v>
      </c>
      <c r="K23" s="19"/>
      <c r="L23" s="20"/>
      <c r="M23" s="19"/>
      <c r="N23" s="18"/>
    </row>
    <row r="24" spans="1:14" ht="60" customHeight="1">
      <c r="A24" s="15">
        <v>21</v>
      </c>
      <c r="B24" s="17" t="s">
        <v>86</v>
      </c>
      <c r="C24" s="17" t="s">
        <v>1636</v>
      </c>
      <c r="D24" s="15" t="s">
        <v>16</v>
      </c>
      <c r="E24" s="17" t="s">
        <v>106</v>
      </c>
      <c r="F24" s="17" t="s">
        <v>107</v>
      </c>
      <c r="G24" s="17" t="s">
        <v>108</v>
      </c>
      <c r="H24" s="17" t="s">
        <v>1635</v>
      </c>
      <c r="I24" s="18" t="s">
        <v>109</v>
      </c>
      <c r="J24" s="19" t="s">
        <v>1343</v>
      </c>
      <c r="K24" s="19" t="s">
        <v>110</v>
      </c>
      <c r="L24" s="19" t="s">
        <v>111</v>
      </c>
      <c r="M24" s="19" t="s">
        <v>112</v>
      </c>
      <c r="N24" s="18" t="s">
        <v>100</v>
      </c>
    </row>
    <row r="25" spans="1:14" ht="40.5" customHeight="1">
      <c r="A25" s="15">
        <v>22</v>
      </c>
      <c r="B25" s="17" t="s">
        <v>86</v>
      </c>
      <c r="C25" s="17" t="s">
        <v>1636</v>
      </c>
      <c r="D25" s="15" t="s">
        <v>16</v>
      </c>
      <c r="E25" s="17" t="s">
        <v>113</v>
      </c>
      <c r="F25" s="17" t="s">
        <v>107</v>
      </c>
      <c r="G25" s="17" t="s">
        <v>108</v>
      </c>
      <c r="H25" s="17" t="s">
        <v>1635</v>
      </c>
      <c r="I25" s="18" t="s">
        <v>114</v>
      </c>
      <c r="J25" s="19" t="s">
        <v>1343</v>
      </c>
      <c r="K25" s="19" t="s">
        <v>115</v>
      </c>
      <c r="L25" s="19" t="s">
        <v>116</v>
      </c>
      <c r="M25" s="19" t="s">
        <v>117</v>
      </c>
      <c r="N25" s="18"/>
    </row>
    <row r="26" spans="1:14" ht="60" customHeight="1">
      <c r="A26" s="15">
        <v>23</v>
      </c>
      <c r="B26" s="17" t="s">
        <v>86</v>
      </c>
      <c r="C26" s="17" t="s">
        <v>1636</v>
      </c>
      <c r="D26" s="15" t="s">
        <v>16</v>
      </c>
      <c r="E26" s="17" t="s">
        <v>113</v>
      </c>
      <c r="F26" s="17" t="s">
        <v>107</v>
      </c>
      <c r="G26" s="17" t="s">
        <v>108</v>
      </c>
      <c r="H26" s="17" t="s">
        <v>1635</v>
      </c>
      <c r="I26" s="18" t="s">
        <v>118</v>
      </c>
      <c r="J26" s="19" t="s">
        <v>1343</v>
      </c>
      <c r="K26" s="19" t="s">
        <v>119</v>
      </c>
      <c r="L26" s="19" t="s">
        <v>120</v>
      </c>
      <c r="M26" s="19" t="s">
        <v>121</v>
      </c>
      <c r="N26" s="18"/>
    </row>
    <row r="27" spans="1:14" ht="60" customHeight="1">
      <c r="A27" s="15">
        <v>24</v>
      </c>
      <c r="B27" s="17" t="s">
        <v>86</v>
      </c>
      <c r="C27" s="17" t="s">
        <v>1636</v>
      </c>
      <c r="D27" s="15" t="s">
        <v>16</v>
      </c>
      <c r="E27" s="17" t="s">
        <v>113</v>
      </c>
      <c r="F27" s="17" t="s">
        <v>107</v>
      </c>
      <c r="G27" s="17" t="s">
        <v>108</v>
      </c>
      <c r="H27" s="17" t="s">
        <v>1635</v>
      </c>
      <c r="I27" s="18" t="s">
        <v>114</v>
      </c>
      <c r="J27" s="19" t="s">
        <v>1343</v>
      </c>
      <c r="K27" s="19" t="s">
        <v>122</v>
      </c>
      <c r="L27" s="19" t="s">
        <v>123</v>
      </c>
      <c r="M27" s="19" t="s">
        <v>124</v>
      </c>
      <c r="N27" s="18"/>
    </row>
    <row r="28" spans="1:14" ht="100.5" customHeight="1">
      <c r="A28" s="15">
        <v>25</v>
      </c>
      <c r="B28" s="17" t="s">
        <v>86</v>
      </c>
      <c r="C28" s="17" t="s">
        <v>1636</v>
      </c>
      <c r="D28" s="15" t="s">
        <v>16</v>
      </c>
      <c r="E28" s="17" t="s">
        <v>113</v>
      </c>
      <c r="F28" s="17" t="s">
        <v>107</v>
      </c>
      <c r="G28" s="17" t="s">
        <v>108</v>
      </c>
      <c r="H28" s="17" t="s">
        <v>1635</v>
      </c>
      <c r="I28" s="18" t="s">
        <v>114</v>
      </c>
      <c r="J28" s="19" t="s">
        <v>1343</v>
      </c>
      <c r="K28" s="19" t="s">
        <v>1344</v>
      </c>
      <c r="L28" s="19" t="s">
        <v>1345</v>
      </c>
      <c r="M28" s="19" t="s">
        <v>125</v>
      </c>
      <c r="N28" s="18"/>
    </row>
    <row r="29" spans="1:14" ht="80.25" customHeight="1">
      <c r="A29" s="15">
        <v>26</v>
      </c>
      <c r="B29" s="16" t="s">
        <v>86</v>
      </c>
      <c r="C29" s="17" t="s">
        <v>1638</v>
      </c>
      <c r="D29" s="15" t="s">
        <v>16</v>
      </c>
      <c r="E29" s="17" t="s">
        <v>126</v>
      </c>
      <c r="F29" s="17" t="s">
        <v>127</v>
      </c>
      <c r="G29" s="17" t="s">
        <v>128</v>
      </c>
      <c r="H29" s="17" t="s">
        <v>1635</v>
      </c>
      <c r="I29" s="18" t="s">
        <v>129</v>
      </c>
      <c r="J29" s="19" t="s">
        <v>1324</v>
      </c>
      <c r="K29" s="19" t="s">
        <v>130</v>
      </c>
      <c r="L29" s="19" t="s">
        <v>131</v>
      </c>
      <c r="M29" s="19" t="s">
        <v>132</v>
      </c>
      <c r="N29" s="18"/>
    </row>
    <row r="30" spans="1:14" ht="41.25" customHeight="1">
      <c r="A30" s="15">
        <v>27</v>
      </c>
      <c r="B30" s="16" t="s">
        <v>86</v>
      </c>
      <c r="C30" s="17" t="s">
        <v>133</v>
      </c>
      <c r="D30" s="15" t="s">
        <v>26</v>
      </c>
      <c r="E30" s="17" t="s">
        <v>134</v>
      </c>
      <c r="F30" s="17" t="s">
        <v>135</v>
      </c>
      <c r="G30" s="17" t="s">
        <v>136</v>
      </c>
      <c r="H30" s="17" t="s">
        <v>1637</v>
      </c>
      <c r="I30" s="18" t="s">
        <v>137</v>
      </c>
      <c r="J30" s="19" t="s">
        <v>1324</v>
      </c>
      <c r="K30" s="19" t="s">
        <v>138</v>
      </c>
      <c r="L30" s="19" t="s">
        <v>1347</v>
      </c>
      <c r="M30" s="19"/>
      <c r="N30" s="18"/>
    </row>
    <row r="31" spans="1:14" ht="60.75" customHeight="1">
      <c r="A31" s="15">
        <v>28</v>
      </c>
      <c r="B31" s="16" t="s">
        <v>139</v>
      </c>
      <c r="C31" s="17" t="s">
        <v>1639</v>
      </c>
      <c r="D31" s="15" t="s">
        <v>26</v>
      </c>
      <c r="E31" s="17" t="s">
        <v>140</v>
      </c>
      <c r="F31" s="17" t="s">
        <v>141</v>
      </c>
      <c r="G31" s="17" t="s">
        <v>142</v>
      </c>
      <c r="H31" s="17" t="s">
        <v>143</v>
      </c>
      <c r="I31" s="18" t="s">
        <v>144</v>
      </c>
      <c r="J31" s="19" t="s">
        <v>1336</v>
      </c>
      <c r="K31" s="19" t="s">
        <v>145</v>
      </c>
      <c r="L31" s="20" t="s">
        <v>1346</v>
      </c>
      <c r="M31" s="19" t="s">
        <v>146</v>
      </c>
      <c r="N31" s="18"/>
    </row>
    <row r="32" spans="1:14" ht="60.75" customHeight="1">
      <c r="A32" s="15">
        <v>29</v>
      </c>
      <c r="B32" s="16" t="s">
        <v>86</v>
      </c>
      <c r="C32" s="17" t="s">
        <v>147</v>
      </c>
      <c r="D32" s="15" t="s">
        <v>26</v>
      </c>
      <c r="E32" s="17" t="s">
        <v>148</v>
      </c>
      <c r="F32" s="17" t="s">
        <v>149</v>
      </c>
      <c r="G32" s="17" t="s">
        <v>150</v>
      </c>
      <c r="H32" s="17" t="s">
        <v>1640</v>
      </c>
      <c r="I32" s="18" t="s">
        <v>151</v>
      </c>
      <c r="J32" s="19" t="s">
        <v>21</v>
      </c>
      <c r="K32" s="19" t="s">
        <v>1348</v>
      </c>
      <c r="L32" s="20" t="s">
        <v>1349</v>
      </c>
      <c r="M32" s="20" t="s">
        <v>152</v>
      </c>
      <c r="N32" s="18"/>
    </row>
    <row r="33" spans="1:14" ht="80.25" customHeight="1">
      <c r="A33" s="15">
        <v>30</v>
      </c>
      <c r="B33" s="16" t="s">
        <v>86</v>
      </c>
      <c r="C33" s="17" t="s">
        <v>147</v>
      </c>
      <c r="D33" s="15" t="s">
        <v>26</v>
      </c>
      <c r="E33" s="17" t="s">
        <v>148</v>
      </c>
      <c r="F33" s="17" t="s">
        <v>149</v>
      </c>
      <c r="G33" s="17" t="s">
        <v>150</v>
      </c>
      <c r="H33" s="17" t="s">
        <v>1640</v>
      </c>
      <c r="I33" s="18" t="s">
        <v>153</v>
      </c>
      <c r="J33" s="19" t="s">
        <v>1325</v>
      </c>
      <c r="K33" s="19" t="s">
        <v>1350</v>
      </c>
      <c r="L33" s="20" t="s">
        <v>154</v>
      </c>
      <c r="M33" s="19" t="s">
        <v>155</v>
      </c>
      <c r="N33" s="18"/>
    </row>
    <row r="34" spans="1:14" ht="80.25" customHeight="1">
      <c r="A34" s="15">
        <v>31</v>
      </c>
      <c r="B34" s="16" t="s">
        <v>86</v>
      </c>
      <c r="C34" s="17" t="s">
        <v>156</v>
      </c>
      <c r="D34" s="15" t="s">
        <v>32</v>
      </c>
      <c r="E34" s="17" t="s">
        <v>157</v>
      </c>
      <c r="F34" s="17" t="s">
        <v>158</v>
      </c>
      <c r="G34" s="17" t="s">
        <v>159</v>
      </c>
      <c r="H34" s="17" t="s">
        <v>1641</v>
      </c>
      <c r="I34" s="18" t="s">
        <v>1131</v>
      </c>
      <c r="J34" s="19" t="s">
        <v>1334</v>
      </c>
      <c r="K34" s="19" t="s">
        <v>1351</v>
      </c>
      <c r="L34" s="20" t="s">
        <v>1352</v>
      </c>
      <c r="M34" s="19" t="s">
        <v>1517</v>
      </c>
      <c r="N34" s="18"/>
    </row>
    <row r="35" spans="1:14" ht="300.75" customHeight="1">
      <c r="A35" s="15">
        <v>32</v>
      </c>
      <c r="B35" s="16" t="s">
        <v>86</v>
      </c>
      <c r="C35" s="17" t="s">
        <v>160</v>
      </c>
      <c r="D35" s="15" t="s">
        <v>32</v>
      </c>
      <c r="E35" s="17" t="s">
        <v>161</v>
      </c>
      <c r="F35" s="17" t="s">
        <v>162</v>
      </c>
      <c r="G35" s="17" t="s">
        <v>162</v>
      </c>
      <c r="H35" s="17" t="s">
        <v>1642</v>
      </c>
      <c r="I35" s="22" t="s">
        <v>163</v>
      </c>
      <c r="J35" s="19" t="s">
        <v>1324</v>
      </c>
      <c r="K35" s="19" t="s">
        <v>1353</v>
      </c>
      <c r="L35" s="19" t="s">
        <v>1354</v>
      </c>
      <c r="M35" s="19"/>
      <c r="N35" s="18"/>
    </row>
    <row r="36" spans="1:14" ht="80.25" customHeight="1">
      <c r="A36" s="15">
        <v>33</v>
      </c>
      <c r="B36" s="16" t="s">
        <v>86</v>
      </c>
      <c r="C36" s="17" t="s">
        <v>1657</v>
      </c>
      <c r="D36" s="15" t="s">
        <v>32</v>
      </c>
      <c r="E36" s="17" t="s">
        <v>164</v>
      </c>
      <c r="F36" s="17" t="s">
        <v>165</v>
      </c>
      <c r="G36" s="17" t="s">
        <v>166</v>
      </c>
      <c r="H36" s="17" t="s">
        <v>1643</v>
      </c>
      <c r="I36" s="18" t="s">
        <v>167</v>
      </c>
      <c r="J36" s="19" t="s">
        <v>1324</v>
      </c>
      <c r="K36" s="19" t="s">
        <v>168</v>
      </c>
      <c r="L36" s="20" t="s">
        <v>1355</v>
      </c>
      <c r="M36" s="19" t="s">
        <v>169</v>
      </c>
      <c r="N36" s="18"/>
    </row>
    <row r="37" spans="1:14" ht="41.25" customHeight="1">
      <c r="A37" s="15">
        <v>34</v>
      </c>
      <c r="B37" s="16" t="s">
        <v>86</v>
      </c>
      <c r="C37" s="17" t="s">
        <v>170</v>
      </c>
      <c r="D37" s="15" t="s">
        <v>32</v>
      </c>
      <c r="E37" s="17" t="s">
        <v>171</v>
      </c>
      <c r="F37" s="17" t="s">
        <v>172</v>
      </c>
      <c r="G37" s="17" t="s">
        <v>173</v>
      </c>
      <c r="H37" s="17" t="s">
        <v>1626</v>
      </c>
      <c r="I37" s="18" t="s">
        <v>174</v>
      </c>
      <c r="J37" s="19" t="s">
        <v>1330</v>
      </c>
      <c r="K37" s="19" t="s">
        <v>175</v>
      </c>
      <c r="L37" s="20" t="s">
        <v>1554</v>
      </c>
      <c r="M37" s="19" t="s">
        <v>1555</v>
      </c>
      <c r="N37" s="18"/>
    </row>
    <row r="38" spans="1:14" ht="39.950000000000003" customHeight="1">
      <c r="A38" s="15">
        <v>35</v>
      </c>
      <c r="B38" s="16" t="s">
        <v>86</v>
      </c>
      <c r="C38" s="17" t="s">
        <v>176</v>
      </c>
      <c r="D38" s="15" t="s">
        <v>32</v>
      </c>
      <c r="E38" s="17" t="s">
        <v>177</v>
      </c>
      <c r="F38" s="17" t="s">
        <v>178</v>
      </c>
      <c r="G38" s="17" t="s">
        <v>178</v>
      </c>
      <c r="H38" s="17" t="s">
        <v>1644</v>
      </c>
      <c r="I38" s="18" t="s">
        <v>179</v>
      </c>
      <c r="J38" s="19" t="s">
        <v>1331</v>
      </c>
      <c r="K38" s="19" t="s">
        <v>180</v>
      </c>
      <c r="L38" s="20" t="s">
        <v>42</v>
      </c>
      <c r="M38" s="19" t="s">
        <v>181</v>
      </c>
      <c r="N38" s="18"/>
    </row>
    <row r="39" spans="1:14" ht="39.950000000000003" customHeight="1">
      <c r="A39" s="15">
        <v>36</v>
      </c>
      <c r="B39" s="16" t="s">
        <v>86</v>
      </c>
      <c r="C39" s="17" t="s">
        <v>176</v>
      </c>
      <c r="D39" s="15" t="s">
        <v>32</v>
      </c>
      <c r="E39" s="17" t="s">
        <v>177</v>
      </c>
      <c r="F39" s="17" t="s">
        <v>178</v>
      </c>
      <c r="G39" s="17" t="s">
        <v>178</v>
      </c>
      <c r="H39" s="17" t="s">
        <v>1644</v>
      </c>
      <c r="I39" s="18" t="s">
        <v>179</v>
      </c>
      <c r="J39" s="19" t="s">
        <v>1324</v>
      </c>
      <c r="K39" s="19" t="s">
        <v>182</v>
      </c>
      <c r="L39" s="20" t="s">
        <v>183</v>
      </c>
      <c r="M39" s="19" t="s">
        <v>184</v>
      </c>
      <c r="N39" s="18"/>
    </row>
    <row r="40" spans="1:14" ht="39.950000000000003" customHeight="1">
      <c r="A40" s="15">
        <v>37</v>
      </c>
      <c r="B40" s="16" t="s">
        <v>86</v>
      </c>
      <c r="C40" s="17" t="s">
        <v>185</v>
      </c>
      <c r="D40" s="15" t="s">
        <v>32</v>
      </c>
      <c r="E40" s="17" t="s">
        <v>186</v>
      </c>
      <c r="F40" s="17" t="s">
        <v>187</v>
      </c>
      <c r="G40" s="17" t="s">
        <v>188</v>
      </c>
      <c r="H40" s="17" t="s">
        <v>1645</v>
      </c>
      <c r="I40" s="18" t="s">
        <v>189</v>
      </c>
      <c r="J40" s="19" t="s">
        <v>1323</v>
      </c>
      <c r="K40" s="19" t="s">
        <v>190</v>
      </c>
      <c r="L40" s="20" t="s">
        <v>1613</v>
      </c>
      <c r="M40" s="19" t="s">
        <v>191</v>
      </c>
      <c r="N40" s="18" t="s">
        <v>100</v>
      </c>
    </row>
    <row r="41" spans="1:14" ht="279" customHeight="1">
      <c r="A41" s="15">
        <v>38</v>
      </c>
      <c r="B41" s="16" t="s">
        <v>86</v>
      </c>
      <c r="C41" s="17" t="s">
        <v>185</v>
      </c>
      <c r="D41" s="15" t="s">
        <v>32</v>
      </c>
      <c r="E41" s="17" t="s">
        <v>186</v>
      </c>
      <c r="F41" s="17" t="s">
        <v>187</v>
      </c>
      <c r="G41" s="17" t="s">
        <v>188</v>
      </c>
      <c r="H41" s="17" t="s">
        <v>1645</v>
      </c>
      <c r="I41" s="18" t="s">
        <v>1193</v>
      </c>
      <c r="J41" s="19" t="s">
        <v>1335</v>
      </c>
      <c r="K41" s="19" t="s">
        <v>1614</v>
      </c>
      <c r="L41" s="20" t="s">
        <v>1615</v>
      </c>
      <c r="M41" s="19" t="s">
        <v>1616</v>
      </c>
      <c r="N41" s="18" t="s">
        <v>100</v>
      </c>
    </row>
    <row r="42" spans="1:14" ht="39.75" customHeight="1">
      <c r="A42" s="15">
        <v>39</v>
      </c>
      <c r="B42" s="16" t="s">
        <v>86</v>
      </c>
      <c r="C42" s="17" t="s">
        <v>192</v>
      </c>
      <c r="D42" s="15" t="s">
        <v>32</v>
      </c>
      <c r="E42" s="17" t="s">
        <v>193</v>
      </c>
      <c r="F42" s="17" t="s">
        <v>194</v>
      </c>
      <c r="G42" s="17" t="s">
        <v>194</v>
      </c>
      <c r="H42" s="17" t="s">
        <v>1646</v>
      </c>
      <c r="I42" s="18" t="s">
        <v>144</v>
      </c>
      <c r="J42" s="19" t="s">
        <v>1325</v>
      </c>
      <c r="K42" s="19" t="s">
        <v>195</v>
      </c>
      <c r="L42" s="20" t="s">
        <v>1356</v>
      </c>
      <c r="M42" s="19" t="s">
        <v>196</v>
      </c>
      <c r="N42" s="18"/>
    </row>
    <row r="43" spans="1:14" ht="39.75" customHeight="1">
      <c r="A43" s="15">
        <v>40</v>
      </c>
      <c r="B43" s="16" t="s">
        <v>86</v>
      </c>
      <c r="C43" s="17" t="s">
        <v>197</v>
      </c>
      <c r="D43" s="15" t="s">
        <v>45</v>
      </c>
      <c r="E43" s="17" t="s">
        <v>198</v>
      </c>
      <c r="F43" s="17" t="s">
        <v>199</v>
      </c>
      <c r="G43" s="17" t="s">
        <v>200</v>
      </c>
      <c r="H43" s="17" t="s">
        <v>1647</v>
      </c>
      <c r="I43" s="18" t="s">
        <v>201</v>
      </c>
      <c r="J43" s="19" t="s">
        <v>1335</v>
      </c>
      <c r="K43" s="19" t="s">
        <v>1357</v>
      </c>
      <c r="L43" s="20" t="s">
        <v>1358</v>
      </c>
      <c r="M43" s="19" t="s">
        <v>1359</v>
      </c>
      <c r="N43" s="18"/>
    </row>
    <row r="44" spans="1:14" ht="39.75" customHeight="1">
      <c r="A44" s="15">
        <v>41</v>
      </c>
      <c r="B44" s="16" t="s">
        <v>86</v>
      </c>
      <c r="C44" s="17" t="s">
        <v>202</v>
      </c>
      <c r="D44" s="15" t="s">
        <v>45</v>
      </c>
      <c r="E44" s="17" t="s">
        <v>203</v>
      </c>
      <c r="F44" s="17" t="s">
        <v>204</v>
      </c>
      <c r="G44" s="17" t="s">
        <v>205</v>
      </c>
      <c r="H44" s="17" t="s">
        <v>1648</v>
      </c>
      <c r="I44" s="18" t="s">
        <v>206</v>
      </c>
      <c r="J44" s="19" t="s">
        <v>1360</v>
      </c>
      <c r="K44" s="19" t="s">
        <v>207</v>
      </c>
      <c r="L44" s="20" t="s">
        <v>208</v>
      </c>
      <c r="M44" s="19"/>
      <c r="N44" s="18"/>
    </row>
    <row r="45" spans="1:14" ht="81" customHeight="1">
      <c r="A45" s="15">
        <v>42</v>
      </c>
      <c r="B45" s="16" t="s">
        <v>209</v>
      </c>
      <c r="C45" s="17" t="s">
        <v>1659</v>
      </c>
      <c r="D45" s="15" t="s">
        <v>16</v>
      </c>
      <c r="E45" s="17" t="s">
        <v>210</v>
      </c>
      <c r="F45" s="17" t="s">
        <v>211</v>
      </c>
      <c r="G45" s="17" t="s">
        <v>212</v>
      </c>
      <c r="H45" s="17" t="s">
        <v>1664</v>
      </c>
      <c r="I45" s="18" t="s">
        <v>213</v>
      </c>
      <c r="J45" s="19" t="s">
        <v>1361</v>
      </c>
      <c r="K45" s="19" t="s">
        <v>1362</v>
      </c>
      <c r="L45" s="20" t="s">
        <v>214</v>
      </c>
      <c r="M45" s="19" t="s">
        <v>215</v>
      </c>
      <c r="N45" s="18"/>
    </row>
    <row r="46" spans="1:14" ht="80.25" customHeight="1">
      <c r="A46" s="15">
        <v>43</v>
      </c>
      <c r="B46" s="16" t="s">
        <v>209</v>
      </c>
      <c r="C46" s="17" t="s">
        <v>1658</v>
      </c>
      <c r="D46" s="15" t="s">
        <v>16</v>
      </c>
      <c r="E46" s="17" t="s">
        <v>216</v>
      </c>
      <c r="F46" s="17" t="s">
        <v>217</v>
      </c>
      <c r="G46" s="17" t="s">
        <v>218</v>
      </c>
      <c r="H46" s="17" t="s">
        <v>219</v>
      </c>
      <c r="I46" s="18" t="s">
        <v>220</v>
      </c>
      <c r="J46" s="19" t="s">
        <v>1363</v>
      </c>
      <c r="K46" s="19" t="s">
        <v>221</v>
      </c>
      <c r="L46" s="20" t="s">
        <v>222</v>
      </c>
      <c r="M46" s="19" t="s">
        <v>223</v>
      </c>
      <c r="N46" s="18"/>
    </row>
    <row r="47" spans="1:14" ht="41.25" customHeight="1">
      <c r="A47" s="15">
        <v>44</v>
      </c>
      <c r="B47" s="16" t="s">
        <v>209</v>
      </c>
      <c r="C47" s="17" t="s">
        <v>224</v>
      </c>
      <c r="D47" s="15" t="s">
        <v>26</v>
      </c>
      <c r="E47" s="17" t="s">
        <v>225</v>
      </c>
      <c r="F47" s="17" t="s">
        <v>226</v>
      </c>
      <c r="G47" s="17" t="s">
        <v>227</v>
      </c>
      <c r="H47" s="17" t="s">
        <v>1649</v>
      </c>
      <c r="I47" s="18" t="s">
        <v>144</v>
      </c>
      <c r="J47" s="19" t="s">
        <v>1331</v>
      </c>
      <c r="K47" s="19" t="s">
        <v>228</v>
      </c>
      <c r="L47" s="20" t="s">
        <v>229</v>
      </c>
      <c r="M47" s="19"/>
      <c r="N47" s="18" t="s">
        <v>100</v>
      </c>
    </row>
    <row r="48" spans="1:14" ht="81" customHeight="1">
      <c r="A48" s="15">
        <v>45</v>
      </c>
      <c r="B48" s="16" t="s">
        <v>209</v>
      </c>
      <c r="C48" s="17" t="s">
        <v>224</v>
      </c>
      <c r="D48" s="15" t="s">
        <v>26</v>
      </c>
      <c r="E48" s="17" t="s">
        <v>225</v>
      </c>
      <c r="F48" s="17" t="s">
        <v>226</v>
      </c>
      <c r="G48" s="17" t="s">
        <v>227</v>
      </c>
      <c r="H48" s="17" t="s">
        <v>1649</v>
      </c>
      <c r="I48" s="18" t="s">
        <v>144</v>
      </c>
      <c r="J48" s="19" t="s">
        <v>1323</v>
      </c>
      <c r="K48" s="19" t="s">
        <v>1364</v>
      </c>
      <c r="L48" s="20" t="s">
        <v>1228</v>
      </c>
      <c r="M48" s="19"/>
      <c r="N48" s="18" t="s">
        <v>100</v>
      </c>
    </row>
    <row r="49" spans="1:14" ht="41.25" customHeight="1">
      <c r="A49" s="15">
        <v>46</v>
      </c>
      <c r="B49" s="16" t="s">
        <v>209</v>
      </c>
      <c r="C49" s="17" t="s">
        <v>224</v>
      </c>
      <c r="D49" s="15" t="s">
        <v>26</v>
      </c>
      <c r="E49" s="17" t="s">
        <v>225</v>
      </c>
      <c r="F49" s="17" t="s">
        <v>226</v>
      </c>
      <c r="G49" s="17" t="s">
        <v>227</v>
      </c>
      <c r="H49" s="17" t="s">
        <v>1649</v>
      </c>
      <c r="I49" s="18" t="s">
        <v>144</v>
      </c>
      <c r="J49" s="19" t="s">
        <v>1329</v>
      </c>
      <c r="K49" s="19" t="s">
        <v>230</v>
      </c>
      <c r="L49" s="20" t="s">
        <v>231</v>
      </c>
      <c r="M49" s="19"/>
      <c r="N49" s="18"/>
    </row>
    <row r="50" spans="1:14" ht="60" customHeight="1">
      <c r="A50" s="15">
        <v>47</v>
      </c>
      <c r="B50" s="16" t="s">
        <v>209</v>
      </c>
      <c r="C50" s="17" t="s">
        <v>147</v>
      </c>
      <c r="D50" s="15" t="s">
        <v>26</v>
      </c>
      <c r="E50" s="17" t="s">
        <v>148</v>
      </c>
      <c r="F50" s="17" t="s">
        <v>149</v>
      </c>
      <c r="G50" s="17" t="s">
        <v>150</v>
      </c>
      <c r="H50" s="17" t="s">
        <v>1640</v>
      </c>
      <c r="I50" s="18" t="s">
        <v>232</v>
      </c>
      <c r="J50" s="19" t="s">
        <v>1323</v>
      </c>
      <c r="K50" s="19" t="s">
        <v>1365</v>
      </c>
      <c r="L50" s="20" t="s">
        <v>233</v>
      </c>
      <c r="M50" s="19" t="s">
        <v>234</v>
      </c>
      <c r="N50" s="18"/>
    </row>
    <row r="51" spans="1:14" ht="60" customHeight="1">
      <c r="A51" s="15">
        <v>48</v>
      </c>
      <c r="B51" s="16" t="s">
        <v>209</v>
      </c>
      <c r="C51" s="17" t="s">
        <v>147</v>
      </c>
      <c r="D51" s="15" t="s">
        <v>26</v>
      </c>
      <c r="E51" s="17" t="s">
        <v>148</v>
      </c>
      <c r="F51" s="17" t="s">
        <v>149</v>
      </c>
      <c r="G51" s="17" t="s">
        <v>150</v>
      </c>
      <c r="H51" s="17" t="s">
        <v>1640</v>
      </c>
      <c r="I51" s="18" t="s">
        <v>151</v>
      </c>
      <c r="J51" s="19" t="s">
        <v>1325</v>
      </c>
      <c r="K51" s="19" t="s">
        <v>1366</v>
      </c>
      <c r="L51" s="20" t="s">
        <v>235</v>
      </c>
      <c r="M51" s="19" t="s">
        <v>1367</v>
      </c>
      <c r="N51" s="18"/>
    </row>
    <row r="52" spans="1:14" ht="60.75" customHeight="1">
      <c r="A52" s="15">
        <v>49</v>
      </c>
      <c r="B52" s="16" t="s">
        <v>209</v>
      </c>
      <c r="C52" s="17" t="s">
        <v>147</v>
      </c>
      <c r="D52" s="15" t="s">
        <v>26</v>
      </c>
      <c r="E52" s="17" t="s">
        <v>148</v>
      </c>
      <c r="F52" s="17" t="s">
        <v>149</v>
      </c>
      <c r="G52" s="17" t="s">
        <v>150</v>
      </c>
      <c r="H52" s="17" t="s">
        <v>1640</v>
      </c>
      <c r="I52" s="18" t="s">
        <v>236</v>
      </c>
      <c r="J52" s="19" t="s">
        <v>1328</v>
      </c>
      <c r="K52" s="19" t="s">
        <v>1368</v>
      </c>
      <c r="L52" s="20" t="s">
        <v>1369</v>
      </c>
      <c r="M52" s="19" t="s">
        <v>1370</v>
      </c>
      <c r="N52" s="18"/>
    </row>
    <row r="53" spans="1:14" ht="41.25" customHeight="1">
      <c r="A53" s="15">
        <v>50</v>
      </c>
      <c r="B53" s="16" t="s">
        <v>209</v>
      </c>
      <c r="C53" s="17" t="s">
        <v>237</v>
      </c>
      <c r="D53" s="15" t="s">
        <v>32</v>
      </c>
      <c r="E53" s="17" t="s">
        <v>238</v>
      </c>
      <c r="F53" s="17" t="s">
        <v>239</v>
      </c>
      <c r="G53" s="17" t="s">
        <v>240</v>
      </c>
      <c r="H53" s="17" t="s">
        <v>1650</v>
      </c>
      <c r="I53" s="18" t="s">
        <v>1605</v>
      </c>
      <c r="J53" s="19" t="s">
        <v>1332</v>
      </c>
      <c r="K53" s="19" t="s">
        <v>241</v>
      </c>
      <c r="L53" s="20" t="s">
        <v>335</v>
      </c>
      <c r="M53" s="19"/>
      <c r="N53" s="18"/>
    </row>
    <row r="54" spans="1:14" ht="41.25" customHeight="1">
      <c r="A54" s="15">
        <v>51</v>
      </c>
      <c r="B54" s="16" t="s">
        <v>209</v>
      </c>
      <c r="C54" s="17" t="s">
        <v>237</v>
      </c>
      <c r="D54" s="15" t="s">
        <v>32</v>
      </c>
      <c r="E54" s="17" t="s">
        <v>238</v>
      </c>
      <c r="F54" s="17" t="s">
        <v>239</v>
      </c>
      <c r="G54" s="17" t="s">
        <v>240</v>
      </c>
      <c r="H54" s="17" t="s">
        <v>1650</v>
      </c>
      <c r="I54" s="18" t="s">
        <v>1605</v>
      </c>
      <c r="J54" s="19" t="s">
        <v>1334</v>
      </c>
      <c r="K54" s="19" t="s">
        <v>242</v>
      </c>
      <c r="L54" s="20" t="s">
        <v>1371</v>
      </c>
      <c r="M54" s="19"/>
      <c r="N54" s="18"/>
    </row>
    <row r="55" spans="1:14" ht="119.25" customHeight="1">
      <c r="A55" s="15">
        <v>52</v>
      </c>
      <c r="B55" s="16" t="s">
        <v>209</v>
      </c>
      <c r="C55" s="17" t="s">
        <v>237</v>
      </c>
      <c r="D55" s="15" t="s">
        <v>32</v>
      </c>
      <c r="E55" s="17" t="s">
        <v>238</v>
      </c>
      <c r="F55" s="17" t="s">
        <v>239</v>
      </c>
      <c r="G55" s="17" t="s">
        <v>240</v>
      </c>
      <c r="H55" s="17" t="s">
        <v>1650</v>
      </c>
      <c r="I55" s="18" t="s">
        <v>1605</v>
      </c>
      <c r="J55" s="19" t="s">
        <v>1372</v>
      </c>
      <c r="K55" s="19" t="s">
        <v>243</v>
      </c>
      <c r="L55" s="20" t="s">
        <v>1373</v>
      </c>
      <c r="M55" s="19" t="s">
        <v>244</v>
      </c>
      <c r="N55" s="18"/>
    </row>
    <row r="56" spans="1:14" ht="61.5" customHeight="1">
      <c r="A56" s="15">
        <v>53</v>
      </c>
      <c r="B56" s="16" t="s">
        <v>209</v>
      </c>
      <c r="C56" s="17" t="s">
        <v>237</v>
      </c>
      <c r="D56" s="15" t="s">
        <v>32</v>
      </c>
      <c r="E56" s="17" t="s">
        <v>238</v>
      </c>
      <c r="F56" s="17" t="s">
        <v>239</v>
      </c>
      <c r="G56" s="17" t="s">
        <v>240</v>
      </c>
      <c r="H56" s="17" t="s">
        <v>1650</v>
      </c>
      <c r="I56" s="18" t="s">
        <v>1605</v>
      </c>
      <c r="J56" s="19" t="s">
        <v>1374</v>
      </c>
      <c r="K56" s="19" t="s">
        <v>245</v>
      </c>
      <c r="L56" s="20" t="s">
        <v>1376</v>
      </c>
      <c r="M56" s="19"/>
      <c r="N56" s="18"/>
    </row>
    <row r="57" spans="1:14" ht="41.25" customHeight="1">
      <c r="A57" s="15">
        <v>54</v>
      </c>
      <c r="B57" s="16" t="s">
        <v>209</v>
      </c>
      <c r="C57" s="17" t="s">
        <v>246</v>
      </c>
      <c r="D57" s="15" t="s">
        <v>45</v>
      </c>
      <c r="E57" s="17" t="s">
        <v>247</v>
      </c>
      <c r="F57" s="17" t="s">
        <v>248</v>
      </c>
      <c r="G57" s="17" t="s">
        <v>249</v>
      </c>
      <c r="H57" s="17" t="s">
        <v>1650</v>
      </c>
      <c r="I57" s="18" t="s">
        <v>250</v>
      </c>
      <c r="J57" s="19" t="s">
        <v>1334</v>
      </c>
      <c r="K57" s="19" t="s">
        <v>1192</v>
      </c>
      <c r="L57" s="20" t="s">
        <v>251</v>
      </c>
      <c r="M57" s="19"/>
      <c r="N57" s="18" t="s">
        <v>1226</v>
      </c>
    </row>
    <row r="58" spans="1:14" ht="41.25" customHeight="1">
      <c r="A58" s="15">
        <v>55</v>
      </c>
      <c r="B58" s="16" t="s">
        <v>209</v>
      </c>
      <c r="C58" s="17" t="s">
        <v>246</v>
      </c>
      <c r="D58" s="15" t="s">
        <v>45</v>
      </c>
      <c r="E58" s="17" t="s">
        <v>247</v>
      </c>
      <c r="F58" s="17" t="s">
        <v>248</v>
      </c>
      <c r="G58" s="17" t="s">
        <v>249</v>
      </c>
      <c r="H58" s="17" t="s">
        <v>1650</v>
      </c>
      <c r="I58" s="18" t="s">
        <v>250</v>
      </c>
      <c r="J58" s="19" t="s">
        <v>1335</v>
      </c>
      <c r="K58" s="19" t="s">
        <v>252</v>
      </c>
      <c r="L58" s="20" t="s">
        <v>1375</v>
      </c>
      <c r="M58" s="19" t="s">
        <v>253</v>
      </c>
      <c r="N58" s="18"/>
    </row>
    <row r="59" spans="1:14" ht="119.25" customHeight="1">
      <c r="A59" s="15">
        <v>56</v>
      </c>
      <c r="B59" s="16" t="s">
        <v>209</v>
      </c>
      <c r="C59" s="17" t="s">
        <v>246</v>
      </c>
      <c r="D59" s="15" t="s">
        <v>45</v>
      </c>
      <c r="E59" s="17" t="s">
        <v>247</v>
      </c>
      <c r="F59" s="17" t="s">
        <v>248</v>
      </c>
      <c r="G59" s="17" t="s">
        <v>249</v>
      </c>
      <c r="H59" s="17" t="s">
        <v>1650</v>
      </c>
      <c r="I59" s="18" t="s">
        <v>250</v>
      </c>
      <c r="J59" s="19" t="s">
        <v>1372</v>
      </c>
      <c r="K59" s="19" t="s">
        <v>254</v>
      </c>
      <c r="L59" s="20" t="s">
        <v>1373</v>
      </c>
      <c r="M59" s="19" t="s">
        <v>244</v>
      </c>
      <c r="N59" s="18" t="s">
        <v>1078</v>
      </c>
    </row>
    <row r="60" spans="1:14" ht="60" customHeight="1">
      <c r="A60" s="15">
        <v>57</v>
      </c>
      <c r="B60" s="16" t="s">
        <v>209</v>
      </c>
      <c r="C60" s="17" t="s">
        <v>246</v>
      </c>
      <c r="D60" s="15" t="s">
        <v>45</v>
      </c>
      <c r="E60" s="17" t="s">
        <v>247</v>
      </c>
      <c r="F60" s="17" t="s">
        <v>248</v>
      </c>
      <c r="G60" s="17" t="s">
        <v>249</v>
      </c>
      <c r="H60" s="17" t="s">
        <v>1650</v>
      </c>
      <c r="I60" s="18" t="s">
        <v>250</v>
      </c>
      <c r="J60" s="19" t="s">
        <v>1374</v>
      </c>
      <c r="K60" s="19" t="s">
        <v>245</v>
      </c>
      <c r="L60" s="20" t="s">
        <v>1376</v>
      </c>
      <c r="M60" s="19"/>
      <c r="N60" s="18"/>
    </row>
    <row r="61" spans="1:14" ht="41.25" customHeight="1">
      <c r="A61" s="15">
        <v>58</v>
      </c>
      <c r="B61" s="16" t="s">
        <v>209</v>
      </c>
      <c r="C61" s="17" t="s">
        <v>255</v>
      </c>
      <c r="D61" s="15" t="s">
        <v>45</v>
      </c>
      <c r="E61" s="17" t="s">
        <v>256</v>
      </c>
      <c r="F61" s="17" t="s">
        <v>257</v>
      </c>
      <c r="G61" s="17" t="s">
        <v>258</v>
      </c>
      <c r="H61" s="17" t="s">
        <v>1650</v>
      </c>
      <c r="I61" s="18" t="s">
        <v>259</v>
      </c>
      <c r="J61" s="19" t="s">
        <v>1374</v>
      </c>
      <c r="K61" s="19" t="s">
        <v>260</v>
      </c>
      <c r="L61" s="20" t="s">
        <v>1377</v>
      </c>
      <c r="M61" s="19"/>
      <c r="N61" s="18"/>
    </row>
    <row r="62" spans="1:14" ht="40.5" customHeight="1">
      <c r="A62" s="15">
        <v>59</v>
      </c>
      <c r="B62" s="16" t="s">
        <v>1206</v>
      </c>
      <c r="C62" s="17" t="s">
        <v>1207</v>
      </c>
      <c r="D62" s="15" t="s">
        <v>45</v>
      </c>
      <c r="E62" s="17" t="s">
        <v>1208</v>
      </c>
      <c r="F62" s="17" t="s">
        <v>1209</v>
      </c>
      <c r="G62" s="17" t="s">
        <v>1210</v>
      </c>
      <c r="H62" s="17" t="s">
        <v>1648</v>
      </c>
      <c r="I62" s="18" t="s">
        <v>1149</v>
      </c>
      <c r="J62" s="19" t="s">
        <v>1332</v>
      </c>
      <c r="K62" s="19" t="s">
        <v>1293</v>
      </c>
      <c r="L62" s="20" t="s">
        <v>1147</v>
      </c>
      <c r="M62" s="19" t="s">
        <v>1294</v>
      </c>
      <c r="N62" s="18" t="s">
        <v>100</v>
      </c>
    </row>
    <row r="63" spans="1:14" ht="60.75" customHeight="1">
      <c r="A63" s="15">
        <v>60</v>
      </c>
      <c r="B63" s="16" t="s">
        <v>209</v>
      </c>
      <c r="C63" s="17" t="s">
        <v>1211</v>
      </c>
      <c r="D63" s="15" t="s">
        <v>45</v>
      </c>
      <c r="E63" s="17" t="s">
        <v>1212</v>
      </c>
      <c r="F63" s="17" t="s">
        <v>1213</v>
      </c>
      <c r="G63" s="17" t="s">
        <v>1210</v>
      </c>
      <c r="H63" s="17" t="s">
        <v>1648</v>
      </c>
      <c r="I63" s="18" t="s">
        <v>1149</v>
      </c>
      <c r="J63" s="19" t="s">
        <v>1374</v>
      </c>
      <c r="K63" s="19" t="s">
        <v>1151</v>
      </c>
      <c r="L63" s="20" t="s">
        <v>1147</v>
      </c>
      <c r="M63" s="23" t="s">
        <v>1294</v>
      </c>
      <c r="N63" s="18" t="s">
        <v>100</v>
      </c>
    </row>
    <row r="64" spans="1:14" ht="39.75" customHeight="1">
      <c r="A64" s="15">
        <v>61</v>
      </c>
      <c r="B64" s="16" t="s">
        <v>209</v>
      </c>
      <c r="C64" s="17" t="s">
        <v>1651</v>
      </c>
      <c r="D64" s="15" t="s">
        <v>52</v>
      </c>
      <c r="E64" s="17" t="s">
        <v>266</v>
      </c>
      <c r="F64" s="17" t="s">
        <v>267</v>
      </c>
      <c r="G64" s="17" t="s">
        <v>268</v>
      </c>
      <c r="H64" s="17" t="s">
        <v>1651</v>
      </c>
      <c r="I64" s="18" t="s">
        <v>269</v>
      </c>
      <c r="J64" s="19" t="s">
        <v>1330</v>
      </c>
      <c r="K64" s="19" t="s">
        <v>270</v>
      </c>
      <c r="L64" s="20" t="s">
        <v>1378</v>
      </c>
      <c r="M64" s="19" t="s">
        <v>271</v>
      </c>
      <c r="N64" s="18"/>
    </row>
    <row r="65" spans="1:14" ht="41.25" customHeight="1">
      <c r="A65" s="15">
        <v>62</v>
      </c>
      <c r="B65" s="16" t="s">
        <v>209</v>
      </c>
      <c r="C65" s="24" t="s">
        <v>1101</v>
      </c>
      <c r="D65" s="25" t="s">
        <v>52</v>
      </c>
      <c r="E65" s="26" t="s">
        <v>1102</v>
      </c>
      <c r="F65" s="27" t="s">
        <v>1103</v>
      </c>
      <c r="G65" s="27" t="s">
        <v>1104</v>
      </c>
      <c r="H65" s="26" t="s">
        <v>1652</v>
      </c>
      <c r="I65" s="28" t="s">
        <v>1105</v>
      </c>
      <c r="J65" s="19" t="s">
        <v>1334</v>
      </c>
      <c r="K65" s="29" t="s">
        <v>1106</v>
      </c>
      <c r="L65" s="30" t="s">
        <v>1107</v>
      </c>
      <c r="M65" s="29" t="s">
        <v>1108</v>
      </c>
      <c r="N65" s="28"/>
    </row>
    <row r="66" spans="1:14" ht="39.950000000000003" customHeight="1">
      <c r="A66" s="15">
        <v>63</v>
      </c>
      <c r="B66" s="16" t="s">
        <v>209</v>
      </c>
      <c r="C66" s="17" t="s">
        <v>272</v>
      </c>
      <c r="D66" s="15" t="s">
        <v>52</v>
      </c>
      <c r="E66" s="17" t="s">
        <v>273</v>
      </c>
      <c r="F66" s="17" t="s">
        <v>274</v>
      </c>
      <c r="G66" s="17" t="s">
        <v>275</v>
      </c>
      <c r="H66" s="17" t="s">
        <v>1653</v>
      </c>
      <c r="I66" s="18" t="s">
        <v>276</v>
      </c>
      <c r="J66" s="19" t="s">
        <v>1331</v>
      </c>
      <c r="K66" s="19" t="s">
        <v>277</v>
      </c>
      <c r="L66" s="20" t="s">
        <v>278</v>
      </c>
      <c r="M66" s="19" t="s">
        <v>279</v>
      </c>
      <c r="N66" s="18"/>
    </row>
    <row r="67" spans="1:14" ht="39.950000000000003" customHeight="1">
      <c r="A67" s="15">
        <v>64</v>
      </c>
      <c r="B67" s="31" t="s">
        <v>280</v>
      </c>
      <c r="C67" s="32" t="s">
        <v>281</v>
      </c>
      <c r="D67" s="33" t="s">
        <v>282</v>
      </c>
      <c r="E67" s="32" t="s">
        <v>283</v>
      </c>
      <c r="F67" s="34" t="s">
        <v>284</v>
      </c>
      <c r="G67" s="34" t="s">
        <v>285</v>
      </c>
      <c r="H67" s="32" t="s">
        <v>1654</v>
      </c>
      <c r="I67" s="18" t="s">
        <v>286</v>
      </c>
      <c r="J67" s="19" t="s">
        <v>1322</v>
      </c>
      <c r="K67" s="19" t="s">
        <v>287</v>
      </c>
      <c r="L67" s="20" t="s">
        <v>288</v>
      </c>
      <c r="M67" s="19" t="s">
        <v>289</v>
      </c>
      <c r="N67" s="18" t="s">
        <v>100</v>
      </c>
    </row>
    <row r="68" spans="1:14" ht="39.950000000000003" customHeight="1">
      <c r="A68" s="15">
        <v>65</v>
      </c>
      <c r="B68" s="31" t="s">
        <v>290</v>
      </c>
      <c r="C68" s="32" t="s">
        <v>281</v>
      </c>
      <c r="D68" s="33" t="s">
        <v>282</v>
      </c>
      <c r="E68" s="32" t="s">
        <v>283</v>
      </c>
      <c r="F68" s="34" t="s">
        <v>284</v>
      </c>
      <c r="G68" s="34" t="s">
        <v>285</v>
      </c>
      <c r="H68" s="32" t="s">
        <v>1654</v>
      </c>
      <c r="I68" s="18" t="s">
        <v>286</v>
      </c>
      <c r="J68" s="19" t="s">
        <v>1324</v>
      </c>
      <c r="K68" s="19" t="s">
        <v>291</v>
      </c>
      <c r="L68" s="20"/>
      <c r="M68" s="19" t="s">
        <v>292</v>
      </c>
      <c r="N68" s="18" t="s">
        <v>1787</v>
      </c>
    </row>
    <row r="69" spans="1:14" ht="100.5" customHeight="1">
      <c r="A69" s="15">
        <v>66</v>
      </c>
      <c r="B69" s="31" t="s">
        <v>280</v>
      </c>
      <c r="C69" s="32" t="s">
        <v>281</v>
      </c>
      <c r="D69" s="33" t="s">
        <v>16</v>
      </c>
      <c r="E69" s="32" t="s">
        <v>283</v>
      </c>
      <c r="F69" s="34" t="s">
        <v>284</v>
      </c>
      <c r="G69" s="34" t="s">
        <v>285</v>
      </c>
      <c r="H69" s="32" t="s">
        <v>1654</v>
      </c>
      <c r="I69" s="18" t="s">
        <v>1036</v>
      </c>
      <c r="J69" s="19" t="s">
        <v>1363</v>
      </c>
      <c r="K69" s="19" t="s">
        <v>1037</v>
      </c>
      <c r="L69" s="20" t="s">
        <v>1788</v>
      </c>
      <c r="M69" s="19" t="s">
        <v>1038</v>
      </c>
      <c r="N69" s="18" t="s">
        <v>100</v>
      </c>
    </row>
    <row r="70" spans="1:14" ht="41.25" customHeight="1">
      <c r="A70" s="15">
        <v>67</v>
      </c>
      <c r="B70" s="31" t="s">
        <v>280</v>
      </c>
      <c r="C70" s="32" t="s">
        <v>281</v>
      </c>
      <c r="D70" s="33" t="s">
        <v>282</v>
      </c>
      <c r="E70" s="32" t="s">
        <v>283</v>
      </c>
      <c r="F70" s="34" t="s">
        <v>284</v>
      </c>
      <c r="G70" s="34" t="s">
        <v>285</v>
      </c>
      <c r="H70" s="32" t="s">
        <v>1654</v>
      </c>
      <c r="I70" s="18" t="s">
        <v>286</v>
      </c>
      <c r="J70" s="30" t="s">
        <v>1328</v>
      </c>
      <c r="K70" s="30" t="s">
        <v>293</v>
      </c>
      <c r="L70" s="20"/>
      <c r="M70" s="19" t="s">
        <v>294</v>
      </c>
      <c r="N70" s="18" t="s">
        <v>100</v>
      </c>
    </row>
    <row r="71" spans="1:14" ht="41.25" customHeight="1">
      <c r="A71" s="15">
        <v>68</v>
      </c>
      <c r="B71" s="35" t="s">
        <v>280</v>
      </c>
      <c r="C71" s="36" t="s">
        <v>295</v>
      </c>
      <c r="D71" s="37" t="s">
        <v>16</v>
      </c>
      <c r="E71" s="36" t="s">
        <v>296</v>
      </c>
      <c r="F71" s="36" t="s">
        <v>297</v>
      </c>
      <c r="G71" s="36" t="s">
        <v>298</v>
      </c>
      <c r="H71" s="36" t="s">
        <v>1655</v>
      </c>
      <c r="I71" s="38" t="s">
        <v>1039</v>
      </c>
      <c r="J71" s="39" t="s">
        <v>1334</v>
      </c>
      <c r="K71" s="39" t="s">
        <v>299</v>
      </c>
      <c r="L71" s="40" t="s">
        <v>945</v>
      </c>
      <c r="M71" s="39" t="s">
        <v>1040</v>
      </c>
      <c r="N71" s="38"/>
    </row>
    <row r="72" spans="1:14" ht="60" customHeight="1">
      <c r="A72" s="15">
        <v>69</v>
      </c>
      <c r="B72" s="16" t="s">
        <v>280</v>
      </c>
      <c r="C72" s="17" t="s">
        <v>1656</v>
      </c>
      <c r="D72" s="15" t="s">
        <v>16</v>
      </c>
      <c r="E72" s="17" t="s">
        <v>300</v>
      </c>
      <c r="F72" s="17" t="s">
        <v>301</v>
      </c>
      <c r="G72" s="17" t="s">
        <v>302</v>
      </c>
      <c r="H72" s="17" t="s">
        <v>1656</v>
      </c>
      <c r="I72" s="41" t="s">
        <v>303</v>
      </c>
      <c r="J72" s="42" t="s">
        <v>1323</v>
      </c>
      <c r="K72" s="42" t="s">
        <v>1379</v>
      </c>
      <c r="L72" s="43" t="s">
        <v>1380</v>
      </c>
      <c r="M72" s="42" t="s">
        <v>304</v>
      </c>
      <c r="N72" s="41"/>
    </row>
    <row r="73" spans="1:14" ht="60" customHeight="1">
      <c r="A73" s="15">
        <v>70</v>
      </c>
      <c r="B73" s="16" t="s">
        <v>280</v>
      </c>
      <c r="C73" s="17" t="s">
        <v>1665</v>
      </c>
      <c r="D73" s="15" t="s">
        <v>16</v>
      </c>
      <c r="E73" s="17" t="s">
        <v>305</v>
      </c>
      <c r="F73" s="17" t="s">
        <v>306</v>
      </c>
      <c r="G73" s="17" t="s">
        <v>307</v>
      </c>
      <c r="H73" s="17" t="s">
        <v>1665</v>
      </c>
      <c r="I73" s="18" t="s">
        <v>308</v>
      </c>
      <c r="J73" s="19" t="s">
        <v>1331</v>
      </c>
      <c r="K73" s="19" t="s">
        <v>309</v>
      </c>
      <c r="L73" s="20" t="s">
        <v>310</v>
      </c>
      <c r="M73" s="19" t="s">
        <v>311</v>
      </c>
      <c r="N73" s="18"/>
    </row>
    <row r="74" spans="1:14" ht="80.25" customHeight="1">
      <c r="A74" s="15">
        <v>71</v>
      </c>
      <c r="B74" s="16" t="s">
        <v>280</v>
      </c>
      <c r="C74" s="17" t="s">
        <v>312</v>
      </c>
      <c r="D74" s="15" t="s">
        <v>16</v>
      </c>
      <c r="E74" s="17" t="s">
        <v>313</v>
      </c>
      <c r="F74" s="17" t="s">
        <v>314</v>
      </c>
      <c r="G74" s="17" t="s">
        <v>315</v>
      </c>
      <c r="H74" s="17" t="s">
        <v>1666</v>
      </c>
      <c r="I74" s="18" t="s">
        <v>1194</v>
      </c>
      <c r="J74" s="19" t="s">
        <v>1334</v>
      </c>
      <c r="K74" s="19" t="s">
        <v>1195</v>
      </c>
      <c r="L74" s="20" t="s">
        <v>1381</v>
      </c>
      <c r="M74" s="19" t="s">
        <v>1196</v>
      </c>
      <c r="N74" s="18" t="s">
        <v>100</v>
      </c>
    </row>
    <row r="75" spans="1:14" ht="120" customHeight="1">
      <c r="A75" s="15">
        <v>72</v>
      </c>
      <c r="B75" s="16" t="s">
        <v>280</v>
      </c>
      <c r="C75" s="17" t="s">
        <v>318</v>
      </c>
      <c r="D75" s="15" t="s">
        <v>16</v>
      </c>
      <c r="E75" s="17" t="s">
        <v>319</v>
      </c>
      <c r="F75" s="17" t="s">
        <v>320</v>
      </c>
      <c r="G75" s="17" t="s">
        <v>321</v>
      </c>
      <c r="H75" s="17" t="s">
        <v>1667</v>
      </c>
      <c r="I75" s="18" t="s">
        <v>322</v>
      </c>
      <c r="J75" s="19" t="s">
        <v>1324</v>
      </c>
      <c r="K75" s="19" t="s">
        <v>1382</v>
      </c>
      <c r="L75" s="20" t="s">
        <v>1383</v>
      </c>
      <c r="M75" s="19" t="s">
        <v>1382</v>
      </c>
      <c r="N75" s="18"/>
    </row>
    <row r="76" spans="1:14" ht="60" customHeight="1">
      <c r="A76" s="15">
        <v>73</v>
      </c>
      <c r="B76" s="16" t="s">
        <v>280</v>
      </c>
      <c r="C76" s="16" t="s">
        <v>1668</v>
      </c>
      <c r="D76" s="15" t="s">
        <v>16</v>
      </c>
      <c r="E76" s="16" t="s">
        <v>323</v>
      </c>
      <c r="F76" s="16" t="s">
        <v>324</v>
      </c>
      <c r="G76" s="16" t="s">
        <v>325</v>
      </c>
      <c r="H76" s="16" t="s">
        <v>1668</v>
      </c>
      <c r="I76" s="18" t="s">
        <v>326</v>
      </c>
      <c r="J76" s="19" t="s">
        <v>1331</v>
      </c>
      <c r="K76" s="19" t="s">
        <v>1384</v>
      </c>
      <c r="L76" s="20" t="s">
        <v>1385</v>
      </c>
      <c r="M76" s="20" t="s">
        <v>327</v>
      </c>
      <c r="N76" s="18"/>
    </row>
    <row r="77" spans="1:14" s="10" customFormat="1" ht="41.25" customHeight="1">
      <c r="A77" s="15">
        <v>74</v>
      </c>
      <c r="B77" s="17" t="s">
        <v>1093</v>
      </c>
      <c r="C77" s="17" t="s">
        <v>1094</v>
      </c>
      <c r="D77" s="15" t="s">
        <v>1095</v>
      </c>
      <c r="E77" s="17" t="s">
        <v>1096</v>
      </c>
      <c r="F77" s="17" t="s">
        <v>1162</v>
      </c>
      <c r="G77" s="17" t="s">
        <v>1163</v>
      </c>
      <c r="H77" s="17" t="s">
        <v>1097</v>
      </c>
      <c r="I77" s="15" t="s">
        <v>1098</v>
      </c>
      <c r="J77" s="17" t="s">
        <v>1334</v>
      </c>
      <c r="K77" s="17" t="s">
        <v>1099</v>
      </c>
      <c r="L77" s="17" t="s">
        <v>1386</v>
      </c>
      <c r="M77" s="17" t="s">
        <v>1100</v>
      </c>
      <c r="N77" s="15"/>
    </row>
    <row r="78" spans="1:14" ht="21" customHeight="1">
      <c r="A78" s="15">
        <v>75</v>
      </c>
      <c r="B78" s="16" t="s">
        <v>280</v>
      </c>
      <c r="C78" s="17" t="s">
        <v>328</v>
      </c>
      <c r="D78" s="15" t="s">
        <v>16</v>
      </c>
      <c r="E78" s="17" t="s">
        <v>329</v>
      </c>
      <c r="F78" s="17" t="s">
        <v>330</v>
      </c>
      <c r="G78" s="17" t="s">
        <v>330</v>
      </c>
      <c r="H78" s="17" t="s">
        <v>1660</v>
      </c>
      <c r="I78" s="18" t="s">
        <v>1387</v>
      </c>
      <c r="J78" s="19" t="s">
        <v>1334</v>
      </c>
      <c r="K78" s="19" t="s">
        <v>332</v>
      </c>
      <c r="L78" s="20">
        <v>200</v>
      </c>
      <c r="M78" s="19" t="s">
        <v>333</v>
      </c>
      <c r="N78" s="18"/>
    </row>
    <row r="79" spans="1:14" ht="21" customHeight="1">
      <c r="A79" s="15">
        <v>76</v>
      </c>
      <c r="B79" s="16" t="s">
        <v>280</v>
      </c>
      <c r="C79" s="17" t="s">
        <v>334</v>
      </c>
      <c r="D79" s="15" t="s">
        <v>16</v>
      </c>
      <c r="E79" s="17" t="s">
        <v>329</v>
      </c>
      <c r="F79" s="17" t="s">
        <v>330</v>
      </c>
      <c r="G79" s="17" t="s">
        <v>330</v>
      </c>
      <c r="H79" s="17" t="s">
        <v>331</v>
      </c>
      <c r="I79" s="18" t="s">
        <v>1387</v>
      </c>
      <c r="J79" s="19" t="s">
        <v>1374</v>
      </c>
      <c r="K79" s="19" t="s">
        <v>335</v>
      </c>
      <c r="L79" s="20" t="s">
        <v>336</v>
      </c>
      <c r="M79" s="19" t="s">
        <v>337</v>
      </c>
      <c r="N79" s="18"/>
    </row>
    <row r="80" spans="1:14" s="13" customFormat="1" ht="120" customHeight="1">
      <c r="A80" s="15">
        <v>77</v>
      </c>
      <c r="B80" s="17" t="s">
        <v>1093</v>
      </c>
      <c r="C80" s="17" t="s">
        <v>1231</v>
      </c>
      <c r="D80" s="17" t="s">
        <v>1095</v>
      </c>
      <c r="E80" s="17" t="s">
        <v>1143</v>
      </c>
      <c r="F80" s="17" t="s">
        <v>1229</v>
      </c>
      <c r="G80" s="17" t="s">
        <v>1230</v>
      </c>
      <c r="H80" s="17" t="s">
        <v>1144</v>
      </c>
      <c r="I80" s="15" t="s">
        <v>1145</v>
      </c>
      <c r="J80" s="17" t="s">
        <v>1388</v>
      </c>
      <c r="K80" s="17" t="s">
        <v>1781</v>
      </c>
      <c r="L80" s="17" t="s">
        <v>1782</v>
      </c>
      <c r="M80" s="17" t="s">
        <v>1783</v>
      </c>
      <c r="N80" s="15" t="s">
        <v>1784</v>
      </c>
    </row>
    <row r="81" spans="1:14" s="13" customFormat="1" ht="101.25" customHeight="1">
      <c r="A81" s="15">
        <v>78</v>
      </c>
      <c r="B81" s="17" t="s">
        <v>1093</v>
      </c>
      <c r="C81" s="17" t="s">
        <v>1231</v>
      </c>
      <c r="D81" s="17" t="s">
        <v>1095</v>
      </c>
      <c r="E81" s="17" t="s">
        <v>1143</v>
      </c>
      <c r="F81" s="17" t="s">
        <v>1229</v>
      </c>
      <c r="G81" s="17" t="s">
        <v>1230</v>
      </c>
      <c r="H81" s="17" t="s">
        <v>1144</v>
      </c>
      <c r="I81" s="15" t="s">
        <v>1145</v>
      </c>
      <c r="J81" s="44" t="s">
        <v>1332</v>
      </c>
      <c r="K81" s="17" t="s">
        <v>1146</v>
      </c>
      <c r="L81" s="45" t="s">
        <v>1147</v>
      </c>
      <c r="M81" s="17" t="s">
        <v>1232</v>
      </c>
      <c r="N81" s="17"/>
    </row>
    <row r="82" spans="1:14" ht="42" customHeight="1">
      <c r="A82" s="15">
        <v>79</v>
      </c>
      <c r="B82" s="16" t="s">
        <v>280</v>
      </c>
      <c r="C82" s="17" t="s">
        <v>338</v>
      </c>
      <c r="D82" s="15" t="s">
        <v>16</v>
      </c>
      <c r="E82" s="17" t="s">
        <v>339</v>
      </c>
      <c r="F82" s="17" t="s">
        <v>340</v>
      </c>
      <c r="G82" s="17" t="s">
        <v>340</v>
      </c>
      <c r="H82" s="17" t="s">
        <v>1669</v>
      </c>
      <c r="I82" s="18" t="s">
        <v>341</v>
      </c>
      <c r="J82" s="19" t="s">
        <v>1325</v>
      </c>
      <c r="K82" s="19" t="s">
        <v>342</v>
      </c>
      <c r="L82" s="20" t="s">
        <v>1389</v>
      </c>
      <c r="M82" s="19"/>
      <c r="N82" s="18"/>
    </row>
    <row r="83" spans="1:14" ht="80.25" customHeight="1">
      <c r="A83" s="15">
        <v>80</v>
      </c>
      <c r="B83" s="16" t="s">
        <v>280</v>
      </c>
      <c r="C83" s="17" t="s">
        <v>343</v>
      </c>
      <c r="D83" s="15" t="s">
        <v>16</v>
      </c>
      <c r="E83" s="17" t="s">
        <v>344</v>
      </c>
      <c r="F83" s="17" t="s">
        <v>345</v>
      </c>
      <c r="G83" s="17" t="s">
        <v>346</v>
      </c>
      <c r="H83" s="17" t="s">
        <v>347</v>
      </c>
      <c r="I83" s="18" t="s">
        <v>348</v>
      </c>
      <c r="J83" s="19" t="s">
        <v>1361</v>
      </c>
      <c r="K83" s="19" t="s">
        <v>349</v>
      </c>
      <c r="L83" s="20" t="s">
        <v>350</v>
      </c>
      <c r="M83" s="19" t="s">
        <v>351</v>
      </c>
      <c r="N83" s="18"/>
    </row>
    <row r="84" spans="1:14" s="10" customFormat="1" ht="79.5" customHeight="1">
      <c r="A84" s="15">
        <v>81</v>
      </c>
      <c r="B84" s="17" t="s">
        <v>280</v>
      </c>
      <c r="C84" s="17" t="s">
        <v>1661</v>
      </c>
      <c r="D84" s="15" t="s">
        <v>16</v>
      </c>
      <c r="E84" s="17" t="s">
        <v>1157</v>
      </c>
      <c r="F84" s="17" t="s">
        <v>1158</v>
      </c>
      <c r="G84" s="17" t="s">
        <v>1159</v>
      </c>
      <c r="H84" s="17" t="s">
        <v>1670</v>
      </c>
      <c r="I84" s="15" t="s">
        <v>1123</v>
      </c>
      <c r="J84" s="17" t="s">
        <v>1334</v>
      </c>
      <c r="K84" s="17" t="s">
        <v>1390</v>
      </c>
      <c r="L84" s="17" t="s">
        <v>1391</v>
      </c>
      <c r="M84" s="17" t="s">
        <v>1124</v>
      </c>
      <c r="N84" s="15"/>
    </row>
    <row r="85" spans="1:14" ht="41.25" customHeight="1">
      <c r="A85" s="15">
        <v>82</v>
      </c>
      <c r="B85" s="16" t="s">
        <v>280</v>
      </c>
      <c r="C85" s="17" t="s">
        <v>352</v>
      </c>
      <c r="D85" s="15" t="s">
        <v>16</v>
      </c>
      <c r="E85" s="17" t="s">
        <v>353</v>
      </c>
      <c r="F85" s="17" t="s">
        <v>354</v>
      </c>
      <c r="G85" s="17" t="s">
        <v>355</v>
      </c>
      <c r="H85" s="17" t="s">
        <v>1662</v>
      </c>
      <c r="I85" s="18" t="s">
        <v>356</v>
      </c>
      <c r="J85" s="19" t="s">
        <v>1332</v>
      </c>
      <c r="K85" s="19" t="s">
        <v>1392</v>
      </c>
      <c r="L85" s="20" t="s">
        <v>357</v>
      </c>
      <c r="M85" s="19"/>
      <c r="N85" s="18"/>
    </row>
    <row r="86" spans="1:14" ht="21.75" customHeight="1">
      <c r="A86" s="15">
        <v>83</v>
      </c>
      <c r="B86" s="16" t="s">
        <v>280</v>
      </c>
      <c r="C86" s="17" t="s">
        <v>352</v>
      </c>
      <c r="D86" s="15" t="s">
        <v>16</v>
      </c>
      <c r="E86" s="17" t="s">
        <v>353</v>
      </c>
      <c r="F86" s="17" t="s">
        <v>354</v>
      </c>
      <c r="G86" s="17" t="s">
        <v>355</v>
      </c>
      <c r="H86" s="17" t="s">
        <v>1662</v>
      </c>
      <c r="I86" s="18" t="s">
        <v>356</v>
      </c>
      <c r="J86" s="19" t="s">
        <v>1363</v>
      </c>
      <c r="K86" s="19" t="s">
        <v>358</v>
      </c>
      <c r="L86" s="20" t="s">
        <v>359</v>
      </c>
      <c r="M86" s="19"/>
      <c r="N86" s="18"/>
    </row>
    <row r="87" spans="1:14" ht="121.5" customHeight="1">
      <c r="A87" s="15">
        <v>84</v>
      </c>
      <c r="B87" s="46" t="s">
        <v>280</v>
      </c>
      <c r="C87" s="46" t="s">
        <v>360</v>
      </c>
      <c r="D87" s="47" t="s">
        <v>16</v>
      </c>
      <c r="E87" s="46" t="s">
        <v>361</v>
      </c>
      <c r="F87" s="46" t="s">
        <v>362</v>
      </c>
      <c r="G87" s="46" t="s">
        <v>363</v>
      </c>
      <c r="H87" s="46" t="s">
        <v>1671</v>
      </c>
      <c r="I87" s="48" t="s">
        <v>364</v>
      </c>
      <c r="J87" s="49" t="s">
        <v>1331</v>
      </c>
      <c r="K87" s="49" t="s">
        <v>1393</v>
      </c>
      <c r="L87" s="50" t="s">
        <v>1394</v>
      </c>
      <c r="M87" s="49" t="s">
        <v>1401</v>
      </c>
      <c r="N87" s="18" t="s">
        <v>1078</v>
      </c>
    </row>
    <row r="88" spans="1:14" ht="81" customHeight="1">
      <c r="A88" s="15">
        <v>85</v>
      </c>
      <c r="B88" s="16" t="s">
        <v>280</v>
      </c>
      <c r="C88" s="17" t="s">
        <v>365</v>
      </c>
      <c r="D88" s="15" t="s">
        <v>16</v>
      </c>
      <c r="E88" s="17" t="s">
        <v>366</v>
      </c>
      <c r="F88" s="17" t="s">
        <v>367</v>
      </c>
      <c r="G88" s="17" t="s">
        <v>367</v>
      </c>
      <c r="H88" s="17" t="s">
        <v>1672</v>
      </c>
      <c r="I88" s="18" t="s">
        <v>368</v>
      </c>
      <c r="J88" s="19" t="s">
        <v>1334</v>
      </c>
      <c r="K88" s="19" t="s">
        <v>1609</v>
      </c>
      <c r="L88" s="20" t="s">
        <v>369</v>
      </c>
      <c r="M88" s="19" t="s">
        <v>1610</v>
      </c>
      <c r="N88" s="18"/>
    </row>
    <row r="89" spans="1:14" ht="60" customHeight="1">
      <c r="A89" s="15">
        <v>86</v>
      </c>
      <c r="B89" s="16" t="s">
        <v>280</v>
      </c>
      <c r="C89" s="17" t="s">
        <v>365</v>
      </c>
      <c r="D89" s="15" t="s">
        <v>16</v>
      </c>
      <c r="E89" s="17" t="s">
        <v>366</v>
      </c>
      <c r="F89" s="17" t="s">
        <v>367</v>
      </c>
      <c r="G89" s="17" t="s">
        <v>367</v>
      </c>
      <c r="H89" s="17" t="s">
        <v>1672</v>
      </c>
      <c r="I89" s="18" t="s">
        <v>368</v>
      </c>
      <c r="J89" s="19" t="s">
        <v>1328</v>
      </c>
      <c r="K89" s="19" t="s">
        <v>1611</v>
      </c>
      <c r="L89" s="20" t="s">
        <v>1063</v>
      </c>
      <c r="M89" s="19" t="s">
        <v>1612</v>
      </c>
      <c r="N89" s="18"/>
    </row>
    <row r="90" spans="1:14" ht="60" customHeight="1">
      <c r="A90" s="15">
        <v>87</v>
      </c>
      <c r="B90" s="16" t="s">
        <v>280</v>
      </c>
      <c r="C90" s="17" t="s">
        <v>370</v>
      </c>
      <c r="D90" s="15" t="s">
        <v>16</v>
      </c>
      <c r="E90" s="17" t="s">
        <v>371</v>
      </c>
      <c r="F90" s="17" t="s">
        <v>372</v>
      </c>
      <c r="G90" s="17" t="s">
        <v>373</v>
      </c>
      <c r="H90" s="17" t="s">
        <v>1673</v>
      </c>
      <c r="I90" s="41" t="s">
        <v>374</v>
      </c>
      <c r="J90" s="42" t="s">
        <v>1323</v>
      </c>
      <c r="K90" s="42" t="s">
        <v>375</v>
      </c>
      <c r="L90" s="43" t="s">
        <v>1402</v>
      </c>
      <c r="M90" s="42" t="s">
        <v>376</v>
      </c>
      <c r="N90" s="41" t="s">
        <v>100</v>
      </c>
    </row>
    <row r="91" spans="1:14" ht="41.25" customHeight="1">
      <c r="A91" s="15">
        <v>88</v>
      </c>
      <c r="B91" s="16" t="s">
        <v>280</v>
      </c>
      <c r="C91" s="17" t="s">
        <v>377</v>
      </c>
      <c r="D91" s="15" t="s">
        <v>16</v>
      </c>
      <c r="E91" s="17" t="s">
        <v>378</v>
      </c>
      <c r="F91" s="17" t="s">
        <v>379</v>
      </c>
      <c r="G91" s="17" t="s">
        <v>380</v>
      </c>
      <c r="H91" s="17" t="s">
        <v>381</v>
      </c>
      <c r="I91" s="18" t="s">
        <v>382</v>
      </c>
      <c r="J91" s="19" t="s">
        <v>1331</v>
      </c>
      <c r="K91" s="19" t="s">
        <v>383</v>
      </c>
      <c r="L91" s="20" t="s">
        <v>231</v>
      </c>
      <c r="M91" s="19"/>
      <c r="N91" s="18"/>
    </row>
    <row r="92" spans="1:14" s="11" customFormat="1" ht="60" customHeight="1">
      <c r="A92" s="15">
        <v>89</v>
      </c>
      <c r="B92" s="51" t="s">
        <v>280</v>
      </c>
      <c r="C92" s="51" t="s">
        <v>384</v>
      </c>
      <c r="D92" s="47" t="s">
        <v>16</v>
      </c>
      <c r="E92" s="51" t="s">
        <v>385</v>
      </c>
      <c r="F92" s="51" t="s">
        <v>386</v>
      </c>
      <c r="G92" s="51" t="s">
        <v>387</v>
      </c>
      <c r="H92" s="51" t="s">
        <v>1623</v>
      </c>
      <c r="I92" s="47" t="s">
        <v>1110</v>
      </c>
      <c r="J92" s="51" t="s">
        <v>1334</v>
      </c>
      <c r="K92" s="51" t="s">
        <v>502</v>
      </c>
      <c r="L92" s="51" t="s">
        <v>1395</v>
      </c>
      <c r="M92" s="51" t="s">
        <v>1111</v>
      </c>
      <c r="N92" s="47" t="s">
        <v>100</v>
      </c>
    </row>
    <row r="93" spans="1:14" ht="60" customHeight="1">
      <c r="A93" s="15">
        <v>90</v>
      </c>
      <c r="B93" s="16" t="s">
        <v>280</v>
      </c>
      <c r="C93" s="17" t="s">
        <v>1663</v>
      </c>
      <c r="D93" s="15" t="s">
        <v>16</v>
      </c>
      <c r="E93" s="17" t="s">
        <v>389</v>
      </c>
      <c r="F93" s="17" t="s">
        <v>390</v>
      </c>
      <c r="G93" s="17" t="s">
        <v>390</v>
      </c>
      <c r="H93" s="17" t="s">
        <v>1663</v>
      </c>
      <c r="I93" s="18" t="s">
        <v>391</v>
      </c>
      <c r="J93" s="19" t="s">
        <v>1331</v>
      </c>
      <c r="K93" s="52" t="s">
        <v>392</v>
      </c>
      <c r="L93" s="20" t="s">
        <v>393</v>
      </c>
      <c r="M93" s="19" t="s">
        <v>394</v>
      </c>
      <c r="N93" s="18"/>
    </row>
    <row r="94" spans="1:14" ht="42" customHeight="1">
      <c r="A94" s="15">
        <v>91</v>
      </c>
      <c r="B94" s="31" t="s">
        <v>280</v>
      </c>
      <c r="C94" s="31" t="s">
        <v>1109</v>
      </c>
      <c r="D94" s="33" t="s">
        <v>282</v>
      </c>
      <c r="E94" s="31" t="s">
        <v>395</v>
      </c>
      <c r="F94" s="53" t="s">
        <v>396</v>
      </c>
      <c r="G94" s="53" t="s">
        <v>397</v>
      </c>
      <c r="H94" s="31" t="s">
        <v>398</v>
      </c>
      <c r="I94" s="18" t="s">
        <v>144</v>
      </c>
      <c r="J94" s="19" t="s">
        <v>1324</v>
      </c>
      <c r="K94" s="19" t="s">
        <v>1396</v>
      </c>
      <c r="L94" s="19" t="s">
        <v>1397</v>
      </c>
      <c r="M94" s="19" t="s">
        <v>1398</v>
      </c>
      <c r="N94" s="18" t="s">
        <v>100</v>
      </c>
    </row>
    <row r="95" spans="1:14" ht="41.25" customHeight="1">
      <c r="A95" s="15">
        <v>92</v>
      </c>
      <c r="B95" s="16" t="s">
        <v>280</v>
      </c>
      <c r="C95" s="17" t="s">
        <v>399</v>
      </c>
      <c r="D95" s="15" t="s">
        <v>16</v>
      </c>
      <c r="E95" s="17" t="s">
        <v>400</v>
      </c>
      <c r="F95" s="17" t="s">
        <v>401</v>
      </c>
      <c r="G95" s="17" t="s">
        <v>402</v>
      </c>
      <c r="H95" s="17" t="s">
        <v>403</v>
      </c>
      <c r="I95" s="18" t="s">
        <v>404</v>
      </c>
      <c r="J95" s="19" t="s">
        <v>1323</v>
      </c>
      <c r="K95" s="19" t="s">
        <v>41</v>
      </c>
      <c r="L95" s="20" t="s">
        <v>42</v>
      </c>
      <c r="M95" s="19"/>
      <c r="N95" s="18"/>
    </row>
    <row r="96" spans="1:14" ht="120" customHeight="1">
      <c r="A96" s="15">
        <v>93</v>
      </c>
      <c r="B96" s="16" t="s">
        <v>1537</v>
      </c>
      <c r="C96" s="17" t="s">
        <v>1590</v>
      </c>
      <c r="D96" s="15" t="s">
        <v>1095</v>
      </c>
      <c r="E96" s="17" t="s">
        <v>1591</v>
      </c>
      <c r="F96" s="17" t="s">
        <v>1592</v>
      </c>
      <c r="G96" s="17" t="s">
        <v>1593</v>
      </c>
      <c r="H96" s="17" t="s">
        <v>1594</v>
      </c>
      <c r="I96" s="18" t="s">
        <v>1595</v>
      </c>
      <c r="J96" s="19" t="s">
        <v>1331</v>
      </c>
      <c r="K96" s="19" t="s">
        <v>1596</v>
      </c>
      <c r="L96" s="20" t="s">
        <v>1597</v>
      </c>
      <c r="M96" s="19" t="s">
        <v>1598</v>
      </c>
      <c r="N96" s="18" t="s">
        <v>1078</v>
      </c>
    </row>
    <row r="97" spans="1:14" ht="41.25" customHeight="1">
      <c r="A97" s="15">
        <v>94</v>
      </c>
      <c r="B97" s="16" t="s">
        <v>280</v>
      </c>
      <c r="C97" s="17" t="s">
        <v>405</v>
      </c>
      <c r="D97" s="15" t="s">
        <v>26</v>
      </c>
      <c r="E97" s="17" t="s">
        <v>406</v>
      </c>
      <c r="F97" s="17" t="s">
        <v>407</v>
      </c>
      <c r="G97" s="17" t="s">
        <v>408</v>
      </c>
      <c r="H97" s="17" t="s">
        <v>409</v>
      </c>
      <c r="I97" s="18" t="s">
        <v>410</v>
      </c>
      <c r="J97" s="19" t="s">
        <v>1332</v>
      </c>
      <c r="K97" s="19" t="s">
        <v>411</v>
      </c>
      <c r="L97" s="20" t="s">
        <v>412</v>
      </c>
      <c r="M97" s="19" t="s">
        <v>413</v>
      </c>
      <c r="N97" s="18"/>
    </row>
    <row r="98" spans="1:14" ht="21" customHeight="1">
      <c r="A98" s="15">
        <v>95</v>
      </c>
      <c r="B98" s="16" t="s">
        <v>280</v>
      </c>
      <c r="C98" s="17" t="s">
        <v>405</v>
      </c>
      <c r="D98" s="15" t="s">
        <v>26</v>
      </c>
      <c r="E98" s="17" t="s">
        <v>406</v>
      </c>
      <c r="F98" s="17" t="s">
        <v>407</v>
      </c>
      <c r="G98" s="17" t="s">
        <v>408</v>
      </c>
      <c r="H98" s="17" t="s">
        <v>409</v>
      </c>
      <c r="I98" s="18" t="s">
        <v>410</v>
      </c>
      <c r="J98" s="19" t="s">
        <v>1374</v>
      </c>
      <c r="K98" s="19" t="s">
        <v>414</v>
      </c>
      <c r="L98" s="20" t="s">
        <v>1066</v>
      </c>
      <c r="M98" s="19" t="s">
        <v>415</v>
      </c>
      <c r="N98" s="18"/>
    </row>
    <row r="99" spans="1:14" s="10" customFormat="1" ht="80.25" customHeight="1">
      <c r="A99" s="15">
        <v>96</v>
      </c>
      <c r="B99" s="17" t="s">
        <v>280</v>
      </c>
      <c r="C99" s="17" t="s">
        <v>1132</v>
      </c>
      <c r="D99" s="15" t="s">
        <v>26</v>
      </c>
      <c r="E99" s="17" t="s">
        <v>1133</v>
      </c>
      <c r="F99" s="17" t="s">
        <v>1134</v>
      </c>
      <c r="G99" s="17" t="s">
        <v>1135</v>
      </c>
      <c r="H99" s="17" t="s">
        <v>1136</v>
      </c>
      <c r="I99" s="15" t="s">
        <v>1141</v>
      </c>
      <c r="J99" s="17" t="s">
        <v>1363</v>
      </c>
      <c r="K99" s="17" t="s">
        <v>1137</v>
      </c>
      <c r="L99" s="17" t="s">
        <v>1399</v>
      </c>
      <c r="M99" s="17" t="s">
        <v>1400</v>
      </c>
      <c r="N99" s="15"/>
    </row>
    <row r="100" spans="1:14" s="10" customFormat="1" ht="120" customHeight="1">
      <c r="A100" s="15">
        <v>97</v>
      </c>
      <c r="B100" s="17" t="s">
        <v>1142</v>
      </c>
      <c r="C100" s="17" t="s">
        <v>1132</v>
      </c>
      <c r="D100" s="15" t="s">
        <v>26</v>
      </c>
      <c r="E100" s="17" t="s">
        <v>1133</v>
      </c>
      <c r="F100" s="17" t="s">
        <v>1134</v>
      </c>
      <c r="G100" s="17" t="s">
        <v>1135</v>
      </c>
      <c r="H100" s="17" t="s">
        <v>1136</v>
      </c>
      <c r="I100" s="15" t="s">
        <v>1141</v>
      </c>
      <c r="J100" s="17" t="s">
        <v>1361</v>
      </c>
      <c r="K100" s="17" t="s">
        <v>1138</v>
      </c>
      <c r="L100" s="17" t="s">
        <v>1139</v>
      </c>
      <c r="M100" s="17" t="s">
        <v>1140</v>
      </c>
      <c r="N100" s="15"/>
    </row>
    <row r="101" spans="1:14" ht="60" customHeight="1">
      <c r="A101" s="15">
        <v>98</v>
      </c>
      <c r="B101" s="16" t="s">
        <v>280</v>
      </c>
      <c r="C101" s="17" t="s">
        <v>416</v>
      </c>
      <c r="D101" s="15" t="s">
        <v>26</v>
      </c>
      <c r="E101" s="17" t="s">
        <v>417</v>
      </c>
      <c r="F101" s="17" t="s">
        <v>418</v>
      </c>
      <c r="G101" s="17"/>
      <c r="H101" s="17" t="s">
        <v>419</v>
      </c>
      <c r="I101" s="18" t="s">
        <v>1233</v>
      </c>
      <c r="J101" s="19" t="s">
        <v>1331</v>
      </c>
      <c r="K101" s="19" t="s">
        <v>420</v>
      </c>
      <c r="L101" s="20" t="s">
        <v>231</v>
      </c>
      <c r="M101" s="19" t="s">
        <v>421</v>
      </c>
      <c r="N101" s="18" t="s">
        <v>1078</v>
      </c>
    </row>
    <row r="102" spans="1:14" ht="21" customHeight="1">
      <c r="A102" s="15">
        <v>99</v>
      </c>
      <c r="B102" s="16" t="s">
        <v>280</v>
      </c>
      <c r="C102" s="17" t="s">
        <v>422</v>
      </c>
      <c r="D102" s="15" t="s">
        <v>32</v>
      </c>
      <c r="E102" s="17" t="s">
        <v>423</v>
      </c>
      <c r="F102" s="17" t="s">
        <v>424</v>
      </c>
      <c r="G102" s="17" t="s">
        <v>424</v>
      </c>
      <c r="H102" s="17" t="s">
        <v>425</v>
      </c>
      <c r="I102" s="18" t="s">
        <v>426</v>
      </c>
      <c r="J102" s="19" t="s">
        <v>1372</v>
      </c>
      <c r="K102" s="19" t="s">
        <v>427</v>
      </c>
      <c r="L102" s="20" t="s">
        <v>428</v>
      </c>
      <c r="M102" s="19"/>
      <c r="N102" s="18"/>
    </row>
    <row r="103" spans="1:14" ht="21" customHeight="1">
      <c r="A103" s="15">
        <v>100</v>
      </c>
      <c r="B103" s="16" t="s">
        <v>280</v>
      </c>
      <c r="C103" s="17" t="s">
        <v>422</v>
      </c>
      <c r="D103" s="15" t="s">
        <v>32</v>
      </c>
      <c r="E103" s="17" t="s">
        <v>423</v>
      </c>
      <c r="F103" s="17" t="s">
        <v>424</v>
      </c>
      <c r="G103" s="17" t="s">
        <v>424</v>
      </c>
      <c r="H103" s="17" t="s">
        <v>425</v>
      </c>
      <c r="I103" s="18" t="s">
        <v>426</v>
      </c>
      <c r="J103" s="19" t="s">
        <v>1328</v>
      </c>
      <c r="K103" s="19" t="s">
        <v>429</v>
      </c>
      <c r="L103" s="20" t="s">
        <v>430</v>
      </c>
      <c r="M103" s="19"/>
      <c r="N103" s="18"/>
    </row>
    <row r="104" spans="1:14" ht="39.75" customHeight="1">
      <c r="A104" s="15">
        <v>101</v>
      </c>
      <c r="B104" s="16" t="s">
        <v>280</v>
      </c>
      <c r="C104" s="17" t="s">
        <v>431</v>
      </c>
      <c r="D104" s="15" t="s">
        <v>432</v>
      </c>
      <c r="E104" s="17" t="s">
        <v>433</v>
      </c>
      <c r="F104" s="17" t="s">
        <v>434</v>
      </c>
      <c r="G104" s="17" t="s">
        <v>435</v>
      </c>
      <c r="H104" s="17" t="s">
        <v>436</v>
      </c>
      <c r="I104" s="18" t="s">
        <v>437</v>
      </c>
      <c r="J104" s="19" t="s">
        <v>1331</v>
      </c>
      <c r="K104" s="19" t="s">
        <v>438</v>
      </c>
      <c r="L104" s="20" t="s">
        <v>231</v>
      </c>
      <c r="M104" s="19"/>
      <c r="N104" s="18"/>
    </row>
    <row r="105" spans="1:14" ht="40.5" customHeight="1">
      <c r="A105" s="15">
        <v>102</v>
      </c>
      <c r="B105" s="16" t="s">
        <v>280</v>
      </c>
      <c r="C105" s="17" t="s">
        <v>431</v>
      </c>
      <c r="D105" s="15" t="s">
        <v>432</v>
      </c>
      <c r="E105" s="17" t="s">
        <v>433</v>
      </c>
      <c r="F105" s="17" t="s">
        <v>434</v>
      </c>
      <c r="G105" s="17" t="s">
        <v>435</v>
      </c>
      <c r="H105" s="17" t="s">
        <v>436</v>
      </c>
      <c r="I105" s="18" t="s">
        <v>437</v>
      </c>
      <c r="J105" s="19" t="s">
        <v>1323</v>
      </c>
      <c r="K105" s="19" t="s">
        <v>439</v>
      </c>
      <c r="L105" s="20" t="s">
        <v>42</v>
      </c>
      <c r="M105" s="19" t="s">
        <v>440</v>
      </c>
      <c r="N105" s="18"/>
    </row>
    <row r="106" spans="1:14" ht="81" customHeight="1">
      <c r="A106" s="15">
        <v>103</v>
      </c>
      <c r="B106" s="16" t="s">
        <v>280</v>
      </c>
      <c r="C106" s="17" t="s">
        <v>431</v>
      </c>
      <c r="D106" s="15" t="s">
        <v>432</v>
      </c>
      <c r="E106" s="17" t="s">
        <v>433</v>
      </c>
      <c r="F106" s="17" t="s">
        <v>434</v>
      </c>
      <c r="G106" s="17" t="s">
        <v>435</v>
      </c>
      <c r="H106" s="17" t="s">
        <v>436</v>
      </c>
      <c r="I106" s="18" t="s">
        <v>437</v>
      </c>
      <c r="J106" s="19" t="s">
        <v>1324</v>
      </c>
      <c r="K106" s="19" t="s">
        <v>441</v>
      </c>
      <c r="L106" s="20" t="s">
        <v>442</v>
      </c>
      <c r="M106" s="19" t="s">
        <v>443</v>
      </c>
      <c r="N106" s="18"/>
    </row>
    <row r="107" spans="1:14" ht="41.25" customHeight="1">
      <c r="A107" s="15">
        <v>104</v>
      </c>
      <c r="B107" s="16" t="s">
        <v>280</v>
      </c>
      <c r="C107" s="17" t="s">
        <v>431</v>
      </c>
      <c r="D107" s="15" t="s">
        <v>432</v>
      </c>
      <c r="E107" s="17" t="s">
        <v>433</v>
      </c>
      <c r="F107" s="17" t="s">
        <v>434</v>
      </c>
      <c r="G107" s="17" t="s">
        <v>435</v>
      </c>
      <c r="H107" s="17" t="s">
        <v>436</v>
      </c>
      <c r="I107" s="18" t="s">
        <v>437</v>
      </c>
      <c r="J107" s="19" t="s">
        <v>1326</v>
      </c>
      <c r="K107" s="19" t="s">
        <v>444</v>
      </c>
      <c r="L107" s="20" t="s">
        <v>445</v>
      </c>
      <c r="M107" s="19" t="s">
        <v>446</v>
      </c>
      <c r="N107" s="18"/>
    </row>
    <row r="108" spans="1:14" ht="40.5" customHeight="1">
      <c r="A108" s="15">
        <v>105</v>
      </c>
      <c r="B108" s="16" t="s">
        <v>280</v>
      </c>
      <c r="C108" s="17" t="s">
        <v>447</v>
      </c>
      <c r="D108" s="15" t="s">
        <v>32</v>
      </c>
      <c r="E108" s="17" t="s">
        <v>448</v>
      </c>
      <c r="F108" s="17" t="s">
        <v>449</v>
      </c>
      <c r="G108" s="17" t="s">
        <v>449</v>
      </c>
      <c r="H108" s="17" t="s">
        <v>450</v>
      </c>
      <c r="I108" s="18" t="s">
        <v>451</v>
      </c>
      <c r="J108" s="19" t="s">
        <v>1331</v>
      </c>
      <c r="K108" s="19" t="s">
        <v>452</v>
      </c>
      <c r="L108" s="20" t="s">
        <v>453</v>
      </c>
      <c r="M108" s="19" t="s">
        <v>454</v>
      </c>
      <c r="N108" s="18"/>
    </row>
    <row r="109" spans="1:14" ht="41.25" customHeight="1">
      <c r="A109" s="15">
        <v>106</v>
      </c>
      <c r="B109" s="16" t="s">
        <v>280</v>
      </c>
      <c r="C109" s="17" t="s">
        <v>1674</v>
      </c>
      <c r="D109" s="15" t="s">
        <v>32</v>
      </c>
      <c r="E109" s="17" t="s">
        <v>455</v>
      </c>
      <c r="F109" s="17" t="s">
        <v>456</v>
      </c>
      <c r="G109" s="17" t="s">
        <v>457</v>
      </c>
      <c r="H109" s="17" t="s">
        <v>458</v>
      </c>
      <c r="I109" s="18" t="s">
        <v>144</v>
      </c>
      <c r="J109" s="19" t="s">
        <v>1372</v>
      </c>
      <c r="K109" s="19" t="s">
        <v>459</v>
      </c>
      <c r="L109" s="20" t="s">
        <v>460</v>
      </c>
      <c r="M109" s="19" t="s">
        <v>461</v>
      </c>
      <c r="N109" s="18"/>
    </row>
    <row r="110" spans="1:14" ht="80.25" customHeight="1">
      <c r="A110" s="15">
        <v>107</v>
      </c>
      <c r="B110" s="16" t="s">
        <v>280</v>
      </c>
      <c r="C110" s="17" t="s">
        <v>462</v>
      </c>
      <c r="D110" s="15" t="s">
        <v>32</v>
      </c>
      <c r="E110" s="17" t="s">
        <v>463</v>
      </c>
      <c r="F110" s="17" t="s">
        <v>464</v>
      </c>
      <c r="G110" s="17" t="s">
        <v>464</v>
      </c>
      <c r="H110" s="17" t="s">
        <v>465</v>
      </c>
      <c r="I110" s="18" t="s">
        <v>466</v>
      </c>
      <c r="J110" s="19" t="s">
        <v>1331</v>
      </c>
      <c r="K110" s="19" t="s">
        <v>1403</v>
      </c>
      <c r="L110" s="20" t="s">
        <v>393</v>
      </c>
      <c r="M110" s="19" t="s">
        <v>1404</v>
      </c>
      <c r="N110" s="18"/>
    </row>
    <row r="111" spans="1:14" s="7" customFormat="1" ht="41.25" customHeight="1">
      <c r="A111" s="15">
        <v>108</v>
      </c>
      <c r="B111" s="54" t="s">
        <v>280</v>
      </c>
      <c r="C111" s="55" t="s">
        <v>467</v>
      </c>
      <c r="D111" s="56" t="s">
        <v>468</v>
      </c>
      <c r="E111" s="55" t="s">
        <v>469</v>
      </c>
      <c r="F111" s="57" t="s">
        <v>470</v>
      </c>
      <c r="G111" s="57" t="s">
        <v>471</v>
      </c>
      <c r="H111" s="55" t="s">
        <v>472</v>
      </c>
      <c r="I111" s="58" t="s">
        <v>473</v>
      </c>
      <c r="J111" s="59" t="s">
        <v>1331</v>
      </c>
      <c r="K111" s="59" t="s">
        <v>474</v>
      </c>
      <c r="L111" s="60" t="s">
        <v>1569</v>
      </c>
      <c r="M111" s="59"/>
      <c r="N111" s="58"/>
    </row>
    <row r="112" spans="1:14" s="7" customFormat="1" ht="120" customHeight="1">
      <c r="A112" s="15">
        <v>109</v>
      </c>
      <c r="B112" s="31" t="s">
        <v>280</v>
      </c>
      <c r="C112" s="21" t="s">
        <v>475</v>
      </c>
      <c r="D112" s="33" t="s">
        <v>468</v>
      </c>
      <c r="E112" s="21" t="s">
        <v>476</v>
      </c>
      <c r="F112" s="61" t="s">
        <v>477</v>
      </c>
      <c r="G112" s="61" t="s">
        <v>478</v>
      </c>
      <c r="H112" s="21" t="s">
        <v>1675</v>
      </c>
      <c r="I112" s="18" t="s">
        <v>479</v>
      </c>
      <c r="J112" s="19" t="s">
        <v>1323</v>
      </c>
      <c r="K112" s="19" t="s">
        <v>1405</v>
      </c>
      <c r="L112" s="20" t="s">
        <v>1406</v>
      </c>
      <c r="M112" s="20" t="s">
        <v>1407</v>
      </c>
      <c r="N112" s="18"/>
    </row>
    <row r="113" spans="1:14" ht="41.25" customHeight="1">
      <c r="A113" s="15">
        <v>110</v>
      </c>
      <c r="B113" s="16" t="s">
        <v>280</v>
      </c>
      <c r="C113" s="17" t="s">
        <v>1281</v>
      </c>
      <c r="D113" s="15" t="s">
        <v>32</v>
      </c>
      <c r="E113" s="17" t="s">
        <v>1282</v>
      </c>
      <c r="F113" s="17" t="s">
        <v>1283</v>
      </c>
      <c r="G113" s="17" t="s">
        <v>1284</v>
      </c>
      <c r="H113" s="17" t="s">
        <v>480</v>
      </c>
      <c r="I113" s="18" t="s">
        <v>481</v>
      </c>
      <c r="J113" s="19" t="s">
        <v>1331</v>
      </c>
      <c r="K113" s="19" t="s">
        <v>1285</v>
      </c>
      <c r="L113" s="20" t="s">
        <v>278</v>
      </c>
      <c r="M113" s="19" t="s">
        <v>1286</v>
      </c>
      <c r="N113" s="18" t="s">
        <v>1078</v>
      </c>
    </row>
    <row r="114" spans="1:14" ht="41.25" customHeight="1">
      <c r="A114" s="15">
        <v>111</v>
      </c>
      <c r="B114" s="16" t="s">
        <v>280</v>
      </c>
      <c r="C114" s="17" t="s">
        <v>482</v>
      </c>
      <c r="D114" s="15" t="s">
        <v>32</v>
      </c>
      <c r="E114" s="17" t="s">
        <v>483</v>
      </c>
      <c r="F114" s="17" t="s">
        <v>484</v>
      </c>
      <c r="G114" s="17" t="s">
        <v>485</v>
      </c>
      <c r="H114" s="17" t="s">
        <v>482</v>
      </c>
      <c r="I114" s="41" t="s">
        <v>486</v>
      </c>
      <c r="J114" s="59" t="s">
        <v>1331</v>
      </c>
      <c r="K114" s="42" t="s">
        <v>487</v>
      </c>
      <c r="L114" s="43" t="s">
        <v>231</v>
      </c>
      <c r="M114" s="42" t="s">
        <v>488</v>
      </c>
      <c r="N114" s="41"/>
    </row>
    <row r="115" spans="1:14" ht="60" customHeight="1">
      <c r="A115" s="15">
        <v>112</v>
      </c>
      <c r="B115" s="16" t="s">
        <v>280</v>
      </c>
      <c r="C115" s="17" t="s">
        <v>489</v>
      </c>
      <c r="D115" s="15" t="s">
        <v>32</v>
      </c>
      <c r="E115" s="17" t="s">
        <v>490</v>
      </c>
      <c r="F115" s="17" t="s">
        <v>491</v>
      </c>
      <c r="G115" s="17" t="s">
        <v>491</v>
      </c>
      <c r="H115" s="17" t="s">
        <v>492</v>
      </c>
      <c r="I115" s="18" t="s">
        <v>493</v>
      </c>
      <c r="J115" s="19" t="s">
        <v>1328</v>
      </c>
      <c r="K115" s="29" t="s">
        <v>494</v>
      </c>
      <c r="L115" s="20" t="s">
        <v>231</v>
      </c>
      <c r="M115" s="62" t="s">
        <v>495</v>
      </c>
      <c r="N115" s="18" t="s">
        <v>100</v>
      </c>
    </row>
    <row r="116" spans="1:14" ht="99.75" customHeight="1">
      <c r="A116" s="15">
        <v>113</v>
      </c>
      <c r="B116" s="16" t="s">
        <v>280</v>
      </c>
      <c r="C116" s="17" t="s">
        <v>489</v>
      </c>
      <c r="D116" s="15" t="s">
        <v>32</v>
      </c>
      <c r="E116" s="17" t="s">
        <v>490</v>
      </c>
      <c r="F116" s="17" t="s">
        <v>491</v>
      </c>
      <c r="G116" s="17" t="s">
        <v>491</v>
      </c>
      <c r="H116" s="17" t="s">
        <v>492</v>
      </c>
      <c r="I116" s="18" t="s">
        <v>493</v>
      </c>
      <c r="J116" s="19" t="s">
        <v>1329</v>
      </c>
      <c r="K116" s="19" t="s">
        <v>1774</v>
      </c>
      <c r="L116" s="20" t="s">
        <v>231</v>
      </c>
      <c r="M116" s="29" t="s">
        <v>496</v>
      </c>
      <c r="N116" s="18" t="s">
        <v>100</v>
      </c>
    </row>
    <row r="117" spans="1:14" ht="39.75" customHeight="1">
      <c r="A117" s="15">
        <v>114</v>
      </c>
      <c r="B117" s="16" t="s">
        <v>280</v>
      </c>
      <c r="C117" s="17" t="s">
        <v>497</v>
      </c>
      <c r="D117" s="15" t="s">
        <v>32</v>
      </c>
      <c r="E117" s="17" t="s">
        <v>498</v>
      </c>
      <c r="F117" s="17" t="s">
        <v>499</v>
      </c>
      <c r="G117" s="17" t="s">
        <v>500</v>
      </c>
      <c r="H117" s="17" t="s">
        <v>1676</v>
      </c>
      <c r="I117" s="18" t="s">
        <v>501</v>
      </c>
      <c r="J117" s="19" t="s">
        <v>1334</v>
      </c>
      <c r="K117" s="19" t="s">
        <v>502</v>
      </c>
      <c r="L117" s="20" t="s">
        <v>503</v>
      </c>
      <c r="M117" s="19"/>
      <c r="N117" s="18"/>
    </row>
    <row r="118" spans="1:14" ht="60" customHeight="1">
      <c r="A118" s="15">
        <v>115</v>
      </c>
      <c r="B118" s="16" t="s">
        <v>1537</v>
      </c>
      <c r="C118" s="17" t="s">
        <v>1539</v>
      </c>
      <c r="D118" s="15" t="s">
        <v>1059</v>
      </c>
      <c r="E118" s="17" t="s">
        <v>1540</v>
      </c>
      <c r="F118" s="17" t="s">
        <v>1542</v>
      </c>
      <c r="G118" s="17" t="s">
        <v>1544</v>
      </c>
      <c r="H118" s="17" t="s">
        <v>1545</v>
      </c>
      <c r="I118" s="18" t="s">
        <v>1546</v>
      </c>
      <c r="J118" s="19" t="s">
        <v>1436</v>
      </c>
      <c r="K118" s="19" t="s">
        <v>1548</v>
      </c>
      <c r="L118" s="20" t="s">
        <v>1550</v>
      </c>
      <c r="M118" s="19" t="s">
        <v>1552</v>
      </c>
      <c r="N118" s="18"/>
    </row>
    <row r="119" spans="1:14" ht="41.25" customHeight="1">
      <c r="A119" s="15">
        <v>116</v>
      </c>
      <c r="B119" s="16" t="s">
        <v>1537</v>
      </c>
      <c r="C119" s="17" t="s">
        <v>1538</v>
      </c>
      <c r="D119" s="15" t="s">
        <v>1059</v>
      </c>
      <c r="E119" s="17" t="s">
        <v>1540</v>
      </c>
      <c r="F119" s="17" t="s">
        <v>1541</v>
      </c>
      <c r="G119" s="17" t="s">
        <v>1543</v>
      </c>
      <c r="H119" s="17" t="s">
        <v>1545</v>
      </c>
      <c r="I119" s="18" t="s">
        <v>1546</v>
      </c>
      <c r="J119" s="19" t="s">
        <v>1547</v>
      </c>
      <c r="K119" s="19" t="s">
        <v>1549</v>
      </c>
      <c r="L119" s="20" t="s">
        <v>1551</v>
      </c>
      <c r="M119" s="19" t="s">
        <v>1553</v>
      </c>
      <c r="N119" s="18"/>
    </row>
    <row r="120" spans="1:14" ht="60.75" customHeight="1">
      <c r="A120" s="15">
        <v>117</v>
      </c>
      <c r="B120" s="63" t="s">
        <v>280</v>
      </c>
      <c r="C120" s="64" t="s">
        <v>1677</v>
      </c>
      <c r="D120" s="65" t="s">
        <v>45</v>
      </c>
      <c r="E120" s="64" t="s">
        <v>504</v>
      </c>
      <c r="F120" s="64" t="s">
        <v>505</v>
      </c>
      <c r="G120" s="64" t="s">
        <v>506</v>
      </c>
      <c r="H120" s="64" t="s">
        <v>507</v>
      </c>
      <c r="I120" s="66" t="s">
        <v>508</v>
      </c>
      <c r="J120" s="67" t="s">
        <v>1332</v>
      </c>
      <c r="K120" s="67" t="s">
        <v>509</v>
      </c>
      <c r="L120" s="67" t="s">
        <v>510</v>
      </c>
      <c r="M120" s="67" t="s">
        <v>511</v>
      </c>
      <c r="N120" s="66"/>
    </row>
    <row r="121" spans="1:14" ht="60" customHeight="1">
      <c r="A121" s="15">
        <v>118</v>
      </c>
      <c r="B121" s="16" t="s">
        <v>280</v>
      </c>
      <c r="C121" s="17" t="s">
        <v>1677</v>
      </c>
      <c r="D121" s="15" t="s">
        <v>45</v>
      </c>
      <c r="E121" s="17" t="s">
        <v>504</v>
      </c>
      <c r="F121" s="17" t="s">
        <v>505</v>
      </c>
      <c r="G121" s="17" t="s">
        <v>506</v>
      </c>
      <c r="H121" s="17" t="s">
        <v>507</v>
      </c>
      <c r="I121" s="18" t="s">
        <v>512</v>
      </c>
      <c r="J121" s="19" t="s">
        <v>1332</v>
      </c>
      <c r="K121" s="19" t="s">
        <v>513</v>
      </c>
      <c r="L121" s="19" t="s">
        <v>514</v>
      </c>
      <c r="M121" s="19" t="s">
        <v>515</v>
      </c>
      <c r="N121" s="18"/>
    </row>
    <row r="122" spans="1:14" ht="80.25" customHeight="1">
      <c r="A122" s="15">
        <v>119</v>
      </c>
      <c r="B122" s="16" t="s">
        <v>280</v>
      </c>
      <c r="C122" s="17" t="s">
        <v>1677</v>
      </c>
      <c r="D122" s="15" t="s">
        <v>45</v>
      </c>
      <c r="E122" s="17" t="s">
        <v>504</v>
      </c>
      <c r="F122" s="17" t="s">
        <v>505</v>
      </c>
      <c r="G122" s="17" t="s">
        <v>506</v>
      </c>
      <c r="H122" s="17" t="s">
        <v>507</v>
      </c>
      <c r="I122" s="18" t="s">
        <v>512</v>
      </c>
      <c r="J122" s="19" t="s">
        <v>1335</v>
      </c>
      <c r="K122" s="19" t="s">
        <v>516</v>
      </c>
      <c r="L122" s="20" t="s">
        <v>517</v>
      </c>
      <c r="M122" s="19" t="s">
        <v>518</v>
      </c>
      <c r="N122" s="18"/>
    </row>
    <row r="123" spans="1:14" ht="381" customHeight="1">
      <c r="A123" s="15">
        <v>120</v>
      </c>
      <c r="B123" s="16" t="s">
        <v>280</v>
      </c>
      <c r="C123" s="17" t="s">
        <v>519</v>
      </c>
      <c r="D123" s="15" t="s">
        <v>45</v>
      </c>
      <c r="E123" s="17" t="s">
        <v>520</v>
      </c>
      <c r="F123" s="17" t="s">
        <v>521</v>
      </c>
      <c r="G123" s="17" t="s">
        <v>522</v>
      </c>
      <c r="H123" s="17" t="s">
        <v>519</v>
      </c>
      <c r="I123" s="18" t="s">
        <v>326</v>
      </c>
      <c r="J123" s="19" t="s">
        <v>1332</v>
      </c>
      <c r="K123" s="19" t="s">
        <v>523</v>
      </c>
      <c r="L123" s="20" t="s">
        <v>1408</v>
      </c>
      <c r="M123" s="19" t="s">
        <v>524</v>
      </c>
      <c r="N123" s="18"/>
    </row>
    <row r="124" spans="1:14" ht="99.75" customHeight="1">
      <c r="A124" s="15">
        <v>121</v>
      </c>
      <c r="B124" s="16" t="s">
        <v>280</v>
      </c>
      <c r="C124" s="17" t="s">
        <v>519</v>
      </c>
      <c r="D124" s="15" t="s">
        <v>45</v>
      </c>
      <c r="E124" s="17" t="s">
        <v>520</v>
      </c>
      <c r="F124" s="17" t="s">
        <v>521</v>
      </c>
      <c r="G124" s="17" t="s">
        <v>522</v>
      </c>
      <c r="H124" s="17" t="s">
        <v>519</v>
      </c>
      <c r="I124" s="18" t="s">
        <v>326</v>
      </c>
      <c r="J124" s="19" t="s">
        <v>1329</v>
      </c>
      <c r="K124" s="19" t="s">
        <v>525</v>
      </c>
      <c r="L124" s="20" t="s">
        <v>1409</v>
      </c>
      <c r="M124" s="19" t="s">
        <v>526</v>
      </c>
      <c r="N124" s="18"/>
    </row>
    <row r="125" spans="1:14" ht="41.25" customHeight="1">
      <c r="A125" s="15">
        <v>122</v>
      </c>
      <c r="B125" s="16" t="s">
        <v>280</v>
      </c>
      <c r="C125" s="17" t="s">
        <v>527</v>
      </c>
      <c r="D125" s="15" t="s">
        <v>45</v>
      </c>
      <c r="E125" s="17" t="s">
        <v>528</v>
      </c>
      <c r="F125" s="17" t="s">
        <v>529</v>
      </c>
      <c r="G125" s="17" t="s">
        <v>530</v>
      </c>
      <c r="H125" s="17" t="s">
        <v>531</v>
      </c>
      <c r="I125" s="18" t="s">
        <v>532</v>
      </c>
      <c r="J125" s="19" t="s">
        <v>1324</v>
      </c>
      <c r="K125" s="19" t="s">
        <v>533</v>
      </c>
      <c r="L125" s="20" t="s">
        <v>1410</v>
      </c>
      <c r="M125" s="19" t="s">
        <v>534</v>
      </c>
      <c r="N125" s="18"/>
    </row>
    <row r="126" spans="1:14" ht="41.25" customHeight="1">
      <c r="A126" s="15">
        <v>123</v>
      </c>
      <c r="B126" s="16" t="s">
        <v>280</v>
      </c>
      <c r="C126" s="17" t="s">
        <v>535</v>
      </c>
      <c r="D126" s="15" t="s">
        <v>45</v>
      </c>
      <c r="E126" s="17" t="s">
        <v>536</v>
      </c>
      <c r="F126" s="17" t="s">
        <v>537</v>
      </c>
      <c r="G126" s="17" t="s">
        <v>538</v>
      </c>
      <c r="H126" s="17" t="s">
        <v>539</v>
      </c>
      <c r="I126" s="18" t="s">
        <v>540</v>
      </c>
      <c r="J126" s="19" t="s">
        <v>1324</v>
      </c>
      <c r="K126" s="19" t="s">
        <v>541</v>
      </c>
      <c r="L126" s="20" t="s">
        <v>1411</v>
      </c>
      <c r="M126" s="19" t="s">
        <v>542</v>
      </c>
      <c r="N126" s="18"/>
    </row>
    <row r="127" spans="1:14" ht="21" customHeight="1">
      <c r="A127" s="15">
        <v>124</v>
      </c>
      <c r="B127" s="16" t="s">
        <v>280</v>
      </c>
      <c r="C127" s="17" t="s">
        <v>535</v>
      </c>
      <c r="D127" s="15" t="s">
        <v>45</v>
      </c>
      <c r="E127" s="17" t="s">
        <v>536</v>
      </c>
      <c r="F127" s="17" t="s">
        <v>537</v>
      </c>
      <c r="G127" s="17" t="s">
        <v>538</v>
      </c>
      <c r="H127" s="17" t="s">
        <v>539</v>
      </c>
      <c r="I127" s="18" t="s">
        <v>540</v>
      </c>
      <c r="J127" s="19" t="s">
        <v>1328</v>
      </c>
      <c r="K127" s="19" t="s">
        <v>543</v>
      </c>
      <c r="L127" s="20" t="s">
        <v>544</v>
      </c>
      <c r="M127" s="19" t="s">
        <v>545</v>
      </c>
      <c r="N127" s="18"/>
    </row>
    <row r="128" spans="1:14" ht="39.950000000000003" customHeight="1">
      <c r="A128" s="15">
        <v>125</v>
      </c>
      <c r="B128" s="16" t="s">
        <v>280</v>
      </c>
      <c r="C128" s="17" t="s">
        <v>546</v>
      </c>
      <c r="D128" s="15" t="s">
        <v>45</v>
      </c>
      <c r="E128" s="17" t="s">
        <v>547</v>
      </c>
      <c r="F128" s="17" t="s">
        <v>548</v>
      </c>
      <c r="G128" s="17" t="s">
        <v>549</v>
      </c>
      <c r="H128" s="17" t="s">
        <v>550</v>
      </c>
      <c r="I128" s="18" t="s">
        <v>551</v>
      </c>
      <c r="J128" s="19" t="s">
        <v>1332</v>
      </c>
      <c r="K128" s="19" t="s">
        <v>552</v>
      </c>
      <c r="L128" s="20" t="s">
        <v>553</v>
      </c>
      <c r="M128" s="19"/>
      <c r="N128" s="18"/>
    </row>
    <row r="129" spans="1:14" ht="39.950000000000003" customHeight="1">
      <c r="A129" s="15">
        <v>126</v>
      </c>
      <c r="B129" s="16" t="s">
        <v>280</v>
      </c>
      <c r="C129" s="17" t="s">
        <v>546</v>
      </c>
      <c r="D129" s="15" t="s">
        <v>45</v>
      </c>
      <c r="E129" s="17" t="s">
        <v>547</v>
      </c>
      <c r="F129" s="17" t="s">
        <v>548</v>
      </c>
      <c r="G129" s="17" t="s">
        <v>549</v>
      </c>
      <c r="H129" s="17" t="s">
        <v>550</v>
      </c>
      <c r="I129" s="18" t="s">
        <v>551</v>
      </c>
      <c r="J129" s="19" t="s">
        <v>1334</v>
      </c>
      <c r="K129" s="19" t="s">
        <v>1413</v>
      </c>
      <c r="L129" s="20" t="s">
        <v>1412</v>
      </c>
      <c r="M129" s="19" t="s">
        <v>554</v>
      </c>
      <c r="N129" s="18"/>
    </row>
    <row r="130" spans="1:14" ht="21" customHeight="1">
      <c r="A130" s="15">
        <v>127</v>
      </c>
      <c r="B130" s="16" t="s">
        <v>280</v>
      </c>
      <c r="C130" s="17" t="s">
        <v>546</v>
      </c>
      <c r="D130" s="15" t="s">
        <v>45</v>
      </c>
      <c r="E130" s="17" t="s">
        <v>547</v>
      </c>
      <c r="F130" s="17" t="s">
        <v>548</v>
      </c>
      <c r="G130" s="17" t="s">
        <v>549</v>
      </c>
      <c r="H130" s="17" t="s">
        <v>550</v>
      </c>
      <c r="I130" s="18" t="s">
        <v>551</v>
      </c>
      <c r="J130" s="19" t="s">
        <v>1374</v>
      </c>
      <c r="K130" s="19" t="s">
        <v>555</v>
      </c>
      <c r="L130" s="20" t="s">
        <v>553</v>
      </c>
      <c r="M130" s="19"/>
      <c r="N130" s="18"/>
    </row>
    <row r="131" spans="1:14" ht="39.950000000000003" customHeight="1">
      <c r="A131" s="15">
        <v>128</v>
      </c>
      <c r="B131" s="16" t="s">
        <v>280</v>
      </c>
      <c r="C131" s="17" t="s">
        <v>1773</v>
      </c>
      <c r="D131" s="15" t="s">
        <v>45</v>
      </c>
      <c r="E131" s="17" t="s">
        <v>556</v>
      </c>
      <c r="F131" s="17" t="s">
        <v>557</v>
      </c>
      <c r="G131" s="17" t="s">
        <v>558</v>
      </c>
      <c r="H131" s="17" t="s">
        <v>559</v>
      </c>
      <c r="I131" s="18" t="s">
        <v>560</v>
      </c>
      <c r="J131" s="19" t="s">
        <v>1331</v>
      </c>
      <c r="K131" s="19" t="s">
        <v>561</v>
      </c>
      <c r="L131" s="20" t="s">
        <v>278</v>
      </c>
      <c r="M131" s="23"/>
      <c r="N131" s="18"/>
    </row>
    <row r="132" spans="1:14" ht="39.950000000000003" customHeight="1">
      <c r="A132" s="15">
        <v>129</v>
      </c>
      <c r="B132" s="16" t="s">
        <v>280</v>
      </c>
      <c r="C132" s="17" t="s">
        <v>1773</v>
      </c>
      <c r="D132" s="15" t="s">
        <v>45</v>
      </c>
      <c r="E132" s="17" t="s">
        <v>556</v>
      </c>
      <c r="F132" s="17" t="s">
        <v>557</v>
      </c>
      <c r="G132" s="17" t="s">
        <v>558</v>
      </c>
      <c r="H132" s="17" t="s">
        <v>559</v>
      </c>
      <c r="I132" s="18" t="s">
        <v>560</v>
      </c>
      <c r="J132" s="19" t="s">
        <v>1323</v>
      </c>
      <c r="K132" s="19" t="s">
        <v>41</v>
      </c>
      <c r="L132" s="20" t="s">
        <v>42</v>
      </c>
      <c r="M132" s="19" t="s">
        <v>562</v>
      </c>
      <c r="N132" s="18"/>
    </row>
    <row r="133" spans="1:14" ht="39.950000000000003" customHeight="1">
      <c r="A133" s="15">
        <v>130</v>
      </c>
      <c r="B133" s="16" t="s">
        <v>280</v>
      </c>
      <c r="C133" s="17" t="s">
        <v>1773</v>
      </c>
      <c r="D133" s="15" t="s">
        <v>45</v>
      </c>
      <c r="E133" s="17" t="s">
        <v>556</v>
      </c>
      <c r="F133" s="17" t="s">
        <v>557</v>
      </c>
      <c r="G133" s="17" t="s">
        <v>558</v>
      </c>
      <c r="H133" s="17" t="s">
        <v>559</v>
      </c>
      <c r="I133" s="18" t="s">
        <v>560</v>
      </c>
      <c r="J133" s="19" t="s">
        <v>1328</v>
      </c>
      <c r="K133" s="19" t="s">
        <v>563</v>
      </c>
      <c r="L133" s="20" t="s">
        <v>278</v>
      </c>
      <c r="M133" s="19"/>
      <c r="N133" s="18"/>
    </row>
    <row r="134" spans="1:14" ht="39.950000000000003" customHeight="1">
      <c r="A134" s="15">
        <v>131</v>
      </c>
      <c r="B134" s="16" t="s">
        <v>280</v>
      </c>
      <c r="C134" s="17" t="s">
        <v>1678</v>
      </c>
      <c r="D134" s="15" t="s">
        <v>52</v>
      </c>
      <c r="E134" s="17" t="s">
        <v>564</v>
      </c>
      <c r="F134" s="17" t="s">
        <v>565</v>
      </c>
      <c r="G134" s="17" t="s">
        <v>566</v>
      </c>
      <c r="H134" s="17" t="s">
        <v>458</v>
      </c>
      <c r="I134" s="18" t="s">
        <v>144</v>
      </c>
      <c r="J134" s="19" t="s">
        <v>1372</v>
      </c>
      <c r="K134" s="19" t="s">
        <v>459</v>
      </c>
      <c r="L134" s="20" t="s">
        <v>460</v>
      </c>
      <c r="M134" s="19" t="s">
        <v>461</v>
      </c>
      <c r="N134" s="18"/>
    </row>
    <row r="135" spans="1:14" s="10" customFormat="1" ht="41.25" customHeight="1">
      <c r="A135" s="15">
        <v>132</v>
      </c>
      <c r="B135" s="17" t="s">
        <v>280</v>
      </c>
      <c r="C135" s="17" t="s">
        <v>567</v>
      </c>
      <c r="D135" s="15" t="s">
        <v>52</v>
      </c>
      <c r="E135" s="17" t="s">
        <v>568</v>
      </c>
      <c r="F135" s="17" t="s">
        <v>569</v>
      </c>
      <c r="G135" s="17" t="s">
        <v>1067</v>
      </c>
      <c r="H135" s="17" t="s">
        <v>567</v>
      </c>
      <c r="I135" s="15" t="s">
        <v>1068</v>
      </c>
      <c r="J135" s="17" t="s">
        <v>1334</v>
      </c>
      <c r="K135" s="17" t="s">
        <v>912</v>
      </c>
      <c r="L135" s="17" t="s">
        <v>1069</v>
      </c>
      <c r="M135" s="17" t="s">
        <v>571</v>
      </c>
      <c r="N135" s="15" t="s">
        <v>100</v>
      </c>
    </row>
    <row r="136" spans="1:14" s="10" customFormat="1" ht="39.950000000000003" customHeight="1">
      <c r="A136" s="15">
        <v>133</v>
      </c>
      <c r="B136" s="17" t="s">
        <v>280</v>
      </c>
      <c r="C136" s="17" t="s">
        <v>567</v>
      </c>
      <c r="D136" s="15" t="s">
        <v>52</v>
      </c>
      <c r="E136" s="17" t="s">
        <v>568</v>
      </c>
      <c r="F136" s="17" t="s">
        <v>569</v>
      </c>
      <c r="G136" s="17" t="s">
        <v>1067</v>
      </c>
      <c r="H136" s="17" t="s">
        <v>567</v>
      </c>
      <c r="I136" s="15" t="s">
        <v>1068</v>
      </c>
      <c r="J136" s="17" t="s">
        <v>1363</v>
      </c>
      <c r="K136" s="17" t="s">
        <v>1415</v>
      </c>
      <c r="L136" s="17" t="s">
        <v>1414</v>
      </c>
      <c r="M136" s="17" t="s">
        <v>1070</v>
      </c>
      <c r="N136" s="15"/>
    </row>
    <row r="137" spans="1:14" s="10" customFormat="1" ht="39.950000000000003" customHeight="1">
      <c r="A137" s="15">
        <v>134</v>
      </c>
      <c r="B137" s="17" t="s">
        <v>280</v>
      </c>
      <c r="C137" s="17" t="s">
        <v>567</v>
      </c>
      <c r="D137" s="15" t="s">
        <v>52</v>
      </c>
      <c r="E137" s="17" t="s">
        <v>568</v>
      </c>
      <c r="F137" s="17" t="s">
        <v>569</v>
      </c>
      <c r="G137" s="17" t="s">
        <v>1067</v>
      </c>
      <c r="H137" s="17" t="s">
        <v>567</v>
      </c>
      <c r="I137" s="15" t="s">
        <v>1068</v>
      </c>
      <c r="J137" s="17" t="s">
        <v>1374</v>
      </c>
      <c r="K137" s="17" t="s">
        <v>1071</v>
      </c>
      <c r="L137" s="17" t="s">
        <v>1072</v>
      </c>
      <c r="M137" s="17" t="s">
        <v>1073</v>
      </c>
      <c r="N137" s="15" t="s">
        <v>100</v>
      </c>
    </row>
    <row r="138" spans="1:14" ht="39.950000000000003" customHeight="1">
      <c r="A138" s="15">
        <v>135</v>
      </c>
      <c r="B138" s="16" t="s">
        <v>280</v>
      </c>
      <c r="C138" s="17" t="s">
        <v>572</v>
      </c>
      <c r="D138" s="15" t="s">
        <v>52</v>
      </c>
      <c r="E138" s="17" t="s">
        <v>573</v>
      </c>
      <c r="F138" s="17" t="s">
        <v>574</v>
      </c>
      <c r="G138" s="17" t="s">
        <v>575</v>
      </c>
      <c r="H138" s="17" t="s">
        <v>572</v>
      </c>
      <c r="I138" s="18" t="s">
        <v>269</v>
      </c>
      <c r="J138" s="19" t="s">
        <v>1325</v>
      </c>
      <c r="K138" s="19" t="s">
        <v>576</v>
      </c>
      <c r="L138" s="20" t="s">
        <v>577</v>
      </c>
      <c r="M138" s="19" t="s">
        <v>1416</v>
      </c>
      <c r="N138" s="18" t="s">
        <v>1078</v>
      </c>
    </row>
    <row r="139" spans="1:14" ht="39.950000000000003" customHeight="1">
      <c r="A139" s="15">
        <v>136</v>
      </c>
      <c r="B139" s="16" t="s">
        <v>280</v>
      </c>
      <c r="C139" s="17" t="s">
        <v>578</v>
      </c>
      <c r="D139" s="15" t="s">
        <v>52</v>
      </c>
      <c r="E139" s="17" t="s">
        <v>579</v>
      </c>
      <c r="F139" s="17" t="s">
        <v>580</v>
      </c>
      <c r="G139" s="17" t="s">
        <v>581</v>
      </c>
      <c r="H139" s="17" t="s">
        <v>582</v>
      </c>
      <c r="I139" s="18" t="s">
        <v>583</v>
      </c>
      <c r="J139" s="19" t="s">
        <v>1328</v>
      </c>
      <c r="K139" s="19" t="s">
        <v>1417</v>
      </c>
      <c r="L139" s="20" t="s">
        <v>584</v>
      </c>
      <c r="M139" s="19" t="s">
        <v>585</v>
      </c>
      <c r="N139" s="18"/>
    </row>
    <row r="140" spans="1:14" ht="39.950000000000003" customHeight="1">
      <c r="A140" s="15">
        <v>137</v>
      </c>
      <c r="B140" s="16" t="s">
        <v>280</v>
      </c>
      <c r="C140" s="17" t="s">
        <v>586</v>
      </c>
      <c r="D140" s="15" t="s">
        <v>52</v>
      </c>
      <c r="E140" s="17" t="s">
        <v>587</v>
      </c>
      <c r="F140" s="17" t="s">
        <v>588</v>
      </c>
      <c r="G140" s="17" t="s">
        <v>589</v>
      </c>
      <c r="H140" s="17" t="s">
        <v>586</v>
      </c>
      <c r="I140" s="18" t="s">
        <v>590</v>
      </c>
      <c r="J140" s="19" t="s">
        <v>1331</v>
      </c>
      <c r="K140" s="19" t="s">
        <v>591</v>
      </c>
      <c r="L140" s="20"/>
      <c r="M140" s="19"/>
      <c r="N140" s="18"/>
    </row>
    <row r="141" spans="1:14" ht="39.950000000000003" customHeight="1">
      <c r="A141" s="15">
        <v>138</v>
      </c>
      <c r="B141" s="16" t="s">
        <v>280</v>
      </c>
      <c r="C141" s="17" t="s">
        <v>592</v>
      </c>
      <c r="D141" s="15" t="s">
        <v>52</v>
      </c>
      <c r="E141" s="17" t="s">
        <v>593</v>
      </c>
      <c r="F141" s="17" t="s">
        <v>594</v>
      </c>
      <c r="G141" s="17" t="s">
        <v>595</v>
      </c>
      <c r="H141" s="17" t="s">
        <v>1653</v>
      </c>
      <c r="I141" s="18" t="s">
        <v>596</v>
      </c>
      <c r="J141" s="19" t="s">
        <v>1331</v>
      </c>
      <c r="K141" s="19" t="s">
        <v>597</v>
      </c>
      <c r="L141" s="20" t="s">
        <v>278</v>
      </c>
      <c r="M141" s="19" t="s">
        <v>279</v>
      </c>
      <c r="N141" s="18"/>
    </row>
    <row r="142" spans="1:14" ht="39.950000000000003" customHeight="1">
      <c r="A142" s="15">
        <v>139</v>
      </c>
      <c r="B142" s="16" t="s">
        <v>598</v>
      </c>
      <c r="C142" s="17" t="s">
        <v>599</v>
      </c>
      <c r="D142" s="15" t="s">
        <v>16</v>
      </c>
      <c r="E142" s="17" t="s">
        <v>600</v>
      </c>
      <c r="F142" s="17" t="s">
        <v>601</v>
      </c>
      <c r="G142" s="17" t="s">
        <v>602</v>
      </c>
      <c r="H142" s="17" t="s">
        <v>1679</v>
      </c>
      <c r="I142" s="18" t="s">
        <v>603</v>
      </c>
      <c r="J142" s="19" t="s">
        <v>1372</v>
      </c>
      <c r="K142" s="19" t="s">
        <v>604</v>
      </c>
      <c r="L142" s="20" t="s">
        <v>605</v>
      </c>
      <c r="M142" s="19"/>
      <c r="N142" s="18"/>
    </row>
    <row r="143" spans="1:14" ht="41.25" customHeight="1">
      <c r="A143" s="15">
        <v>140</v>
      </c>
      <c r="B143" s="16" t="s">
        <v>598</v>
      </c>
      <c r="C143" s="17" t="s">
        <v>1681</v>
      </c>
      <c r="D143" s="15" t="s">
        <v>16</v>
      </c>
      <c r="E143" s="17" t="s">
        <v>606</v>
      </c>
      <c r="F143" s="17" t="s">
        <v>607</v>
      </c>
      <c r="G143" s="17" t="s">
        <v>608</v>
      </c>
      <c r="H143" s="17" t="s">
        <v>1680</v>
      </c>
      <c r="I143" s="18" t="s">
        <v>609</v>
      </c>
      <c r="J143" s="19" t="s">
        <v>1324</v>
      </c>
      <c r="K143" s="19" t="s">
        <v>610</v>
      </c>
      <c r="L143" s="20" t="s">
        <v>1418</v>
      </c>
      <c r="M143" s="19" t="s">
        <v>611</v>
      </c>
      <c r="N143" s="18"/>
    </row>
    <row r="144" spans="1:14" ht="119.25" customHeight="1">
      <c r="A144" s="15">
        <v>141</v>
      </c>
      <c r="B144" s="16" t="s">
        <v>1074</v>
      </c>
      <c r="C144" s="17" t="s">
        <v>295</v>
      </c>
      <c r="D144" s="15" t="s">
        <v>16</v>
      </c>
      <c r="E144" s="17" t="s">
        <v>296</v>
      </c>
      <c r="F144" s="17" t="s">
        <v>297</v>
      </c>
      <c r="G144" s="17" t="s">
        <v>298</v>
      </c>
      <c r="H144" s="17" t="s">
        <v>1655</v>
      </c>
      <c r="I144" s="18" t="s">
        <v>1041</v>
      </c>
      <c r="J144" s="17" t="s">
        <v>1334</v>
      </c>
      <c r="K144" s="19" t="s">
        <v>1042</v>
      </c>
      <c r="L144" s="20" t="s">
        <v>1043</v>
      </c>
      <c r="M144" s="19" t="s">
        <v>1044</v>
      </c>
      <c r="N144" s="18"/>
    </row>
    <row r="145" spans="1:14" ht="161.25" customHeight="1">
      <c r="A145" s="15">
        <v>142</v>
      </c>
      <c r="B145" s="16" t="s">
        <v>598</v>
      </c>
      <c r="C145" s="17" t="s">
        <v>295</v>
      </c>
      <c r="D145" s="15" t="s">
        <v>16</v>
      </c>
      <c r="E145" s="17" t="s">
        <v>296</v>
      </c>
      <c r="F145" s="17" t="s">
        <v>297</v>
      </c>
      <c r="G145" s="17" t="s">
        <v>298</v>
      </c>
      <c r="H145" s="17" t="s">
        <v>1655</v>
      </c>
      <c r="I145" s="18" t="s">
        <v>1041</v>
      </c>
      <c r="J145" s="19" t="s">
        <v>1335</v>
      </c>
      <c r="K145" s="19" t="s">
        <v>1045</v>
      </c>
      <c r="L145" s="20" t="s">
        <v>1046</v>
      </c>
      <c r="M145" s="19" t="s">
        <v>613</v>
      </c>
      <c r="N145" s="18"/>
    </row>
    <row r="146" spans="1:14" ht="39.950000000000003" customHeight="1">
      <c r="A146" s="15">
        <v>143</v>
      </c>
      <c r="B146" s="16" t="s">
        <v>598</v>
      </c>
      <c r="C146" s="17" t="s">
        <v>295</v>
      </c>
      <c r="D146" s="15" t="s">
        <v>16</v>
      </c>
      <c r="E146" s="17" t="s">
        <v>296</v>
      </c>
      <c r="F146" s="17" t="s">
        <v>297</v>
      </c>
      <c r="G146" s="17" t="s">
        <v>298</v>
      </c>
      <c r="H146" s="17" t="s">
        <v>1655</v>
      </c>
      <c r="I146" s="18" t="s">
        <v>1041</v>
      </c>
      <c r="J146" s="19" t="s">
        <v>1363</v>
      </c>
      <c r="K146" s="19" t="s">
        <v>1047</v>
      </c>
      <c r="L146" s="20" t="s">
        <v>1048</v>
      </c>
      <c r="M146" s="19" t="s">
        <v>1049</v>
      </c>
      <c r="N146" s="18"/>
    </row>
    <row r="147" spans="1:14" ht="39.950000000000003" customHeight="1">
      <c r="A147" s="15">
        <v>144</v>
      </c>
      <c r="B147" s="16" t="s">
        <v>598</v>
      </c>
      <c r="C147" s="17" t="s">
        <v>295</v>
      </c>
      <c r="D147" s="15" t="s">
        <v>16</v>
      </c>
      <c r="E147" s="17" t="s">
        <v>296</v>
      </c>
      <c r="F147" s="17" t="s">
        <v>297</v>
      </c>
      <c r="G147" s="17" t="s">
        <v>298</v>
      </c>
      <c r="H147" s="17" t="s">
        <v>1655</v>
      </c>
      <c r="I147" s="18" t="s">
        <v>612</v>
      </c>
      <c r="J147" s="19" t="s">
        <v>1328</v>
      </c>
      <c r="K147" s="19" t="s">
        <v>614</v>
      </c>
      <c r="L147" s="20" t="s">
        <v>393</v>
      </c>
      <c r="M147" s="19"/>
      <c r="N147" s="18"/>
    </row>
    <row r="148" spans="1:14" ht="39.75" customHeight="1">
      <c r="A148" s="15">
        <v>145</v>
      </c>
      <c r="B148" s="16" t="s">
        <v>598</v>
      </c>
      <c r="C148" s="17" t="s">
        <v>615</v>
      </c>
      <c r="D148" s="15" t="s">
        <v>16</v>
      </c>
      <c r="E148" s="17" t="s">
        <v>616</v>
      </c>
      <c r="F148" s="17" t="s">
        <v>617</v>
      </c>
      <c r="G148" s="17" t="s">
        <v>617</v>
      </c>
      <c r="H148" s="17" t="s">
        <v>1682</v>
      </c>
      <c r="I148" s="18" t="s">
        <v>618</v>
      </c>
      <c r="J148" s="19" t="s">
        <v>1332</v>
      </c>
      <c r="K148" s="19" t="s">
        <v>619</v>
      </c>
      <c r="L148" s="20" t="s">
        <v>620</v>
      </c>
      <c r="M148" s="19" t="s">
        <v>621</v>
      </c>
      <c r="N148" s="18"/>
    </row>
    <row r="149" spans="1:14" ht="99.75" customHeight="1">
      <c r="A149" s="15">
        <v>146</v>
      </c>
      <c r="B149" s="16" t="s">
        <v>598</v>
      </c>
      <c r="C149" s="17" t="s">
        <v>622</v>
      </c>
      <c r="D149" s="15" t="s">
        <v>16</v>
      </c>
      <c r="E149" s="17" t="s">
        <v>623</v>
      </c>
      <c r="F149" s="17" t="s">
        <v>624</v>
      </c>
      <c r="G149" s="17" t="s">
        <v>624</v>
      </c>
      <c r="H149" s="17" t="s">
        <v>1629</v>
      </c>
      <c r="I149" s="18" t="s">
        <v>625</v>
      </c>
      <c r="J149" s="19" t="s">
        <v>1331</v>
      </c>
      <c r="K149" s="19" t="s">
        <v>626</v>
      </c>
      <c r="L149" s="20" t="s">
        <v>278</v>
      </c>
      <c r="M149" s="19"/>
      <c r="N149" s="18"/>
    </row>
    <row r="150" spans="1:14" ht="81" customHeight="1">
      <c r="A150" s="15">
        <v>147</v>
      </c>
      <c r="B150" s="16" t="s">
        <v>598</v>
      </c>
      <c r="C150" s="17" t="s">
        <v>622</v>
      </c>
      <c r="D150" s="15" t="s">
        <v>16</v>
      </c>
      <c r="E150" s="17" t="s">
        <v>623</v>
      </c>
      <c r="F150" s="17" t="s">
        <v>624</v>
      </c>
      <c r="G150" s="17" t="s">
        <v>624</v>
      </c>
      <c r="H150" s="17" t="s">
        <v>1629</v>
      </c>
      <c r="I150" s="18" t="s">
        <v>625</v>
      </c>
      <c r="J150" s="19" t="s">
        <v>1324</v>
      </c>
      <c r="K150" s="19" t="s">
        <v>1420</v>
      </c>
      <c r="L150" s="20" t="s">
        <v>1419</v>
      </c>
      <c r="M150" s="19"/>
      <c r="N150" s="18"/>
    </row>
    <row r="151" spans="1:14" ht="41.25" customHeight="1">
      <c r="A151" s="15">
        <v>148</v>
      </c>
      <c r="B151" s="16" t="s">
        <v>598</v>
      </c>
      <c r="C151" s="17" t="s">
        <v>627</v>
      </c>
      <c r="D151" s="15" t="s">
        <v>16</v>
      </c>
      <c r="E151" s="17" t="s">
        <v>628</v>
      </c>
      <c r="F151" s="17" t="s">
        <v>629</v>
      </c>
      <c r="G151" s="17" t="s">
        <v>629</v>
      </c>
      <c r="H151" s="17" t="s">
        <v>1683</v>
      </c>
      <c r="I151" s="18" t="s">
        <v>630</v>
      </c>
      <c r="J151" s="19" t="s">
        <v>1323</v>
      </c>
      <c r="K151" s="19" t="s">
        <v>1291</v>
      </c>
      <c r="L151" s="20">
        <v>300</v>
      </c>
      <c r="M151" s="19" t="s">
        <v>1292</v>
      </c>
      <c r="N151" s="18"/>
    </row>
    <row r="152" spans="1:14" ht="80.25" customHeight="1">
      <c r="A152" s="15">
        <v>149</v>
      </c>
      <c r="B152" s="16" t="s">
        <v>598</v>
      </c>
      <c r="C152" s="17" t="s">
        <v>631</v>
      </c>
      <c r="D152" s="15" t="s">
        <v>16</v>
      </c>
      <c r="E152" s="17" t="s">
        <v>632</v>
      </c>
      <c r="F152" s="17" t="s">
        <v>633</v>
      </c>
      <c r="G152" s="17" t="s">
        <v>1034</v>
      </c>
      <c r="H152" s="17" t="s">
        <v>1623</v>
      </c>
      <c r="I152" s="18" t="s">
        <v>1035</v>
      </c>
      <c r="J152" s="19" t="s">
        <v>1421</v>
      </c>
      <c r="K152" s="19" t="s">
        <v>1422</v>
      </c>
      <c r="L152" s="20" t="s">
        <v>1423</v>
      </c>
      <c r="M152" s="19" t="s">
        <v>1424</v>
      </c>
      <c r="N152" s="18" t="s">
        <v>100</v>
      </c>
    </row>
    <row r="153" spans="1:14" ht="104.25" customHeight="1">
      <c r="A153" s="15">
        <v>150</v>
      </c>
      <c r="B153" s="16" t="s">
        <v>598</v>
      </c>
      <c r="C153" s="17" t="s">
        <v>1197</v>
      </c>
      <c r="D153" s="15" t="s">
        <v>1095</v>
      </c>
      <c r="E153" s="17" t="s">
        <v>1198</v>
      </c>
      <c r="F153" s="17" t="s">
        <v>1199</v>
      </c>
      <c r="G153" s="17" t="s">
        <v>1200</v>
      </c>
      <c r="H153" s="17" t="s">
        <v>1201</v>
      </c>
      <c r="I153" s="18" t="s">
        <v>1803</v>
      </c>
      <c r="J153" s="19" t="s">
        <v>1324</v>
      </c>
      <c r="K153" s="19" t="s">
        <v>1805</v>
      </c>
      <c r="L153" s="20" t="s">
        <v>1806</v>
      </c>
      <c r="M153" s="19" t="s">
        <v>1809</v>
      </c>
      <c r="N153" s="18"/>
    </row>
    <row r="154" spans="1:14" ht="132" customHeight="1">
      <c r="A154" s="15">
        <v>151</v>
      </c>
      <c r="B154" s="16" t="s">
        <v>1802</v>
      </c>
      <c r="C154" s="17" t="s">
        <v>1197</v>
      </c>
      <c r="D154" s="15" t="s">
        <v>1095</v>
      </c>
      <c r="E154" s="17" t="s">
        <v>1198</v>
      </c>
      <c r="F154" s="17" t="s">
        <v>1199</v>
      </c>
      <c r="G154" s="17" t="s">
        <v>1200</v>
      </c>
      <c r="H154" s="17" t="s">
        <v>1201</v>
      </c>
      <c r="I154" s="18" t="s">
        <v>1804</v>
      </c>
      <c r="J154" s="19" t="s">
        <v>1331</v>
      </c>
      <c r="K154" s="19" t="s">
        <v>1807</v>
      </c>
      <c r="L154" s="20" t="s">
        <v>1808</v>
      </c>
      <c r="M154" s="19"/>
      <c r="N154" s="18"/>
    </row>
    <row r="155" spans="1:14" ht="101.25" customHeight="1">
      <c r="A155" s="15">
        <v>152</v>
      </c>
      <c r="B155" s="16" t="s">
        <v>598</v>
      </c>
      <c r="C155" s="17" t="s">
        <v>94</v>
      </c>
      <c r="D155" s="15" t="s">
        <v>64</v>
      </c>
      <c r="E155" s="17" t="s">
        <v>95</v>
      </c>
      <c r="F155" s="17" t="s">
        <v>96</v>
      </c>
      <c r="G155" s="17" t="s">
        <v>97</v>
      </c>
      <c r="H155" s="17" t="s">
        <v>1623</v>
      </c>
      <c r="I155" s="18" t="s">
        <v>98</v>
      </c>
      <c r="J155" s="19" t="s">
        <v>1342</v>
      </c>
      <c r="K155" s="19" t="s">
        <v>1321</v>
      </c>
      <c r="L155" s="20" t="s">
        <v>1786</v>
      </c>
      <c r="M155" s="19" t="s">
        <v>99</v>
      </c>
      <c r="N155" s="18" t="s">
        <v>100</v>
      </c>
    </row>
    <row r="156" spans="1:14" s="10" customFormat="1" ht="60" customHeight="1">
      <c r="A156" s="15">
        <v>153</v>
      </c>
      <c r="B156" s="17" t="s">
        <v>598</v>
      </c>
      <c r="C156" s="17" t="s">
        <v>634</v>
      </c>
      <c r="D156" s="15" t="s">
        <v>16</v>
      </c>
      <c r="E156" s="17" t="s">
        <v>635</v>
      </c>
      <c r="F156" s="17" t="s">
        <v>636</v>
      </c>
      <c r="G156" s="17" t="s">
        <v>637</v>
      </c>
      <c r="H156" s="17" t="s">
        <v>638</v>
      </c>
      <c r="I156" s="15" t="s">
        <v>1181</v>
      </c>
      <c r="J156" s="17" t="s">
        <v>1340</v>
      </c>
      <c r="K156" s="17" t="s">
        <v>1182</v>
      </c>
      <c r="L156" s="17" t="s">
        <v>1183</v>
      </c>
      <c r="M156" s="17" t="s">
        <v>1184</v>
      </c>
      <c r="N156" s="15"/>
    </row>
    <row r="157" spans="1:14" s="10" customFormat="1" ht="60" customHeight="1">
      <c r="A157" s="15">
        <v>154</v>
      </c>
      <c r="B157" s="17" t="s">
        <v>598</v>
      </c>
      <c r="C157" s="17" t="s">
        <v>634</v>
      </c>
      <c r="D157" s="15" t="s">
        <v>16</v>
      </c>
      <c r="E157" s="17" t="s">
        <v>635</v>
      </c>
      <c r="F157" s="17" t="s">
        <v>636</v>
      </c>
      <c r="G157" s="17" t="s">
        <v>637</v>
      </c>
      <c r="H157" s="17" t="s">
        <v>638</v>
      </c>
      <c r="I157" s="15" t="s">
        <v>1181</v>
      </c>
      <c r="J157" s="17" t="s">
        <v>1425</v>
      </c>
      <c r="K157" s="17" t="s">
        <v>1185</v>
      </c>
      <c r="L157" s="17" t="s">
        <v>1186</v>
      </c>
      <c r="M157" s="17"/>
      <c r="N157" s="15"/>
    </row>
    <row r="158" spans="1:14" s="10" customFormat="1" ht="60" customHeight="1">
      <c r="A158" s="15">
        <v>155</v>
      </c>
      <c r="B158" s="17" t="s">
        <v>598</v>
      </c>
      <c r="C158" s="17" t="s">
        <v>634</v>
      </c>
      <c r="D158" s="15" t="s">
        <v>16</v>
      </c>
      <c r="E158" s="17" t="s">
        <v>635</v>
      </c>
      <c r="F158" s="17" t="s">
        <v>636</v>
      </c>
      <c r="G158" s="17" t="s">
        <v>637</v>
      </c>
      <c r="H158" s="17" t="s">
        <v>638</v>
      </c>
      <c r="I158" s="15" t="s">
        <v>1181</v>
      </c>
      <c r="J158" s="17" t="s">
        <v>1426</v>
      </c>
      <c r="K158" s="17" t="s">
        <v>1187</v>
      </c>
      <c r="L158" s="17" t="s">
        <v>1186</v>
      </c>
      <c r="M158" s="17"/>
      <c r="N158" s="15"/>
    </row>
    <row r="159" spans="1:14" s="10" customFormat="1" ht="39.75" customHeight="1">
      <c r="A159" s="15">
        <v>156</v>
      </c>
      <c r="B159" s="17" t="s">
        <v>598</v>
      </c>
      <c r="C159" s="17" t="s">
        <v>1094</v>
      </c>
      <c r="D159" s="15" t="s">
        <v>1095</v>
      </c>
      <c r="E159" s="17" t="s">
        <v>1096</v>
      </c>
      <c r="F159" s="17" t="s">
        <v>1162</v>
      </c>
      <c r="G159" s="17" t="s">
        <v>1163</v>
      </c>
      <c r="H159" s="17" t="s">
        <v>1097</v>
      </c>
      <c r="I159" s="15" t="s">
        <v>1098</v>
      </c>
      <c r="J159" s="17" t="s">
        <v>1334</v>
      </c>
      <c r="K159" s="44" t="s">
        <v>316</v>
      </c>
      <c r="L159" s="45" t="s">
        <v>1427</v>
      </c>
      <c r="M159" s="44" t="s">
        <v>317</v>
      </c>
      <c r="N159" s="15"/>
    </row>
    <row r="160" spans="1:14" ht="61.5" customHeight="1">
      <c r="A160" s="15">
        <v>157</v>
      </c>
      <c r="B160" s="16" t="s">
        <v>598</v>
      </c>
      <c r="C160" s="17" t="s">
        <v>101</v>
      </c>
      <c r="D160" s="15" t="s">
        <v>16</v>
      </c>
      <c r="E160" s="17" t="s">
        <v>102</v>
      </c>
      <c r="F160" s="17" t="s">
        <v>103</v>
      </c>
      <c r="G160" s="17" t="s">
        <v>104</v>
      </c>
      <c r="H160" s="17" t="s">
        <v>1634</v>
      </c>
      <c r="I160" s="18" t="s">
        <v>105</v>
      </c>
      <c r="J160" s="19" t="s">
        <v>1323</v>
      </c>
      <c r="K160" s="19" t="s">
        <v>639</v>
      </c>
      <c r="L160" s="20" t="s">
        <v>570</v>
      </c>
      <c r="M160" s="19" t="s">
        <v>640</v>
      </c>
      <c r="N160" s="18"/>
    </row>
    <row r="161" spans="1:14" ht="21.75" customHeight="1">
      <c r="A161" s="15">
        <v>158</v>
      </c>
      <c r="B161" s="16" t="s">
        <v>598</v>
      </c>
      <c r="C161" s="17" t="s">
        <v>641</v>
      </c>
      <c r="D161" s="15" t="s">
        <v>16</v>
      </c>
      <c r="E161" s="17" t="s">
        <v>642</v>
      </c>
      <c r="F161" s="17" t="s">
        <v>643</v>
      </c>
      <c r="G161" s="17" t="s">
        <v>644</v>
      </c>
      <c r="H161" s="17" t="s">
        <v>645</v>
      </c>
      <c r="I161" s="18" t="s">
        <v>646</v>
      </c>
      <c r="J161" s="19" t="s">
        <v>1325</v>
      </c>
      <c r="K161" s="19" t="s">
        <v>647</v>
      </c>
      <c r="L161" s="20" t="s">
        <v>231</v>
      </c>
      <c r="M161" s="19"/>
      <c r="N161" s="18"/>
    </row>
    <row r="162" spans="1:14" ht="41.25" customHeight="1">
      <c r="A162" s="15">
        <v>159</v>
      </c>
      <c r="B162" s="16" t="s">
        <v>598</v>
      </c>
      <c r="C162" s="17" t="s">
        <v>648</v>
      </c>
      <c r="D162" s="15" t="s">
        <v>16</v>
      </c>
      <c r="E162" s="17" t="s">
        <v>649</v>
      </c>
      <c r="F162" s="17" t="s">
        <v>650</v>
      </c>
      <c r="G162" s="17" t="s">
        <v>651</v>
      </c>
      <c r="H162" s="17" t="s">
        <v>645</v>
      </c>
      <c r="I162" s="18" t="s">
        <v>652</v>
      </c>
      <c r="J162" s="19" t="s">
        <v>1325</v>
      </c>
      <c r="K162" s="19" t="s">
        <v>653</v>
      </c>
      <c r="L162" s="20" t="s">
        <v>231</v>
      </c>
      <c r="M162" s="19"/>
      <c r="N162" s="18"/>
    </row>
    <row r="163" spans="1:14" ht="81" customHeight="1">
      <c r="A163" s="15">
        <v>160</v>
      </c>
      <c r="B163" s="16" t="s">
        <v>598</v>
      </c>
      <c r="C163" s="17" t="s">
        <v>1242</v>
      </c>
      <c r="D163" s="15" t="s">
        <v>16</v>
      </c>
      <c r="E163" s="17" t="s">
        <v>1243</v>
      </c>
      <c r="F163" s="17" t="s">
        <v>1244</v>
      </c>
      <c r="G163" s="17" t="s">
        <v>1245</v>
      </c>
      <c r="H163" s="17" t="s">
        <v>1246</v>
      </c>
      <c r="I163" s="18" t="s">
        <v>1247</v>
      </c>
      <c r="J163" s="19" t="s">
        <v>1340</v>
      </c>
      <c r="K163" s="19" t="s">
        <v>1428</v>
      </c>
      <c r="L163" s="20" t="s">
        <v>1248</v>
      </c>
      <c r="M163" s="19" t="s">
        <v>1249</v>
      </c>
      <c r="N163" s="18" t="s">
        <v>1250</v>
      </c>
    </row>
    <row r="164" spans="1:14" ht="41.25" customHeight="1">
      <c r="A164" s="15">
        <v>161</v>
      </c>
      <c r="B164" s="16" t="s">
        <v>598</v>
      </c>
      <c r="C164" s="17" t="s">
        <v>1242</v>
      </c>
      <c r="D164" s="15" t="s">
        <v>16</v>
      </c>
      <c r="E164" s="17" t="s">
        <v>1243</v>
      </c>
      <c r="F164" s="17" t="s">
        <v>1244</v>
      </c>
      <c r="G164" s="17" t="s">
        <v>1245</v>
      </c>
      <c r="H164" s="17" t="s">
        <v>1246</v>
      </c>
      <c r="I164" s="18" t="s">
        <v>1247</v>
      </c>
      <c r="J164" s="19" t="s">
        <v>1425</v>
      </c>
      <c r="K164" s="19" t="s">
        <v>1429</v>
      </c>
      <c r="L164" s="20" t="s">
        <v>1251</v>
      </c>
      <c r="M164" s="19"/>
      <c r="N164" s="18"/>
    </row>
    <row r="165" spans="1:14" ht="41.25" customHeight="1">
      <c r="A165" s="15">
        <v>162</v>
      </c>
      <c r="B165" s="16" t="s">
        <v>598</v>
      </c>
      <c r="C165" s="17" t="s">
        <v>1242</v>
      </c>
      <c r="D165" s="15" t="s">
        <v>16</v>
      </c>
      <c r="E165" s="17" t="s">
        <v>1243</v>
      </c>
      <c r="F165" s="17" t="s">
        <v>1244</v>
      </c>
      <c r="G165" s="17" t="s">
        <v>1245</v>
      </c>
      <c r="H165" s="17" t="s">
        <v>1246</v>
      </c>
      <c r="I165" s="18" t="s">
        <v>1247</v>
      </c>
      <c r="J165" s="19" t="s">
        <v>1426</v>
      </c>
      <c r="K165" s="19" t="s">
        <v>1775</v>
      </c>
      <c r="L165" s="20" t="s">
        <v>1251</v>
      </c>
      <c r="M165" s="19"/>
      <c r="N165" s="18"/>
    </row>
    <row r="166" spans="1:14" s="14" customFormat="1" ht="101.25" customHeight="1">
      <c r="A166" s="15">
        <v>163</v>
      </c>
      <c r="B166" s="17" t="s">
        <v>1262</v>
      </c>
      <c r="C166" s="17" t="s">
        <v>1684</v>
      </c>
      <c r="D166" s="15" t="s">
        <v>1095</v>
      </c>
      <c r="E166" s="17" t="s">
        <v>1263</v>
      </c>
      <c r="F166" s="17" t="s">
        <v>1264</v>
      </c>
      <c r="G166" s="17" t="s">
        <v>1265</v>
      </c>
      <c r="H166" s="17" t="s">
        <v>1266</v>
      </c>
      <c r="I166" s="68" t="s">
        <v>1267</v>
      </c>
      <c r="J166" s="19" t="s">
        <v>1323</v>
      </c>
      <c r="K166" s="68" t="s">
        <v>1430</v>
      </c>
      <c r="L166" s="68" t="s">
        <v>1268</v>
      </c>
      <c r="M166" s="68" t="s">
        <v>1269</v>
      </c>
      <c r="N166" s="69"/>
    </row>
    <row r="167" spans="1:14" s="14" customFormat="1" ht="60.75" customHeight="1">
      <c r="A167" s="15">
        <v>164</v>
      </c>
      <c r="B167" s="17" t="s">
        <v>1262</v>
      </c>
      <c r="C167" s="17" t="s">
        <v>1684</v>
      </c>
      <c r="D167" s="15" t="s">
        <v>1095</v>
      </c>
      <c r="E167" s="17" t="s">
        <v>1263</v>
      </c>
      <c r="F167" s="17" t="s">
        <v>1264</v>
      </c>
      <c r="G167" s="17" t="s">
        <v>1265</v>
      </c>
      <c r="H167" s="17" t="s">
        <v>1266</v>
      </c>
      <c r="I167" s="68" t="s">
        <v>1267</v>
      </c>
      <c r="J167" s="19" t="s">
        <v>1426</v>
      </c>
      <c r="K167" s="68" t="s">
        <v>1270</v>
      </c>
      <c r="L167" s="68"/>
      <c r="M167" s="68" t="s">
        <v>1271</v>
      </c>
      <c r="N167" s="69"/>
    </row>
    <row r="168" spans="1:14" s="14" customFormat="1" ht="60" customHeight="1">
      <c r="A168" s="15">
        <v>165</v>
      </c>
      <c r="B168" s="17" t="s">
        <v>1235</v>
      </c>
      <c r="C168" s="17" t="s">
        <v>1685</v>
      </c>
      <c r="D168" s="15" t="s">
        <v>1095</v>
      </c>
      <c r="E168" s="17" t="s">
        <v>1263</v>
      </c>
      <c r="F168" s="17" t="s">
        <v>1264</v>
      </c>
      <c r="G168" s="17" t="s">
        <v>1272</v>
      </c>
      <c r="H168" s="17" t="s">
        <v>1273</v>
      </c>
      <c r="I168" s="68" t="s">
        <v>1267</v>
      </c>
      <c r="J168" s="19" t="s">
        <v>1340</v>
      </c>
      <c r="K168" s="68" t="s">
        <v>1274</v>
      </c>
      <c r="L168" s="68" t="s">
        <v>1275</v>
      </c>
      <c r="M168" s="68" t="s">
        <v>1276</v>
      </c>
      <c r="N168" s="69" t="s">
        <v>1277</v>
      </c>
    </row>
    <row r="169" spans="1:14" s="14" customFormat="1" ht="60" customHeight="1">
      <c r="A169" s="15">
        <v>166</v>
      </c>
      <c r="B169" s="17" t="s">
        <v>1235</v>
      </c>
      <c r="C169" s="17" t="s">
        <v>1685</v>
      </c>
      <c r="D169" s="15" t="s">
        <v>1095</v>
      </c>
      <c r="E169" s="17" t="s">
        <v>1263</v>
      </c>
      <c r="F169" s="17" t="s">
        <v>1264</v>
      </c>
      <c r="G169" s="17" t="s">
        <v>1272</v>
      </c>
      <c r="H169" s="17" t="s">
        <v>1273</v>
      </c>
      <c r="I169" s="68" t="s">
        <v>1267</v>
      </c>
      <c r="J169" s="19" t="s">
        <v>1325</v>
      </c>
      <c r="K169" s="68" t="s">
        <v>1278</v>
      </c>
      <c r="L169" s="68" t="s">
        <v>1279</v>
      </c>
      <c r="M169" s="68" t="s">
        <v>1280</v>
      </c>
      <c r="N169" s="69" t="s">
        <v>1277</v>
      </c>
    </row>
    <row r="170" spans="1:14" ht="100.5" customHeight="1">
      <c r="A170" s="15">
        <v>167</v>
      </c>
      <c r="B170" s="16" t="s">
        <v>598</v>
      </c>
      <c r="C170" s="17" t="s">
        <v>654</v>
      </c>
      <c r="D170" s="15" t="s">
        <v>16</v>
      </c>
      <c r="E170" s="17" t="s">
        <v>655</v>
      </c>
      <c r="F170" s="17" t="s">
        <v>656</v>
      </c>
      <c r="G170" s="17" t="s">
        <v>657</v>
      </c>
      <c r="H170" s="17" t="s">
        <v>1686</v>
      </c>
      <c r="I170" s="41" t="s">
        <v>658</v>
      </c>
      <c r="J170" s="19" t="s">
        <v>1340</v>
      </c>
      <c r="K170" s="42" t="s">
        <v>1431</v>
      </c>
      <c r="L170" s="43" t="s">
        <v>1432</v>
      </c>
      <c r="M170" s="42" t="s">
        <v>659</v>
      </c>
      <c r="N170" s="41" t="s">
        <v>1078</v>
      </c>
    </row>
    <row r="171" spans="1:14" ht="60" customHeight="1">
      <c r="A171" s="15">
        <v>168</v>
      </c>
      <c r="B171" s="16" t="s">
        <v>598</v>
      </c>
      <c r="C171" s="17" t="s">
        <v>1689</v>
      </c>
      <c r="D171" s="15" t="s">
        <v>16</v>
      </c>
      <c r="E171" s="17" t="s">
        <v>660</v>
      </c>
      <c r="F171" s="17" t="s">
        <v>661</v>
      </c>
      <c r="G171" s="17" t="s">
        <v>662</v>
      </c>
      <c r="H171" s="17" t="s">
        <v>1687</v>
      </c>
      <c r="I171" s="18" t="s">
        <v>1084</v>
      </c>
      <c r="J171" s="19" t="s">
        <v>1334</v>
      </c>
      <c r="K171" s="19" t="s">
        <v>1085</v>
      </c>
      <c r="L171" s="20" t="s">
        <v>1069</v>
      </c>
      <c r="M171" s="19" t="s">
        <v>1086</v>
      </c>
      <c r="N171" s="18"/>
    </row>
    <row r="172" spans="1:14" ht="60" customHeight="1">
      <c r="A172" s="15">
        <v>169</v>
      </c>
      <c r="B172" s="16" t="s">
        <v>598</v>
      </c>
      <c r="C172" s="17" t="s">
        <v>663</v>
      </c>
      <c r="D172" s="15" t="s">
        <v>16</v>
      </c>
      <c r="E172" s="17" t="s">
        <v>664</v>
      </c>
      <c r="F172" s="17" t="s">
        <v>665</v>
      </c>
      <c r="G172" s="17" t="s">
        <v>666</v>
      </c>
      <c r="H172" s="17" t="s">
        <v>1688</v>
      </c>
      <c r="I172" s="18" t="s">
        <v>667</v>
      </c>
      <c r="J172" s="19" t="s">
        <v>1433</v>
      </c>
      <c r="K172" s="19" t="s">
        <v>668</v>
      </c>
      <c r="L172" s="20" t="s">
        <v>669</v>
      </c>
      <c r="M172" s="19" t="s">
        <v>670</v>
      </c>
      <c r="N172" s="18"/>
    </row>
    <row r="173" spans="1:14" ht="60" customHeight="1">
      <c r="A173" s="15">
        <v>170</v>
      </c>
      <c r="B173" s="16" t="s">
        <v>598</v>
      </c>
      <c r="C173" s="17" t="s">
        <v>663</v>
      </c>
      <c r="D173" s="15" t="s">
        <v>16</v>
      </c>
      <c r="E173" s="17" t="s">
        <v>664</v>
      </c>
      <c r="F173" s="17" t="s">
        <v>665</v>
      </c>
      <c r="G173" s="17" t="s">
        <v>666</v>
      </c>
      <c r="H173" s="17" t="s">
        <v>1688</v>
      </c>
      <c r="I173" s="18" t="s">
        <v>667</v>
      </c>
      <c r="J173" s="19" t="s">
        <v>1335</v>
      </c>
      <c r="K173" s="19" t="s">
        <v>671</v>
      </c>
      <c r="L173" s="20" t="s">
        <v>672</v>
      </c>
      <c r="M173" s="19" t="s">
        <v>673</v>
      </c>
      <c r="N173" s="18"/>
    </row>
    <row r="174" spans="1:14" ht="60" customHeight="1">
      <c r="A174" s="15">
        <v>171</v>
      </c>
      <c r="B174" s="16" t="s">
        <v>598</v>
      </c>
      <c r="C174" s="17" t="s">
        <v>663</v>
      </c>
      <c r="D174" s="15" t="s">
        <v>16</v>
      </c>
      <c r="E174" s="17" t="s">
        <v>664</v>
      </c>
      <c r="F174" s="17" t="s">
        <v>665</v>
      </c>
      <c r="G174" s="17" t="s">
        <v>666</v>
      </c>
      <c r="H174" s="17" t="s">
        <v>1688</v>
      </c>
      <c r="I174" s="18" t="s">
        <v>667</v>
      </c>
      <c r="J174" s="19" t="s">
        <v>1336</v>
      </c>
      <c r="K174" s="19" t="s">
        <v>674</v>
      </c>
      <c r="L174" s="20" t="s">
        <v>675</v>
      </c>
      <c r="M174" s="19" t="s">
        <v>676</v>
      </c>
      <c r="N174" s="18"/>
    </row>
    <row r="175" spans="1:14" ht="60" customHeight="1">
      <c r="A175" s="15">
        <v>172</v>
      </c>
      <c r="B175" s="16" t="s">
        <v>598</v>
      </c>
      <c r="C175" s="17" t="s">
        <v>663</v>
      </c>
      <c r="D175" s="15" t="s">
        <v>16</v>
      </c>
      <c r="E175" s="17" t="s">
        <v>664</v>
      </c>
      <c r="F175" s="17" t="s">
        <v>665</v>
      </c>
      <c r="G175" s="17" t="s">
        <v>666</v>
      </c>
      <c r="H175" s="17" t="s">
        <v>1688</v>
      </c>
      <c r="I175" s="18" t="s">
        <v>667</v>
      </c>
      <c r="J175" s="19" t="s">
        <v>1363</v>
      </c>
      <c r="K175" s="19" t="s">
        <v>677</v>
      </c>
      <c r="L175" s="20" t="s">
        <v>672</v>
      </c>
      <c r="M175" s="19" t="s">
        <v>673</v>
      </c>
      <c r="N175" s="18"/>
    </row>
    <row r="176" spans="1:14" s="13" customFormat="1" ht="120" customHeight="1">
      <c r="A176" s="15">
        <v>173</v>
      </c>
      <c r="B176" s="17" t="s">
        <v>1235</v>
      </c>
      <c r="C176" s="17" t="s">
        <v>1236</v>
      </c>
      <c r="D176" s="17" t="s">
        <v>1095</v>
      </c>
      <c r="E176" s="17" t="s">
        <v>1237</v>
      </c>
      <c r="F176" s="17" t="s">
        <v>1238</v>
      </c>
      <c r="G176" s="17" t="s">
        <v>1239</v>
      </c>
      <c r="H176" s="17" t="s">
        <v>1690</v>
      </c>
      <c r="I176" s="17" t="s">
        <v>1240</v>
      </c>
      <c r="J176" s="17" t="s">
        <v>1434</v>
      </c>
      <c r="K176" s="17" t="s">
        <v>1435</v>
      </c>
      <c r="L176" s="17" t="s">
        <v>1518</v>
      </c>
      <c r="M176" s="17" t="s">
        <v>1241</v>
      </c>
      <c r="N176" s="17"/>
    </row>
    <row r="177" spans="1:14" s="13" customFormat="1" ht="60" customHeight="1">
      <c r="A177" s="15">
        <v>174</v>
      </c>
      <c r="B177" s="17" t="s">
        <v>1235</v>
      </c>
      <c r="C177" s="17" t="s">
        <v>1236</v>
      </c>
      <c r="D177" s="17" t="s">
        <v>1095</v>
      </c>
      <c r="E177" s="17" t="s">
        <v>1237</v>
      </c>
      <c r="F177" s="17" t="s">
        <v>1238</v>
      </c>
      <c r="G177" s="17" t="s">
        <v>1239</v>
      </c>
      <c r="H177" s="17" t="s">
        <v>1690</v>
      </c>
      <c r="I177" s="17" t="s">
        <v>1240</v>
      </c>
      <c r="J177" s="17" t="s">
        <v>1388</v>
      </c>
      <c r="K177" s="17" t="s">
        <v>1519</v>
      </c>
      <c r="L177" s="17" t="s">
        <v>1520</v>
      </c>
      <c r="M177" s="17"/>
      <c r="N177" s="17"/>
    </row>
    <row r="178" spans="1:14" s="13" customFormat="1" ht="79.5" customHeight="1">
      <c r="A178" s="15">
        <v>175</v>
      </c>
      <c r="B178" s="17" t="s">
        <v>1235</v>
      </c>
      <c r="C178" s="17" t="s">
        <v>1236</v>
      </c>
      <c r="D178" s="17" t="s">
        <v>1095</v>
      </c>
      <c r="E178" s="17" t="s">
        <v>1237</v>
      </c>
      <c r="F178" s="17" t="s">
        <v>1238</v>
      </c>
      <c r="G178" s="17" t="s">
        <v>1239</v>
      </c>
      <c r="H178" s="17" t="s">
        <v>1690</v>
      </c>
      <c r="I178" s="17" t="s">
        <v>1240</v>
      </c>
      <c r="J178" s="17" t="s">
        <v>1436</v>
      </c>
      <c r="K178" s="17" t="s">
        <v>1437</v>
      </c>
      <c r="L178" s="17" t="s">
        <v>1438</v>
      </c>
      <c r="M178" s="17" t="s">
        <v>1521</v>
      </c>
      <c r="N178" s="17"/>
    </row>
    <row r="179" spans="1:14" ht="60" customHeight="1">
      <c r="A179" s="15">
        <v>176</v>
      </c>
      <c r="B179" s="16" t="s">
        <v>598</v>
      </c>
      <c r="C179" s="17" t="s">
        <v>678</v>
      </c>
      <c r="D179" s="15" t="s">
        <v>16</v>
      </c>
      <c r="E179" s="17" t="s">
        <v>679</v>
      </c>
      <c r="F179" s="17" t="s">
        <v>680</v>
      </c>
      <c r="G179" s="17" t="s">
        <v>680</v>
      </c>
      <c r="H179" s="17" t="s">
        <v>1691</v>
      </c>
      <c r="I179" s="18" t="s">
        <v>681</v>
      </c>
      <c r="J179" s="19" t="s">
        <v>1331</v>
      </c>
      <c r="K179" s="19" t="s">
        <v>682</v>
      </c>
      <c r="L179" s="20" t="s">
        <v>683</v>
      </c>
      <c r="M179" s="19" t="s">
        <v>684</v>
      </c>
      <c r="N179" s="18"/>
    </row>
    <row r="180" spans="1:14" ht="102" customHeight="1">
      <c r="A180" s="15">
        <v>177</v>
      </c>
      <c r="B180" s="16" t="s">
        <v>598</v>
      </c>
      <c r="C180" s="17" t="s">
        <v>678</v>
      </c>
      <c r="D180" s="15" t="s">
        <v>16</v>
      </c>
      <c r="E180" s="17" t="s">
        <v>679</v>
      </c>
      <c r="F180" s="17" t="s">
        <v>680</v>
      </c>
      <c r="G180" s="17" t="s">
        <v>680</v>
      </c>
      <c r="H180" s="17" t="s">
        <v>1691</v>
      </c>
      <c r="I180" s="18" t="s">
        <v>681</v>
      </c>
      <c r="J180" s="19" t="s">
        <v>1329</v>
      </c>
      <c r="K180" s="19" t="s">
        <v>1617</v>
      </c>
      <c r="L180" s="20" t="s">
        <v>1618</v>
      </c>
      <c r="M180" s="19" t="s">
        <v>1439</v>
      </c>
      <c r="N180" s="18"/>
    </row>
    <row r="181" spans="1:14" ht="60" customHeight="1">
      <c r="A181" s="15">
        <v>178</v>
      </c>
      <c r="B181" s="16" t="s">
        <v>598</v>
      </c>
      <c r="C181" s="17" t="s">
        <v>685</v>
      </c>
      <c r="D181" s="15" t="s">
        <v>16</v>
      </c>
      <c r="E181" s="17" t="s">
        <v>686</v>
      </c>
      <c r="F181" s="17" t="s">
        <v>687</v>
      </c>
      <c r="G181" s="17" t="s">
        <v>688</v>
      </c>
      <c r="H181" s="17" t="s">
        <v>1692</v>
      </c>
      <c r="I181" s="18" t="s">
        <v>689</v>
      </c>
      <c r="J181" s="19" t="s">
        <v>1323</v>
      </c>
      <c r="K181" s="19" t="s">
        <v>1440</v>
      </c>
      <c r="L181" s="20" t="s">
        <v>1441</v>
      </c>
      <c r="M181" s="19" t="s">
        <v>1442</v>
      </c>
      <c r="N181" s="18"/>
    </row>
    <row r="182" spans="1:14" ht="180" customHeight="1">
      <c r="A182" s="15">
        <v>179</v>
      </c>
      <c r="B182" s="17" t="s">
        <v>598</v>
      </c>
      <c r="C182" s="17" t="s">
        <v>1636</v>
      </c>
      <c r="D182" s="15" t="s">
        <v>16</v>
      </c>
      <c r="E182" s="17" t="s">
        <v>113</v>
      </c>
      <c r="F182" s="17" t="s">
        <v>107</v>
      </c>
      <c r="G182" s="17" t="s">
        <v>108</v>
      </c>
      <c r="H182" s="17" t="s">
        <v>1635</v>
      </c>
      <c r="I182" s="18" t="s">
        <v>114</v>
      </c>
      <c r="J182" s="19" t="s">
        <v>1323</v>
      </c>
      <c r="K182" s="19" t="s">
        <v>1443</v>
      </c>
      <c r="L182" s="19" t="s">
        <v>1444</v>
      </c>
      <c r="M182" s="19" t="s">
        <v>1445</v>
      </c>
      <c r="N182" s="18"/>
    </row>
    <row r="183" spans="1:14" ht="100.5" customHeight="1">
      <c r="A183" s="15">
        <v>180</v>
      </c>
      <c r="B183" s="16" t="s">
        <v>598</v>
      </c>
      <c r="C183" s="17" t="s">
        <v>1694</v>
      </c>
      <c r="D183" s="15" t="s">
        <v>16</v>
      </c>
      <c r="E183" s="17" t="s">
        <v>126</v>
      </c>
      <c r="F183" s="17" t="s">
        <v>127</v>
      </c>
      <c r="G183" s="17" t="s">
        <v>128</v>
      </c>
      <c r="H183" s="17" t="s">
        <v>1635</v>
      </c>
      <c r="I183" s="18" t="s">
        <v>129</v>
      </c>
      <c r="J183" s="19" t="s">
        <v>1323</v>
      </c>
      <c r="K183" s="19" t="s">
        <v>1446</v>
      </c>
      <c r="L183" s="19" t="s">
        <v>1447</v>
      </c>
      <c r="M183" s="19" t="s">
        <v>1448</v>
      </c>
      <c r="N183" s="18"/>
    </row>
    <row r="184" spans="1:14" ht="100.5" customHeight="1">
      <c r="A184" s="15">
        <v>181</v>
      </c>
      <c r="B184" s="16" t="s">
        <v>598</v>
      </c>
      <c r="C184" s="17" t="s">
        <v>1695</v>
      </c>
      <c r="D184" s="15" t="s">
        <v>16</v>
      </c>
      <c r="E184" s="17" t="s">
        <v>385</v>
      </c>
      <c r="F184" s="17" t="s">
        <v>386</v>
      </c>
      <c r="G184" s="17" t="s">
        <v>387</v>
      </c>
      <c r="H184" s="17" t="s">
        <v>1623</v>
      </c>
      <c r="I184" s="18" t="s">
        <v>1223</v>
      </c>
      <c r="J184" s="19" t="s">
        <v>1323</v>
      </c>
      <c r="K184" s="19" t="s">
        <v>1449</v>
      </c>
      <c r="L184" s="19" t="s">
        <v>1450</v>
      </c>
      <c r="M184" s="19"/>
      <c r="N184" s="18" t="s">
        <v>100</v>
      </c>
    </row>
    <row r="185" spans="1:14" ht="100.5" customHeight="1">
      <c r="A185" s="15">
        <v>182</v>
      </c>
      <c r="B185" s="16" t="s">
        <v>598</v>
      </c>
      <c r="C185" s="17" t="s">
        <v>1696</v>
      </c>
      <c r="D185" s="15" t="s">
        <v>16</v>
      </c>
      <c r="E185" s="17" t="s">
        <v>690</v>
      </c>
      <c r="F185" s="17" t="s">
        <v>691</v>
      </c>
      <c r="G185" s="17" t="s">
        <v>692</v>
      </c>
      <c r="H185" s="17" t="s">
        <v>1693</v>
      </c>
      <c r="I185" s="18" t="s">
        <v>693</v>
      </c>
      <c r="J185" s="19" t="s">
        <v>1323</v>
      </c>
      <c r="K185" s="19" t="s">
        <v>694</v>
      </c>
      <c r="L185" s="20" t="s">
        <v>695</v>
      </c>
      <c r="M185" s="19" t="s">
        <v>1214</v>
      </c>
      <c r="N185" s="18"/>
    </row>
    <row r="186" spans="1:14" ht="81" customHeight="1">
      <c r="A186" s="15">
        <v>183</v>
      </c>
      <c r="B186" s="16" t="s">
        <v>598</v>
      </c>
      <c r="C186" s="17" t="s">
        <v>1696</v>
      </c>
      <c r="D186" s="15" t="s">
        <v>16</v>
      </c>
      <c r="E186" s="17" t="s">
        <v>690</v>
      </c>
      <c r="F186" s="17" t="s">
        <v>691</v>
      </c>
      <c r="G186" s="17" t="s">
        <v>692</v>
      </c>
      <c r="H186" s="17" t="s">
        <v>1693</v>
      </c>
      <c r="I186" s="18" t="s">
        <v>693</v>
      </c>
      <c r="J186" s="19" t="s">
        <v>1324</v>
      </c>
      <c r="K186" s="19" t="s">
        <v>1451</v>
      </c>
      <c r="L186" s="20" t="s">
        <v>1216</v>
      </c>
      <c r="M186" s="19" t="s">
        <v>1214</v>
      </c>
      <c r="N186" s="18"/>
    </row>
    <row r="187" spans="1:14" ht="100.5" customHeight="1">
      <c r="A187" s="15">
        <v>184</v>
      </c>
      <c r="B187" s="16" t="s">
        <v>598</v>
      </c>
      <c r="C187" s="17" t="s">
        <v>1697</v>
      </c>
      <c r="D187" s="15" t="s">
        <v>16</v>
      </c>
      <c r="E187" s="17" t="s">
        <v>1217</v>
      </c>
      <c r="F187" s="17" t="s">
        <v>1218</v>
      </c>
      <c r="G187" s="17" t="s">
        <v>1219</v>
      </c>
      <c r="H187" s="17" t="s">
        <v>1693</v>
      </c>
      <c r="I187" s="18" t="s">
        <v>693</v>
      </c>
      <c r="J187" s="19" t="s">
        <v>1323</v>
      </c>
      <c r="K187" s="19" t="s">
        <v>694</v>
      </c>
      <c r="L187" s="20" t="s">
        <v>695</v>
      </c>
      <c r="M187" s="19" t="s">
        <v>1214</v>
      </c>
      <c r="N187" s="18"/>
    </row>
    <row r="188" spans="1:14" ht="80.25" customHeight="1">
      <c r="A188" s="15">
        <v>185</v>
      </c>
      <c r="B188" s="16" t="s">
        <v>598</v>
      </c>
      <c r="C188" s="17" t="s">
        <v>1697</v>
      </c>
      <c r="D188" s="15" t="s">
        <v>16</v>
      </c>
      <c r="E188" s="17" t="s">
        <v>1217</v>
      </c>
      <c r="F188" s="17" t="s">
        <v>1218</v>
      </c>
      <c r="G188" s="17" t="s">
        <v>1219</v>
      </c>
      <c r="H188" s="17" t="s">
        <v>1693</v>
      </c>
      <c r="I188" s="18" t="s">
        <v>693</v>
      </c>
      <c r="J188" s="19" t="s">
        <v>1324</v>
      </c>
      <c r="K188" s="19" t="s">
        <v>1215</v>
      </c>
      <c r="L188" s="20" t="s">
        <v>1216</v>
      </c>
      <c r="M188" s="19" t="s">
        <v>1214</v>
      </c>
      <c r="N188" s="18"/>
    </row>
    <row r="189" spans="1:14" ht="100.5" customHeight="1">
      <c r="A189" s="15">
        <v>186</v>
      </c>
      <c r="B189" s="16" t="s">
        <v>598</v>
      </c>
      <c r="C189" s="17" t="s">
        <v>1698</v>
      </c>
      <c r="D189" s="15" t="s">
        <v>16</v>
      </c>
      <c r="E189" s="17" t="s">
        <v>1220</v>
      </c>
      <c r="F189" s="17" t="s">
        <v>1221</v>
      </c>
      <c r="G189" s="17" t="s">
        <v>1221</v>
      </c>
      <c r="H189" s="17" t="s">
        <v>1693</v>
      </c>
      <c r="I189" s="18" t="s">
        <v>693</v>
      </c>
      <c r="J189" s="19" t="s">
        <v>1323</v>
      </c>
      <c r="K189" s="19" t="s">
        <v>694</v>
      </c>
      <c r="L189" s="20" t="s">
        <v>695</v>
      </c>
      <c r="M189" s="19" t="s">
        <v>1214</v>
      </c>
      <c r="N189" s="18"/>
    </row>
    <row r="190" spans="1:14" ht="80.25" customHeight="1">
      <c r="A190" s="15">
        <v>187</v>
      </c>
      <c r="B190" s="16" t="s">
        <v>598</v>
      </c>
      <c r="C190" s="17" t="s">
        <v>1698</v>
      </c>
      <c r="D190" s="15" t="s">
        <v>16</v>
      </c>
      <c r="E190" s="17" t="s">
        <v>1220</v>
      </c>
      <c r="F190" s="17" t="s">
        <v>1221</v>
      </c>
      <c r="G190" s="17" t="s">
        <v>1221</v>
      </c>
      <c r="H190" s="17" t="s">
        <v>1693</v>
      </c>
      <c r="I190" s="18" t="s">
        <v>693</v>
      </c>
      <c r="J190" s="19" t="s">
        <v>1324</v>
      </c>
      <c r="K190" s="19" t="s">
        <v>1215</v>
      </c>
      <c r="L190" s="20" t="s">
        <v>1216</v>
      </c>
      <c r="M190" s="19" t="s">
        <v>1214</v>
      </c>
      <c r="N190" s="18"/>
    </row>
    <row r="191" spans="1:14" ht="79.5" customHeight="1">
      <c r="A191" s="15">
        <v>188</v>
      </c>
      <c r="B191" s="16" t="s">
        <v>598</v>
      </c>
      <c r="C191" s="17" t="s">
        <v>696</v>
      </c>
      <c r="D191" s="15" t="s">
        <v>16</v>
      </c>
      <c r="E191" s="17" t="s">
        <v>697</v>
      </c>
      <c r="F191" s="17" t="s">
        <v>698</v>
      </c>
      <c r="G191" s="17" t="s">
        <v>699</v>
      </c>
      <c r="H191" s="17" t="s">
        <v>696</v>
      </c>
      <c r="I191" s="58" t="s">
        <v>700</v>
      </c>
      <c r="J191" s="59" t="s">
        <v>1324</v>
      </c>
      <c r="K191" s="59" t="s">
        <v>1452</v>
      </c>
      <c r="L191" s="60" t="s">
        <v>1453</v>
      </c>
      <c r="M191" s="59" t="s">
        <v>1454</v>
      </c>
      <c r="N191" s="58"/>
    </row>
    <row r="192" spans="1:14" ht="60" customHeight="1">
      <c r="A192" s="15">
        <v>189</v>
      </c>
      <c r="B192" s="16" t="s">
        <v>598</v>
      </c>
      <c r="C192" s="17" t="s">
        <v>1700</v>
      </c>
      <c r="D192" s="15" t="s">
        <v>16</v>
      </c>
      <c r="E192" s="17" t="s">
        <v>701</v>
      </c>
      <c r="F192" s="17" t="s">
        <v>702</v>
      </c>
      <c r="G192" s="17" t="s">
        <v>702</v>
      </c>
      <c r="H192" s="17" t="s">
        <v>1699</v>
      </c>
      <c r="I192" s="18" t="s">
        <v>1599</v>
      </c>
      <c r="J192" s="19" t="s">
        <v>1335</v>
      </c>
      <c r="K192" s="19" t="s">
        <v>1455</v>
      </c>
      <c r="L192" s="20" t="s">
        <v>1456</v>
      </c>
      <c r="M192" s="19"/>
      <c r="N192" s="18"/>
    </row>
    <row r="193" spans="1:14" ht="60" customHeight="1">
      <c r="A193" s="15">
        <v>190</v>
      </c>
      <c r="B193" s="16" t="s">
        <v>598</v>
      </c>
      <c r="C193" s="17" t="s">
        <v>1700</v>
      </c>
      <c r="D193" s="15" t="s">
        <v>16</v>
      </c>
      <c r="E193" s="17" t="s">
        <v>701</v>
      </c>
      <c r="F193" s="17" t="s">
        <v>702</v>
      </c>
      <c r="G193" s="17" t="s">
        <v>702</v>
      </c>
      <c r="H193" s="17" t="s">
        <v>1699</v>
      </c>
      <c r="I193" s="18" t="s">
        <v>1599</v>
      </c>
      <c r="J193" s="19" t="s">
        <v>1336</v>
      </c>
      <c r="K193" s="19" t="s">
        <v>1457</v>
      </c>
      <c r="L193" s="20" t="s">
        <v>1458</v>
      </c>
      <c r="M193" s="19"/>
      <c r="N193" s="18"/>
    </row>
    <row r="194" spans="1:14" ht="60" customHeight="1">
      <c r="A194" s="15">
        <v>191</v>
      </c>
      <c r="B194" s="16" t="s">
        <v>598</v>
      </c>
      <c r="C194" s="17" t="s">
        <v>1700</v>
      </c>
      <c r="D194" s="15" t="s">
        <v>16</v>
      </c>
      <c r="E194" s="17" t="s">
        <v>701</v>
      </c>
      <c r="F194" s="17" t="s">
        <v>702</v>
      </c>
      <c r="G194" s="17" t="s">
        <v>702</v>
      </c>
      <c r="H194" s="17" t="s">
        <v>1699</v>
      </c>
      <c r="I194" s="18" t="s">
        <v>1599</v>
      </c>
      <c r="J194" s="19" t="s">
        <v>1334</v>
      </c>
      <c r="K194" s="19" t="s">
        <v>1600</v>
      </c>
      <c r="L194" s="20" t="s">
        <v>1601</v>
      </c>
      <c r="M194" s="19"/>
      <c r="N194" s="18"/>
    </row>
    <row r="195" spans="1:14" ht="60" customHeight="1">
      <c r="A195" s="15">
        <v>192</v>
      </c>
      <c r="B195" s="16" t="s">
        <v>598</v>
      </c>
      <c r="C195" s="17" t="s">
        <v>1700</v>
      </c>
      <c r="D195" s="15" t="s">
        <v>16</v>
      </c>
      <c r="E195" s="17" t="s">
        <v>701</v>
      </c>
      <c r="F195" s="17" t="s">
        <v>702</v>
      </c>
      <c r="G195" s="17" t="s">
        <v>702</v>
      </c>
      <c r="H195" s="17" t="s">
        <v>1699</v>
      </c>
      <c r="I195" s="18" t="s">
        <v>1599</v>
      </c>
      <c r="J195" s="19" t="s">
        <v>1374</v>
      </c>
      <c r="K195" s="19" t="s">
        <v>1602</v>
      </c>
      <c r="L195" s="20" t="s">
        <v>1147</v>
      </c>
      <c r="M195" s="19"/>
      <c r="N195" s="18"/>
    </row>
    <row r="196" spans="1:14" ht="41.25" customHeight="1">
      <c r="A196" s="15">
        <v>193</v>
      </c>
      <c r="B196" s="16" t="s">
        <v>598</v>
      </c>
      <c r="C196" s="17" t="s">
        <v>399</v>
      </c>
      <c r="D196" s="15" t="s">
        <v>16</v>
      </c>
      <c r="E196" s="17" t="s">
        <v>400</v>
      </c>
      <c r="F196" s="17" t="s">
        <v>401</v>
      </c>
      <c r="G196" s="17" t="s">
        <v>402</v>
      </c>
      <c r="H196" s="17" t="s">
        <v>403</v>
      </c>
      <c r="I196" s="18" t="s">
        <v>703</v>
      </c>
      <c r="J196" s="19" t="s">
        <v>1323</v>
      </c>
      <c r="K196" s="19" t="s">
        <v>41</v>
      </c>
      <c r="L196" s="20" t="s">
        <v>42</v>
      </c>
      <c r="M196" s="19" t="s">
        <v>704</v>
      </c>
      <c r="N196" s="18"/>
    </row>
    <row r="197" spans="1:14" ht="100.5" customHeight="1">
      <c r="A197" s="15">
        <v>194</v>
      </c>
      <c r="B197" s="16" t="s">
        <v>1235</v>
      </c>
      <c r="C197" s="17" t="s">
        <v>1525</v>
      </c>
      <c r="D197" s="15" t="s">
        <v>1095</v>
      </c>
      <c r="E197" s="17" t="s">
        <v>1526</v>
      </c>
      <c r="F197" s="17" t="s">
        <v>1527</v>
      </c>
      <c r="G197" s="17" t="s">
        <v>1528</v>
      </c>
      <c r="H197" s="17" t="s">
        <v>1701</v>
      </c>
      <c r="I197" s="18" t="s">
        <v>1529</v>
      </c>
      <c r="J197" s="19" t="s">
        <v>1388</v>
      </c>
      <c r="K197" s="19" t="s">
        <v>1530</v>
      </c>
      <c r="L197" s="20" t="s">
        <v>1531</v>
      </c>
      <c r="M197" s="19"/>
      <c r="N197" s="18" t="s">
        <v>1277</v>
      </c>
    </row>
    <row r="198" spans="1:14" ht="60.75" customHeight="1">
      <c r="A198" s="15">
        <v>195</v>
      </c>
      <c r="B198" s="16" t="s">
        <v>1262</v>
      </c>
      <c r="C198" s="17" t="s">
        <v>1702</v>
      </c>
      <c r="D198" s="15" t="s">
        <v>1095</v>
      </c>
      <c r="E198" s="17" t="s">
        <v>1573</v>
      </c>
      <c r="F198" s="17" t="s">
        <v>1575</v>
      </c>
      <c r="G198" s="17" t="s">
        <v>1577</v>
      </c>
      <c r="H198" s="17" t="s">
        <v>1703</v>
      </c>
      <c r="I198" s="18" t="s">
        <v>1578</v>
      </c>
      <c r="J198" s="19" t="s">
        <v>1388</v>
      </c>
      <c r="K198" s="19" t="s">
        <v>1579</v>
      </c>
      <c r="L198" s="20" t="s">
        <v>1580</v>
      </c>
      <c r="M198" s="19" t="s">
        <v>1581</v>
      </c>
      <c r="N198" s="18"/>
    </row>
    <row r="199" spans="1:14" ht="60" customHeight="1">
      <c r="A199" s="15">
        <v>196</v>
      </c>
      <c r="B199" s="16" t="s">
        <v>1262</v>
      </c>
      <c r="C199" s="17" t="s">
        <v>1702</v>
      </c>
      <c r="D199" s="15" t="s">
        <v>1095</v>
      </c>
      <c r="E199" s="17" t="s">
        <v>1573</v>
      </c>
      <c r="F199" s="17" t="s">
        <v>1574</v>
      </c>
      <c r="G199" s="17" t="s">
        <v>1576</v>
      </c>
      <c r="H199" s="17" t="s">
        <v>1703</v>
      </c>
      <c r="I199" s="18" t="s">
        <v>1578</v>
      </c>
      <c r="J199" s="19" t="s">
        <v>1547</v>
      </c>
      <c r="K199" s="19" t="s">
        <v>1582</v>
      </c>
      <c r="L199" s="20" t="s">
        <v>1063</v>
      </c>
      <c r="M199" s="19"/>
      <c r="N199" s="18"/>
    </row>
    <row r="200" spans="1:14" ht="100.5" customHeight="1">
      <c r="A200" s="15">
        <v>197</v>
      </c>
      <c r="B200" s="16" t="s">
        <v>1262</v>
      </c>
      <c r="C200" s="17" t="s">
        <v>1702</v>
      </c>
      <c r="D200" s="15" t="s">
        <v>1095</v>
      </c>
      <c r="E200" s="17" t="s">
        <v>1573</v>
      </c>
      <c r="F200" s="17" t="s">
        <v>1574</v>
      </c>
      <c r="G200" s="17" t="s">
        <v>1576</v>
      </c>
      <c r="H200" s="17" t="s">
        <v>1703</v>
      </c>
      <c r="I200" s="18" t="s">
        <v>1578</v>
      </c>
      <c r="J200" s="19" t="s">
        <v>1477</v>
      </c>
      <c r="K200" s="19" t="s">
        <v>1583</v>
      </c>
      <c r="L200" s="20" t="s">
        <v>1063</v>
      </c>
      <c r="M200" s="19"/>
      <c r="N200" s="18"/>
    </row>
    <row r="201" spans="1:14" ht="41.25" customHeight="1">
      <c r="A201" s="15">
        <v>198</v>
      </c>
      <c r="B201" s="16" t="s">
        <v>598</v>
      </c>
      <c r="C201" s="17" t="s">
        <v>705</v>
      </c>
      <c r="D201" s="15" t="s">
        <v>26</v>
      </c>
      <c r="E201" s="17" t="s">
        <v>706</v>
      </c>
      <c r="F201" s="17" t="s">
        <v>707</v>
      </c>
      <c r="G201" s="17" t="s">
        <v>707</v>
      </c>
      <c r="H201" s="17" t="s">
        <v>1704</v>
      </c>
      <c r="I201" s="18" t="s">
        <v>708</v>
      </c>
      <c r="J201" s="19" t="s">
        <v>1328</v>
      </c>
      <c r="K201" s="19" t="s">
        <v>709</v>
      </c>
      <c r="L201" s="19" t="s">
        <v>42</v>
      </c>
      <c r="M201" s="19"/>
      <c r="N201" s="18"/>
    </row>
    <row r="202" spans="1:14" ht="60" customHeight="1">
      <c r="A202" s="15">
        <v>199</v>
      </c>
      <c r="B202" s="16" t="s">
        <v>598</v>
      </c>
      <c r="C202" s="17" t="s">
        <v>705</v>
      </c>
      <c r="D202" s="15" t="s">
        <v>26</v>
      </c>
      <c r="E202" s="17" t="s">
        <v>706</v>
      </c>
      <c r="F202" s="17" t="s">
        <v>707</v>
      </c>
      <c r="G202" s="17" t="s">
        <v>707</v>
      </c>
      <c r="H202" s="17" t="s">
        <v>1704</v>
      </c>
      <c r="I202" s="18" t="s">
        <v>708</v>
      </c>
      <c r="J202" s="19" t="s">
        <v>1330</v>
      </c>
      <c r="K202" s="19" t="s">
        <v>1459</v>
      </c>
      <c r="L202" s="20" t="s">
        <v>1460</v>
      </c>
      <c r="M202" s="19" t="s">
        <v>1287</v>
      </c>
      <c r="N202" s="18"/>
    </row>
    <row r="203" spans="1:14" ht="60" customHeight="1">
      <c r="A203" s="15">
        <v>200</v>
      </c>
      <c r="B203" s="16" t="s">
        <v>598</v>
      </c>
      <c r="C203" s="70" t="s">
        <v>710</v>
      </c>
      <c r="D203" s="33" t="s">
        <v>711</v>
      </c>
      <c r="E203" s="71" t="s">
        <v>712</v>
      </c>
      <c r="F203" s="72" t="s">
        <v>713</v>
      </c>
      <c r="G203" s="72" t="s">
        <v>713</v>
      </c>
      <c r="H203" s="71" t="s">
        <v>1705</v>
      </c>
      <c r="I203" s="18" t="s">
        <v>714</v>
      </c>
      <c r="J203" s="19" t="s">
        <v>1331</v>
      </c>
      <c r="K203" s="19" t="s">
        <v>715</v>
      </c>
      <c r="L203" s="20" t="s">
        <v>278</v>
      </c>
      <c r="M203" s="19" t="s">
        <v>716</v>
      </c>
      <c r="N203" s="18"/>
    </row>
    <row r="204" spans="1:14" ht="39.950000000000003" customHeight="1">
      <c r="A204" s="15">
        <v>201</v>
      </c>
      <c r="B204" s="16" t="s">
        <v>598</v>
      </c>
      <c r="C204" s="17" t="s">
        <v>717</v>
      </c>
      <c r="D204" s="15" t="s">
        <v>26</v>
      </c>
      <c r="E204" s="17" t="s">
        <v>718</v>
      </c>
      <c r="F204" s="17" t="s">
        <v>719</v>
      </c>
      <c r="G204" s="17" t="s">
        <v>719</v>
      </c>
      <c r="H204" s="17" t="s">
        <v>1706</v>
      </c>
      <c r="I204" s="18" t="s">
        <v>720</v>
      </c>
      <c r="J204" s="19" t="s">
        <v>1331</v>
      </c>
      <c r="K204" s="19" t="s">
        <v>721</v>
      </c>
      <c r="L204" s="20" t="s">
        <v>722</v>
      </c>
      <c r="M204" s="19" t="s">
        <v>723</v>
      </c>
      <c r="N204" s="18"/>
    </row>
    <row r="205" spans="1:14" ht="39.950000000000003" customHeight="1">
      <c r="A205" s="15">
        <v>202</v>
      </c>
      <c r="B205" s="31" t="s">
        <v>598</v>
      </c>
      <c r="C205" s="31" t="s">
        <v>724</v>
      </c>
      <c r="D205" s="33" t="s">
        <v>711</v>
      </c>
      <c r="E205" s="31" t="s">
        <v>725</v>
      </c>
      <c r="F205" s="53" t="s">
        <v>726</v>
      </c>
      <c r="G205" s="53" t="s">
        <v>727</v>
      </c>
      <c r="H205" s="31" t="s">
        <v>1707</v>
      </c>
      <c r="I205" s="18" t="s">
        <v>728</v>
      </c>
      <c r="J205" s="19" t="s">
        <v>1323</v>
      </c>
      <c r="K205" s="19" t="s">
        <v>729</v>
      </c>
      <c r="L205" s="20" t="s">
        <v>1461</v>
      </c>
      <c r="M205" s="19" t="s">
        <v>730</v>
      </c>
      <c r="N205" s="18"/>
    </row>
    <row r="206" spans="1:14" ht="39.950000000000003" customHeight="1">
      <c r="A206" s="15">
        <v>203</v>
      </c>
      <c r="B206" s="16" t="s">
        <v>598</v>
      </c>
      <c r="C206" s="17" t="s">
        <v>731</v>
      </c>
      <c r="D206" s="15" t="s">
        <v>26</v>
      </c>
      <c r="E206" s="17" t="s">
        <v>732</v>
      </c>
      <c r="F206" s="17" t="s">
        <v>733</v>
      </c>
      <c r="G206" s="17" t="s">
        <v>733</v>
      </c>
      <c r="H206" s="17" t="s">
        <v>1708</v>
      </c>
      <c r="I206" s="18" t="s">
        <v>734</v>
      </c>
      <c r="J206" s="19" t="s">
        <v>1323</v>
      </c>
      <c r="K206" s="19" t="s">
        <v>1462</v>
      </c>
      <c r="L206" s="20" t="s">
        <v>1463</v>
      </c>
      <c r="M206" s="19" t="s">
        <v>735</v>
      </c>
      <c r="N206" s="18" t="s">
        <v>100</v>
      </c>
    </row>
    <row r="207" spans="1:14" ht="39.950000000000003" customHeight="1">
      <c r="A207" s="15">
        <v>204</v>
      </c>
      <c r="B207" s="16" t="s">
        <v>598</v>
      </c>
      <c r="C207" s="17" t="s">
        <v>736</v>
      </c>
      <c r="D207" s="15" t="s">
        <v>26</v>
      </c>
      <c r="E207" s="17" t="s">
        <v>737</v>
      </c>
      <c r="F207" s="17" t="s">
        <v>738</v>
      </c>
      <c r="G207" s="17" t="s">
        <v>739</v>
      </c>
      <c r="H207" s="17" t="s">
        <v>1709</v>
      </c>
      <c r="I207" s="18" t="s">
        <v>740</v>
      </c>
      <c r="J207" s="19" t="s">
        <v>1323</v>
      </c>
      <c r="K207" s="19" t="s">
        <v>741</v>
      </c>
      <c r="L207" s="20" t="s">
        <v>776</v>
      </c>
      <c r="M207" s="19" t="s">
        <v>742</v>
      </c>
      <c r="N207" s="18"/>
    </row>
    <row r="208" spans="1:14" ht="39.950000000000003" customHeight="1">
      <c r="A208" s="15">
        <v>205</v>
      </c>
      <c r="B208" s="16" t="s">
        <v>598</v>
      </c>
      <c r="C208" s="17" t="s">
        <v>736</v>
      </c>
      <c r="D208" s="15" t="s">
        <v>26</v>
      </c>
      <c r="E208" s="17" t="s">
        <v>737</v>
      </c>
      <c r="F208" s="17" t="s">
        <v>738</v>
      </c>
      <c r="G208" s="17" t="s">
        <v>739</v>
      </c>
      <c r="H208" s="17" t="s">
        <v>1709</v>
      </c>
      <c r="I208" s="18" t="s">
        <v>740</v>
      </c>
      <c r="J208" s="19" t="s">
        <v>1326</v>
      </c>
      <c r="K208" s="19" t="s">
        <v>743</v>
      </c>
      <c r="L208" s="20" t="s">
        <v>1464</v>
      </c>
      <c r="M208" s="19" t="s">
        <v>744</v>
      </c>
      <c r="N208" s="18"/>
    </row>
    <row r="209" spans="1:14" ht="39.950000000000003" customHeight="1">
      <c r="A209" s="15">
        <v>206</v>
      </c>
      <c r="B209" s="16" t="s">
        <v>598</v>
      </c>
      <c r="C209" s="17" t="s">
        <v>224</v>
      </c>
      <c r="D209" s="15" t="s">
        <v>26</v>
      </c>
      <c r="E209" s="17" t="s">
        <v>225</v>
      </c>
      <c r="F209" s="17" t="s">
        <v>226</v>
      </c>
      <c r="G209" s="17" t="s">
        <v>227</v>
      </c>
      <c r="H209" s="17" t="s">
        <v>1649</v>
      </c>
      <c r="I209" s="18" t="s">
        <v>144</v>
      </c>
      <c r="J209" s="19" t="s">
        <v>1331</v>
      </c>
      <c r="K209" s="19" t="s">
        <v>228</v>
      </c>
      <c r="L209" s="20" t="s">
        <v>229</v>
      </c>
      <c r="M209" s="19"/>
      <c r="N209" s="18" t="s">
        <v>100</v>
      </c>
    </row>
    <row r="210" spans="1:14" ht="80.25" customHeight="1">
      <c r="A210" s="15">
        <v>307</v>
      </c>
      <c r="B210" s="16" t="s">
        <v>598</v>
      </c>
      <c r="C210" s="17" t="s">
        <v>224</v>
      </c>
      <c r="D210" s="15" t="s">
        <v>26</v>
      </c>
      <c r="E210" s="17" t="s">
        <v>225</v>
      </c>
      <c r="F210" s="17" t="s">
        <v>226</v>
      </c>
      <c r="G210" s="17" t="s">
        <v>227</v>
      </c>
      <c r="H210" s="17" t="s">
        <v>1649</v>
      </c>
      <c r="I210" s="18" t="s">
        <v>144</v>
      </c>
      <c r="J210" s="19" t="s">
        <v>1323</v>
      </c>
      <c r="K210" s="19" t="s">
        <v>1465</v>
      </c>
      <c r="L210" s="20" t="s">
        <v>1466</v>
      </c>
      <c r="M210" s="19"/>
      <c r="N210" s="18" t="s">
        <v>100</v>
      </c>
    </row>
    <row r="211" spans="1:14" ht="39.950000000000003" customHeight="1">
      <c r="A211" s="15">
        <v>208</v>
      </c>
      <c r="B211" s="16" t="s">
        <v>598</v>
      </c>
      <c r="C211" s="17" t="s">
        <v>224</v>
      </c>
      <c r="D211" s="15" t="s">
        <v>26</v>
      </c>
      <c r="E211" s="17" t="s">
        <v>225</v>
      </c>
      <c r="F211" s="17" t="s">
        <v>226</v>
      </c>
      <c r="G211" s="17" t="s">
        <v>227</v>
      </c>
      <c r="H211" s="17" t="s">
        <v>1649</v>
      </c>
      <c r="I211" s="18" t="s">
        <v>144</v>
      </c>
      <c r="J211" s="19" t="s">
        <v>1329</v>
      </c>
      <c r="K211" s="19" t="s">
        <v>230</v>
      </c>
      <c r="L211" s="20" t="s">
        <v>231</v>
      </c>
      <c r="M211" s="19"/>
      <c r="N211" s="18"/>
    </row>
    <row r="212" spans="1:14" ht="39.950000000000003" customHeight="1">
      <c r="A212" s="15">
        <v>209</v>
      </c>
      <c r="B212" s="16" t="s">
        <v>598</v>
      </c>
      <c r="C212" s="17" t="s">
        <v>745</v>
      </c>
      <c r="D212" s="15" t="s">
        <v>26</v>
      </c>
      <c r="E212" s="17" t="s">
        <v>746</v>
      </c>
      <c r="F212" s="17" t="s">
        <v>747</v>
      </c>
      <c r="G212" s="17" t="s">
        <v>748</v>
      </c>
      <c r="H212" s="17" t="s">
        <v>749</v>
      </c>
      <c r="I212" s="18" t="s">
        <v>750</v>
      </c>
      <c r="J212" s="19" t="s">
        <v>1334</v>
      </c>
      <c r="K212" s="19" t="s">
        <v>751</v>
      </c>
      <c r="L212" s="20"/>
      <c r="M212" s="19"/>
      <c r="N212" s="18"/>
    </row>
    <row r="213" spans="1:14" ht="39.950000000000003" customHeight="1">
      <c r="A213" s="15">
        <v>210</v>
      </c>
      <c r="B213" s="16" t="s">
        <v>598</v>
      </c>
      <c r="C213" s="17" t="s">
        <v>745</v>
      </c>
      <c r="D213" s="15" t="s">
        <v>26</v>
      </c>
      <c r="E213" s="17" t="s">
        <v>746</v>
      </c>
      <c r="F213" s="17" t="s">
        <v>747</v>
      </c>
      <c r="G213" s="17" t="s">
        <v>748</v>
      </c>
      <c r="H213" s="17" t="s">
        <v>749</v>
      </c>
      <c r="I213" s="18" t="s">
        <v>750</v>
      </c>
      <c r="J213" s="19" t="s">
        <v>1335</v>
      </c>
      <c r="K213" s="19" t="s">
        <v>752</v>
      </c>
      <c r="L213" s="20"/>
      <c r="M213" s="19"/>
      <c r="N213" s="18"/>
    </row>
    <row r="214" spans="1:14" ht="81" customHeight="1">
      <c r="A214" s="15">
        <v>211</v>
      </c>
      <c r="B214" s="16" t="s">
        <v>598</v>
      </c>
      <c r="C214" s="17" t="s">
        <v>1711</v>
      </c>
      <c r="D214" s="15" t="s">
        <v>26</v>
      </c>
      <c r="E214" s="17" t="s">
        <v>753</v>
      </c>
      <c r="F214" s="17" t="s">
        <v>754</v>
      </c>
      <c r="G214" s="17" t="s">
        <v>755</v>
      </c>
      <c r="H214" s="17" t="s">
        <v>1710</v>
      </c>
      <c r="I214" s="18" t="s">
        <v>1584</v>
      </c>
      <c r="J214" s="19" t="s">
        <v>1324</v>
      </c>
      <c r="K214" s="19" t="s">
        <v>1467</v>
      </c>
      <c r="L214" s="20" t="s">
        <v>1468</v>
      </c>
      <c r="M214" s="19"/>
      <c r="N214" s="18"/>
    </row>
    <row r="215" spans="1:14" ht="60" customHeight="1">
      <c r="A215" s="15">
        <v>212</v>
      </c>
      <c r="B215" s="16" t="s">
        <v>598</v>
      </c>
      <c r="C215" s="17" t="s">
        <v>1711</v>
      </c>
      <c r="D215" s="15" t="s">
        <v>26</v>
      </c>
      <c r="E215" s="17" t="s">
        <v>753</v>
      </c>
      <c r="F215" s="17" t="s">
        <v>754</v>
      </c>
      <c r="G215" s="17" t="s">
        <v>755</v>
      </c>
      <c r="H215" s="17" t="s">
        <v>1710</v>
      </c>
      <c r="I215" s="18" t="s">
        <v>1584</v>
      </c>
      <c r="J215" s="19" t="s">
        <v>1326</v>
      </c>
      <c r="K215" s="19" t="s">
        <v>757</v>
      </c>
      <c r="L215" s="20" t="s">
        <v>278</v>
      </c>
      <c r="M215" s="19"/>
      <c r="N215" s="18"/>
    </row>
    <row r="216" spans="1:14" ht="60" customHeight="1">
      <c r="A216" s="15">
        <v>213</v>
      </c>
      <c r="B216" s="16" t="s">
        <v>1262</v>
      </c>
      <c r="C216" s="17" t="s">
        <v>1711</v>
      </c>
      <c r="D216" s="15" t="s">
        <v>26</v>
      </c>
      <c r="E216" s="17" t="s">
        <v>753</v>
      </c>
      <c r="F216" s="17" t="s">
        <v>754</v>
      </c>
      <c r="G216" s="17" t="s">
        <v>755</v>
      </c>
      <c r="H216" s="17" t="s">
        <v>1710</v>
      </c>
      <c r="I216" s="18" t="s">
        <v>1584</v>
      </c>
      <c r="J216" s="19" t="s">
        <v>1585</v>
      </c>
      <c r="K216" s="19" t="s">
        <v>1586</v>
      </c>
      <c r="L216" s="20" t="s">
        <v>1587</v>
      </c>
      <c r="M216" s="19" t="s">
        <v>1588</v>
      </c>
      <c r="N216" s="18"/>
    </row>
    <row r="217" spans="1:14" ht="60" customHeight="1">
      <c r="A217" s="15">
        <v>214</v>
      </c>
      <c r="B217" s="16" t="s">
        <v>598</v>
      </c>
      <c r="C217" s="17" t="s">
        <v>1713</v>
      </c>
      <c r="D217" s="15" t="s">
        <v>26</v>
      </c>
      <c r="E217" s="17" t="s">
        <v>758</v>
      </c>
      <c r="F217" s="17" t="s">
        <v>759</v>
      </c>
      <c r="G217" s="17" t="s">
        <v>759</v>
      </c>
      <c r="H217" s="17" t="s">
        <v>1712</v>
      </c>
      <c r="I217" s="18" t="s">
        <v>760</v>
      </c>
      <c r="J217" s="19" t="s">
        <v>1332</v>
      </c>
      <c r="K217" s="19" t="s">
        <v>761</v>
      </c>
      <c r="L217" s="20" t="s">
        <v>762</v>
      </c>
      <c r="M217" s="19" t="s">
        <v>763</v>
      </c>
      <c r="N217" s="18"/>
    </row>
    <row r="218" spans="1:14" ht="60" customHeight="1">
      <c r="A218" s="15">
        <v>215</v>
      </c>
      <c r="B218" s="16" t="s">
        <v>598</v>
      </c>
      <c r="C218" s="17" t="s">
        <v>1713</v>
      </c>
      <c r="D218" s="15" t="s">
        <v>26</v>
      </c>
      <c r="E218" s="17" t="s">
        <v>758</v>
      </c>
      <c r="F218" s="17" t="s">
        <v>759</v>
      </c>
      <c r="G218" s="17" t="s">
        <v>759</v>
      </c>
      <c r="H218" s="17" t="s">
        <v>1712</v>
      </c>
      <c r="I218" s="18" t="s">
        <v>760</v>
      </c>
      <c r="J218" s="19" t="s">
        <v>1334</v>
      </c>
      <c r="K218" s="19" t="s">
        <v>764</v>
      </c>
      <c r="L218" s="20" t="s">
        <v>765</v>
      </c>
      <c r="M218" s="19" t="s">
        <v>766</v>
      </c>
      <c r="N218" s="18"/>
    </row>
    <row r="219" spans="1:14" ht="60" customHeight="1">
      <c r="A219" s="15">
        <v>216</v>
      </c>
      <c r="B219" s="16" t="s">
        <v>598</v>
      </c>
      <c r="C219" s="17" t="s">
        <v>1713</v>
      </c>
      <c r="D219" s="15" t="s">
        <v>26</v>
      </c>
      <c r="E219" s="17" t="s">
        <v>758</v>
      </c>
      <c r="F219" s="17" t="s">
        <v>759</v>
      </c>
      <c r="G219" s="17" t="s">
        <v>759</v>
      </c>
      <c r="H219" s="17" t="s">
        <v>1712</v>
      </c>
      <c r="I219" s="18" t="s">
        <v>760</v>
      </c>
      <c r="J219" s="19" t="s">
        <v>1335</v>
      </c>
      <c r="K219" s="19" t="s">
        <v>767</v>
      </c>
      <c r="L219" s="20" t="s">
        <v>768</v>
      </c>
      <c r="M219" s="19" t="s">
        <v>769</v>
      </c>
      <c r="N219" s="18"/>
    </row>
    <row r="220" spans="1:14" ht="60" customHeight="1">
      <c r="A220" s="15">
        <v>217</v>
      </c>
      <c r="B220" s="16" t="s">
        <v>598</v>
      </c>
      <c r="C220" s="17" t="s">
        <v>1713</v>
      </c>
      <c r="D220" s="15" t="s">
        <v>26</v>
      </c>
      <c r="E220" s="17" t="s">
        <v>758</v>
      </c>
      <c r="F220" s="17" t="s">
        <v>759</v>
      </c>
      <c r="G220" s="17" t="s">
        <v>759</v>
      </c>
      <c r="H220" s="17" t="s">
        <v>1712</v>
      </c>
      <c r="I220" s="18" t="s">
        <v>760</v>
      </c>
      <c r="J220" s="19" t="s">
        <v>1363</v>
      </c>
      <c r="K220" s="19" t="s">
        <v>770</v>
      </c>
      <c r="L220" s="20" t="s">
        <v>1469</v>
      </c>
      <c r="M220" s="19" t="s">
        <v>771</v>
      </c>
      <c r="N220" s="18"/>
    </row>
    <row r="221" spans="1:14" ht="60" customHeight="1">
      <c r="A221" s="15">
        <v>218</v>
      </c>
      <c r="B221" s="16" t="s">
        <v>598</v>
      </c>
      <c r="C221" s="17" t="s">
        <v>1714</v>
      </c>
      <c r="D221" s="15" t="s">
        <v>26</v>
      </c>
      <c r="E221" s="17" t="s">
        <v>772</v>
      </c>
      <c r="F221" s="17" t="s">
        <v>773</v>
      </c>
      <c r="G221" s="17" t="s">
        <v>774</v>
      </c>
      <c r="H221" s="17" t="s">
        <v>1715</v>
      </c>
      <c r="I221" s="18" t="s">
        <v>1572</v>
      </c>
      <c r="J221" s="19" t="s">
        <v>1324</v>
      </c>
      <c r="K221" s="19" t="s">
        <v>775</v>
      </c>
      <c r="L221" s="20" t="s">
        <v>776</v>
      </c>
      <c r="M221" s="19" t="s">
        <v>777</v>
      </c>
      <c r="N221" s="18" t="s">
        <v>100</v>
      </c>
    </row>
    <row r="222" spans="1:14" ht="99.75" customHeight="1">
      <c r="A222" s="15">
        <v>219</v>
      </c>
      <c r="B222" s="16" t="s">
        <v>598</v>
      </c>
      <c r="C222" s="17" t="s">
        <v>1717</v>
      </c>
      <c r="D222" s="15" t="s">
        <v>26</v>
      </c>
      <c r="E222" s="17" t="s">
        <v>778</v>
      </c>
      <c r="F222" s="17" t="s">
        <v>779</v>
      </c>
      <c r="G222" s="17" t="s">
        <v>780</v>
      </c>
      <c r="H222" s="17" t="s">
        <v>1716</v>
      </c>
      <c r="I222" s="18" t="s">
        <v>760</v>
      </c>
      <c r="J222" s="19" t="s">
        <v>1323</v>
      </c>
      <c r="K222" s="19" t="s">
        <v>1470</v>
      </c>
      <c r="L222" s="20" t="s">
        <v>1606</v>
      </c>
      <c r="M222" s="19" t="s">
        <v>1607</v>
      </c>
      <c r="N222" s="18"/>
    </row>
    <row r="223" spans="1:14" ht="60" customHeight="1">
      <c r="A223" s="15">
        <v>220</v>
      </c>
      <c r="B223" s="16" t="s">
        <v>598</v>
      </c>
      <c r="C223" s="17" t="s">
        <v>1717</v>
      </c>
      <c r="D223" s="15" t="s">
        <v>26</v>
      </c>
      <c r="E223" s="17" t="s">
        <v>778</v>
      </c>
      <c r="F223" s="17" t="s">
        <v>779</v>
      </c>
      <c r="G223" s="17" t="s">
        <v>780</v>
      </c>
      <c r="H223" s="17" t="s">
        <v>1716</v>
      </c>
      <c r="I223" s="18" t="s">
        <v>781</v>
      </c>
      <c r="J223" s="19" t="s">
        <v>1324</v>
      </c>
      <c r="K223" s="19" t="s">
        <v>782</v>
      </c>
      <c r="L223" s="20" t="s">
        <v>1471</v>
      </c>
      <c r="M223" s="19" t="s">
        <v>783</v>
      </c>
      <c r="N223" s="18" t="s">
        <v>1078</v>
      </c>
    </row>
    <row r="224" spans="1:14" ht="80.25" customHeight="1">
      <c r="A224" s="15">
        <v>221</v>
      </c>
      <c r="B224" s="16" t="s">
        <v>598</v>
      </c>
      <c r="C224" s="17" t="s">
        <v>1718</v>
      </c>
      <c r="D224" s="15" t="s">
        <v>26</v>
      </c>
      <c r="E224" s="17" t="s">
        <v>784</v>
      </c>
      <c r="F224" s="17" t="s">
        <v>785</v>
      </c>
      <c r="G224" s="17" t="s">
        <v>785</v>
      </c>
      <c r="H224" s="17" t="s">
        <v>1640</v>
      </c>
      <c r="I224" s="41" t="s">
        <v>786</v>
      </c>
      <c r="J224" s="42" t="s">
        <v>1324</v>
      </c>
      <c r="K224" s="42" t="s">
        <v>1472</v>
      </c>
      <c r="L224" s="43" t="s">
        <v>1473</v>
      </c>
      <c r="M224" s="42"/>
      <c r="N224" s="41"/>
    </row>
    <row r="225" spans="1:14" ht="81" customHeight="1">
      <c r="A225" s="15">
        <v>222</v>
      </c>
      <c r="B225" s="16" t="s">
        <v>598</v>
      </c>
      <c r="C225" s="17" t="s">
        <v>1719</v>
      </c>
      <c r="D225" s="15" t="s">
        <v>26</v>
      </c>
      <c r="E225" s="17" t="s">
        <v>787</v>
      </c>
      <c r="F225" s="17" t="s">
        <v>788</v>
      </c>
      <c r="G225" s="17" t="s">
        <v>789</v>
      </c>
      <c r="H225" s="17" t="s">
        <v>1720</v>
      </c>
      <c r="I225" s="18" t="s">
        <v>1188</v>
      </c>
      <c r="J225" s="19" t="s">
        <v>1335</v>
      </c>
      <c r="K225" s="19" t="s">
        <v>1474</v>
      </c>
      <c r="L225" s="20" t="s">
        <v>1475</v>
      </c>
      <c r="M225" s="19" t="s">
        <v>1189</v>
      </c>
      <c r="N225" s="18"/>
    </row>
    <row r="226" spans="1:14" ht="60" customHeight="1">
      <c r="A226" s="15">
        <v>223</v>
      </c>
      <c r="B226" s="16" t="s">
        <v>598</v>
      </c>
      <c r="C226" s="17" t="s">
        <v>790</v>
      </c>
      <c r="D226" s="15" t="s">
        <v>26</v>
      </c>
      <c r="E226" s="17" t="s">
        <v>791</v>
      </c>
      <c r="F226" s="17" t="s">
        <v>792</v>
      </c>
      <c r="G226" s="17" t="s">
        <v>793</v>
      </c>
      <c r="H226" s="17" t="s">
        <v>1721</v>
      </c>
      <c r="I226" s="18" t="s">
        <v>794</v>
      </c>
      <c r="J226" s="19" t="s">
        <v>1331</v>
      </c>
      <c r="K226" s="19" t="s">
        <v>795</v>
      </c>
      <c r="L226" s="20" t="s">
        <v>796</v>
      </c>
      <c r="M226" s="19" t="s">
        <v>797</v>
      </c>
      <c r="N226" s="18"/>
    </row>
    <row r="227" spans="1:14" ht="39.950000000000003" customHeight="1">
      <c r="A227" s="15">
        <v>224</v>
      </c>
      <c r="B227" s="16" t="s">
        <v>598</v>
      </c>
      <c r="C227" s="17" t="s">
        <v>798</v>
      </c>
      <c r="D227" s="15" t="s">
        <v>32</v>
      </c>
      <c r="E227" s="17" t="s">
        <v>799</v>
      </c>
      <c r="F227" s="17" t="s">
        <v>800</v>
      </c>
      <c r="G227" s="17" t="s">
        <v>801</v>
      </c>
      <c r="H227" s="17" t="s">
        <v>1722</v>
      </c>
      <c r="I227" s="18" t="s">
        <v>802</v>
      </c>
      <c r="J227" s="19" t="s">
        <v>1323</v>
      </c>
      <c r="K227" s="19" t="s">
        <v>388</v>
      </c>
      <c r="L227" s="20" t="s">
        <v>803</v>
      </c>
      <c r="M227" s="19" t="s">
        <v>804</v>
      </c>
      <c r="N227" s="18"/>
    </row>
    <row r="228" spans="1:14" ht="60" customHeight="1">
      <c r="A228" s="15">
        <v>225</v>
      </c>
      <c r="B228" s="16" t="s">
        <v>598</v>
      </c>
      <c r="C228" s="17" t="s">
        <v>805</v>
      </c>
      <c r="D228" s="15" t="s">
        <v>32</v>
      </c>
      <c r="E228" s="17" t="s">
        <v>806</v>
      </c>
      <c r="F228" s="17" t="s">
        <v>807</v>
      </c>
      <c r="G228" s="17" t="s">
        <v>807</v>
      </c>
      <c r="H228" s="17" t="s">
        <v>1623</v>
      </c>
      <c r="I228" s="18" t="s">
        <v>808</v>
      </c>
      <c r="J228" s="19" t="s">
        <v>1334</v>
      </c>
      <c r="K228" s="19" t="s">
        <v>809</v>
      </c>
      <c r="L228" s="20" t="s">
        <v>810</v>
      </c>
      <c r="M228" s="19" t="s">
        <v>811</v>
      </c>
      <c r="N228" s="18" t="s">
        <v>100</v>
      </c>
    </row>
    <row r="229" spans="1:14" ht="41.25" customHeight="1">
      <c r="A229" s="15">
        <v>226</v>
      </c>
      <c r="B229" s="16" t="s">
        <v>598</v>
      </c>
      <c r="C229" s="17" t="s">
        <v>805</v>
      </c>
      <c r="D229" s="15" t="s">
        <v>32</v>
      </c>
      <c r="E229" s="17" t="s">
        <v>806</v>
      </c>
      <c r="F229" s="17" t="s">
        <v>807</v>
      </c>
      <c r="G229" s="17" t="s">
        <v>807</v>
      </c>
      <c r="H229" s="17" t="s">
        <v>1623</v>
      </c>
      <c r="I229" s="18" t="s">
        <v>808</v>
      </c>
      <c r="J229" s="19" t="s">
        <v>1374</v>
      </c>
      <c r="K229" s="19" t="s">
        <v>812</v>
      </c>
      <c r="L229" s="20" t="s">
        <v>335</v>
      </c>
      <c r="M229" s="19" t="s">
        <v>813</v>
      </c>
      <c r="N229" s="18"/>
    </row>
    <row r="230" spans="1:14" ht="60" customHeight="1">
      <c r="A230" s="15">
        <v>227</v>
      </c>
      <c r="B230" s="16" t="s">
        <v>598</v>
      </c>
      <c r="C230" s="17" t="s">
        <v>1657</v>
      </c>
      <c r="D230" s="15" t="s">
        <v>32</v>
      </c>
      <c r="E230" s="17" t="s">
        <v>164</v>
      </c>
      <c r="F230" s="17" t="s">
        <v>165</v>
      </c>
      <c r="G230" s="17" t="s">
        <v>166</v>
      </c>
      <c r="H230" s="17" t="s">
        <v>1643</v>
      </c>
      <c r="I230" s="18" t="s">
        <v>814</v>
      </c>
      <c r="J230" s="19" t="s">
        <v>1325</v>
      </c>
      <c r="K230" s="19" t="s">
        <v>815</v>
      </c>
      <c r="L230" s="20" t="s">
        <v>1476</v>
      </c>
      <c r="M230" s="19" t="s">
        <v>816</v>
      </c>
      <c r="N230" s="18"/>
    </row>
    <row r="231" spans="1:14" ht="60" customHeight="1">
      <c r="A231" s="15">
        <v>228</v>
      </c>
      <c r="B231" s="16" t="s">
        <v>598</v>
      </c>
      <c r="C231" s="17" t="s">
        <v>817</v>
      </c>
      <c r="D231" s="15" t="s">
        <v>32</v>
      </c>
      <c r="E231" s="17" t="s">
        <v>818</v>
      </c>
      <c r="F231" s="17" t="s">
        <v>819</v>
      </c>
      <c r="G231" s="17" t="s">
        <v>819</v>
      </c>
      <c r="H231" s="17" t="s">
        <v>1723</v>
      </c>
      <c r="I231" s="18" t="s">
        <v>820</v>
      </c>
      <c r="J231" s="19" t="s">
        <v>1324</v>
      </c>
      <c r="K231" s="19" t="s">
        <v>821</v>
      </c>
      <c r="L231" s="20" t="s">
        <v>822</v>
      </c>
      <c r="M231" s="19" t="s">
        <v>823</v>
      </c>
      <c r="N231" s="18" t="s">
        <v>1225</v>
      </c>
    </row>
    <row r="232" spans="1:14" s="10" customFormat="1" ht="60" customHeight="1">
      <c r="A232" s="15">
        <v>229</v>
      </c>
      <c r="B232" s="73" t="s">
        <v>1125</v>
      </c>
      <c r="C232" s="74" t="s">
        <v>817</v>
      </c>
      <c r="D232" s="75" t="s">
        <v>32</v>
      </c>
      <c r="E232" s="74" t="s">
        <v>818</v>
      </c>
      <c r="F232" s="74" t="s">
        <v>819</v>
      </c>
      <c r="G232" s="74" t="s">
        <v>819</v>
      </c>
      <c r="H232" s="74" t="s">
        <v>1723</v>
      </c>
      <c r="I232" s="76" t="s">
        <v>1126</v>
      </c>
      <c r="J232" s="44" t="s">
        <v>1388</v>
      </c>
      <c r="K232" s="44" t="s">
        <v>1127</v>
      </c>
      <c r="L232" s="45" t="s">
        <v>1128</v>
      </c>
      <c r="M232" s="44" t="s">
        <v>1129</v>
      </c>
      <c r="N232" s="76" t="s">
        <v>1224</v>
      </c>
    </row>
    <row r="233" spans="1:14" s="10" customFormat="1" ht="300" customHeight="1">
      <c r="A233" s="15">
        <v>230</v>
      </c>
      <c r="B233" s="73" t="s">
        <v>598</v>
      </c>
      <c r="C233" s="74" t="s">
        <v>817</v>
      </c>
      <c r="D233" s="75" t="s">
        <v>32</v>
      </c>
      <c r="E233" s="74" t="s">
        <v>818</v>
      </c>
      <c r="F233" s="74" t="s">
        <v>819</v>
      </c>
      <c r="G233" s="74" t="s">
        <v>819</v>
      </c>
      <c r="H233" s="74" t="s">
        <v>1723</v>
      </c>
      <c r="I233" s="76" t="s">
        <v>1126</v>
      </c>
      <c r="J233" s="44" t="s">
        <v>1436</v>
      </c>
      <c r="K233" s="44" t="s">
        <v>1164</v>
      </c>
      <c r="L233" s="45" t="s">
        <v>1165</v>
      </c>
      <c r="M233" s="44" t="s">
        <v>1130</v>
      </c>
      <c r="N233" s="76" t="s">
        <v>100</v>
      </c>
    </row>
    <row r="234" spans="1:14" s="10" customFormat="1" ht="60.75" customHeight="1">
      <c r="A234" s="15">
        <v>231</v>
      </c>
      <c r="B234" s="17" t="s">
        <v>1074</v>
      </c>
      <c r="C234" s="17" t="s">
        <v>1166</v>
      </c>
      <c r="D234" s="15" t="s">
        <v>1167</v>
      </c>
      <c r="E234" s="17" t="s">
        <v>1168</v>
      </c>
      <c r="F234" s="17" t="s">
        <v>1169</v>
      </c>
      <c r="G234" s="17" t="s">
        <v>1170</v>
      </c>
      <c r="H234" s="17" t="s">
        <v>1724</v>
      </c>
      <c r="I234" s="15" t="s">
        <v>1126</v>
      </c>
      <c r="J234" s="17" t="s">
        <v>1477</v>
      </c>
      <c r="K234" s="17" t="s">
        <v>1171</v>
      </c>
      <c r="L234" s="17" t="s">
        <v>1172</v>
      </c>
      <c r="M234" s="17" t="s">
        <v>1173</v>
      </c>
      <c r="N234" s="15" t="s">
        <v>1078</v>
      </c>
    </row>
    <row r="235" spans="1:14" ht="39.75" customHeight="1">
      <c r="A235" s="15">
        <v>232</v>
      </c>
      <c r="B235" s="16" t="s">
        <v>598</v>
      </c>
      <c r="C235" s="17" t="s">
        <v>824</v>
      </c>
      <c r="D235" s="15" t="s">
        <v>32</v>
      </c>
      <c r="E235" s="17" t="s">
        <v>825</v>
      </c>
      <c r="F235" s="17" t="s">
        <v>826</v>
      </c>
      <c r="G235" s="17" t="s">
        <v>827</v>
      </c>
      <c r="H235" s="17" t="s">
        <v>1675</v>
      </c>
      <c r="I235" s="18" t="s">
        <v>828</v>
      </c>
      <c r="J235" s="19" t="s">
        <v>1335</v>
      </c>
      <c r="K235" s="19" t="s">
        <v>1478</v>
      </c>
      <c r="L235" s="20">
        <v>200</v>
      </c>
      <c r="M235" s="19" t="s">
        <v>829</v>
      </c>
      <c r="N235" s="18"/>
    </row>
    <row r="236" spans="1:14" s="10" customFormat="1" ht="80.25" customHeight="1">
      <c r="A236" s="15">
        <v>233</v>
      </c>
      <c r="B236" s="17" t="s">
        <v>598</v>
      </c>
      <c r="C236" s="17" t="s">
        <v>830</v>
      </c>
      <c r="D236" s="15" t="s">
        <v>32</v>
      </c>
      <c r="E236" s="17" t="s">
        <v>831</v>
      </c>
      <c r="F236" s="17" t="s">
        <v>832</v>
      </c>
      <c r="G236" s="17" t="s">
        <v>833</v>
      </c>
      <c r="H236" s="17" t="s">
        <v>1725</v>
      </c>
      <c r="I236" s="15" t="s">
        <v>1175</v>
      </c>
      <c r="J236" s="17" t="s">
        <v>1334</v>
      </c>
      <c r="K236" s="17" t="s">
        <v>1479</v>
      </c>
      <c r="L236" s="17" t="s">
        <v>1480</v>
      </c>
      <c r="M236" s="17" t="s">
        <v>1481</v>
      </c>
      <c r="N236" s="18" t="s">
        <v>1078</v>
      </c>
    </row>
    <row r="237" spans="1:14" s="10" customFormat="1" ht="60" customHeight="1">
      <c r="A237" s="15">
        <v>234</v>
      </c>
      <c r="B237" s="17" t="s">
        <v>598</v>
      </c>
      <c r="C237" s="17" t="s">
        <v>830</v>
      </c>
      <c r="D237" s="15" t="s">
        <v>32</v>
      </c>
      <c r="E237" s="17" t="s">
        <v>831</v>
      </c>
      <c r="F237" s="17" t="s">
        <v>832</v>
      </c>
      <c r="G237" s="17" t="s">
        <v>833</v>
      </c>
      <c r="H237" s="17" t="s">
        <v>1725</v>
      </c>
      <c r="I237" s="15" t="s">
        <v>1175</v>
      </c>
      <c r="J237" s="17" t="s">
        <v>1335</v>
      </c>
      <c r="K237" s="17" t="s">
        <v>1603</v>
      </c>
      <c r="L237" s="17" t="s">
        <v>1604</v>
      </c>
      <c r="M237" s="17" t="s">
        <v>1176</v>
      </c>
      <c r="N237" s="15" t="s">
        <v>1227</v>
      </c>
    </row>
    <row r="238" spans="1:14" s="10" customFormat="1" ht="60" customHeight="1">
      <c r="A238" s="15">
        <v>235</v>
      </c>
      <c r="B238" s="17" t="s">
        <v>598</v>
      </c>
      <c r="C238" s="17" t="s">
        <v>830</v>
      </c>
      <c r="D238" s="15" t="s">
        <v>32</v>
      </c>
      <c r="E238" s="17" t="s">
        <v>831</v>
      </c>
      <c r="F238" s="17" t="s">
        <v>832</v>
      </c>
      <c r="G238" s="17" t="s">
        <v>833</v>
      </c>
      <c r="H238" s="17" t="s">
        <v>1725</v>
      </c>
      <c r="I238" s="15" t="s">
        <v>1175</v>
      </c>
      <c r="J238" s="17" t="s">
        <v>1374</v>
      </c>
      <c r="K238" s="17" t="s">
        <v>1177</v>
      </c>
      <c r="L238" s="17" t="s">
        <v>1482</v>
      </c>
      <c r="M238" s="17" t="s">
        <v>1178</v>
      </c>
      <c r="N238" s="15"/>
    </row>
    <row r="239" spans="1:14" s="10" customFormat="1" ht="39.75" customHeight="1">
      <c r="A239" s="15">
        <v>236</v>
      </c>
      <c r="B239" s="17" t="s">
        <v>598</v>
      </c>
      <c r="C239" s="17" t="s">
        <v>830</v>
      </c>
      <c r="D239" s="15" t="s">
        <v>32</v>
      </c>
      <c r="E239" s="17" t="s">
        <v>831</v>
      </c>
      <c r="F239" s="17" t="s">
        <v>832</v>
      </c>
      <c r="G239" s="17" t="s">
        <v>833</v>
      </c>
      <c r="H239" s="17" t="s">
        <v>1725</v>
      </c>
      <c r="I239" s="15" t="s">
        <v>1175</v>
      </c>
      <c r="J239" s="19" t="s">
        <v>1332</v>
      </c>
      <c r="K239" s="17" t="s">
        <v>1179</v>
      </c>
      <c r="L239" s="17" t="s">
        <v>1180</v>
      </c>
      <c r="M239" s="17" t="s">
        <v>1174</v>
      </c>
      <c r="N239" s="15"/>
    </row>
    <row r="240" spans="1:14" ht="60" customHeight="1">
      <c r="A240" s="15">
        <v>237</v>
      </c>
      <c r="B240" s="16" t="s">
        <v>598</v>
      </c>
      <c r="C240" s="17" t="s">
        <v>1780</v>
      </c>
      <c r="D240" s="15" t="s">
        <v>32</v>
      </c>
      <c r="E240" s="17" t="s">
        <v>834</v>
      </c>
      <c r="F240" s="17" t="s">
        <v>835</v>
      </c>
      <c r="G240" s="17" t="s">
        <v>835</v>
      </c>
      <c r="H240" s="17" t="s">
        <v>1726</v>
      </c>
      <c r="I240" s="18" t="s">
        <v>836</v>
      </c>
      <c r="J240" s="19" t="s">
        <v>1332</v>
      </c>
      <c r="K240" s="19" t="s">
        <v>837</v>
      </c>
      <c r="L240" s="19" t="s">
        <v>838</v>
      </c>
      <c r="M240" s="19"/>
      <c r="N240" s="18"/>
    </row>
    <row r="241" spans="1:14" ht="81.75" customHeight="1">
      <c r="A241" s="15">
        <v>238</v>
      </c>
      <c r="B241" s="46" t="s">
        <v>598</v>
      </c>
      <c r="C241" s="51" t="s">
        <v>839</v>
      </c>
      <c r="D241" s="47" t="s">
        <v>32</v>
      </c>
      <c r="E241" s="51" t="s">
        <v>840</v>
      </c>
      <c r="F241" s="51" t="s">
        <v>841</v>
      </c>
      <c r="G241" s="51" t="s">
        <v>841</v>
      </c>
      <c r="H241" s="51" t="s">
        <v>1727</v>
      </c>
      <c r="I241" s="48" t="s">
        <v>842</v>
      </c>
      <c r="J241" s="49" t="s">
        <v>1324</v>
      </c>
      <c r="K241" s="49" t="s">
        <v>1483</v>
      </c>
      <c r="L241" s="50" t="s">
        <v>843</v>
      </c>
      <c r="M241" s="49" t="s">
        <v>1484</v>
      </c>
      <c r="N241" s="48" t="s">
        <v>100</v>
      </c>
    </row>
    <row r="242" spans="1:14" ht="41.25" customHeight="1">
      <c r="A242" s="15">
        <v>239</v>
      </c>
      <c r="B242" s="16" t="s">
        <v>598</v>
      </c>
      <c r="C242" s="17" t="s">
        <v>237</v>
      </c>
      <c r="D242" s="15" t="s">
        <v>32</v>
      </c>
      <c r="E242" s="17" t="s">
        <v>238</v>
      </c>
      <c r="F242" s="17" t="s">
        <v>239</v>
      </c>
      <c r="G242" s="17" t="s">
        <v>240</v>
      </c>
      <c r="H242" s="17" t="s">
        <v>1650</v>
      </c>
      <c r="I242" s="18" t="s">
        <v>1605</v>
      </c>
      <c r="J242" s="19" t="s">
        <v>1334</v>
      </c>
      <c r="K242" s="19" t="s">
        <v>1776</v>
      </c>
      <c r="L242" s="20" t="s">
        <v>1371</v>
      </c>
      <c r="M242" s="19" t="s">
        <v>1113</v>
      </c>
      <c r="N242" s="18" t="s">
        <v>1113</v>
      </c>
    </row>
    <row r="243" spans="1:14" ht="119.25" customHeight="1">
      <c r="A243" s="15">
        <v>240</v>
      </c>
      <c r="B243" s="16" t="s">
        <v>598</v>
      </c>
      <c r="C243" s="17" t="s">
        <v>237</v>
      </c>
      <c r="D243" s="15" t="s">
        <v>32</v>
      </c>
      <c r="E243" s="17" t="s">
        <v>238</v>
      </c>
      <c r="F243" s="17" t="s">
        <v>239</v>
      </c>
      <c r="G243" s="17" t="s">
        <v>240</v>
      </c>
      <c r="H243" s="17" t="s">
        <v>1650</v>
      </c>
      <c r="I243" s="18" t="s">
        <v>1605</v>
      </c>
      <c r="J243" s="19" t="s">
        <v>1372</v>
      </c>
      <c r="K243" s="19" t="s">
        <v>1485</v>
      </c>
      <c r="L243" s="20" t="s">
        <v>1373</v>
      </c>
      <c r="M243" s="19" t="s">
        <v>244</v>
      </c>
      <c r="N243" s="18"/>
    </row>
    <row r="244" spans="1:14" ht="60.75" customHeight="1">
      <c r="A244" s="15">
        <v>241</v>
      </c>
      <c r="B244" s="16" t="s">
        <v>598</v>
      </c>
      <c r="C244" s="17" t="s">
        <v>237</v>
      </c>
      <c r="D244" s="15" t="s">
        <v>32</v>
      </c>
      <c r="E244" s="17" t="s">
        <v>238</v>
      </c>
      <c r="F244" s="17" t="s">
        <v>239</v>
      </c>
      <c r="G244" s="17" t="s">
        <v>240</v>
      </c>
      <c r="H244" s="17" t="s">
        <v>1650</v>
      </c>
      <c r="I244" s="18" t="s">
        <v>1605</v>
      </c>
      <c r="J244" s="19" t="s">
        <v>1374</v>
      </c>
      <c r="K244" s="19" t="s">
        <v>1486</v>
      </c>
      <c r="L244" s="20" t="s">
        <v>1376</v>
      </c>
      <c r="M244" s="19"/>
      <c r="N244" s="18"/>
    </row>
    <row r="245" spans="1:14" ht="41.25" customHeight="1">
      <c r="A245" s="15">
        <v>242</v>
      </c>
      <c r="B245" s="16" t="s">
        <v>598</v>
      </c>
      <c r="C245" s="17" t="s">
        <v>237</v>
      </c>
      <c r="D245" s="15" t="s">
        <v>32</v>
      </c>
      <c r="E245" s="17" t="s">
        <v>238</v>
      </c>
      <c r="F245" s="17" t="s">
        <v>239</v>
      </c>
      <c r="G245" s="17" t="s">
        <v>240</v>
      </c>
      <c r="H245" s="17" t="s">
        <v>1650</v>
      </c>
      <c r="I245" s="18" t="s">
        <v>1605</v>
      </c>
      <c r="J245" s="19" t="s">
        <v>1332</v>
      </c>
      <c r="K245" s="19" t="s">
        <v>1487</v>
      </c>
      <c r="L245" s="20" t="s">
        <v>335</v>
      </c>
      <c r="M245" s="19"/>
      <c r="N245" s="18" t="s">
        <v>1113</v>
      </c>
    </row>
    <row r="246" spans="1:14" s="10" customFormat="1" ht="80.25" customHeight="1">
      <c r="A246" s="15">
        <v>243</v>
      </c>
      <c r="B246" s="17" t="s">
        <v>598</v>
      </c>
      <c r="C246" s="17" t="s">
        <v>1730</v>
      </c>
      <c r="D246" s="15" t="s">
        <v>32</v>
      </c>
      <c r="E246" s="17" t="s">
        <v>844</v>
      </c>
      <c r="F246" s="17" t="s">
        <v>845</v>
      </c>
      <c r="G246" s="17" t="s">
        <v>845</v>
      </c>
      <c r="H246" s="17" t="s">
        <v>1728</v>
      </c>
      <c r="I246" s="15" t="s">
        <v>1148</v>
      </c>
      <c r="J246" s="17" t="s">
        <v>1335</v>
      </c>
      <c r="K246" s="17" t="s">
        <v>1524</v>
      </c>
      <c r="L246" s="17" t="s">
        <v>1522</v>
      </c>
      <c r="M246" s="17" t="s">
        <v>1523</v>
      </c>
      <c r="N246" s="15" t="s">
        <v>100</v>
      </c>
    </row>
    <row r="247" spans="1:14" ht="40.5" customHeight="1">
      <c r="A247" s="15">
        <v>244</v>
      </c>
      <c r="B247" s="16" t="s">
        <v>598</v>
      </c>
      <c r="C247" s="17" t="s">
        <v>497</v>
      </c>
      <c r="D247" s="15" t="s">
        <v>32</v>
      </c>
      <c r="E247" s="17" t="s">
        <v>498</v>
      </c>
      <c r="F247" s="17" t="s">
        <v>499</v>
      </c>
      <c r="G247" s="17" t="s">
        <v>846</v>
      </c>
      <c r="H247" s="17" t="s">
        <v>1676</v>
      </c>
      <c r="I247" s="18" t="s">
        <v>501</v>
      </c>
      <c r="J247" s="19" t="s">
        <v>1335</v>
      </c>
      <c r="K247" s="19" t="s">
        <v>847</v>
      </c>
      <c r="L247" s="20" t="s">
        <v>848</v>
      </c>
      <c r="M247" s="19"/>
      <c r="N247" s="18"/>
    </row>
    <row r="248" spans="1:14" ht="60" customHeight="1">
      <c r="A248" s="15">
        <v>245</v>
      </c>
      <c r="B248" s="16" t="s">
        <v>598</v>
      </c>
      <c r="C248" s="17" t="s">
        <v>1729</v>
      </c>
      <c r="D248" s="15" t="s">
        <v>32</v>
      </c>
      <c r="E248" s="17" t="s">
        <v>849</v>
      </c>
      <c r="F248" s="17" t="s">
        <v>850</v>
      </c>
      <c r="G248" s="17" t="s">
        <v>851</v>
      </c>
      <c r="H248" s="17" t="s">
        <v>1728</v>
      </c>
      <c r="I248" s="18" t="s">
        <v>852</v>
      </c>
      <c r="J248" s="19" t="s">
        <v>1324</v>
      </c>
      <c r="K248" s="19" t="s">
        <v>1488</v>
      </c>
      <c r="L248" s="20" t="s">
        <v>1489</v>
      </c>
      <c r="M248" s="19" t="s">
        <v>1777</v>
      </c>
      <c r="N248" s="18"/>
    </row>
    <row r="249" spans="1:14" ht="240" customHeight="1">
      <c r="A249" s="15">
        <v>246</v>
      </c>
      <c r="B249" s="16" t="s">
        <v>853</v>
      </c>
      <c r="C249" s="17" t="s">
        <v>854</v>
      </c>
      <c r="D249" s="15" t="s">
        <v>32</v>
      </c>
      <c r="E249" s="17" t="s">
        <v>855</v>
      </c>
      <c r="F249" s="17" t="s">
        <v>856</v>
      </c>
      <c r="G249" s="17" t="s">
        <v>857</v>
      </c>
      <c r="H249" s="17" t="s">
        <v>1645</v>
      </c>
      <c r="I249" s="18" t="s">
        <v>858</v>
      </c>
      <c r="J249" s="19" t="s">
        <v>1334</v>
      </c>
      <c r="K249" s="19" t="s">
        <v>1490</v>
      </c>
      <c r="L249" s="20" t="s">
        <v>1491</v>
      </c>
      <c r="M249" s="19" t="s">
        <v>859</v>
      </c>
      <c r="N249" s="18" t="s">
        <v>100</v>
      </c>
    </row>
    <row r="250" spans="1:14" ht="81" customHeight="1">
      <c r="A250" s="15">
        <v>247</v>
      </c>
      <c r="B250" s="16" t="s">
        <v>598</v>
      </c>
      <c r="C250" s="17" t="s">
        <v>860</v>
      </c>
      <c r="D250" s="15" t="s">
        <v>32</v>
      </c>
      <c r="E250" s="17" t="s">
        <v>855</v>
      </c>
      <c r="F250" s="17" t="s">
        <v>856</v>
      </c>
      <c r="G250" s="17" t="s">
        <v>857</v>
      </c>
      <c r="H250" s="17" t="s">
        <v>1645</v>
      </c>
      <c r="I250" s="18" t="s">
        <v>858</v>
      </c>
      <c r="J250" s="19" t="s">
        <v>1335</v>
      </c>
      <c r="K250" s="19" t="s">
        <v>1492</v>
      </c>
      <c r="L250" s="20" t="s">
        <v>1493</v>
      </c>
      <c r="M250" s="19" t="s">
        <v>1494</v>
      </c>
      <c r="N250" s="18" t="s">
        <v>100</v>
      </c>
    </row>
    <row r="251" spans="1:14" ht="60" customHeight="1">
      <c r="A251" s="15">
        <v>248</v>
      </c>
      <c r="B251" s="16" t="s">
        <v>598</v>
      </c>
      <c r="C251" s="17" t="s">
        <v>1731</v>
      </c>
      <c r="D251" s="15" t="s">
        <v>32</v>
      </c>
      <c r="E251" s="17" t="s">
        <v>861</v>
      </c>
      <c r="F251" s="17" t="s">
        <v>862</v>
      </c>
      <c r="G251" s="17" t="s">
        <v>862</v>
      </c>
      <c r="H251" s="17" t="s">
        <v>1728</v>
      </c>
      <c r="I251" s="18" t="s">
        <v>863</v>
      </c>
      <c r="J251" s="19" t="s">
        <v>1323</v>
      </c>
      <c r="K251" s="19" t="s">
        <v>864</v>
      </c>
      <c r="L251" s="20" t="s">
        <v>1495</v>
      </c>
      <c r="M251" s="19" t="s">
        <v>865</v>
      </c>
      <c r="N251" s="18"/>
    </row>
    <row r="252" spans="1:14" ht="39.950000000000003" customHeight="1">
      <c r="A252" s="15">
        <v>249</v>
      </c>
      <c r="B252" s="16" t="s">
        <v>598</v>
      </c>
      <c r="C252" s="17" t="s">
        <v>866</v>
      </c>
      <c r="D252" s="15" t="s">
        <v>32</v>
      </c>
      <c r="E252" s="17" t="s">
        <v>867</v>
      </c>
      <c r="F252" s="17" t="s">
        <v>868</v>
      </c>
      <c r="G252" s="17" t="s">
        <v>869</v>
      </c>
      <c r="H252" s="17" t="s">
        <v>1626</v>
      </c>
      <c r="I252" s="18" t="s">
        <v>1087</v>
      </c>
      <c r="J252" s="19" t="s">
        <v>1372</v>
      </c>
      <c r="K252" s="19" t="s">
        <v>604</v>
      </c>
      <c r="L252" s="20" t="s">
        <v>1088</v>
      </c>
      <c r="M252" s="19" t="s">
        <v>1778</v>
      </c>
      <c r="N252" s="18"/>
    </row>
    <row r="253" spans="1:14" ht="39.950000000000003" customHeight="1">
      <c r="A253" s="15">
        <v>250</v>
      </c>
      <c r="B253" s="16" t="s">
        <v>598</v>
      </c>
      <c r="C253" s="17" t="s">
        <v>866</v>
      </c>
      <c r="D253" s="15" t="s">
        <v>32</v>
      </c>
      <c r="E253" s="17" t="s">
        <v>867</v>
      </c>
      <c r="F253" s="17" t="s">
        <v>868</v>
      </c>
      <c r="G253" s="17" t="s">
        <v>869</v>
      </c>
      <c r="H253" s="17" t="s">
        <v>1626</v>
      </c>
      <c r="I253" s="18" t="s">
        <v>1087</v>
      </c>
      <c r="J253" s="19" t="s">
        <v>1496</v>
      </c>
      <c r="K253" s="19" t="s">
        <v>1089</v>
      </c>
      <c r="L253" s="20" t="s">
        <v>1556</v>
      </c>
      <c r="M253" s="19" t="s">
        <v>1779</v>
      </c>
      <c r="N253" s="18"/>
    </row>
    <row r="254" spans="1:14" ht="39.950000000000003" customHeight="1">
      <c r="A254" s="15">
        <v>251</v>
      </c>
      <c r="B254" s="16" t="s">
        <v>598</v>
      </c>
      <c r="C254" s="17" t="s">
        <v>870</v>
      </c>
      <c r="D254" s="15" t="s">
        <v>32</v>
      </c>
      <c r="E254" s="17" t="s">
        <v>43</v>
      </c>
      <c r="F254" s="17" t="s">
        <v>39</v>
      </c>
      <c r="G254" s="17" t="s">
        <v>40</v>
      </c>
      <c r="H254" s="17" t="s">
        <v>1626</v>
      </c>
      <c r="I254" s="18" t="s">
        <v>1090</v>
      </c>
      <c r="J254" s="19" t="s">
        <v>1334</v>
      </c>
      <c r="K254" s="19" t="s">
        <v>764</v>
      </c>
      <c r="L254" s="20" t="s">
        <v>369</v>
      </c>
      <c r="M254" s="19" t="s">
        <v>871</v>
      </c>
      <c r="N254" s="18"/>
    </row>
    <row r="255" spans="1:14" ht="39.950000000000003" customHeight="1">
      <c r="A255" s="15">
        <v>252</v>
      </c>
      <c r="B255" s="16" t="s">
        <v>598</v>
      </c>
      <c r="C255" s="17" t="s">
        <v>870</v>
      </c>
      <c r="D255" s="15" t="s">
        <v>32</v>
      </c>
      <c r="E255" s="17" t="s">
        <v>43</v>
      </c>
      <c r="F255" s="17" t="s">
        <v>39</v>
      </c>
      <c r="G255" s="17" t="s">
        <v>40</v>
      </c>
      <c r="H255" s="17" t="s">
        <v>1626</v>
      </c>
      <c r="I255" s="18" t="s">
        <v>1090</v>
      </c>
      <c r="J255" s="19" t="s">
        <v>1335</v>
      </c>
      <c r="K255" s="19" t="s">
        <v>1091</v>
      </c>
      <c r="L255" s="20" t="s">
        <v>1557</v>
      </c>
      <c r="M255" s="19" t="s">
        <v>1092</v>
      </c>
      <c r="N255" s="18"/>
    </row>
    <row r="256" spans="1:14" s="10" customFormat="1" ht="60.75" customHeight="1">
      <c r="A256" s="15">
        <v>253</v>
      </c>
      <c r="B256" s="17" t="s">
        <v>598</v>
      </c>
      <c r="C256" s="17" t="s">
        <v>1733</v>
      </c>
      <c r="D256" s="15" t="s">
        <v>1059</v>
      </c>
      <c r="E256" s="17" t="s">
        <v>1060</v>
      </c>
      <c r="F256" s="17" t="s">
        <v>1061</v>
      </c>
      <c r="G256" s="17" t="s">
        <v>1061</v>
      </c>
      <c r="H256" s="17" t="s">
        <v>1732</v>
      </c>
      <c r="I256" s="15" t="s">
        <v>1062</v>
      </c>
      <c r="J256" s="44" t="s">
        <v>1388</v>
      </c>
      <c r="K256" s="17" t="s">
        <v>1497</v>
      </c>
      <c r="L256" s="17" t="s">
        <v>1498</v>
      </c>
      <c r="M256" s="17" t="s">
        <v>1065</v>
      </c>
      <c r="N256" s="15"/>
    </row>
    <row r="257" spans="1:14" s="10" customFormat="1" ht="40.5" customHeight="1">
      <c r="A257" s="15">
        <v>254</v>
      </c>
      <c r="B257" s="17" t="s">
        <v>598</v>
      </c>
      <c r="C257" s="17" t="s">
        <v>1733</v>
      </c>
      <c r="D257" s="15" t="s">
        <v>1059</v>
      </c>
      <c r="E257" s="17" t="s">
        <v>1060</v>
      </c>
      <c r="F257" s="17" t="s">
        <v>1061</v>
      </c>
      <c r="G257" s="17" t="s">
        <v>1061</v>
      </c>
      <c r="H257" s="17" t="s">
        <v>1732</v>
      </c>
      <c r="I257" s="15" t="s">
        <v>1062</v>
      </c>
      <c r="J257" s="44" t="s">
        <v>1374</v>
      </c>
      <c r="K257" s="17" t="s">
        <v>1064</v>
      </c>
      <c r="L257" s="17" t="s">
        <v>1063</v>
      </c>
      <c r="M257" s="17"/>
      <c r="N257" s="15"/>
    </row>
    <row r="258" spans="1:14" s="10" customFormat="1" ht="120" customHeight="1">
      <c r="A258" s="15">
        <v>255</v>
      </c>
      <c r="B258" s="17" t="s">
        <v>598</v>
      </c>
      <c r="C258" s="17" t="s">
        <v>1733</v>
      </c>
      <c r="D258" s="15" t="s">
        <v>1059</v>
      </c>
      <c r="E258" s="17" t="s">
        <v>1060</v>
      </c>
      <c r="F258" s="17" t="s">
        <v>1061</v>
      </c>
      <c r="G258" s="17" t="s">
        <v>1061</v>
      </c>
      <c r="H258" s="17" t="s">
        <v>1732</v>
      </c>
      <c r="I258" s="15" t="s">
        <v>1062</v>
      </c>
      <c r="J258" s="44" t="s">
        <v>1477</v>
      </c>
      <c r="K258" s="17" t="s">
        <v>1499</v>
      </c>
      <c r="L258" s="17" t="s">
        <v>1063</v>
      </c>
      <c r="M258" s="17"/>
      <c r="N258" s="15"/>
    </row>
    <row r="259" spans="1:14" s="10" customFormat="1" ht="121.5" customHeight="1">
      <c r="A259" s="15">
        <v>256</v>
      </c>
      <c r="B259" s="17" t="s">
        <v>1234</v>
      </c>
      <c r="C259" s="17" t="s">
        <v>1735</v>
      </c>
      <c r="D259" s="15" t="s">
        <v>1051</v>
      </c>
      <c r="E259" s="17" t="s">
        <v>1259</v>
      </c>
      <c r="F259" s="17" t="s">
        <v>1261</v>
      </c>
      <c r="G259" s="17" t="s">
        <v>1261</v>
      </c>
      <c r="H259" s="17" t="s">
        <v>1734</v>
      </c>
      <c r="I259" s="15" t="s">
        <v>1260</v>
      </c>
      <c r="J259" s="44" t="s">
        <v>1426</v>
      </c>
      <c r="K259" s="17" t="s">
        <v>1500</v>
      </c>
      <c r="L259" s="17" t="s">
        <v>1257</v>
      </c>
      <c r="M259" s="17" t="s">
        <v>1113</v>
      </c>
      <c r="N259" s="15" t="s">
        <v>1113</v>
      </c>
    </row>
    <row r="260" spans="1:14" s="10" customFormat="1" ht="40.5" customHeight="1">
      <c r="A260" s="15">
        <v>257</v>
      </c>
      <c r="B260" s="17" t="s">
        <v>1234</v>
      </c>
      <c r="C260" s="17" t="s">
        <v>1735</v>
      </c>
      <c r="D260" s="15" t="s">
        <v>1051</v>
      </c>
      <c r="E260" s="17" t="s">
        <v>1259</v>
      </c>
      <c r="F260" s="17" t="s">
        <v>1261</v>
      </c>
      <c r="G260" s="17" t="s">
        <v>1261</v>
      </c>
      <c r="H260" s="17" t="s">
        <v>1734</v>
      </c>
      <c r="I260" s="15" t="s">
        <v>1260</v>
      </c>
      <c r="J260" s="44" t="s">
        <v>1374</v>
      </c>
      <c r="K260" s="17" t="s">
        <v>1258</v>
      </c>
      <c r="L260" s="17" t="s">
        <v>1257</v>
      </c>
      <c r="M260" s="17" t="s">
        <v>1113</v>
      </c>
      <c r="N260" s="15" t="s">
        <v>1113</v>
      </c>
    </row>
    <row r="261" spans="1:14" ht="41.25" customHeight="1">
      <c r="A261" s="15">
        <v>258</v>
      </c>
      <c r="B261" s="16" t="s">
        <v>598</v>
      </c>
      <c r="C261" s="17" t="s">
        <v>872</v>
      </c>
      <c r="D261" s="15" t="s">
        <v>32</v>
      </c>
      <c r="E261" s="17" t="s">
        <v>873</v>
      </c>
      <c r="F261" s="17" t="s">
        <v>874</v>
      </c>
      <c r="G261" s="17" t="s">
        <v>875</v>
      </c>
      <c r="H261" s="17" t="s">
        <v>876</v>
      </c>
      <c r="I261" s="18" t="s">
        <v>877</v>
      </c>
      <c r="J261" s="19" t="s">
        <v>1323</v>
      </c>
      <c r="K261" s="19" t="s">
        <v>878</v>
      </c>
      <c r="L261" s="20" t="s">
        <v>776</v>
      </c>
      <c r="M261" s="19" t="s">
        <v>879</v>
      </c>
      <c r="N261" s="18"/>
    </row>
    <row r="262" spans="1:14" ht="119.25" customHeight="1">
      <c r="A262" s="15">
        <v>259</v>
      </c>
      <c r="B262" s="16" t="s">
        <v>598</v>
      </c>
      <c r="C262" s="17" t="s">
        <v>872</v>
      </c>
      <c r="D262" s="15" t="s">
        <v>32</v>
      </c>
      <c r="E262" s="17" t="s">
        <v>873</v>
      </c>
      <c r="F262" s="17" t="s">
        <v>874</v>
      </c>
      <c r="G262" s="17" t="s">
        <v>875</v>
      </c>
      <c r="H262" s="17" t="s">
        <v>876</v>
      </c>
      <c r="I262" s="18" t="s">
        <v>877</v>
      </c>
      <c r="J262" s="19" t="s">
        <v>1324</v>
      </c>
      <c r="K262" s="19" t="s">
        <v>880</v>
      </c>
      <c r="L262" s="20" t="s">
        <v>881</v>
      </c>
      <c r="M262" s="19"/>
      <c r="N262" s="18"/>
    </row>
    <row r="263" spans="1:14" ht="39.950000000000003" customHeight="1">
      <c r="A263" s="15">
        <v>260</v>
      </c>
      <c r="B263" s="16" t="s">
        <v>598</v>
      </c>
      <c r="C263" s="17" t="s">
        <v>882</v>
      </c>
      <c r="D263" s="15" t="s">
        <v>32</v>
      </c>
      <c r="E263" s="17" t="s">
        <v>883</v>
      </c>
      <c r="F263" s="17" t="s">
        <v>884</v>
      </c>
      <c r="G263" s="17" t="s">
        <v>885</v>
      </c>
      <c r="H263" s="17" t="s">
        <v>886</v>
      </c>
      <c r="I263" s="18" t="s">
        <v>708</v>
      </c>
      <c r="J263" s="19" t="s">
        <v>1323</v>
      </c>
      <c r="K263" s="19" t="s">
        <v>887</v>
      </c>
      <c r="L263" s="20" t="s">
        <v>776</v>
      </c>
      <c r="M263" s="19" t="s">
        <v>888</v>
      </c>
      <c r="N263" s="18"/>
    </row>
    <row r="264" spans="1:14" ht="39.950000000000003" customHeight="1">
      <c r="A264" s="15">
        <v>261</v>
      </c>
      <c r="B264" s="16" t="s">
        <v>598</v>
      </c>
      <c r="C264" s="17" t="s">
        <v>889</v>
      </c>
      <c r="D264" s="15" t="s">
        <v>32</v>
      </c>
      <c r="E264" s="17" t="s">
        <v>890</v>
      </c>
      <c r="F264" s="17" t="s">
        <v>891</v>
      </c>
      <c r="G264" s="17" t="s">
        <v>892</v>
      </c>
      <c r="H264" s="17" t="s">
        <v>893</v>
      </c>
      <c r="I264" s="18" t="s">
        <v>894</v>
      </c>
      <c r="J264" s="19" t="s">
        <v>1324</v>
      </c>
      <c r="K264" s="19" t="s">
        <v>895</v>
      </c>
      <c r="L264" s="20" t="s">
        <v>776</v>
      </c>
      <c r="M264" s="19" t="s">
        <v>896</v>
      </c>
      <c r="N264" s="18"/>
    </row>
    <row r="265" spans="1:14" ht="39.950000000000003" customHeight="1">
      <c r="A265" s="15">
        <v>262</v>
      </c>
      <c r="B265" s="16" t="s">
        <v>598</v>
      </c>
      <c r="C265" s="17" t="s">
        <v>246</v>
      </c>
      <c r="D265" s="15" t="s">
        <v>45</v>
      </c>
      <c r="E265" s="17" t="s">
        <v>247</v>
      </c>
      <c r="F265" s="17" t="s">
        <v>248</v>
      </c>
      <c r="G265" s="17" t="s">
        <v>249</v>
      </c>
      <c r="H265" s="17" t="s">
        <v>1650</v>
      </c>
      <c r="I265" s="18" t="s">
        <v>250</v>
      </c>
      <c r="J265" s="19" t="s">
        <v>1334</v>
      </c>
      <c r="K265" s="19" t="s">
        <v>1501</v>
      </c>
      <c r="L265" s="20" t="s">
        <v>251</v>
      </c>
      <c r="M265" s="19"/>
      <c r="N265" s="18" t="s">
        <v>1226</v>
      </c>
    </row>
    <row r="266" spans="1:14" ht="39.950000000000003" customHeight="1">
      <c r="A266" s="15">
        <v>263</v>
      </c>
      <c r="B266" s="16" t="s">
        <v>598</v>
      </c>
      <c r="C266" s="17" t="s">
        <v>246</v>
      </c>
      <c r="D266" s="15" t="s">
        <v>45</v>
      </c>
      <c r="E266" s="17" t="s">
        <v>247</v>
      </c>
      <c r="F266" s="17" t="s">
        <v>248</v>
      </c>
      <c r="G266" s="17" t="s">
        <v>249</v>
      </c>
      <c r="H266" s="17" t="s">
        <v>1650</v>
      </c>
      <c r="I266" s="18" t="s">
        <v>250</v>
      </c>
      <c r="J266" s="19" t="s">
        <v>1335</v>
      </c>
      <c r="K266" s="19" t="s">
        <v>252</v>
      </c>
      <c r="L266" s="20" t="s">
        <v>1375</v>
      </c>
      <c r="M266" s="19" t="s">
        <v>253</v>
      </c>
      <c r="N266" s="18"/>
    </row>
    <row r="267" spans="1:14" ht="119.25" customHeight="1">
      <c r="A267" s="15">
        <v>264</v>
      </c>
      <c r="B267" s="16" t="s">
        <v>598</v>
      </c>
      <c r="C267" s="17" t="s">
        <v>246</v>
      </c>
      <c r="D267" s="15" t="s">
        <v>45</v>
      </c>
      <c r="E267" s="17" t="s">
        <v>247</v>
      </c>
      <c r="F267" s="17" t="s">
        <v>248</v>
      </c>
      <c r="G267" s="17" t="s">
        <v>249</v>
      </c>
      <c r="H267" s="17" t="s">
        <v>1650</v>
      </c>
      <c r="I267" s="18" t="s">
        <v>250</v>
      </c>
      <c r="J267" s="19" t="s">
        <v>1372</v>
      </c>
      <c r="K267" s="19" t="s">
        <v>254</v>
      </c>
      <c r="L267" s="20" t="s">
        <v>1373</v>
      </c>
      <c r="M267" s="19" t="s">
        <v>244</v>
      </c>
      <c r="N267" s="18" t="s">
        <v>1078</v>
      </c>
    </row>
    <row r="268" spans="1:14" ht="60.75" customHeight="1">
      <c r="A268" s="15">
        <v>265</v>
      </c>
      <c r="B268" s="16" t="s">
        <v>598</v>
      </c>
      <c r="C268" s="17" t="s">
        <v>246</v>
      </c>
      <c r="D268" s="15" t="s">
        <v>45</v>
      </c>
      <c r="E268" s="17" t="s">
        <v>247</v>
      </c>
      <c r="F268" s="17" t="s">
        <v>248</v>
      </c>
      <c r="G268" s="17" t="s">
        <v>249</v>
      </c>
      <c r="H268" s="17" t="s">
        <v>1650</v>
      </c>
      <c r="I268" s="18" t="s">
        <v>250</v>
      </c>
      <c r="J268" s="19" t="s">
        <v>1374</v>
      </c>
      <c r="K268" s="19" t="s">
        <v>245</v>
      </c>
      <c r="L268" s="20" t="s">
        <v>1376</v>
      </c>
      <c r="M268" s="19"/>
      <c r="N268" s="18"/>
    </row>
    <row r="269" spans="1:14" ht="100.5" customHeight="1">
      <c r="A269" s="15">
        <v>266</v>
      </c>
      <c r="B269" s="16" t="s">
        <v>598</v>
      </c>
      <c r="C269" s="17" t="s">
        <v>897</v>
      </c>
      <c r="D269" s="15" t="s">
        <v>45</v>
      </c>
      <c r="E269" s="17" t="s">
        <v>898</v>
      </c>
      <c r="F269" s="17" t="s">
        <v>899</v>
      </c>
      <c r="G269" s="17" t="s">
        <v>899</v>
      </c>
      <c r="H269" s="17" t="s">
        <v>1736</v>
      </c>
      <c r="I269" s="18" t="s">
        <v>900</v>
      </c>
      <c r="J269" s="19" t="s">
        <v>1331</v>
      </c>
      <c r="K269" s="19" t="s">
        <v>901</v>
      </c>
      <c r="L269" s="20" t="s">
        <v>231</v>
      </c>
      <c r="M269" s="19"/>
      <c r="N269" s="18"/>
    </row>
    <row r="270" spans="1:14" ht="119.25" customHeight="1">
      <c r="A270" s="15">
        <v>267</v>
      </c>
      <c r="B270" s="16" t="s">
        <v>598</v>
      </c>
      <c r="C270" s="17" t="s">
        <v>897</v>
      </c>
      <c r="D270" s="15" t="s">
        <v>45</v>
      </c>
      <c r="E270" s="17" t="s">
        <v>898</v>
      </c>
      <c r="F270" s="17" t="s">
        <v>899</v>
      </c>
      <c r="G270" s="17" t="s">
        <v>899</v>
      </c>
      <c r="H270" s="17" t="s">
        <v>1736</v>
      </c>
      <c r="I270" s="18" t="s">
        <v>900</v>
      </c>
      <c r="J270" s="19" t="s">
        <v>1324</v>
      </c>
      <c r="K270" s="19" t="s">
        <v>902</v>
      </c>
      <c r="L270" s="20" t="s">
        <v>570</v>
      </c>
      <c r="M270" s="19" t="s">
        <v>903</v>
      </c>
      <c r="N270" s="18"/>
    </row>
    <row r="271" spans="1:14" ht="60" customHeight="1">
      <c r="A271" s="15">
        <v>268</v>
      </c>
      <c r="B271" s="16" t="s">
        <v>598</v>
      </c>
      <c r="C271" s="17" t="s">
        <v>1750</v>
      </c>
      <c r="D271" s="15" t="s">
        <v>45</v>
      </c>
      <c r="E271" s="17" t="s">
        <v>904</v>
      </c>
      <c r="F271" s="17" t="s">
        <v>905</v>
      </c>
      <c r="G271" s="17" t="s">
        <v>905</v>
      </c>
      <c r="H271" s="17" t="s">
        <v>1737</v>
      </c>
      <c r="I271" s="18" t="s">
        <v>906</v>
      </c>
      <c r="J271" s="19" t="s">
        <v>1324</v>
      </c>
      <c r="K271" s="19" t="s">
        <v>907</v>
      </c>
      <c r="L271" s="20" t="s">
        <v>131</v>
      </c>
      <c r="M271" s="19"/>
      <c r="N271" s="18"/>
    </row>
    <row r="272" spans="1:14" ht="41.25" customHeight="1">
      <c r="A272" s="15">
        <v>269</v>
      </c>
      <c r="B272" s="16" t="s">
        <v>598</v>
      </c>
      <c r="C272" s="17" t="s">
        <v>908</v>
      </c>
      <c r="D272" s="15" t="s">
        <v>52</v>
      </c>
      <c r="E272" s="17" t="s">
        <v>909</v>
      </c>
      <c r="F272" s="17" t="s">
        <v>910</v>
      </c>
      <c r="G272" s="17" t="s">
        <v>910</v>
      </c>
      <c r="H272" s="17" t="s">
        <v>1738</v>
      </c>
      <c r="I272" s="18" t="s">
        <v>911</v>
      </c>
      <c r="J272" s="19" t="s">
        <v>1334</v>
      </c>
      <c r="K272" s="19" t="s">
        <v>912</v>
      </c>
      <c r="L272" s="20" t="s">
        <v>369</v>
      </c>
      <c r="M272" s="19" t="s">
        <v>913</v>
      </c>
      <c r="N272" s="18"/>
    </row>
    <row r="273" spans="1:14" ht="81" customHeight="1">
      <c r="A273" s="15">
        <v>270</v>
      </c>
      <c r="B273" s="16" t="s">
        <v>598</v>
      </c>
      <c r="C273" s="17" t="s">
        <v>261</v>
      </c>
      <c r="D273" s="15" t="s">
        <v>45</v>
      </c>
      <c r="E273" s="17" t="s">
        <v>262</v>
      </c>
      <c r="F273" s="17" t="s">
        <v>263</v>
      </c>
      <c r="G273" s="17" t="s">
        <v>1190</v>
      </c>
      <c r="H273" s="17" t="s">
        <v>1650</v>
      </c>
      <c r="I273" s="18" t="s">
        <v>264</v>
      </c>
      <c r="J273" s="19" t="s">
        <v>1332</v>
      </c>
      <c r="K273" s="19" t="s">
        <v>265</v>
      </c>
      <c r="L273" s="20" t="s">
        <v>335</v>
      </c>
      <c r="M273" s="19"/>
      <c r="N273" s="18"/>
    </row>
    <row r="274" spans="1:14" ht="60.75" customHeight="1">
      <c r="A274" s="15">
        <v>271</v>
      </c>
      <c r="B274" s="16" t="s">
        <v>598</v>
      </c>
      <c r="C274" s="17" t="s">
        <v>261</v>
      </c>
      <c r="D274" s="15" t="s">
        <v>45</v>
      </c>
      <c r="E274" s="17" t="s">
        <v>262</v>
      </c>
      <c r="F274" s="17" t="s">
        <v>263</v>
      </c>
      <c r="G274" s="17" t="s">
        <v>1191</v>
      </c>
      <c r="H274" s="17" t="s">
        <v>1650</v>
      </c>
      <c r="I274" s="18" t="s">
        <v>264</v>
      </c>
      <c r="J274" s="19" t="s">
        <v>1374</v>
      </c>
      <c r="K274" s="19" t="s">
        <v>245</v>
      </c>
      <c r="L274" s="20" t="s">
        <v>1376</v>
      </c>
      <c r="M274" s="19"/>
      <c r="N274" s="18"/>
    </row>
    <row r="275" spans="1:14" ht="60.75" customHeight="1">
      <c r="A275" s="15">
        <v>272</v>
      </c>
      <c r="B275" s="16" t="s">
        <v>1125</v>
      </c>
      <c r="C275" s="17" t="s">
        <v>1561</v>
      </c>
      <c r="D275" s="15" t="s">
        <v>45</v>
      </c>
      <c r="E275" s="17" t="s">
        <v>914</v>
      </c>
      <c r="F275" s="17" t="s">
        <v>915</v>
      </c>
      <c r="G275" s="17" t="s">
        <v>1562</v>
      </c>
      <c r="H275" s="17" t="s">
        <v>1739</v>
      </c>
      <c r="I275" s="18" t="s">
        <v>916</v>
      </c>
      <c r="J275" s="19" t="s">
        <v>1335</v>
      </c>
      <c r="K275" s="19" t="s">
        <v>1563</v>
      </c>
      <c r="L275" s="20" t="s">
        <v>1564</v>
      </c>
      <c r="M275" s="19"/>
      <c r="N275" s="18"/>
    </row>
    <row r="276" spans="1:14" s="12" customFormat="1" ht="81" customHeight="1">
      <c r="A276" s="15">
        <v>273</v>
      </c>
      <c r="B276" s="77" t="s">
        <v>598</v>
      </c>
      <c r="C276" s="77" t="s">
        <v>202</v>
      </c>
      <c r="D276" s="78" t="s">
        <v>45</v>
      </c>
      <c r="E276" s="77" t="s">
        <v>203</v>
      </c>
      <c r="F276" s="77" t="s">
        <v>204</v>
      </c>
      <c r="G276" s="77" t="s">
        <v>205</v>
      </c>
      <c r="H276" s="79" t="s">
        <v>1740</v>
      </c>
      <c r="I276" s="78" t="s">
        <v>1149</v>
      </c>
      <c r="J276" s="77" t="s">
        <v>1334</v>
      </c>
      <c r="K276" s="79" t="s">
        <v>1152</v>
      </c>
      <c r="L276" s="79" t="s">
        <v>1502</v>
      </c>
      <c r="M276" s="77" t="s">
        <v>1150</v>
      </c>
      <c r="N276" s="78" t="s">
        <v>100</v>
      </c>
    </row>
    <row r="277" spans="1:14" s="12" customFormat="1" ht="60" customHeight="1">
      <c r="A277" s="15">
        <v>274</v>
      </c>
      <c r="B277" s="77" t="s">
        <v>598</v>
      </c>
      <c r="C277" s="77" t="s">
        <v>202</v>
      </c>
      <c r="D277" s="78" t="s">
        <v>45</v>
      </c>
      <c r="E277" s="77" t="s">
        <v>203</v>
      </c>
      <c r="F277" s="77" t="s">
        <v>204</v>
      </c>
      <c r="G277" s="77" t="s">
        <v>205</v>
      </c>
      <c r="H277" s="79" t="s">
        <v>1740</v>
      </c>
      <c r="I277" s="78" t="s">
        <v>1149</v>
      </c>
      <c r="J277" s="77" t="s">
        <v>1374</v>
      </c>
      <c r="K277" s="79" t="s">
        <v>1151</v>
      </c>
      <c r="L277" s="77" t="s">
        <v>1147</v>
      </c>
      <c r="M277" s="77" t="s">
        <v>1294</v>
      </c>
      <c r="N277" s="78" t="s">
        <v>100</v>
      </c>
    </row>
    <row r="278" spans="1:14" s="10" customFormat="1" ht="81" customHeight="1">
      <c r="A278" s="15">
        <v>275</v>
      </c>
      <c r="B278" s="17" t="s">
        <v>598</v>
      </c>
      <c r="C278" s="17" t="s">
        <v>917</v>
      </c>
      <c r="D278" s="15" t="s">
        <v>45</v>
      </c>
      <c r="E278" s="17" t="s">
        <v>918</v>
      </c>
      <c r="F278" s="17" t="s">
        <v>919</v>
      </c>
      <c r="G278" s="17" t="s">
        <v>919</v>
      </c>
      <c r="H278" s="17" t="s">
        <v>1741</v>
      </c>
      <c r="I278" s="15" t="s">
        <v>144</v>
      </c>
      <c r="J278" s="17" t="s">
        <v>1334</v>
      </c>
      <c r="K278" s="17" t="s">
        <v>1532</v>
      </c>
      <c r="L278" s="17" t="s">
        <v>1533</v>
      </c>
      <c r="M278" s="17"/>
      <c r="N278" s="18" t="s">
        <v>1078</v>
      </c>
    </row>
    <row r="279" spans="1:14" s="10" customFormat="1" ht="60" customHeight="1">
      <c r="A279" s="15">
        <v>276</v>
      </c>
      <c r="B279" s="17" t="s">
        <v>1112</v>
      </c>
      <c r="C279" s="17" t="s">
        <v>917</v>
      </c>
      <c r="D279" s="15" t="s">
        <v>45</v>
      </c>
      <c r="E279" s="17" t="s">
        <v>918</v>
      </c>
      <c r="F279" s="17" t="s">
        <v>919</v>
      </c>
      <c r="G279" s="17" t="s">
        <v>919</v>
      </c>
      <c r="H279" s="17" t="s">
        <v>1742</v>
      </c>
      <c r="I279" s="15" t="s">
        <v>1534</v>
      </c>
      <c r="J279" s="17" t="s">
        <v>1335</v>
      </c>
      <c r="K279" s="17" t="s">
        <v>1535</v>
      </c>
      <c r="L279" s="17" t="s">
        <v>1536</v>
      </c>
      <c r="M279" s="17"/>
      <c r="N279" s="18" t="s">
        <v>1078</v>
      </c>
    </row>
    <row r="280" spans="1:14" ht="81" customHeight="1">
      <c r="A280" s="15">
        <v>277</v>
      </c>
      <c r="B280" s="16" t="s">
        <v>598</v>
      </c>
      <c r="C280" s="17" t="s">
        <v>1749</v>
      </c>
      <c r="D280" s="15" t="s">
        <v>45</v>
      </c>
      <c r="E280" s="17" t="s">
        <v>920</v>
      </c>
      <c r="F280" s="17" t="s">
        <v>921</v>
      </c>
      <c r="G280" s="17" t="s">
        <v>921</v>
      </c>
      <c r="H280" s="17" t="s">
        <v>1743</v>
      </c>
      <c r="I280" s="18" t="s">
        <v>922</v>
      </c>
      <c r="J280" s="19" t="s">
        <v>1335</v>
      </c>
      <c r="K280" s="19" t="s">
        <v>1503</v>
      </c>
      <c r="L280" s="20" t="s">
        <v>923</v>
      </c>
      <c r="M280" s="19"/>
      <c r="N280" s="18" t="s">
        <v>100</v>
      </c>
    </row>
    <row r="281" spans="1:14" ht="39.950000000000003" customHeight="1">
      <c r="A281" s="15">
        <v>278</v>
      </c>
      <c r="B281" s="16" t="s">
        <v>598</v>
      </c>
      <c r="C281" s="17" t="s">
        <v>924</v>
      </c>
      <c r="D281" s="15" t="s">
        <v>45</v>
      </c>
      <c r="E281" s="17" t="s">
        <v>925</v>
      </c>
      <c r="F281" s="17" t="s">
        <v>926</v>
      </c>
      <c r="G281" s="17" t="s">
        <v>927</v>
      </c>
      <c r="H281" s="17" t="s">
        <v>1744</v>
      </c>
      <c r="I281" s="18" t="s">
        <v>928</v>
      </c>
      <c r="J281" s="19" t="s">
        <v>1334</v>
      </c>
      <c r="K281" s="19" t="s">
        <v>929</v>
      </c>
      <c r="L281" s="20" t="s">
        <v>930</v>
      </c>
      <c r="M281" s="19" t="s">
        <v>931</v>
      </c>
      <c r="N281" s="18"/>
    </row>
    <row r="282" spans="1:14" ht="39.950000000000003" customHeight="1">
      <c r="A282" s="15">
        <v>279</v>
      </c>
      <c r="B282" s="16" t="s">
        <v>598</v>
      </c>
      <c r="C282" s="17" t="s">
        <v>932</v>
      </c>
      <c r="D282" s="15" t="s">
        <v>45</v>
      </c>
      <c r="E282" s="17" t="s">
        <v>933</v>
      </c>
      <c r="F282" s="17" t="s">
        <v>934</v>
      </c>
      <c r="G282" s="17"/>
      <c r="H282" s="17" t="s">
        <v>1745</v>
      </c>
      <c r="I282" s="18" t="s">
        <v>935</v>
      </c>
      <c r="J282" s="19" t="s">
        <v>1374</v>
      </c>
      <c r="K282" s="19" t="s">
        <v>936</v>
      </c>
      <c r="L282" s="20" t="s">
        <v>605</v>
      </c>
      <c r="M282" s="19"/>
      <c r="N282" s="18"/>
    </row>
    <row r="283" spans="1:14" ht="39.950000000000003" customHeight="1">
      <c r="A283" s="15">
        <v>280</v>
      </c>
      <c r="B283" s="16" t="s">
        <v>598</v>
      </c>
      <c r="C283" s="17" t="s">
        <v>937</v>
      </c>
      <c r="D283" s="15" t="s">
        <v>45</v>
      </c>
      <c r="E283" s="17" t="s">
        <v>938</v>
      </c>
      <c r="F283" s="17" t="s">
        <v>939</v>
      </c>
      <c r="G283" s="17" t="s">
        <v>940</v>
      </c>
      <c r="H283" s="17" t="s">
        <v>1746</v>
      </c>
      <c r="I283" s="18" t="s">
        <v>941</v>
      </c>
      <c r="J283" s="19" t="s">
        <v>1323</v>
      </c>
      <c r="K283" s="19" t="s">
        <v>1558</v>
      </c>
      <c r="L283" s="20" t="s">
        <v>570</v>
      </c>
      <c r="M283" s="19" t="s">
        <v>1559</v>
      </c>
      <c r="N283" s="18" t="s">
        <v>1078</v>
      </c>
    </row>
    <row r="284" spans="1:14" ht="81" customHeight="1">
      <c r="A284" s="15">
        <v>281</v>
      </c>
      <c r="B284" s="16" t="s">
        <v>598</v>
      </c>
      <c r="C284" s="17" t="s">
        <v>937</v>
      </c>
      <c r="D284" s="15" t="s">
        <v>45</v>
      </c>
      <c r="E284" s="17" t="s">
        <v>938</v>
      </c>
      <c r="F284" s="17" t="s">
        <v>939</v>
      </c>
      <c r="G284" s="17" t="s">
        <v>940</v>
      </c>
      <c r="H284" s="17" t="s">
        <v>1746</v>
      </c>
      <c r="I284" s="18" t="s">
        <v>941</v>
      </c>
      <c r="J284" s="19" t="s">
        <v>1332</v>
      </c>
      <c r="K284" s="19" t="s">
        <v>1560</v>
      </c>
      <c r="L284" s="20" t="s">
        <v>1147</v>
      </c>
      <c r="M284" s="19"/>
      <c r="N284" s="18" t="s">
        <v>1078</v>
      </c>
    </row>
    <row r="285" spans="1:14" ht="60" customHeight="1">
      <c r="A285" s="15">
        <v>282</v>
      </c>
      <c r="B285" s="16" t="s">
        <v>598</v>
      </c>
      <c r="C285" s="17" t="s">
        <v>1748</v>
      </c>
      <c r="D285" s="15" t="s">
        <v>52</v>
      </c>
      <c r="E285" s="17" t="s">
        <v>1202</v>
      </c>
      <c r="F285" s="17" t="s">
        <v>942</v>
      </c>
      <c r="G285" s="17" t="s">
        <v>942</v>
      </c>
      <c r="H285" s="17" t="s">
        <v>1747</v>
      </c>
      <c r="I285" s="41" t="s">
        <v>943</v>
      </c>
      <c r="J285" s="42" t="s">
        <v>1433</v>
      </c>
      <c r="K285" s="42" t="s">
        <v>944</v>
      </c>
      <c r="L285" s="43">
        <v>100</v>
      </c>
      <c r="M285" s="42"/>
      <c r="N285" s="41"/>
    </row>
    <row r="286" spans="1:14" ht="60" customHeight="1">
      <c r="A286" s="15">
        <v>283</v>
      </c>
      <c r="B286" s="16" t="s">
        <v>598</v>
      </c>
      <c r="C286" s="17" t="s">
        <v>1748</v>
      </c>
      <c r="D286" s="15" t="s">
        <v>52</v>
      </c>
      <c r="E286" s="17" t="s">
        <v>1202</v>
      </c>
      <c r="F286" s="17" t="s">
        <v>942</v>
      </c>
      <c r="G286" s="17" t="s">
        <v>942</v>
      </c>
      <c r="H286" s="17" t="s">
        <v>1747</v>
      </c>
      <c r="I286" s="80" t="s">
        <v>943</v>
      </c>
      <c r="J286" s="19" t="s">
        <v>1334</v>
      </c>
      <c r="K286" s="81" t="s">
        <v>1203</v>
      </c>
      <c r="L286" s="82" t="s">
        <v>1205</v>
      </c>
      <c r="M286" s="81"/>
      <c r="N286" s="80"/>
    </row>
    <row r="287" spans="1:14" ht="60.75" customHeight="1">
      <c r="A287" s="15">
        <v>284</v>
      </c>
      <c r="B287" s="16" t="s">
        <v>598</v>
      </c>
      <c r="C287" s="17" t="s">
        <v>1748</v>
      </c>
      <c r="D287" s="15" t="s">
        <v>52</v>
      </c>
      <c r="E287" s="17" t="s">
        <v>1202</v>
      </c>
      <c r="F287" s="17" t="s">
        <v>942</v>
      </c>
      <c r="G287" s="17" t="s">
        <v>942</v>
      </c>
      <c r="H287" s="17" t="s">
        <v>1747</v>
      </c>
      <c r="I287" s="41" t="s">
        <v>943</v>
      </c>
      <c r="J287" s="19" t="s">
        <v>1335</v>
      </c>
      <c r="K287" s="42" t="s">
        <v>1204</v>
      </c>
      <c r="L287" s="43">
        <v>500</v>
      </c>
      <c r="M287" s="42"/>
      <c r="N287" s="41"/>
    </row>
    <row r="288" spans="1:14" ht="41.25" customHeight="1">
      <c r="A288" s="15">
        <v>285</v>
      </c>
      <c r="B288" s="16" t="s">
        <v>598</v>
      </c>
      <c r="C288" s="17" t="s">
        <v>1651</v>
      </c>
      <c r="D288" s="15" t="s">
        <v>52</v>
      </c>
      <c r="E288" s="17" t="s">
        <v>266</v>
      </c>
      <c r="F288" s="17" t="s">
        <v>267</v>
      </c>
      <c r="G288" s="17" t="s">
        <v>268</v>
      </c>
      <c r="H288" s="17" t="s">
        <v>1651</v>
      </c>
      <c r="I288" s="18" t="s">
        <v>269</v>
      </c>
      <c r="J288" s="19" t="s">
        <v>1330</v>
      </c>
      <c r="K288" s="19" t="s">
        <v>946</v>
      </c>
      <c r="L288" s="20" t="s">
        <v>1378</v>
      </c>
      <c r="M288" s="19" t="s">
        <v>947</v>
      </c>
      <c r="N288" s="18"/>
    </row>
    <row r="289" spans="1:14" ht="100.5" customHeight="1">
      <c r="A289" s="15">
        <v>286</v>
      </c>
      <c r="B289" s="16" t="s">
        <v>598</v>
      </c>
      <c r="C289" s="17" t="s">
        <v>948</v>
      </c>
      <c r="D289" s="15" t="s">
        <v>52</v>
      </c>
      <c r="E289" s="17" t="s">
        <v>949</v>
      </c>
      <c r="F289" s="17" t="s">
        <v>950</v>
      </c>
      <c r="G289" s="17" t="s">
        <v>950</v>
      </c>
      <c r="H289" s="17" t="s">
        <v>1751</v>
      </c>
      <c r="I289" s="18" t="s">
        <v>1288</v>
      </c>
      <c r="J289" s="19" t="s">
        <v>1335</v>
      </c>
      <c r="K289" s="19" t="s">
        <v>1289</v>
      </c>
      <c r="L289" s="20" t="s">
        <v>1290</v>
      </c>
      <c r="M289" s="19"/>
      <c r="N289" s="18"/>
    </row>
    <row r="290" spans="1:14" ht="81" customHeight="1">
      <c r="A290" s="15">
        <v>287</v>
      </c>
      <c r="B290" s="16" t="s">
        <v>598</v>
      </c>
      <c r="C290" s="17" t="s">
        <v>951</v>
      </c>
      <c r="D290" s="15" t="s">
        <v>52</v>
      </c>
      <c r="E290" s="17" t="s">
        <v>952</v>
      </c>
      <c r="F290" s="17" t="s">
        <v>953</v>
      </c>
      <c r="G290" s="17" t="s">
        <v>954</v>
      </c>
      <c r="H290" s="17" t="s">
        <v>1752</v>
      </c>
      <c r="I290" s="18" t="s">
        <v>756</v>
      </c>
      <c r="J290" s="19" t="s">
        <v>1324</v>
      </c>
      <c r="K290" s="19" t="s">
        <v>1504</v>
      </c>
      <c r="L290" s="20" t="s">
        <v>1505</v>
      </c>
      <c r="M290" s="19" t="s">
        <v>955</v>
      </c>
      <c r="N290" s="18"/>
    </row>
    <row r="291" spans="1:14" ht="60" customHeight="1">
      <c r="A291" s="15">
        <v>288</v>
      </c>
      <c r="B291" s="16" t="s">
        <v>598</v>
      </c>
      <c r="C291" s="17" t="s">
        <v>1754</v>
      </c>
      <c r="D291" s="15" t="s">
        <v>52</v>
      </c>
      <c r="E291" s="17" t="s">
        <v>956</v>
      </c>
      <c r="F291" s="17" t="s">
        <v>957</v>
      </c>
      <c r="G291" s="17" t="s">
        <v>958</v>
      </c>
      <c r="H291" s="17" t="s">
        <v>1753</v>
      </c>
      <c r="I291" s="18" t="s">
        <v>959</v>
      </c>
      <c r="J291" s="19" t="s">
        <v>1324</v>
      </c>
      <c r="K291" s="19" t="s">
        <v>960</v>
      </c>
      <c r="L291" s="20" t="s">
        <v>961</v>
      </c>
      <c r="M291" s="19"/>
      <c r="N291" s="18"/>
    </row>
    <row r="292" spans="1:14" ht="41.25" customHeight="1">
      <c r="A292" s="15">
        <v>289</v>
      </c>
      <c r="B292" s="16" t="s">
        <v>598</v>
      </c>
      <c r="C292" s="17" t="s">
        <v>1755</v>
      </c>
      <c r="D292" s="15" t="s">
        <v>52</v>
      </c>
      <c r="E292" s="17" t="s">
        <v>962</v>
      </c>
      <c r="F292" s="17" t="s">
        <v>963</v>
      </c>
      <c r="G292" s="17" t="s">
        <v>963</v>
      </c>
      <c r="H292" s="17" t="s">
        <v>1756</v>
      </c>
      <c r="I292" s="18" t="s">
        <v>964</v>
      </c>
      <c r="J292" s="19" t="s">
        <v>1506</v>
      </c>
      <c r="K292" s="19" t="s">
        <v>965</v>
      </c>
      <c r="L292" s="20" t="s">
        <v>966</v>
      </c>
      <c r="M292" s="19"/>
      <c r="N292" s="18"/>
    </row>
    <row r="293" spans="1:14" ht="81" customHeight="1">
      <c r="A293" s="15">
        <v>290</v>
      </c>
      <c r="B293" s="16" t="s">
        <v>598</v>
      </c>
      <c r="C293" s="17" t="s">
        <v>1755</v>
      </c>
      <c r="D293" s="15" t="s">
        <v>52</v>
      </c>
      <c r="E293" s="17" t="s">
        <v>962</v>
      </c>
      <c r="F293" s="17" t="s">
        <v>963</v>
      </c>
      <c r="G293" s="17" t="s">
        <v>963</v>
      </c>
      <c r="H293" s="17" t="s">
        <v>1756</v>
      </c>
      <c r="I293" s="18" t="s">
        <v>964</v>
      </c>
      <c r="J293" s="19" t="s">
        <v>1331</v>
      </c>
      <c r="K293" s="19" t="s">
        <v>967</v>
      </c>
      <c r="L293" s="20" t="s">
        <v>393</v>
      </c>
      <c r="M293" s="19"/>
      <c r="N293" s="18"/>
    </row>
    <row r="294" spans="1:14" ht="81" customHeight="1">
      <c r="A294" s="15">
        <v>291</v>
      </c>
      <c r="B294" s="16" t="s">
        <v>598</v>
      </c>
      <c r="C294" s="17" t="s">
        <v>1755</v>
      </c>
      <c r="D294" s="15" t="s">
        <v>52</v>
      </c>
      <c r="E294" s="17" t="s">
        <v>962</v>
      </c>
      <c r="F294" s="17" t="s">
        <v>963</v>
      </c>
      <c r="G294" s="17" t="s">
        <v>963</v>
      </c>
      <c r="H294" s="17" t="s">
        <v>1756</v>
      </c>
      <c r="I294" s="18" t="s">
        <v>964</v>
      </c>
      <c r="J294" s="19" t="s">
        <v>1324</v>
      </c>
      <c r="K294" s="19" t="s">
        <v>968</v>
      </c>
      <c r="L294" s="20" t="s">
        <v>969</v>
      </c>
      <c r="M294" s="19"/>
      <c r="N294" s="18"/>
    </row>
    <row r="295" spans="1:14" s="10" customFormat="1" ht="61.5" customHeight="1">
      <c r="A295" s="15">
        <v>292</v>
      </c>
      <c r="B295" s="17" t="s">
        <v>1074</v>
      </c>
      <c r="C295" s="17" t="s">
        <v>1758</v>
      </c>
      <c r="D295" s="15" t="s">
        <v>1075</v>
      </c>
      <c r="E295" s="17" t="s">
        <v>1114</v>
      </c>
      <c r="F295" s="17" t="s">
        <v>1115</v>
      </c>
      <c r="G295" s="17" t="s">
        <v>1116</v>
      </c>
      <c r="H295" s="17" t="s">
        <v>1757</v>
      </c>
      <c r="I295" s="15" t="s">
        <v>1117</v>
      </c>
      <c r="J295" s="17" t="s">
        <v>1507</v>
      </c>
      <c r="K295" s="17" t="s">
        <v>1508</v>
      </c>
      <c r="L295" s="17" t="s">
        <v>1222</v>
      </c>
      <c r="M295" s="17" t="s">
        <v>1118</v>
      </c>
      <c r="N295" s="15"/>
    </row>
    <row r="296" spans="1:14" ht="81" customHeight="1">
      <c r="A296" s="15">
        <v>293</v>
      </c>
      <c r="B296" s="17" t="s">
        <v>1074</v>
      </c>
      <c r="C296" s="17" t="s">
        <v>1758</v>
      </c>
      <c r="D296" s="15" t="s">
        <v>1075</v>
      </c>
      <c r="E296" s="17" t="s">
        <v>1114</v>
      </c>
      <c r="F296" s="17" t="s">
        <v>1115</v>
      </c>
      <c r="G296" s="17" t="s">
        <v>1116</v>
      </c>
      <c r="H296" s="17" t="s">
        <v>1757</v>
      </c>
      <c r="I296" s="15" t="s">
        <v>1117</v>
      </c>
      <c r="J296" s="17" t="s">
        <v>1477</v>
      </c>
      <c r="K296" s="17" t="s">
        <v>1509</v>
      </c>
      <c r="L296" s="17" t="s">
        <v>1510</v>
      </c>
      <c r="M296" s="17"/>
      <c r="N296" s="15"/>
    </row>
    <row r="297" spans="1:14" ht="41.25" customHeight="1">
      <c r="A297" s="15">
        <v>294</v>
      </c>
      <c r="B297" s="83" t="s">
        <v>1074</v>
      </c>
      <c r="C297" s="24" t="s">
        <v>1101</v>
      </c>
      <c r="D297" s="25" t="s">
        <v>52</v>
      </c>
      <c r="E297" s="26" t="s">
        <v>1102</v>
      </c>
      <c r="F297" s="27" t="s">
        <v>1103</v>
      </c>
      <c r="G297" s="27" t="s">
        <v>1104</v>
      </c>
      <c r="H297" s="26" t="s">
        <v>1652</v>
      </c>
      <c r="I297" s="28" t="s">
        <v>1105</v>
      </c>
      <c r="J297" s="19" t="s">
        <v>1334</v>
      </c>
      <c r="K297" s="29" t="s">
        <v>1106</v>
      </c>
      <c r="L297" s="30" t="s">
        <v>1511</v>
      </c>
      <c r="M297" s="29" t="s">
        <v>1108</v>
      </c>
      <c r="N297" s="28"/>
    </row>
    <row r="298" spans="1:14" ht="120" customHeight="1">
      <c r="A298" s="15">
        <v>295</v>
      </c>
      <c r="B298" s="16" t="s">
        <v>598</v>
      </c>
      <c r="C298" s="17" t="s">
        <v>970</v>
      </c>
      <c r="D298" s="15" t="s">
        <v>52</v>
      </c>
      <c r="E298" s="17" t="s">
        <v>971</v>
      </c>
      <c r="F298" s="17" t="s">
        <v>972</v>
      </c>
      <c r="G298" s="17" t="s">
        <v>973</v>
      </c>
      <c r="H298" s="17" t="s">
        <v>1759</v>
      </c>
      <c r="I298" s="18" t="s">
        <v>1295</v>
      </c>
      <c r="J298" s="19" t="s">
        <v>1324</v>
      </c>
      <c r="K298" s="19" t="s">
        <v>1296</v>
      </c>
      <c r="L298" s="20" t="s">
        <v>1297</v>
      </c>
      <c r="M298" s="19" t="s">
        <v>974</v>
      </c>
      <c r="N298" s="18" t="s">
        <v>1078</v>
      </c>
    </row>
    <row r="299" spans="1:14" ht="100.5" customHeight="1">
      <c r="A299" s="15">
        <v>296</v>
      </c>
      <c r="B299" s="16" t="s">
        <v>1234</v>
      </c>
      <c r="C299" s="17" t="s">
        <v>1760</v>
      </c>
      <c r="D299" s="15" t="s">
        <v>1252</v>
      </c>
      <c r="E299" s="17" t="s">
        <v>1253</v>
      </c>
      <c r="F299" s="17" t="s">
        <v>1254</v>
      </c>
      <c r="G299" s="17" t="s">
        <v>1254</v>
      </c>
      <c r="H299" s="17" t="s">
        <v>1734</v>
      </c>
      <c r="I299" s="18" t="s">
        <v>1255</v>
      </c>
      <c r="J299" s="19" t="s">
        <v>1340</v>
      </c>
      <c r="K299" s="19" t="s">
        <v>1512</v>
      </c>
      <c r="L299" s="20" t="s">
        <v>1513</v>
      </c>
      <c r="M299" s="19" t="s">
        <v>1256</v>
      </c>
      <c r="N299" s="18" t="s">
        <v>1113</v>
      </c>
    </row>
    <row r="300" spans="1:14" ht="121.5" customHeight="1">
      <c r="A300" s="15">
        <v>297</v>
      </c>
      <c r="B300" s="16" t="s">
        <v>1234</v>
      </c>
      <c r="C300" s="17" t="s">
        <v>1760</v>
      </c>
      <c r="D300" s="15" t="s">
        <v>1252</v>
      </c>
      <c r="E300" s="17" t="s">
        <v>1253</v>
      </c>
      <c r="F300" s="17" t="s">
        <v>1254</v>
      </c>
      <c r="G300" s="17" t="s">
        <v>1254</v>
      </c>
      <c r="H300" s="17" t="s">
        <v>1734</v>
      </c>
      <c r="I300" s="18" t="s">
        <v>1255</v>
      </c>
      <c r="J300" s="19" t="s">
        <v>1426</v>
      </c>
      <c r="K300" s="19" t="s">
        <v>1500</v>
      </c>
      <c r="L300" s="20" t="s">
        <v>1257</v>
      </c>
      <c r="M300" s="19" t="s">
        <v>1113</v>
      </c>
      <c r="N300" s="18" t="s">
        <v>1113</v>
      </c>
    </row>
    <row r="301" spans="1:14" ht="41.25" customHeight="1">
      <c r="A301" s="15">
        <v>298</v>
      </c>
      <c r="B301" s="16" t="s">
        <v>1234</v>
      </c>
      <c r="C301" s="17" t="s">
        <v>1760</v>
      </c>
      <c r="D301" s="15" t="s">
        <v>1252</v>
      </c>
      <c r="E301" s="17" t="s">
        <v>1253</v>
      </c>
      <c r="F301" s="17" t="s">
        <v>1254</v>
      </c>
      <c r="G301" s="17" t="s">
        <v>1254</v>
      </c>
      <c r="H301" s="17" t="s">
        <v>1734</v>
      </c>
      <c r="I301" s="18" t="s">
        <v>1255</v>
      </c>
      <c r="J301" s="19" t="s">
        <v>1374</v>
      </c>
      <c r="K301" s="19" t="s">
        <v>1258</v>
      </c>
      <c r="L301" s="20" t="s">
        <v>1257</v>
      </c>
      <c r="M301" s="19" t="s">
        <v>1113</v>
      </c>
      <c r="N301" s="18" t="s">
        <v>1113</v>
      </c>
    </row>
    <row r="302" spans="1:14" s="10" customFormat="1" ht="200.25" customHeight="1">
      <c r="A302" s="15">
        <v>299</v>
      </c>
      <c r="B302" s="17" t="s">
        <v>598</v>
      </c>
      <c r="C302" s="17" t="s">
        <v>1761</v>
      </c>
      <c r="D302" s="15" t="s">
        <v>52</v>
      </c>
      <c r="E302" s="17" t="s">
        <v>1160</v>
      </c>
      <c r="F302" s="17" t="s">
        <v>1161</v>
      </c>
      <c r="G302" s="17" t="s">
        <v>1161</v>
      </c>
      <c r="H302" s="17" t="s">
        <v>1759</v>
      </c>
      <c r="I302" s="15" t="s">
        <v>1565</v>
      </c>
      <c r="J302" s="17" t="s">
        <v>1335</v>
      </c>
      <c r="K302" s="17" t="s">
        <v>1566</v>
      </c>
      <c r="L302" s="17" t="s">
        <v>1567</v>
      </c>
      <c r="M302" s="17" t="s">
        <v>1568</v>
      </c>
      <c r="N302" s="15" t="s">
        <v>100</v>
      </c>
    </row>
    <row r="303" spans="1:14" s="10" customFormat="1" ht="60" customHeight="1">
      <c r="A303" s="15">
        <v>300</v>
      </c>
      <c r="B303" s="17" t="s">
        <v>1074</v>
      </c>
      <c r="C303" s="17" t="s">
        <v>1762</v>
      </c>
      <c r="D303" s="15" t="s">
        <v>1075</v>
      </c>
      <c r="E303" s="17" t="s">
        <v>1076</v>
      </c>
      <c r="F303" s="17" t="s">
        <v>1077</v>
      </c>
      <c r="G303" s="17" t="s">
        <v>1077</v>
      </c>
      <c r="H303" s="17" t="s">
        <v>1763</v>
      </c>
      <c r="I303" s="15" t="s">
        <v>1565</v>
      </c>
      <c r="J303" s="17" t="s">
        <v>1514</v>
      </c>
      <c r="K303" s="17" t="s">
        <v>1079</v>
      </c>
      <c r="L303" s="17" t="s">
        <v>1080</v>
      </c>
      <c r="M303" s="17"/>
      <c r="N303" s="15" t="s">
        <v>1078</v>
      </c>
    </row>
    <row r="304" spans="1:14" s="10" customFormat="1" ht="60" customHeight="1">
      <c r="A304" s="15">
        <v>301</v>
      </c>
      <c r="B304" s="17" t="s">
        <v>1074</v>
      </c>
      <c r="C304" s="17" t="s">
        <v>1762</v>
      </c>
      <c r="D304" s="15" t="s">
        <v>1075</v>
      </c>
      <c r="E304" s="17" t="s">
        <v>1076</v>
      </c>
      <c r="F304" s="17" t="s">
        <v>1077</v>
      </c>
      <c r="G304" s="17" t="s">
        <v>1077</v>
      </c>
      <c r="H304" s="17" t="s">
        <v>1763</v>
      </c>
      <c r="I304" s="15" t="s">
        <v>1565</v>
      </c>
      <c r="J304" s="19" t="s">
        <v>1332</v>
      </c>
      <c r="K304" s="17" t="s">
        <v>1081</v>
      </c>
      <c r="L304" s="17" t="s">
        <v>1082</v>
      </c>
      <c r="M304" s="17" t="s">
        <v>1083</v>
      </c>
      <c r="N304" s="15" t="s">
        <v>1078</v>
      </c>
    </row>
    <row r="305" spans="1:15" ht="60" customHeight="1">
      <c r="A305" s="15">
        <v>302</v>
      </c>
      <c r="B305" s="16" t="s">
        <v>598</v>
      </c>
      <c r="C305" s="17" t="s">
        <v>1764</v>
      </c>
      <c r="D305" s="15" t="s">
        <v>52</v>
      </c>
      <c r="E305" s="17" t="s">
        <v>975</v>
      </c>
      <c r="F305" s="17" t="s">
        <v>976</v>
      </c>
      <c r="G305" s="17" t="s">
        <v>977</v>
      </c>
      <c r="H305" s="17" t="s">
        <v>1759</v>
      </c>
      <c r="I305" s="18" t="s">
        <v>137</v>
      </c>
      <c r="J305" s="19" t="s">
        <v>1331</v>
      </c>
      <c r="K305" s="23" t="s">
        <v>978</v>
      </c>
      <c r="L305" s="20" t="s">
        <v>979</v>
      </c>
      <c r="M305" s="19"/>
      <c r="N305" s="18"/>
    </row>
    <row r="306" spans="1:15" ht="161.25" customHeight="1">
      <c r="A306" s="15">
        <v>303</v>
      </c>
      <c r="B306" s="16" t="s">
        <v>1074</v>
      </c>
      <c r="C306" s="17" t="s">
        <v>1764</v>
      </c>
      <c r="D306" s="15" t="s">
        <v>52</v>
      </c>
      <c r="E306" s="17" t="s">
        <v>975</v>
      </c>
      <c r="F306" s="17" t="s">
        <v>976</v>
      </c>
      <c r="G306" s="17" t="s">
        <v>977</v>
      </c>
      <c r="H306" s="17" t="s">
        <v>1759</v>
      </c>
      <c r="I306" s="18" t="s">
        <v>137</v>
      </c>
      <c r="J306" s="19" t="s">
        <v>1324</v>
      </c>
      <c r="K306" s="19" t="s">
        <v>980</v>
      </c>
      <c r="L306" s="20" t="s">
        <v>1570</v>
      </c>
      <c r="M306" s="19" t="s">
        <v>1571</v>
      </c>
      <c r="N306" s="18"/>
    </row>
    <row r="307" spans="1:15" ht="60" customHeight="1">
      <c r="A307" s="15">
        <v>304</v>
      </c>
      <c r="B307" s="16" t="s">
        <v>598</v>
      </c>
      <c r="C307" s="17" t="s">
        <v>1764</v>
      </c>
      <c r="D307" s="15" t="s">
        <v>52</v>
      </c>
      <c r="E307" s="17" t="s">
        <v>975</v>
      </c>
      <c r="F307" s="17" t="s">
        <v>976</v>
      </c>
      <c r="G307" s="17" t="s">
        <v>977</v>
      </c>
      <c r="H307" s="17" t="s">
        <v>1759</v>
      </c>
      <c r="I307" s="18" t="s">
        <v>137</v>
      </c>
      <c r="J307" s="19" t="s">
        <v>1326</v>
      </c>
      <c r="K307" s="19" t="s">
        <v>1515</v>
      </c>
      <c r="L307" s="20" t="s">
        <v>1516</v>
      </c>
      <c r="M307" s="19" t="s">
        <v>981</v>
      </c>
      <c r="N307" s="18"/>
    </row>
    <row r="308" spans="1:15" ht="60" customHeight="1">
      <c r="A308" s="15">
        <v>305</v>
      </c>
      <c r="B308" s="16" t="s">
        <v>598</v>
      </c>
      <c r="C308" s="17" t="s">
        <v>1764</v>
      </c>
      <c r="D308" s="15" t="s">
        <v>52</v>
      </c>
      <c r="E308" s="17" t="s">
        <v>975</v>
      </c>
      <c r="F308" s="17" t="s">
        <v>976</v>
      </c>
      <c r="G308" s="17" t="s">
        <v>977</v>
      </c>
      <c r="H308" s="17" t="s">
        <v>1759</v>
      </c>
      <c r="I308" s="18" t="s">
        <v>137</v>
      </c>
      <c r="J308" s="19" t="s">
        <v>1329</v>
      </c>
      <c r="K308" s="19" t="s">
        <v>982</v>
      </c>
      <c r="L308" s="20" t="s">
        <v>231</v>
      </c>
      <c r="M308" s="19" t="s">
        <v>983</v>
      </c>
      <c r="N308" s="18"/>
    </row>
    <row r="309" spans="1:15" ht="60" customHeight="1">
      <c r="A309" s="15">
        <v>306</v>
      </c>
      <c r="B309" s="16" t="s">
        <v>598</v>
      </c>
      <c r="C309" s="17" t="s">
        <v>1764</v>
      </c>
      <c r="D309" s="15" t="s">
        <v>52</v>
      </c>
      <c r="E309" s="17" t="s">
        <v>975</v>
      </c>
      <c r="F309" s="17" t="s">
        <v>976</v>
      </c>
      <c r="G309" s="17" t="s">
        <v>977</v>
      </c>
      <c r="H309" s="17" t="s">
        <v>1759</v>
      </c>
      <c r="I309" s="18" t="s">
        <v>137</v>
      </c>
      <c r="J309" s="19" t="s">
        <v>1330</v>
      </c>
      <c r="K309" s="19" t="s">
        <v>984</v>
      </c>
      <c r="L309" s="20" t="s">
        <v>985</v>
      </c>
      <c r="M309" s="19" t="s">
        <v>986</v>
      </c>
      <c r="N309" s="18"/>
    </row>
    <row r="310" spans="1:15" ht="41.25" customHeight="1">
      <c r="A310" s="15">
        <v>307</v>
      </c>
      <c r="B310" s="16" t="s">
        <v>598</v>
      </c>
      <c r="C310" s="17" t="s">
        <v>272</v>
      </c>
      <c r="D310" s="15" t="s">
        <v>52</v>
      </c>
      <c r="E310" s="17" t="s">
        <v>273</v>
      </c>
      <c r="F310" s="17" t="s">
        <v>274</v>
      </c>
      <c r="G310" s="17" t="s">
        <v>275</v>
      </c>
      <c r="H310" s="17" t="s">
        <v>1653</v>
      </c>
      <c r="I310" s="18" t="s">
        <v>276</v>
      </c>
      <c r="J310" s="19" t="s">
        <v>1331</v>
      </c>
      <c r="K310" s="19" t="s">
        <v>987</v>
      </c>
      <c r="L310" s="20" t="s">
        <v>278</v>
      </c>
      <c r="M310" s="19" t="s">
        <v>279</v>
      </c>
      <c r="N310" s="18"/>
    </row>
    <row r="311" spans="1:15" ht="60" customHeight="1">
      <c r="A311" s="15">
        <v>308</v>
      </c>
      <c r="B311" s="16" t="s">
        <v>598</v>
      </c>
      <c r="C311" s="17" t="s">
        <v>272</v>
      </c>
      <c r="D311" s="15" t="s">
        <v>52</v>
      </c>
      <c r="E311" s="17" t="s">
        <v>273</v>
      </c>
      <c r="F311" s="17" t="s">
        <v>274</v>
      </c>
      <c r="G311" s="17" t="s">
        <v>275</v>
      </c>
      <c r="H311" s="17" t="s">
        <v>1653</v>
      </c>
      <c r="I311" s="18" t="s">
        <v>276</v>
      </c>
      <c r="J311" s="19" t="s">
        <v>1324</v>
      </c>
      <c r="K311" s="19" t="s">
        <v>988</v>
      </c>
      <c r="L311" s="20" t="s">
        <v>989</v>
      </c>
      <c r="M311" s="19" t="s">
        <v>990</v>
      </c>
      <c r="N311" s="18"/>
    </row>
    <row r="312" spans="1:15" ht="60" customHeight="1">
      <c r="A312" s="15">
        <v>309</v>
      </c>
      <c r="B312" s="16" t="s">
        <v>1235</v>
      </c>
      <c r="C312" s="17" t="s">
        <v>1298</v>
      </c>
      <c r="D312" s="15" t="s">
        <v>1299</v>
      </c>
      <c r="E312" s="17" t="s">
        <v>1300</v>
      </c>
      <c r="F312" s="17" t="s">
        <v>1301</v>
      </c>
      <c r="G312" s="17" t="s">
        <v>1302</v>
      </c>
      <c r="H312" s="17" t="s">
        <v>1765</v>
      </c>
      <c r="I312" s="18" t="s">
        <v>1303</v>
      </c>
      <c r="J312" s="19" t="s">
        <v>1324</v>
      </c>
      <c r="K312" s="19" t="s">
        <v>1304</v>
      </c>
      <c r="L312" s="20" t="s">
        <v>1305</v>
      </c>
      <c r="M312" s="19"/>
      <c r="N312" s="18"/>
    </row>
    <row r="313" spans="1:15" s="14" customFormat="1" ht="251.25" customHeight="1">
      <c r="A313" s="97">
        <v>310</v>
      </c>
      <c r="B313" s="15" t="s">
        <v>1262</v>
      </c>
      <c r="C313" s="17" t="s">
        <v>1799</v>
      </c>
      <c r="D313" s="15" t="s">
        <v>1095</v>
      </c>
      <c r="E313" s="17" t="s">
        <v>1795</v>
      </c>
      <c r="F313" s="15" t="s">
        <v>1796</v>
      </c>
      <c r="G313" s="15" t="s">
        <v>1793</v>
      </c>
      <c r="H313" s="17" t="s">
        <v>1797</v>
      </c>
      <c r="I313" s="15" t="s">
        <v>1794</v>
      </c>
      <c r="J313" s="19" t="s">
        <v>1334</v>
      </c>
      <c r="K313" s="17" t="s">
        <v>1798</v>
      </c>
      <c r="L313" s="17" t="s">
        <v>1801</v>
      </c>
      <c r="M313" s="17" t="s">
        <v>1800</v>
      </c>
      <c r="N313" s="15" t="s">
        <v>1277</v>
      </c>
      <c r="O313" s="98"/>
    </row>
    <row r="314" spans="1:15" ht="102" customHeight="1">
      <c r="A314" s="15">
        <v>311</v>
      </c>
      <c r="B314" s="16" t="s">
        <v>991</v>
      </c>
      <c r="C314" s="17" t="s">
        <v>992</v>
      </c>
      <c r="D314" s="15" t="s">
        <v>16</v>
      </c>
      <c r="E314" s="17" t="s">
        <v>993</v>
      </c>
      <c r="F314" s="17" t="s">
        <v>994</v>
      </c>
      <c r="G314" s="17" t="s">
        <v>995</v>
      </c>
      <c r="H314" s="17"/>
      <c r="I314" s="41" t="s">
        <v>996</v>
      </c>
      <c r="J314" s="42" t="s">
        <v>1324</v>
      </c>
      <c r="K314" s="42" t="s">
        <v>997</v>
      </c>
      <c r="L314" s="43" t="s">
        <v>1608</v>
      </c>
      <c r="M314" s="42" t="s">
        <v>998</v>
      </c>
      <c r="N314" s="41"/>
    </row>
    <row r="315" spans="1:15" ht="41.25" customHeight="1">
      <c r="A315" s="15">
        <v>312</v>
      </c>
      <c r="B315" s="16" t="s">
        <v>991</v>
      </c>
      <c r="C315" s="17" t="s">
        <v>999</v>
      </c>
      <c r="D315" s="15" t="s">
        <v>16</v>
      </c>
      <c r="E315" s="17" t="s">
        <v>1000</v>
      </c>
      <c r="F315" s="17" t="s">
        <v>1001</v>
      </c>
      <c r="G315" s="17" t="s">
        <v>1001</v>
      </c>
      <c r="H315" s="17" t="s">
        <v>1002</v>
      </c>
      <c r="I315" s="18" t="s">
        <v>1003</v>
      </c>
      <c r="J315" s="19" t="s">
        <v>1332</v>
      </c>
      <c r="K315" s="19" t="s">
        <v>1004</v>
      </c>
      <c r="L315" s="20"/>
      <c r="M315" s="19"/>
      <c r="N315" s="18"/>
    </row>
    <row r="316" spans="1:15" s="10" customFormat="1" ht="41.25" customHeight="1">
      <c r="A316" s="15">
        <v>313</v>
      </c>
      <c r="B316" s="73" t="s">
        <v>991</v>
      </c>
      <c r="C316" s="74" t="s">
        <v>999</v>
      </c>
      <c r="D316" s="75" t="s">
        <v>16</v>
      </c>
      <c r="E316" s="74" t="s">
        <v>1119</v>
      </c>
      <c r="F316" s="74" t="s">
        <v>1001</v>
      </c>
      <c r="G316" s="74" t="s">
        <v>1001</v>
      </c>
      <c r="H316" s="74" t="s">
        <v>1002</v>
      </c>
      <c r="I316" s="76" t="s">
        <v>1003</v>
      </c>
      <c r="J316" s="44" t="s">
        <v>1335</v>
      </c>
      <c r="K316" s="44" t="s">
        <v>1120</v>
      </c>
      <c r="L316" s="17" t="s">
        <v>1121</v>
      </c>
      <c r="M316" s="17" t="s">
        <v>1122</v>
      </c>
      <c r="N316" s="15"/>
    </row>
    <row r="317" spans="1:15" ht="80.25" customHeight="1">
      <c r="A317" s="15">
        <v>314</v>
      </c>
      <c r="B317" s="16" t="s">
        <v>1005</v>
      </c>
      <c r="C317" s="17" t="s">
        <v>1006</v>
      </c>
      <c r="D317" s="15" t="s">
        <v>16</v>
      </c>
      <c r="E317" s="17" t="s">
        <v>1007</v>
      </c>
      <c r="F317" s="17" t="s">
        <v>1008</v>
      </c>
      <c r="G317" s="17" t="s">
        <v>1009</v>
      </c>
      <c r="H317" s="17" t="s">
        <v>1766</v>
      </c>
      <c r="I317" s="18" t="s">
        <v>1010</v>
      </c>
      <c r="J317" s="19" t="s">
        <v>1433</v>
      </c>
      <c r="K317" s="19" t="s">
        <v>1011</v>
      </c>
      <c r="L317" s="19" t="s">
        <v>605</v>
      </c>
      <c r="M317" s="19" t="s">
        <v>1012</v>
      </c>
      <c r="N317" s="18" t="s">
        <v>1767</v>
      </c>
    </row>
    <row r="318" spans="1:15" ht="101.25" customHeight="1">
      <c r="A318" s="15">
        <v>315</v>
      </c>
      <c r="B318" s="16" t="s">
        <v>1005</v>
      </c>
      <c r="C318" s="17" t="s">
        <v>1013</v>
      </c>
      <c r="D318" s="15" t="s">
        <v>16</v>
      </c>
      <c r="E318" s="17" t="s">
        <v>1007</v>
      </c>
      <c r="F318" s="17" t="s">
        <v>1008</v>
      </c>
      <c r="G318" s="17" t="s">
        <v>1009</v>
      </c>
      <c r="H318" s="17" t="s">
        <v>1766</v>
      </c>
      <c r="I318" s="18" t="s">
        <v>1010</v>
      </c>
      <c r="J318" s="19" t="s">
        <v>1334</v>
      </c>
      <c r="K318" s="19" t="s">
        <v>1014</v>
      </c>
      <c r="L318" s="19" t="s">
        <v>605</v>
      </c>
      <c r="M318" s="19" t="s">
        <v>1012</v>
      </c>
      <c r="N318" s="18" t="s">
        <v>1768</v>
      </c>
    </row>
    <row r="319" spans="1:15" ht="80.099999999999994" customHeight="1">
      <c r="A319" s="15">
        <v>316</v>
      </c>
      <c r="B319" s="16" t="s">
        <v>1005</v>
      </c>
      <c r="C319" s="17" t="s">
        <v>1013</v>
      </c>
      <c r="D319" s="15" t="s">
        <v>16</v>
      </c>
      <c r="E319" s="17" t="s">
        <v>1007</v>
      </c>
      <c r="F319" s="17" t="s">
        <v>1008</v>
      </c>
      <c r="G319" s="17" t="s">
        <v>1009</v>
      </c>
      <c r="H319" s="17" t="s">
        <v>1766</v>
      </c>
      <c r="I319" s="18" t="s">
        <v>1010</v>
      </c>
      <c r="J319" s="19" t="s">
        <v>1335</v>
      </c>
      <c r="K319" s="19" t="s">
        <v>1015</v>
      </c>
      <c r="L319" s="19" t="s">
        <v>605</v>
      </c>
      <c r="M319" s="19" t="s">
        <v>1012</v>
      </c>
      <c r="N319" s="18" t="s">
        <v>1769</v>
      </c>
    </row>
    <row r="320" spans="1:15" ht="80.099999999999994" customHeight="1">
      <c r="A320" s="15">
        <v>317</v>
      </c>
      <c r="B320" s="16" t="s">
        <v>1005</v>
      </c>
      <c r="C320" s="17" t="s">
        <v>1013</v>
      </c>
      <c r="D320" s="15" t="s">
        <v>16</v>
      </c>
      <c r="E320" s="17" t="s">
        <v>1007</v>
      </c>
      <c r="F320" s="17" t="s">
        <v>1008</v>
      </c>
      <c r="G320" s="17" t="s">
        <v>1009</v>
      </c>
      <c r="H320" s="17" t="s">
        <v>1766</v>
      </c>
      <c r="I320" s="18" t="s">
        <v>1010</v>
      </c>
      <c r="J320" s="19" t="s">
        <v>1336</v>
      </c>
      <c r="K320" s="19" t="s">
        <v>1016</v>
      </c>
      <c r="L320" s="19" t="s">
        <v>605</v>
      </c>
      <c r="M320" s="19" t="s">
        <v>1012</v>
      </c>
      <c r="N320" s="18" t="s">
        <v>1770</v>
      </c>
    </row>
    <row r="321" spans="1:14" ht="80.099999999999994" customHeight="1">
      <c r="A321" s="15">
        <v>318</v>
      </c>
      <c r="B321" s="16" t="s">
        <v>1005</v>
      </c>
      <c r="C321" s="17" t="s">
        <v>1013</v>
      </c>
      <c r="D321" s="15" t="s">
        <v>16</v>
      </c>
      <c r="E321" s="17" t="s">
        <v>1007</v>
      </c>
      <c r="F321" s="17" t="s">
        <v>1008</v>
      </c>
      <c r="G321" s="17" t="s">
        <v>1009</v>
      </c>
      <c r="H321" s="17" t="s">
        <v>1766</v>
      </c>
      <c r="I321" s="18" t="s">
        <v>1010</v>
      </c>
      <c r="J321" s="19" t="s">
        <v>1363</v>
      </c>
      <c r="K321" s="19" t="s">
        <v>1017</v>
      </c>
      <c r="L321" s="19" t="s">
        <v>605</v>
      </c>
      <c r="M321" s="19" t="s">
        <v>1012</v>
      </c>
      <c r="N321" s="18"/>
    </row>
    <row r="322" spans="1:14" ht="80.099999999999994" customHeight="1">
      <c r="A322" s="15">
        <v>319</v>
      </c>
      <c r="B322" s="16" t="s">
        <v>1005</v>
      </c>
      <c r="C322" s="17" t="s">
        <v>1013</v>
      </c>
      <c r="D322" s="15" t="s">
        <v>16</v>
      </c>
      <c r="E322" s="17" t="s">
        <v>1007</v>
      </c>
      <c r="F322" s="17" t="s">
        <v>1008</v>
      </c>
      <c r="G322" s="17" t="s">
        <v>1009</v>
      </c>
      <c r="H322" s="17" t="s">
        <v>1766</v>
      </c>
      <c r="I322" s="18" t="s">
        <v>1010</v>
      </c>
      <c r="J322" s="19" t="s">
        <v>1372</v>
      </c>
      <c r="K322" s="19" t="s">
        <v>1018</v>
      </c>
      <c r="L322" s="19" t="s">
        <v>605</v>
      </c>
      <c r="M322" s="19" t="s">
        <v>1012</v>
      </c>
      <c r="N322" s="18"/>
    </row>
    <row r="323" spans="1:14" ht="80.099999999999994" customHeight="1">
      <c r="A323" s="15">
        <v>320</v>
      </c>
      <c r="B323" s="16" t="s">
        <v>1005</v>
      </c>
      <c r="C323" s="17" t="s">
        <v>1013</v>
      </c>
      <c r="D323" s="15" t="s">
        <v>16</v>
      </c>
      <c r="E323" s="17" t="s">
        <v>1007</v>
      </c>
      <c r="F323" s="17" t="s">
        <v>1008</v>
      </c>
      <c r="G323" s="17" t="s">
        <v>1009</v>
      </c>
      <c r="H323" s="17" t="s">
        <v>1766</v>
      </c>
      <c r="I323" s="18" t="s">
        <v>1010</v>
      </c>
      <c r="J323" s="19" t="s">
        <v>1374</v>
      </c>
      <c r="K323" s="19" t="s">
        <v>1019</v>
      </c>
      <c r="L323" s="19" t="s">
        <v>605</v>
      </c>
      <c r="M323" s="19" t="s">
        <v>1012</v>
      </c>
      <c r="N323" s="18" t="s">
        <v>1771</v>
      </c>
    </row>
    <row r="324" spans="1:14" ht="80.099999999999994" customHeight="1">
      <c r="A324" s="15">
        <v>321</v>
      </c>
      <c r="B324" s="16" t="s">
        <v>1005</v>
      </c>
      <c r="C324" s="17" t="s">
        <v>1013</v>
      </c>
      <c r="D324" s="15" t="s">
        <v>16</v>
      </c>
      <c r="E324" s="17" t="s">
        <v>1007</v>
      </c>
      <c r="F324" s="17" t="s">
        <v>1008</v>
      </c>
      <c r="G324" s="17" t="s">
        <v>1009</v>
      </c>
      <c r="H324" s="17" t="s">
        <v>1766</v>
      </c>
      <c r="I324" s="18" t="s">
        <v>1010</v>
      </c>
      <c r="J324" s="19" t="s">
        <v>1361</v>
      </c>
      <c r="K324" s="19" t="s">
        <v>1020</v>
      </c>
      <c r="L324" s="19" t="s">
        <v>605</v>
      </c>
      <c r="M324" s="19" t="s">
        <v>1012</v>
      </c>
      <c r="N324" s="18" t="s">
        <v>1772</v>
      </c>
    </row>
    <row r="325" spans="1:14">
      <c r="A325" s="84"/>
      <c r="B325" s="85"/>
      <c r="C325" s="86"/>
      <c r="D325" s="87"/>
      <c r="E325" s="88"/>
      <c r="F325" s="89"/>
      <c r="G325" s="89"/>
      <c r="H325" s="88"/>
      <c r="I325" s="90"/>
      <c r="J325" s="91"/>
      <c r="K325" s="91"/>
      <c r="L325" s="92"/>
      <c r="M325" s="91"/>
      <c r="N325" s="90"/>
    </row>
    <row r="326" spans="1:14">
      <c r="A326" s="84"/>
      <c r="B326" s="85"/>
      <c r="C326" s="86"/>
      <c r="D326" s="87"/>
      <c r="E326" s="88"/>
      <c r="F326" s="89"/>
      <c r="G326" s="89"/>
      <c r="H326" s="88"/>
      <c r="I326" s="90"/>
      <c r="J326" s="91"/>
      <c r="K326" s="91"/>
      <c r="L326" s="92"/>
      <c r="M326" s="91"/>
      <c r="N326" s="90"/>
    </row>
    <row r="327" spans="1:14">
      <c r="A327" s="84"/>
      <c r="B327" s="85"/>
      <c r="C327" s="86"/>
      <c r="D327" s="87"/>
      <c r="E327" s="88"/>
      <c r="F327" s="89"/>
      <c r="G327" s="89"/>
      <c r="H327" s="88"/>
      <c r="I327" s="90"/>
      <c r="J327" s="91"/>
      <c r="K327" s="91"/>
      <c r="L327" s="92"/>
      <c r="M327" s="91"/>
      <c r="N327" s="90"/>
    </row>
    <row r="328" spans="1:14">
      <c r="A328" s="84"/>
      <c r="B328" s="85"/>
      <c r="C328" s="86"/>
      <c r="D328" s="87"/>
      <c r="E328" s="88"/>
      <c r="F328" s="89"/>
      <c r="G328" s="89"/>
      <c r="H328" s="88"/>
      <c r="I328" s="90"/>
      <c r="J328" s="91"/>
      <c r="K328" s="91"/>
      <c r="L328" s="92"/>
      <c r="M328" s="91"/>
      <c r="N328" s="90"/>
    </row>
    <row r="329" spans="1:14">
      <c r="A329" s="84"/>
      <c r="B329" s="85"/>
      <c r="C329" s="86"/>
      <c r="D329" s="87"/>
      <c r="E329" s="88"/>
      <c r="F329" s="89"/>
      <c r="G329" s="89"/>
      <c r="H329" s="88"/>
      <c r="I329" s="90"/>
      <c r="J329" s="91"/>
      <c r="K329" s="91"/>
      <c r="L329" s="92"/>
      <c r="M329" s="91"/>
      <c r="N329" s="90"/>
    </row>
    <row r="330" spans="1:14" ht="20.100000000000001" customHeight="1">
      <c r="A330" s="93"/>
      <c r="B330" s="184" t="s">
        <v>1021</v>
      </c>
      <c r="C330" s="184"/>
      <c r="D330" s="184"/>
      <c r="E330" s="184"/>
      <c r="F330" s="184"/>
      <c r="G330" s="184"/>
      <c r="H330" s="184"/>
      <c r="I330" s="184"/>
      <c r="J330" s="184"/>
      <c r="K330" s="184"/>
      <c r="L330" s="184"/>
      <c r="M330" s="184"/>
      <c r="N330" s="93"/>
    </row>
    <row r="331" spans="1:14" ht="20.100000000000001" customHeight="1">
      <c r="A331" s="93"/>
      <c r="B331" s="179" t="s">
        <v>1022</v>
      </c>
      <c r="C331" s="94" t="s">
        <v>1322</v>
      </c>
      <c r="D331" s="95"/>
      <c r="E331" s="182" t="s">
        <v>1023</v>
      </c>
      <c r="F331" s="182"/>
      <c r="G331" s="182"/>
      <c r="H331" s="182"/>
      <c r="I331" s="182"/>
      <c r="J331" s="182"/>
      <c r="K331" s="182"/>
      <c r="L331" s="182"/>
      <c r="M331" s="182"/>
      <c r="N331" s="90"/>
    </row>
    <row r="332" spans="1:14" ht="20.100000000000001" customHeight="1">
      <c r="A332" s="93"/>
      <c r="B332" s="180"/>
      <c r="C332" s="94" t="s">
        <v>1323</v>
      </c>
      <c r="D332" s="95"/>
      <c r="E332" s="182" t="s">
        <v>1024</v>
      </c>
      <c r="F332" s="182"/>
      <c r="G332" s="182"/>
      <c r="H332" s="182"/>
      <c r="I332" s="182"/>
      <c r="J332" s="182"/>
      <c r="K332" s="182"/>
      <c r="L332" s="182"/>
      <c r="M332" s="182"/>
      <c r="N332" s="90"/>
    </row>
    <row r="333" spans="1:14" ht="20.100000000000001" customHeight="1">
      <c r="A333" s="93"/>
      <c r="B333" s="180"/>
      <c r="C333" s="94" t="s">
        <v>1324</v>
      </c>
      <c r="D333" s="95"/>
      <c r="E333" s="182" t="s">
        <v>1025</v>
      </c>
      <c r="F333" s="182"/>
      <c r="G333" s="182"/>
      <c r="H333" s="182"/>
      <c r="I333" s="182"/>
      <c r="J333" s="182"/>
      <c r="K333" s="182"/>
      <c r="L333" s="182"/>
      <c r="M333" s="182"/>
      <c r="N333" s="90"/>
    </row>
    <row r="334" spans="1:14" ht="20.100000000000001" customHeight="1">
      <c r="A334" s="93"/>
      <c r="B334" s="181"/>
      <c r="C334" s="94" t="s">
        <v>1325</v>
      </c>
      <c r="D334" s="95"/>
      <c r="E334" s="182" t="s">
        <v>1026</v>
      </c>
      <c r="F334" s="182"/>
      <c r="G334" s="182"/>
      <c r="H334" s="182"/>
      <c r="I334" s="182"/>
      <c r="J334" s="182"/>
      <c r="K334" s="182"/>
      <c r="L334" s="182"/>
      <c r="M334" s="182"/>
      <c r="N334" s="90"/>
    </row>
    <row r="335" spans="1:14" ht="20.100000000000001" customHeight="1">
      <c r="A335" s="93"/>
      <c r="B335" s="179" t="s">
        <v>1027</v>
      </c>
      <c r="C335" s="94" t="s">
        <v>1326</v>
      </c>
      <c r="D335" s="95"/>
      <c r="E335" s="182" t="s">
        <v>1028</v>
      </c>
      <c r="F335" s="182"/>
      <c r="G335" s="182"/>
      <c r="H335" s="182"/>
      <c r="I335" s="182"/>
      <c r="J335" s="182"/>
      <c r="K335" s="182"/>
      <c r="L335" s="182"/>
      <c r="M335" s="182"/>
      <c r="N335" s="90"/>
    </row>
    <row r="336" spans="1:14" ht="20.100000000000001" customHeight="1">
      <c r="A336" s="93"/>
      <c r="B336" s="180"/>
      <c r="C336" s="94" t="s">
        <v>1327</v>
      </c>
      <c r="D336" s="95"/>
      <c r="E336" s="182" t="s">
        <v>1029</v>
      </c>
      <c r="F336" s="182"/>
      <c r="G336" s="182"/>
      <c r="H336" s="182"/>
      <c r="I336" s="182"/>
      <c r="J336" s="182"/>
      <c r="K336" s="182"/>
      <c r="L336" s="182"/>
      <c r="M336" s="182"/>
      <c r="N336" s="90"/>
    </row>
    <row r="337" spans="1:14" ht="20.100000000000001" customHeight="1">
      <c r="A337" s="93"/>
      <c r="B337" s="180"/>
      <c r="C337" s="94" t="s">
        <v>1328</v>
      </c>
      <c r="D337" s="95"/>
      <c r="E337" s="182" t="s">
        <v>1030</v>
      </c>
      <c r="F337" s="182"/>
      <c r="G337" s="182"/>
      <c r="H337" s="182"/>
      <c r="I337" s="182"/>
      <c r="J337" s="182"/>
      <c r="K337" s="182"/>
      <c r="L337" s="182"/>
      <c r="M337" s="182"/>
      <c r="N337" s="90"/>
    </row>
    <row r="338" spans="1:14" ht="20.100000000000001" customHeight="1">
      <c r="A338" s="93"/>
      <c r="B338" s="180"/>
      <c r="C338" s="94" t="s">
        <v>1329</v>
      </c>
      <c r="D338" s="95"/>
      <c r="E338" s="182" t="s">
        <v>1031</v>
      </c>
      <c r="F338" s="182"/>
      <c r="G338" s="182"/>
      <c r="H338" s="182"/>
      <c r="I338" s="182"/>
      <c r="J338" s="182"/>
      <c r="K338" s="182"/>
      <c r="L338" s="182"/>
      <c r="M338" s="182"/>
      <c r="N338" s="90"/>
    </row>
    <row r="339" spans="1:14" ht="20.100000000000001" customHeight="1">
      <c r="A339" s="93"/>
      <c r="B339" s="180"/>
      <c r="C339" s="94" t="s">
        <v>1330</v>
      </c>
      <c r="D339" s="95"/>
      <c r="E339" s="182" t="s">
        <v>1032</v>
      </c>
      <c r="F339" s="182"/>
      <c r="G339" s="182"/>
      <c r="H339" s="182"/>
      <c r="I339" s="182"/>
      <c r="J339" s="182"/>
      <c r="K339" s="182"/>
      <c r="L339" s="182"/>
      <c r="M339" s="182"/>
      <c r="N339" s="90"/>
    </row>
    <row r="340" spans="1:14" ht="20.100000000000001" customHeight="1">
      <c r="A340" s="93"/>
      <c r="B340" s="181"/>
      <c r="C340" s="94" t="s">
        <v>1331</v>
      </c>
      <c r="D340" s="95"/>
      <c r="E340" s="182" t="s">
        <v>1033</v>
      </c>
      <c r="F340" s="182"/>
      <c r="G340" s="182"/>
      <c r="H340" s="182"/>
      <c r="I340" s="182"/>
      <c r="J340" s="182"/>
      <c r="K340" s="182"/>
      <c r="L340" s="182"/>
      <c r="M340" s="182"/>
      <c r="N340" s="90"/>
    </row>
  </sheetData>
  <sheetProtection formatCells="0" selectLockedCells="1"/>
  <autoFilter ref="A3:N324"/>
  <mergeCells count="14">
    <mergeCell ref="A1:N1"/>
    <mergeCell ref="B331:B334"/>
    <mergeCell ref="E331:M331"/>
    <mergeCell ref="E332:M332"/>
    <mergeCell ref="E333:M333"/>
    <mergeCell ref="E334:M334"/>
    <mergeCell ref="B330:M330"/>
    <mergeCell ref="B335:B340"/>
    <mergeCell ref="E335:M335"/>
    <mergeCell ref="E336:M336"/>
    <mergeCell ref="E337:M337"/>
    <mergeCell ref="E338:M338"/>
    <mergeCell ref="E339:M339"/>
    <mergeCell ref="E340:M340"/>
  </mergeCells>
  <phoneticPr fontId="46"/>
  <dataValidations count="2">
    <dataValidation type="list" allowBlank="1" showInputMessage="1" showErrorMessage="1" sqref="J325:J329">
      <formula1>#REF!</formula1>
    </dataValidation>
    <dataValidation type="list" allowBlank="1" showInputMessage="1" showErrorMessage="1" sqref="J101:J134 J160:J175 J85:J91 J82:J83 J93:J98 J29:J61 J63:J76 J273:J274 J179:J185 J78:J79 J138:J143 J145:J155">
      <formula1>$C$331:$C$340</formula1>
    </dataValidation>
  </dataValidations>
  <printOptions horizontalCentered="1"/>
  <pageMargins left="0.70866141732283472" right="0.70866141732283472" top="0.39370078740157483" bottom="0.39370078740157483" header="0.31496062992125984" footer="0.31496062992125984"/>
  <pageSetup paperSize="9" scale="25" fitToWidth="0" fitToHeight="0" orientation="landscape" r:id="rId1"/>
  <rowBreaks count="16" manualBreakCount="16">
    <brk id="21" max="13" man="1"/>
    <brk id="39" max="13" man="1"/>
    <brk id="58" max="13" man="1"/>
    <brk id="82" max="13" man="1"/>
    <brk id="107" max="13" man="1"/>
    <brk id="119" max="13" man="1"/>
    <brk id="147" max="13" man="1"/>
    <brk id="169" max="13" man="1"/>
    <brk id="184" max="13" man="1"/>
    <brk id="211" max="13" man="1"/>
    <brk id="230" max="13" man="1"/>
    <brk id="250" max="13" man="1"/>
    <brk id="271" max="13" man="1"/>
    <brk id="290" max="13" man="1"/>
    <brk id="307" max="13" man="1"/>
    <brk id="32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掲載依頼書</vt:lpstr>
      <vt:lpstr>【※必ずご確認ください！】記載要領・記載例</vt:lpstr>
      <vt:lpstr>R2年度一覧表</vt:lpstr>
      <vt:lpstr>'【※必ずご確認ください！】記載要領・記載例'!Print_Area</vt:lpstr>
      <vt:lpstr>'R2年度一覧表'!Print_Area</vt:lpstr>
      <vt:lpstr>掲載依頼書!Print_Area</vt:lpstr>
      <vt:lpstr>'R2年度一覧表'!Print_Titles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2021-01-21T08:50:54Z</cp:lastPrinted>
  <dcterms:created xsi:type="dcterms:W3CDTF">2019-01-21T07:33:06Z</dcterms:created>
  <dcterms:modified xsi:type="dcterms:W3CDTF">2021-01-21T08:56:36Z</dcterms:modified>
</cp:coreProperties>
</file>