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C8" i="3"/>
  <c r="B8" i="3" s="1"/>
  <c r="G8" i="3"/>
  <c r="L8" i="3"/>
  <c r="C9" i="3"/>
  <c r="B9" i="3" s="1"/>
  <c r="G9" i="3"/>
  <c r="L9" i="3"/>
  <c r="C10" i="3"/>
  <c r="B10" i="3" s="1"/>
  <c r="G10" i="3"/>
  <c r="L10" i="3"/>
  <c r="C11" i="3"/>
  <c r="B11" i="3" s="1"/>
  <c r="G11" i="3"/>
  <c r="L11" i="3"/>
  <c r="C12" i="3"/>
  <c r="B12" i="3" s="1"/>
  <c r="G12" i="3"/>
  <c r="L12" i="3"/>
  <c r="C13" i="3"/>
  <c r="B13" i="3" s="1"/>
  <c r="G13" i="3"/>
  <c r="L13" i="3"/>
  <c r="C14" i="3"/>
  <c r="B14" i="3" s="1"/>
  <c r="G14" i="3"/>
  <c r="L14" i="3"/>
  <c r="D16" i="3"/>
  <c r="E16" i="3"/>
  <c r="C16" i="3" s="1"/>
  <c r="B16" i="3" s="1"/>
  <c r="F16" i="3"/>
  <c r="H16" i="3"/>
  <c r="I16" i="3"/>
  <c r="G16" i="3" s="1"/>
  <c r="J16" i="3"/>
  <c r="K16" i="3"/>
  <c r="M16" i="3"/>
  <c r="L16" i="3" s="1"/>
  <c r="N16" i="3"/>
  <c r="O16" i="3"/>
  <c r="P16" i="3"/>
  <c r="Q16" i="3"/>
  <c r="D17" i="3"/>
  <c r="E17" i="3"/>
  <c r="C17" i="3" s="1"/>
  <c r="B17" i="3" s="1"/>
  <c r="F17" i="3"/>
  <c r="H17" i="3"/>
  <c r="I17" i="3"/>
  <c r="G17" i="3" s="1"/>
  <c r="J17" i="3"/>
  <c r="K17" i="3"/>
  <c r="M17" i="3"/>
  <c r="L17" i="3" s="1"/>
  <c r="N17" i="3"/>
  <c r="O17" i="3"/>
  <c r="P17" i="3"/>
  <c r="Q17" i="3"/>
  <c r="D19" i="3"/>
  <c r="E19" i="3"/>
  <c r="C19" i="3" s="1"/>
  <c r="B19" i="3" s="1"/>
  <c r="F19" i="3"/>
  <c r="H19" i="3"/>
  <c r="I19" i="3"/>
  <c r="G19" i="3" s="1"/>
  <c r="J19" i="3"/>
  <c r="K19" i="3"/>
  <c r="M19" i="3"/>
  <c r="L19" i="3" s="1"/>
  <c r="N19" i="3"/>
  <c r="O19" i="3"/>
  <c r="P19" i="3"/>
  <c r="Q19" i="3"/>
  <c r="C6" i="2"/>
  <c r="B6" i="2" s="1"/>
  <c r="G6" i="2"/>
  <c r="L6" i="2"/>
  <c r="C7" i="2"/>
  <c r="G7" i="2"/>
  <c r="B7" i="2" s="1"/>
  <c r="L7" i="2"/>
  <c r="C8" i="2"/>
  <c r="G8" i="2"/>
  <c r="B8" i="2" s="1"/>
  <c r="L8" i="2"/>
  <c r="C9" i="2"/>
  <c r="G9" i="2"/>
  <c r="B9" i="2" s="1"/>
  <c r="L9" i="2"/>
  <c r="C10" i="2"/>
  <c r="G10" i="2"/>
  <c r="B10" i="2" s="1"/>
  <c r="L10" i="2"/>
  <c r="C11" i="2"/>
  <c r="G11" i="2"/>
  <c r="B11" i="2" s="1"/>
  <c r="L11" i="2"/>
  <c r="C12" i="2"/>
  <c r="G12" i="2"/>
  <c r="B12" i="2" s="1"/>
  <c r="L12" i="2"/>
  <c r="C13" i="2"/>
  <c r="G13" i="2"/>
  <c r="B13" i="2" s="1"/>
  <c r="L13" i="2"/>
  <c r="C14" i="2"/>
  <c r="G14" i="2"/>
  <c r="B14" i="2" s="1"/>
  <c r="L14" i="2"/>
  <c r="D16" i="2"/>
  <c r="C16" i="2" s="1"/>
  <c r="B16" i="2" s="1"/>
  <c r="E16" i="2"/>
  <c r="F16" i="2"/>
  <c r="H16" i="2"/>
  <c r="G16" i="2" s="1"/>
  <c r="I16" i="2"/>
  <c r="J16" i="2"/>
  <c r="K16" i="2"/>
  <c r="M16" i="2"/>
  <c r="L16" i="2" s="1"/>
  <c r="N16" i="2"/>
  <c r="O16" i="2"/>
  <c r="P16" i="2"/>
  <c r="Q16" i="2"/>
  <c r="D17" i="2"/>
  <c r="C17" i="2" s="1"/>
  <c r="B17" i="2" s="1"/>
  <c r="E17" i="2"/>
  <c r="F17" i="2"/>
  <c r="H17" i="2"/>
  <c r="G17" i="2" s="1"/>
  <c r="I17" i="2"/>
  <c r="J17" i="2"/>
  <c r="K17" i="2"/>
  <c r="M17" i="2"/>
  <c r="N17" i="2"/>
  <c r="L17" i="2" s="1"/>
  <c r="O17" i="2"/>
  <c r="P17" i="2"/>
  <c r="Q17" i="2"/>
  <c r="D19" i="2"/>
  <c r="C19" i="2" s="1"/>
  <c r="B19" i="2" s="1"/>
  <c r="E19" i="2"/>
  <c r="F19" i="2"/>
  <c r="H19" i="2"/>
  <c r="G19" i="2" s="1"/>
  <c r="I19" i="2"/>
  <c r="J19" i="2"/>
  <c r="K19" i="2"/>
  <c r="M19" i="2"/>
  <c r="N19" i="2"/>
  <c r="L19" i="2" s="1"/>
  <c r="O19" i="2"/>
  <c r="P19" i="2"/>
  <c r="Q19" i="2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<sst xmlns="http://schemas.openxmlformats.org/spreadsheetml/2006/main" count="149" uniqueCount="99">
  <si>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</si>
  <si>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</si>
  <si>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</si>
  <si>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</si>
  <si>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</si>
  <si>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</si>
  <si>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</si>
  <si>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</si>
  <si>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</si>
  <si>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</si>
  <si>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</si>
  <si>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</si>
  <si>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</si>
  <si>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</si>
  <si>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</si>
  <si>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</si>
  <si>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</si>
  <si>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</si>
  <si>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</si>
  <si>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</si>
  <si>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</si>
  <si>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</si>
  <si>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</si>
  <si>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</si>
  <si>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</si>
  <si>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</si>
  <si>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</si>
  <si>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</si>
  <si>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</si>
  <si>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</si>
  <si>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</si>
  <si>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</si>
  <si>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</si>
  <si>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9月分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</si>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</sst>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98</v>
      </c>
      <c r="I1" s="36" t="s">
        <v>33</v>
      </c>
    </row>
    <row r="2" spans="1:13" s="36" customFormat="1" ht="15" customHeight="1" thickBot="1" x14ac:dyDescent="0.2">
      <c r="M2" s="37" t="s">
        <v>38</v>
      </c>
    </row>
    <row r="3" spans="1:13" s="40" customFormat="1" ht="15" customHeight="1" x14ac:dyDescent="0.15">
      <c r="A3" s="35"/>
      <c r="B3" s="34"/>
      <c r="C3" s="32" t="s">
        <v>97</v>
      </c>
      <c r="D3" s="31"/>
      <c r="E3" s="31"/>
      <c r="F3" s="31"/>
      <c r="G3" s="31"/>
      <c r="H3" s="31"/>
      <c r="I3" s="31"/>
      <c r="J3" s="31"/>
      <c r="K3" s="33"/>
      <c r="L3" s="32" t="s">
        <v>96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95</v>
      </c>
      <c r="J4" s="24" t="s">
        <v>94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93</v>
      </c>
      <c r="B5" s="60">
        <f>SUM( C5:K5)</f>
        <v>26721</v>
      </c>
      <c r="C5" s="59">
        <v>21906</v>
      </c>
      <c r="D5" s="59">
        <v>193</v>
      </c>
      <c r="E5" s="59">
        <v>0</v>
      </c>
      <c r="F5" s="59">
        <v>1409</v>
      </c>
      <c r="G5" s="59">
        <v>125</v>
      </c>
      <c r="H5" s="59">
        <v>958</v>
      </c>
      <c r="I5" s="59">
        <v>174</v>
      </c>
      <c r="J5" s="59">
        <v>1956</v>
      </c>
      <c r="K5" s="59">
        <v>0</v>
      </c>
      <c r="L5" s="59">
        <v>17477</v>
      </c>
      <c r="M5" s="58">
        <v>9244</v>
      </c>
    </row>
    <row r="6" spans="1:13" ht="15" customHeight="1" x14ac:dyDescent="0.15">
      <c r="A6" s="48" t="s">
        <v>92</v>
      </c>
      <c r="B6" s="47">
        <f>SUM( C6:K6)</f>
        <v>10638</v>
      </c>
      <c r="C6" s="46">
        <v>8174</v>
      </c>
      <c r="D6" s="46">
        <v>0</v>
      </c>
      <c r="E6" s="46">
        <v>0</v>
      </c>
      <c r="F6" s="46">
        <v>1951</v>
      </c>
      <c r="G6" s="46">
        <v>0</v>
      </c>
      <c r="H6" s="46">
        <v>0</v>
      </c>
      <c r="I6" s="46">
        <v>326</v>
      </c>
      <c r="J6" s="46">
        <v>42</v>
      </c>
      <c r="K6" s="46">
        <v>145</v>
      </c>
      <c r="L6" s="46">
        <v>6930</v>
      </c>
      <c r="M6" s="45">
        <v>3708</v>
      </c>
    </row>
    <row r="7" spans="1:13" ht="15" customHeight="1" x14ac:dyDescent="0.15">
      <c r="A7" s="48" t="s">
        <v>91</v>
      </c>
      <c r="B7" s="47">
        <f>SUM( C7:K7)</f>
        <v>4962</v>
      </c>
      <c r="C7" s="46">
        <v>3906</v>
      </c>
      <c r="D7" s="46">
        <v>0</v>
      </c>
      <c r="E7" s="46">
        <v>0</v>
      </c>
      <c r="F7" s="46">
        <v>0</v>
      </c>
      <c r="G7" s="46">
        <v>0</v>
      </c>
      <c r="H7" s="46">
        <v>960</v>
      </c>
      <c r="I7" s="46">
        <v>96</v>
      </c>
      <c r="J7" s="46">
        <v>0</v>
      </c>
      <c r="K7" s="46">
        <v>0</v>
      </c>
      <c r="L7" s="46">
        <v>3659</v>
      </c>
      <c r="M7" s="45">
        <v>1303</v>
      </c>
    </row>
    <row r="8" spans="1:13" ht="15" customHeight="1" x14ac:dyDescent="0.15">
      <c r="A8" s="48" t="s">
        <v>90</v>
      </c>
      <c r="B8" s="47">
        <f>SUM( C8:K8)</f>
        <v>9291</v>
      </c>
      <c r="C8" s="46">
        <v>2715</v>
      </c>
      <c r="D8" s="46">
        <v>0</v>
      </c>
      <c r="E8" s="46">
        <v>0</v>
      </c>
      <c r="F8" s="46">
        <v>187</v>
      </c>
      <c r="G8" s="46">
        <v>0</v>
      </c>
      <c r="H8" s="46">
        <v>0</v>
      </c>
      <c r="I8" s="46">
        <v>5125</v>
      </c>
      <c r="J8" s="46">
        <v>1108</v>
      </c>
      <c r="K8" s="46">
        <v>156</v>
      </c>
      <c r="L8" s="46">
        <v>2927</v>
      </c>
      <c r="M8" s="45">
        <v>6364</v>
      </c>
    </row>
    <row r="9" spans="1:13" ht="15" customHeight="1" x14ac:dyDescent="0.15">
      <c r="A9" s="48" t="s">
        <v>89</v>
      </c>
      <c r="B9" s="47">
        <f>SUM( C9:K9)</f>
        <v>4717</v>
      </c>
      <c r="C9" s="46">
        <v>4061</v>
      </c>
      <c r="D9" s="46">
        <v>0</v>
      </c>
      <c r="E9" s="46">
        <v>67</v>
      </c>
      <c r="F9" s="46">
        <v>0</v>
      </c>
      <c r="G9" s="46">
        <v>0</v>
      </c>
      <c r="H9" s="46">
        <v>0</v>
      </c>
      <c r="I9" s="46">
        <v>21</v>
      </c>
      <c r="J9" s="46">
        <v>449</v>
      </c>
      <c r="K9" s="46">
        <v>119</v>
      </c>
      <c r="L9" s="46">
        <v>4586</v>
      </c>
      <c r="M9" s="45">
        <v>131</v>
      </c>
    </row>
    <row r="10" spans="1:13" ht="15" customHeight="1" x14ac:dyDescent="0.15">
      <c r="A10" s="48" t="s">
        <v>88</v>
      </c>
      <c r="B10" s="47">
        <f>SUM( C10:K10)</f>
        <v>7557</v>
      </c>
      <c r="C10" s="46">
        <v>5495</v>
      </c>
      <c r="D10" s="46">
        <v>0</v>
      </c>
      <c r="E10" s="46">
        <v>0</v>
      </c>
      <c r="F10" s="46">
        <v>1518</v>
      </c>
      <c r="G10" s="46">
        <v>186</v>
      </c>
      <c r="H10" s="46">
        <v>358</v>
      </c>
      <c r="I10" s="46">
        <v>0</v>
      </c>
      <c r="J10" s="46">
        <v>0</v>
      </c>
      <c r="K10" s="46">
        <v>0</v>
      </c>
      <c r="L10" s="46">
        <v>4957</v>
      </c>
      <c r="M10" s="45">
        <v>2600</v>
      </c>
    </row>
    <row r="11" spans="1:13" ht="15" customHeight="1" x14ac:dyDescent="0.15">
      <c r="A11" s="48" t="s">
        <v>87</v>
      </c>
      <c r="B11" s="47">
        <f>SUM( C11:K11)</f>
        <v>2067</v>
      </c>
      <c r="C11" s="46">
        <v>781</v>
      </c>
      <c r="D11" s="46">
        <v>0</v>
      </c>
      <c r="E11" s="46">
        <v>0</v>
      </c>
      <c r="F11" s="46">
        <v>1286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781</v>
      </c>
      <c r="M11" s="45">
        <v>1286</v>
      </c>
    </row>
    <row r="12" spans="1:13" ht="15" customHeight="1" x14ac:dyDescent="0.15">
      <c r="A12" s="48" t="s">
        <v>86</v>
      </c>
      <c r="B12" s="47">
        <f>SUM( C12:K12)</f>
        <v>824</v>
      </c>
      <c r="C12" s="46">
        <v>824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824</v>
      </c>
      <c r="M12" s="45">
        <v>0</v>
      </c>
    </row>
    <row r="13" spans="1:13" ht="15" customHeight="1" x14ac:dyDescent="0.15">
      <c r="A13" s="48" t="s">
        <v>85</v>
      </c>
      <c r="B13" s="47">
        <f>SUM( C13:K13)</f>
        <v>3978</v>
      </c>
      <c r="C13" s="46">
        <v>3603</v>
      </c>
      <c r="D13" s="46">
        <v>0</v>
      </c>
      <c r="E13" s="46">
        <v>0</v>
      </c>
      <c r="F13" s="46">
        <v>181</v>
      </c>
      <c r="G13" s="46">
        <v>0</v>
      </c>
      <c r="H13" s="46">
        <v>0</v>
      </c>
      <c r="I13" s="46">
        <v>194</v>
      </c>
      <c r="J13" s="46">
        <v>0</v>
      </c>
      <c r="K13" s="46">
        <v>0</v>
      </c>
      <c r="L13" s="46">
        <v>3586</v>
      </c>
      <c r="M13" s="45">
        <v>392</v>
      </c>
    </row>
    <row r="14" spans="1:13" ht="15" customHeight="1" x14ac:dyDescent="0.15">
      <c r="A14" s="48" t="s">
        <v>84</v>
      </c>
      <c r="B14" s="47">
        <f>SUM( C14:K14)</f>
        <v>2838</v>
      </c>
      <c r="C14" s="46">
        <v>2391</v>
      </c>
      <c r="D14" s="46">
        <v>0</v>
      </c>
      <c r="E14" s="46">
        <v>0</v>
      </c>
      <c r="F14" s="46">
        <v>0</v>
      </c>
      <c r="G14" s="46">
        <v>32</v>
      </c>
      <c r="H14" s="46">
        <v>180</v>
      </c>
      <c r="I14" s="46">
        <v>0</v>
      </c>
      <c r="J14" s="46">
        <v>0</v>
      </c>
      <c r="K14" s="46">
        <v>235</v>
      </c>
      <c r="L14" s="46">
        <v>2391</v>
      </c>
      <c r="M14" s="45">
        <v>447</v>
      </c>
    </row>
    <row r="15" spans="1:13" ht="15" customHeight="1" x14ac:dyDescent="0.15">
      <c r="A15" s="48" t="s">
        <v>83</v>
      </c>
      <c r="B15" s="47">
        <f>SUM( C15:K15)</f>
        <v>3702</v>
      </c>
      <c r="C15" s="46">
        <v>2816</v>
      </c>
      <c r="D15" s="46">
        <v>0</v>
      </c>
      <c r="E15" s="46">
        <v>0</v>
      </c>
      <c r="F15" s="46">
        <v>0</v>
      </c>
      <c r="G15" s="46">
        <v>0</v>
      </c>
      <c r="H15" s="46">
        <v>119</v>
      </c>
      <c r="I15" s="46">
        <v>0</v>
      </c>
      <c r="J15" s="46">
        <v>767</v>
      </c>
      <c r="K15" s="46">
        <v>0</v>
      </c>
      <c r="L15" s="46">
        <v>2718</v>
      </c>
      <c r="M15" s="45">
        <v>984</v>
      </c>
    </row>
    <row r="16" spans="1:13" ht="15" customHeight="1" x14ac:dyDescent="0.15">
      <c r="A16" s="48" t="s">
        <v>82</v>
      </c>
      <c r="B16" s="47">
        <f>SUM( C16:K16)</f>
        <v>5719</v>
      </c>
      <c r="C16" s="46">
        <v>2496</v>
      </c>
      <c r="D16" s="46">
        <v>0</v>
      </c>
      <c r="E16" s="46">
        <v>0</v>
      </c>
      <c r="F16" s="46">
        <v>405</v>
      </c>
      <c r="G16" s="46">
        <v>431</v>
      </c>
      <c r="H16" s="46">
        <v>162</v>
      </c>
      <c r="I16" s="46">
        <v>0</v>
      </c>
      <c r="J16" s="46">
        <v>1396</v>
      </c>
      <c r="K16" s="46">
        <v>829</v>
      </c>
      <c r="L16" s="46">
        <v>3137</v>
      </c>
      <c r="M16" s="45">
        <v>2582</v>
      </c>
    </row>
    <row r="17" spans="1:13" ht="15" customHeight="1" x14ac:dyDescent="0.15">
      <c r="A17" s="48" t="s">
        <v>81</v>
      </c>
      <c r="B17" s="47">
        <f>SUM( C17:K17)</f>
        <v>8028</v>
      </c>
      <c r="C17" s="46">
        <v>6599</v>
      </c>
      <c r="D17" s="46">
        <v>0</v>
      </c>
      <c r="E17" s="46">
        <v>0</v>
      </c>
      <c r="F17" s="46">
        <v>207</v>
      </c>
      <c r="G17" s="46">
        <v>0</v>
      </c>
      <c r="H17" s="46">
        <v>0</v>
      </c>
      <c r="I17" s="46">
        <v>1051</v>
      </c>
      <c r="J17" s="46">
        <v>171</v>
      </c>
      <c r="K17" s="46">
        <v>0</v>
      </c>
      <c r="L17" s="46">
        <v>5502</v>
      </c>
      <c r="M17" s="45">
        <v>2526</v>
      </c>
    </row>
    <row r="18" spans="1:13" ht="15" customHeight="1" x14ac:dyDescent="0.15">
      <c r="A18" s="48" t="s">
        <v>80</v>
      </c>
      <c r="B18" s="47">
        <f>SUM( C18:K18)</f>
        <v>14865</v>
      </c>
      <c r="C18" s="46">
        <v>4619</v>
      </c>
      <c r="D18" s="46">
        <v>0</v>
      </c>
      <c r="E18" s="46">
        <v>0</v>
      </c>
      <c r="F18" s="46">
        <v>2682</v>
      </c>
      <c r="G18" s="46">
        <v>6081</v>
      </c>
      <c r="H18" s="46">
        <v>1023</v>
      </c>
      <c r="I18" s="46">
        <v>0</v>
      </c>
      <c r="J18" s="46">
        <v>132</v>
      </c>
      <c r="K18" s="46">
        <v>328</v>
      </c>
      <c r="L18" s="46">
        <v>4471</v>
      </c>
      <c r="M18" s="45">
        <v>10394</v>
      </c>
    </row>
    <row r="19" spans="1:13" ht="15" customHeight="1" x14ac:dyDescent="0.15">
      <c r="A19" s="48" t="s">
        <v>79</v>
      </c>
      <c r="B19" s="47">
        <f>SUM( C19:K19)</f>
        <v>2326</v>
      </c>
      <c r="C19" s="46">
        <v>2326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2263</v>
      </c>
      <c r="M19" s="45">
        <v>63</v>
      </c>
    </row>
    <row r="20" spans="1:13" ht="15" customHeight="1" x14ac:dyDescent="0.15">
      <c r="A20" s="48" t="s">
        <v>78</v>
      </c>
      <c r="B20" s="47">
        <f>SUM( C20:K20)</f>
        <v>3902</v>
      </c>
      <c r="C20" s="46">
        <v>2352</v>
      </c>
      <c r="D20" s="46">
        <v>0</v>
      </c>
      <c r="E20" s="46">
        <v>0</v>
      </c>
      <c r="F20" s="46">
        <v>1350</v>
      </c>
      <c r="G20" s="46">
        <v>0</v>
      </c>
      <c r="H20" s="46">
        <v>0</v>
      </c>
      <c r="I20" s="46">
        <v>0</v>
      </c>
      <c r="J20" s="46">
        <v>62</v>
      </c>
      <c r="K20" s="46">
        <v>138</v>
      </c>
      <c r="L20" s="46">
        <v>1885</v>
      </c>
      <c r="M20" s="45">
        <v>2017</v>
      </c>
    </row>
    <row r="21" spans="1:13" ht="15" customHeight="1" x14ac:dyDescent="0.15">
      <c r="A21" s="48" t="s">
        <v>77</v>
      </c>
      <c r="B21" s="47">
        <f>SUM( C21:K21)</f>
        <v>242</v>
      </c>
      <c r="C21" s="46">
        <v>242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242</v>
      </c>
      <c r="M21" s="45">
        <v>0</v>
      </c>
    </row>
    <row r="22" spans="1:13" ht="15" customHeight="1" x14ac:dyDescent="0.15">
      <c r="A22" s="48" t="s">
        <v>76</v>
      </c>
      <c r="B22" s="47">
        <f>SUM( C22:K22)</f>
        <v>1533</v>
      </c>
      <c r="C22" s="46">
        <v>1405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128</v>
      </c>
      <c r="J22" s="46">
        <v>0</v>
      </c>
      <c r="K22" s="46">
        <v>0</v>
      </c>
      <c r="L22" s="46">
        <v>1369</v>
      </c>
      <c r="M22" s="45">
        <v>164</v>
      </c>
    </row>
    <row r="23" spans="1:13" ht="15" customHeight="1" x14ac:dyDescent="0.15">
      <c r="A23" s="48" t="s">
        <v>75</v>
      </c>
      <c r="B23" s="47">
        <f>SUM( C23:K23)</f>
        <v>2699</v>
      </c>
      <c r="C23" s="46">
        <v>2683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</v>
      </c>
      <c r="J23" s="46">
        <v>0</v>
      </c>
      <c r="K23" s="46">
        <v>0</v>
      </c>
      <c r="L23" s="46">
        <v>1778</v>
      </c>
      <c r="M23" s="45">
        <v>921</v>
      </c>
    </row>
    <row r="24" spans="1:13" ht="15" customHeight="1" x14ac:dyDescent="0.15">
      <c r="A24" s="48" t="s">
        <v>74</v>
      </c>
      <c r="B24" s="47">
        <f>SUM( C24:K24)</f>
        <v>278</v>
      </c>
      <c r="C24" s="46">
        <v>164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114</v>
      </c>
      <c r="K24" s="46">
        <v>0</v>
      </c>
      <c r="L24" s="46">
        <v>278</v>
      </c>
      <c r="M24" s="45">
        <v>0</v>
      </c>
    </row>
    <row r="25" spans="1:13" ht="15" customHeight="1" x14ac:dyDescent="0.15">
      <c r="A25" s="56" t="s">
        <v>73</v>
      </c>
      <c r="B25" s="55">
        <f>SUM( C25:K25)</f>
        <v>3863</v>
      </c>
      <c r="C25" s="54">
        <v>809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1694</v>
      </c>
      <c r="J25" s="54">
        <v>1360</v>
      </c>
      <c r="K25" s="54">
        <v>0</v>
      </c>
      <c r="L25" s="54">
        <v>1805</v>
      </c>
      <c r="M25" s="53">
        <v>2058</v>
      </c>
    </row>
    <row r="26" spans="1:13" ht="15" customHeight="1" x14ac:dyDescent="0.15">
      <c r="A26" s="52" t="s">
        <v>72</v>
      </c>
      <c r="B26" s="51">
        <f>SUM( C26:K26)</f>
        <v>120750</v>
      </c>
      <c r="C26" s="50">
        <v>80367</v>
      </c>
      <c r="D26" s="50">
        <v>193</v>
      </c>
      <c r="E26" s="50">
        <v>67</v>
      </c>
      <c r="F26" s="50">
        <v>11176</v>
      </c>
      <c r="G26" s="50">
        <v>6855</v>
      </c>
      <c r="H26" s="50">
        <v>3760</v>
      </c>
      <c r="I26" s="50">
        <v>8825</v>
      </c>
      <c r="J26" s="50">
        <v>7557</v>
      </c>
      <c r="K26" s="50">
        <v>1950</v>
      </c>
      <c r="L26" s="50">
        <v>73566</v>
      </c>
      <c r="M26" s="49">
        <v>47184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71</v>
      </c>
      <c r="B28" s="47">
        <f>SUM( C28:K28)</f>
        <v>1183</v>
      </c>
      <c r="C28" s="46">
        <v>1183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926</v>
      </c>
      <c r="M28" s="45">
        <v>257</v>
      </c>
    </row>
    <row r="29" spans="1:13" ht="15" customHeight="1" x14ac:dyDescent="0.15">
      <c r="A29" s="56" t="s">
        <v>70</v>
      </c>
      <c r="B29" s="55">
        <f>SUM( C29:K29)</f>
        <v>965</v>
      </c>
      <c r="C29" s="54">
        <v>965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937</v>
      </c>
      <c r="M29" s="53">
        <v>28</v>
      </c>
    </row>
    <row r="30" spans="1:13" ht="15" customHeight="1" x14ac:dyDescent="0.15">
      <c r="A30" s="52" t="s">
        <v>69</v>
      </c>
      <c r="B30" s="51">
        <f>SUM( C30:K30)</f>
        <v>2148</v>
      </c>
      <c r="C30" s="50">
        <v>2148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1863</v>
      </c>
      <c r="M30" s="49">
        <v>285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68</v>
      </c>
      <c r="B32" s="55">
        <f>SUM( C32:K32)</f>
        <v>1080</v>
      </c>
      <c r="C32" s="54">
        <v>768</v>
      </c>
      <c r="D32" s="54">
        <v>0</v>
      </c>
      <c r="E32" s="54">
        <v>64</v>
      </c>
      <c r="F32" s="54">
        <v>0</v>
      </c>
      <c r="G32" s="54">
        <v>0</v>
      </c>
      <c r="H32" s="54">
        <v>0</v>
      </c>
      <c r="I32" s="54">
        <v>56</v>
      </c>
      <c r="J32" s="54">
        <v>0</v>
      </c>
      <c r="K32" s="54">
        <v>192</v>
      </c>
      <c r="L32" s="54">
        <v>837</v>
      </c>
      <c r="M32" s="53">
        <v>243</v>
      </c>
    </row>
    <row r="33" spans="1:13" ht="15" customHeight="1" x14ac:dyDescent="0.15">
      <c r="A33" s="52" t="s">
        <v>67</v>
      </c>
      <c r="B33" s="51">
        <f>SUM( C33:K33)</f>
        <v>1080</v>
      </c>
      <c r="C33" s="50">
        <v>768</v>
      </c>
      <c r="D33" s="50">
        <v>0</v>
      </c>
      <c r="E33" s="50">
        <v>64</v>
      </c>
      <c r="F33" s="50">
        <v>0</v>
      </c>
      <c r="G33" s="50">
        <v>0</v>
      </c>
      <c r="H33" s="50">
        <v>0</v>
      </c>
      <c r="I33" s="50">
        <v>56</v>
      </c>
      <c r="J33" s="50">
        <v>0</v>
      </c>
      <c r="K33" s="50">
        <v>192</v>
      </c>
      <c r="L33" s="50">
        <v>837</v>
      </c>
      <c r="M33" s="49">
        <v>243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66</v>
      </c>
      <c r="B35" s="47">
        <f>SUM( C35:K35)</f>
        <v>1007</v>
      </c>
      <c r="C35" s="46">
        <v>914</v>
      </c>
      <c r="D35" s="46">
        <v>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33</v>
      </c>
      <c r="L35" s="46">
        <v>817</v>
      </c>
      <c r="M35" s="45">
        <v>190</v>
      </c>
    </row>
    <row r="36" spans="1:13" ht="15" customHeight="1" x14ac:dyDescent="0.15">
      <c r="A36" s="56" t="s">
        <v>65</v>
      </c>
      <c r="B36" s="55">
        <f>SUM( C36:K36)</f>
        <v>108</v>
      </c>
      <c r="C36" s="54">
        <v>108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108</v>
      </c>
      <c r="M36" s="53">
        <v>0</v>
      </c>
    </row>
    <row r="37" spans="1:13" ht="15" customHeight="1" x14ac:dyDescent="0.15">
      <c r="A37" s="52" t="s">
        <v>64</v>
      </c>
      <c r="B37" s="51">
        <f>SUM( C37:K37)</f>
        <v>1115</v>
      </c>
      <c r="C37" s="50">
        <v>1022</v>
      </c>
      <c r="D37" s="50">
        <v>60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33</v>
      </c>
      <c r="L37" s="50">
        <v>925</v>
      </c>
      <c r="M37" s="49">
        <v>190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63</v>
      </c>
      <c r="B39" s="47">
        <f>SUM( C39:K39)</f>
        <v>511</v>
      </c>
      <c r="C39" s="46">
        <v>317</v>
      </c>
      <c r="D39" s="46">
        <v>0</v>
      </c>
      <c r="E39" s="46">
        <v>194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317</v>
      </c>
      <c r="M39" s="45">
        <v>194</v>
      </c>
    </row>
    <row r="40" spans="1:13" ht="15" customHeight="1" x14ac:dyDescent="0.15">
      <c r="A40" s="48" t="s">
        <v>62</v>
      </c>
      <c r="B40" s="47">
        <f>SUM( C40:K40)</f>
        <v>411</v>
      </c>
      <c r="C40" s="46">
        <v>365</v>
      </c>
      <c r="D40" s="46">
        <v>0</v>
      </c>
      <c r="E40" s="46">
        <v>0</v>
      </c>
      <c r="F40" s="46">
        <v>0</v>
      </c>
      <c r="G40" s="46">
        <v>46</v>
      </c>
      <c r="H40" s="46">
        <v>0</v>
      </c>
      <c r="I40" s="46">
        <v>0</v>
      </c>
      <c r="J40" s="46">
        <v>0</v>
      </c>
      <c r="K40" s="46">
        <v>0</v>
      </c>
      <c r="L40" s="46">
        <v>304</v>
      </c>
      <c r="M40" s="45">
        <v>107</v>
      </c>
    </row>
    <row r="41" spans="1:13" ht="15" customHeight="1" x14ac:dyDescent="0.15">
      <c r="A41" s="56" t="s">
        <v>61</v>
      </c>
      <c r="B41" s="55">
        <f>SUM( C41:K41)</f>
        <v>315</v>
      </c>
      <c r="C41" s="54">
        <v>315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197</v>
      </c>
      <c r="M41" s="53">
        <v>118</v>
      </c>
    </row>
    <row r="42" spans="1:13" ht="15" customHeight="1" x14ac:dyDescent="0.15">
      <c r="A42" s="52" t="s">
        <v>60</v>
      </c>
      <c r="B42" s="51">
        <f>SUM( C42:K42)</f>
        <v>1237</v>
      </c>
      <c r="C42" s="50">
        <v>997</v>
      </c>
      <c r="D42" s="50">
        <v>0</v>
      </c>
      <c r="E42" s="50">
        <v>194</v>
      </c>
      <c r="F42" s="50">
        <v>0</v>
      </c>
      <c r="G42" s="50">
        <v>46</v>
      </c>
      <c r="H42" s="50">
        <v>0</v>
      </c>
      <c r="I42" s="50">
        <v>0</v>
      </c>
      <c r="J42" s="50">
        <v>0</v>
      </c>
      <c r="K42" s="50">
        <v>0</v>
      </c>
      <c r="L42" s="50">
        <v>818</v>
      </c>
      <c r="M42" s="49">
        <v>419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59</v>
      </c>
      <c r="B44" s="47">
        <f>SUM( C44:K44)</f>
        <v>275</v>
      </c>
      <c r="C44" s="46">
        <v>275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215</v>
      </c>
      <c r="M44" s="45">
        <v>60</v>
      </c>
    </row>
    <row r="45" spans="1:13" ht="15" customHeight="1" x14ac:dyDescent="0.15">
      <c r="A45" s="48" t="s">
        <v>58</v>
      </c>
      <c r="B45" s="47">
        <f>SUM( C45:K45)</f>
        <v>550</v>
      </c>
      <c r="C45" s="46">
        <v>392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158</v>
      </c>
      <c r="K45" s="46">
        <v>0</v>
      </c>
      <c r="L45" s="46">
        <v>405</v>
      </c>
      <c r="M45" s="45">
        <v>145</v>
      </c>
    </row>
    <row r="46" spans="1:13" ht="15" customHeight="1" x14ac:dyDescent="0.15">
      <c r="A46" s="56" t="s">
        <v>57</v>
      </c>
      <c r="B46" s="55">
        <f>SUM( C46:K46)</f>
        <v>1070</v>
      </c>
      <c r="C46" s="54">
        <v>944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126</v>
      </c>
      <c r="L46" s="54">
        <v>944</v>
      </c>
      <c r="M46" s="53">
        <v>126</v>
      </c>
    </row>
    <row r="47" spans="1:13" ht="15" customHeight="1" x14ac:dyDescent="0.15">
      <c r="A47" s="52" t="s">
        <v>56</v>
      </c>
      <c r="B47" s="51">
        <f>SUM( C47:K47)</f>
        <v>1895</v>
      </c>
      <c r="C47" s="50">
        <v>1611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158</v>
      </c>
      <c r="K47" s="50">
        <v>126</v>
      </c>
      <c r="L47" s="50">
        <v>1564</v>
      </c>
      <c r="M47" s="49">
        <v>331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55</v>
      </c>
      <c r="B49" s="55">
        <f>SUM( C49:K49)</f>
        <v>2859</v>
      </c>
      <c r="C49" s="54">
        <v>2323</v>
      </c>
      <c r="D49" s="54">
        <v>0</v>
      </c>
      <c r="E49" s="54">
        <v>0</v>
      </c>
      <c r="F49" s="54">
        <v>0</v>
      </c>
      <c r="G49" s="54">
        <v>0</v>
      </c>
      <c r="H49" s="54">
        <v>317</v>
      </c>
      <c r="I49" s="54">
        <v>0</v>
      </c>
      <c r="J49" s="54">
        <v>0</v>
      </c>
      <c r="K49" s="54">
        <v>219</v>
      </c>
      <c r="L49" s="54">
        <v>2556</v>
      </c>
      <c r="M49" s="53">
        <v>303</v>
      </c>
    </row>
    <row r="50" spans="1:13" ht="15" customHeight="1" x14ac:dyDescent="0.15">
      <c r="A50" s="52" t="s">
        <v>54</v>
      </c>
      <c r="B50" s="51">
        <f>SUM( C50:K50)</f>
        <v>2859</v>
      </c>
      <c r="C50" s="50">
        <v>2323</v>
      </c>
      <c r="D50" s="50">
        <v>0</v>
      </c>
      <c r="E50" s="50">
        <v>0</v>
      </c>
      <c r="F50" s="50">
        <v>0</v>
      </c>
      <c r="G50" s="50">
        <v>0</v>
      </c>
      <c r="H50" s="50">
        <v>317</v>
      </c>
      <c r="I50" s="50">
        <v>0</v>
      </c>
      <c r="J50" s="50">
        <v>0</v>
      </c>
      <c r="K50" s="50">
        <v>219</v>
      </c>
      <c r="L50" s="50">
        <v>2556</v>
      </c>
      <c r="M50" s="49">
        <v>303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53</v>
      </c>
      <c r="B52" s="47">
        <f>SUM( C52:K52)</f>
        <v>548</v>
      </c>
      <c r="C52" s="46">
        <v>548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533</v>
      </c>
      <c r="M52" s="45">
        <v>15</v>
      </c>
    </row>
    <row r="53" spans="1:13" ht="15" customHeight="1" x14ac:dyDescent="0.15">
      <c r="A53" s="48" t="s">
        <v>52</v>
      </c>
      <c r="B53" s="47">
        <f>SUM( C53:K53)</f>
        <v>489</v>
      </c>
      <c r="C53" s="46">
        <v>489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489</v>
      </c>
      <c r="M53" s="45">
        <v>0</v>
      </c>
    </row>
    <row r="54" spans="1:13" ht="15" customHeight="1" x14ac:dyDescent="0.15">
      <c r="A54" s="48" t="s">
        <v>51</v>
      </c>
      <c r="B54" s="47">
        <f>SUM( C54:K54)</f>
        <v>730</v>
      </c>
      <c r="C54" s="46">
        <v>692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38</v>
      </c>
      <c r="L54" s="46">
        <v>692</v>
      </c>
      <c r="M54" s="45">
        <v>38</v>
      </c>
    </row>
    <row r="55" spans="1:13" ht="15" customHeight="1" x14ac:dyDescent="0.15">
      <c r="A55" s="48" t="s">
        <v>50</v>
      </c>
      <c r="B55" s="47">
        <f>SUM( C55:M55)</f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5">
        <v>0</v>
      </c>
    </row>
    <row r="56" spans="1:13" ht="15" customHeight="1" x14ac:dyDescent="0.15">
      <c r="A56" s="48" t="s">
        <v>49</v>
      </c>
      <c r="B56" s="47">
        <f>SUM( C56:K56)</f>
        <v>191</v>
      </c>
      <c r="C56" s="46">
        <v>191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191</v>
      </c>
      <c r="M56" s="45">
        <v>0</v>
      </c>
    </row>
    <row r="57" spans="1:13" ht="15" customHeight="1" x14ac:dyDescent="0.15">
      <c r="A57" s="48" t="s">
        <v>48</v>
      </c>
      <c r="B57" s="47">
        <f>SUM( C57:K57)</f>
        <v>102</v>
      </c>
      <c r="C57" s="46">
        <v>102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102</v>
      </c>
      <c r="M57" s="45">
        <v>0</v>
      </c>
    </row>
    <row r="58" spans="1:13" ht="15" customHeight="1" x14ac:dyDescent="0.15">
      <c r="A58" s="56" t="s">
        <v>47</v>
      </c>
      <c r="B58" s="55">
        <f>SUM( C58:K58)</f>
        <v>30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30</v>
      </c>
      <c r="K58" s="54">
        <v>0</v>
      </c>
      <c r="L58" s="54">
        <v>0</v>
      </c>
      <c r="M58" s="53">
        <v>30</v>
      </c>
    </row>
    <row r="59" spans="1:13" ht="15" customHeight="1" x14ac:dyDescent="0.15">
      <c r="A59" s="52" t="s">
        <v>46</v>
      </c>
      <c r="B59" s="51">
        <f>SUM( C59:K59)</f>
        <v>2090</v>
      </c>
      <c r="C59" s="50">
        <v>2022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30</v>
      </c>
      <c r="K59" s="50">
        <v>38</v>
      </c>
      <c r="L59" s="50">
        <v>2007</v>
      </c>
      <c r="M59" s="49">
        <v>83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45</v>
      </c>
      <c r="B61" s="55">
        <f>SUM( C61:K61)</f>
        <v>465</v>
      </c>
      <c r="C61" s="54">
        <v>465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465</v>
      </c>
      <c r="M61" s="53">
        <v>0</v>
      </c>
    </row>
    <row r="62" spans="1:13" ht="15" customHeight="1" x14ac:dyDescent="0.15">
      <c r="A62" s="52" t="s">
        <v>44</v>
      </c>
      <c r="B62" s="51">
        <f>SUM( C62:K62)</f>
        <v>465</v>
      </c>
      <c r="C62" s="50">
        <v>465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465</v>
      </c>
      <c r="M62" s="49">
        <v>0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43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42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41</v>
      </c>
      <c r="B67" s="47">
        <f>SUM( C67:K67)</f>
        <v>12889</v>
      </c>
      <c r="C67" s="46">
        <v>11356</v>
      </c>
      <c r="D67" s="46">
        <v>60</v>
      </c>
      <c r="E67" s="46">
        <v>258</v>
      </c>
      <c r="F67" s="46">
        <v>0</v>
      </c>
      <c r="G67" s="46">
        <v>46</v>
      </c>
      <c r="H67" s="46">
        <v>317</v>
      </c>
      <c r="I67" s="46">
        <v>56</v>
      </c>
      <c r="J67" s="46">
        <v>188</v>
      </c>
      <c r="K67" s="46">
        <v>608</v>
      </c>
      <c r="L67" s="46">
        <v>11035</v>
      </c>
      <c r="M67" s="45">
        <v>1854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40</v>
      </c>
      <c r="B69" s="43">
        <f>SUM( C69:K69)</f>
        <v>133639</v>
      </c>
      <c r="C69" s="42">
        <v>91723</v>
      </c>
      <c r="D69" s="42">
        <v>253</v>
      </c>
      <c r="E69" s="42">
        <v>325</v>
      </c>
      <c r="F69" s="42">
        <v>11176</v>
      </c>
      <c r="G69" s="42">
        <v>6901</v>
      </c>
      <c r="H69" s="42">
        <v>4077</v>
      </c>
      <c r="I69" s="42">
        <v>8881</v>
      </c>
      <c r="J69" s="42">
        <v>7745</v>
      </c>
      <c r="K69" s="42">
        <v>2558</v>
      </c>
      <c r="L69" s="42">
        <v>84601</v>
      </c>
      <c r="M69" s="41">
        <v>49038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35</v>
      </c>
      <c r="E1" s="38" t="s">
        <v>39</v>
      </c>
      <c r="I1" s="36" t="s">
        <v>33</v>
      </c>
    </row>
    <row r="2" spans="1:17" s="36" customFormat="1" ht="15" customHeight="1" thickBot="1" x14ac:dyDescent="0.2">
      <c r="Q2" s="37" t="s">
        <v>38</v>
      </c>
    </row>
    <row r="3" spans="1:17" s="40" customFormat="1" ht="15" customHeight="1" x14ac:dyDescent="0.15">
      <c r="A3" s="35"/>
      <c r="B3" s="34"/>
      <c r="C3" s="32" t="s">
        <v>37</v>
      </c>
      <c r="D3" s="31"/>
      <c r="E3" s="31"/>
      <c r="F3" s="31"/>
      <c r="G3" s="31"/>
      <c r="H3" s="31"/>
      <c r="I3" s="31"/>
      <c r="J3" s="33"/>
      <c r="K3" s="32" t="s">
        <v>36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91723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91723</v>
      </c>
      <c r="H6" s="15">
        <v>19325</v>
      </c>
      <c r="I6" s="15">
        <v>0</v>
      </c>
      <c r="J6" s="15">
        <v>72398</v>
      </c>
      <c r="K6" s="15">
        <v>73600</v>
      </c>
      <c r="L6" s="15">
        <f>SUM(M6:Q6)</f>
        <v>18123</v>
      </c>
      <c r="M6" s="15">
        <v>0</v>
      </c>
      <c r="N6" s="15">
        <v>0</v>
      </c>
      <c r="O6" s="15">
        <v>17344</v>
      </c>
      <c r="P6" s="15">
        <v>0</v>
      </c>
      <c r="Q6" s="14">
        <v>779</v>
      </c>
    </row>
    <row r="7" spans="1:17" ht="15" customHeight="1" x14ac:dyDescent="0.15">
      <c r="A7" s="13" t="s">
        <v>10</v>
      </c>
      <c r="B7" s="12">
        <f>+C7+G7</f>
        <v>253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253</v>
      </c>
      <c r="H7" s="11">
        <v>0</v>
      </c>
      <c r="I7" s="11">
        <v>0</v>
      </c>
      <c r="J7" s="11">
        <v>253</v>
      </c>
      <c r="K7" s="11">
        <v>253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325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325</v>
      </c>
      <c r="H8" s="11">
        <v>261</v>
      </c>
      <c r="I8" s="11">
        <v>0</v>
      </c>
      <c r="J8" s="11">
        <v>64</v>
      </c>
      <c r="K8" s="11">
        <v>0</v>
      </c>
      <c r="L8" s="11">
        <f>SUM(M8:Q8)</f>
        <v>325</v>
      </c>
      <c r="M8" s="11">
        <v>0</v>
      </c>
      <c r="N8" s="11">
        <v>0</v>
      </c>
      <c r="O8" s="11">
        <v>325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11176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11176</v>
      </c>
      <c r="H9" s="11">
        <v>10880</v>
      </c>
      <c r="I9" s="11">
        <v>0</v>
      </c>
      <c r="J9" s="11">
        <v>296</v>
      </c>
      <c r="K9" s="11">
        <v>1339</v>
      </c>
      <c r="L9" s="11">
        <f>SUM(M9:Q9)</f>
        <v>9837</v>
      </c>
      <c r="M9" s="11">
        <v>0</v>
      </c>
      <c r="N9" s="11">
        <v>0</v>
      </c>
      <c r="O9" s="11">
        <v>9837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6901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6901</v>
      </c>
      <c r="H10" s="11">
        <v>6901</v>
      </c>
      <c r="I10" s="11">
        <v>0</v>
      </c>
      <c r="J10" s="11">
        <v>0</v>
      </c>
      <c r="K10" s="11">
        <v>232</v>
      </c>
      <c r="L10" s="11">
        <f>SUM(M10:Q10)</f>
        <v>6669</v>
      </c>
      <c r="M10" s="11">
        <v>0</v>
      </c>
      <c r="N10" s="11">
        <v>0</v>
      </c>
      <c r="O10" s="11">
        <v>6669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4077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4077</v>
      </c>
      <c r="H11" s="11">
        <v>3719</v>
      </c>
      <c r="I11" s="11">
        <v>0</v>
      </c>
      <c r="J11" s="11">
        <v>358</v>
      </c>
      <c r="K11" s="11">
        <v>560</v>
      </c>
      <c r="L11" s="11">
        <f>SUM(M11:Q11)</f>
        <v>3517</v>
      </c>
      <c r="M11" s="11">
        <v>0</v>
      </c>
      <c r="N11" s="11">
        <v>45</v>
      </c>
      <c r="O11" s="11">
        <v>3472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8881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8881</v>
      </c>
      <c r="H12" s="11">
        <v>7751</v>
      </c>
      <c r="I12" s="11">
        <v>804</v>
      </c>
      <c r="J12" s="11">
        <v>326</v>
      </c>
      <c r="K12" s="11">
        <v>1991</v>
      </c>
      <c r="L12" s="11">
        <f>SUM(M12:Q12)</f>
        <v>6890</v>
      </c>
      <c r="M12" s="11">
        <v>0</v>
      </c>
      <c r="N12" s="11">
        <v>0</v>
      </c>
      <c r="O12" s="11">
        <v>6845</v>
      </c>
      <c r="P12" s="11">
        <v>0</v>
      </c>
      <c r="Q12" s="10">
        <v>45</v>
      </c>
    </row>
    <row r="13" spans="1:17" ht="15" customHeight="1" x14ac:dyDescent="0.15">
      <c r="A13" s="13" t="s">
        <v>4</v>
      </c>
      <c r="B13" s="12">
        <f>+C13+G13</f>
        <v>7745</v>
      </c>
      <c r="C13" s="11">
        <f>SUM(D13:F13)</f>
        <v>110</v>
      </c>
      <c r="D13" s="11">
        <v>0</v>
      </c>
      <c r="E13" s="11">
        <v>110</v>
      </c>
      <c r="F13" s="11">
        <v>0</v>
      </c>
      <c r="G13" s="11">
        <f>SUM(H13:J13)</f>
        <v>7635</v>
      </c>
      <c r="H13" s="11">
        <v>2858</v>
      </c>
      <c r="I13" s="11">
        <v>4680</v>
      </c>
      <c r="J13" s="11">
        <v>97</v>
      </c>
      <c r="K13" s="11">
        <v>5684</v>
      </c>
      <c r="L13" s="11">
        <f>SUM(M13:Q13)</f>
        <v>2061</v>
      </c>
      <c r="M13" s="11">
        <v>0</v>
      </c>
      <c r="N13" s="11">
        <v>42</v>
      </c>
      <c r="O13" s="11">
        <v>1252</v>
      </c>
      <c r="P13" s="11">
        <v>0</v>
      </c>
      <c r="Q13" s="10">
        <v>767</v>
      </c>
    </row>
    <row r="14" spans="1:17" ht="15" customHeight="1" x14ac:dyDescent="0.15">
      <c r="A14" s="13" t="s">
        <v>3</v>
      </c>
      <c r="B14" s="12">
        <f>+C14+G14</f>
        <v>2558</v>
      </c>
      <c r="C14" s="11">
        <f>SUM(D14:F14)</f>
        <v>88</v>
      </c>
      <c r="D14" s="11">
        <v>0</v>
      </c>
      <c r="E14" s="11">
        <v>0</v>
      </c>
      <c r="F14" s="11">
        <v>88</v>
      </c>
      <c r="G14" s="11">
        <f>SUM(H14:J14)</f>
        <v>2470</v>
      </c>
      <c r="H14" s="11">
        <v>2035</v>
      </c>
      <c r="I14" s="11">
        <v>231</v>
      </c>
      <c r="J14" s="11">
        <v>204</v>
      </c>
      <c r="K14" s="11">
        <v>942</v>
      </c>
      <c r="L14" s="11">
        <f>SUM(M14:Q14)</f>
        <v>1616</v>
      </c>
      <c r="M14" s="11">
        <v>0</v>
      </c>
      <c r="N14" s="11">
        <v>0</v>
      </c>
      <c r="O14" s="11">
        <v>1394</v>
      </c>
      <c r="P14" s="11">
        <v>66</v>
      </c>
      <c r="Q14" s="10">
        <v>156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91976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91976</v>
      </c>
      <c r="H16" s="11">
        <f>SUM(H6:H7)</f>
        <v>19325</v>
      </c>
      <c r="I16" s="11">
        <f>SUM(I6:I7)</f>
        <v>0</v>
      </c>
      <c r="J16" s="11">
        <f>SUM(J6:J7)</f>
        <v>72651</v>
      </c>
      <c r="K16" s="11">
        <f>SUM(K6:K7)</f>
        <v>73853</v>
      </c>
      <c r="L16" s="11">
        <f>SUM(M16:Q16)</f>
        <v>18123</v>
      </c>
      <c r="M16" s="11">
        <f>SUM(M6:M7)</f>
        <v>0</v>
      </c>
      <c r="N16" s="11">
        <f>SUM(N6:N7)</f>
        <v>0</v>
      </c>
      <c r="O16" s="11">
        <f>SUM(O6:O7)</f>
        <v>17344</v>
      </c>
      <c r="P16" s="11">
        <f>SUM(P6:P7)</f>
        <v>0</v>
      </c>
      <c r="Q16" s="10">
        <f>SUM(Q6:Q7)</f>
        <v>779</v>
      </c>
    </row>
    <row r="17" spans="1:17" ht="15" customHeight="1" x14ac:dyDescent="0.15">
      <c r="A17" s="13" t="s">
        <v>1</v>
      </c>
      <c r="B17" s="12">
        <f>+C17+G17</f>
        <v>41663</v>
      </c>
      <c r="C17" s="11">
        <f>SUM(D17:F17)</f>
        <v>198</v>
      </c>
      <c r="D17" s="11">
        <f>SUM(D8:D14)</f>
        <v>0</v>
      </c>
      <c r="E17" s="11">
        <f>SUM(E8:E14)</f>
        <v>110</v>
      </c>
      <c r="F17" s="11">
        <f>SUM(F8:F14)</f>
        <v>88</v>
      </c>
      <c r="G17" s="11">
        <f>SUM(H17:J17)</f>
        <v>41465</v>
      </c>
      <c r="H17" s="11">
        <f>SUM(H8:H14)</f>
        <v>34405</v>
      </c>
      <c r="I17" s="11">
        <f>SUM(I8:I14)</f>
        <v>5715</v>
      </c>
      <c r="J17" s="11">
        <f>SUM(J8:J14)</f>
        <v>1345</v>
      </c>
      <c r="K17" s="11">
        <f>SUM(K8:K14)</f>
        <v>10748</v>
      </c>
      <c r="L17" s="11">
        <f>SUM(M17:Q17)</f>
        <v>30915</v>
      </c>
      <c r="M17" s="11">
        <f>SUM(M8:M14)</f>
        <v>0</v>
      </c>
      <c r="N17" s="11">
        <f>SUM(N8:N14)</f>
        <v>87</v>
      </c>
      <c r="O17" s="11">
        <f>SUM(O8:O14)</f>
        <v>29794</v>
      </c>
      <c r="P17" s="11">
        <f>SUM(P8:P14)</f>
        <v>66</v>
      </c>
      <c r="Q17" s="10">
        <f>SUM(Q8:Q14)</f>
        <v>968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133639</v>
      </c>
      <c r="C19" s="4">
        <f>SUM(D19:F19)</f>
        <v>198</v>
      </c>
      <c r="D19" s="3">
        <f>SUM(D16:D17)</f>
        <v>0</v>
      </c>
      <c r="E19" s="3">
        <f>SUM(E16:E17)</f>
        <v>110</v>
      </c>
      <c r="F19" s="3">
        <f>SUM(F16:F17)</f>
        <v>88</v>
      </c>
      <c r="G19" s="4">
        <f>SUM(H19:J19)</f>
        <v>133441</v>
      </c>
      <c r="H19" s="3">
        <f>SUM(H16:H17)</f>
        <v>53730</v>
      </c>
      <c r="I19" s="3">
        <f>SUM(I16:I17)</f>
        <v>5715</v>
      </c>
      <c r="J19" s="3">
        <f>SUM(J16:J17)</f>
        <v>73996</v>
      </c>
      <c r="K19" s="4">
        <f>SUM(K16:K17)</f>
        <v>84601</v>
      </c>
      <c r="L19" s="3">
        <f>SUM(M19:Q19)</f>
        <v>49038</v>
      </c>
      <c r="M19" s="3">
        <f>SUM(M16:M17)</f>
        <v>0</v>
      </c>
      <c r="N19" s="3">
        <f>SUM(N16:N17)</f>
        <v>87</v>
      </c>
      <c r="O19" s="3">
        <f>SUM(O16:O17)</f>
        <v>47138</v>
      </c>
      <c r="P19" s="3">
        <f>SUM(P16:P17)</f>
        <v>66</v>
      </c>
      <c r="Q19" s="2">
        <f>SUM(Q16:Q17)</f>
        <v>1747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1739720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1739720</v>
      </c>
      <c r="H6" s="15">
        <v>308734</v>
      </c>
      <c r="I6" s="15">
        <v>0</v>
      </c>
      <c r="J6" s="15">
        <v>1430986</v>
      </c>
      <c r="K6" s="15">
        <v>1324987</v>
      </c>
      <c r="L6" s="15">
        <f>SUM(M6:Q6)</f>
        <v>414733</v>
      </c>
      <c r="M6" s="15">
        <v>0</v>
      </c>
      <c r="N6" s="15">
        <v>0</v>
      </c>
      <c r="O6" s="15">
        <v>407855</v>
      </c>
      <c r="P6" s="15">
        <v>0</v>
      </c>
      <c r="Q6" s="14">
        <v>6878</v>
      </c>
    </row>
    <row r="7" spans="1:17" ht="15" customHeight="1" x14ac:dyDescent="0.15">
      <c r="A7" s="13" t="s">
        <v>10</v>
      </c>
      <c r="B7" s="12">
        <f>+C7+G7</f>
        <v>3800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3800</v>
      </c>
      <c r="H7" s="11">
        <v>0</v>
      </c>
      <c r="I7" s="11">
        <v>0</v>
      </c>
      <c r="J7" s="11">
        <v>3800</v>
      </c>
      <c r="K7" s="11">
        <v>3800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3450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3450</v>
      </c>
      <c r="H8" s="11">
        <v>3200</v>
      </c>
      <c r="I8" s="11">
        <v>0</v>
      </c>
      <c r="J8" s="11">
        <v>250</v>
      </c>
      <c r="K8" s="11">
        <v>0</v>
      </c>
      <c r="L8" s="11">
        <f>SUM(M8:Q8)</f>
        <v>3450</v>
      </c>
      <c r="M8" s="11">
        <v>0</v>
      </c>
      <c r="N8" s="11">
        <v>0</v>
      </c>
      <c r="O8" s="11">
        <v>3450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213852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213852</v>
      </c>
      <c r="H9" s="11">
        <v>210583</v>
      </c>
      <c r="I9" s="11">
        <v>0</v>
      </c>
      <c r="J9" s="11">
        <v>3269</v>
      </c>
      <c r="K9" s="11">
        <v>15219</v>
      </c>
      <c r="L9" s="11">
        <f>SUM(M9:Q9)</f>
        <v>198633</v>
      </c>
      <c r="M9" s="11">
        <v>0</v>
      </c>
      <c r="N9" s="11">
        <v>0</v>
      </c>
      <c r="O9" s="11">
        <v>198633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80471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80471</v>
      </c>
      <c r="H10" s="11">
        <v>80471</v>
      </c>
      <c r="I10" s="11">
        <v>0</v>
      </c>
      <c r="J10" s="11">
        <v>0</v>
      </c>
      <c r="K10" s="11">
        <v>4500</v>
      </c>
      <c r="L10" s="11">
        <f>SUM(M10:Q10)</f>
        <v>75971</v>
      </c>
      <c r="M10" s="11">
        <v>0</v>
      </c>
      <c r="N10" s="11">
        <v>0</v>
      </c>
      <c r="O10" s="11">
        <v>75971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71950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71950</v>
      </c>
      <c r="H11" s="11">
        <v>66640</v>
      </c>
      <c r="I11" s="11">
        <v>0</v>
      </c>
      <c r="J11" s="11">
        <v>5310</v>
      </c>
      <c r="K11" s="11">
        <v>14260</v>
      </c>
      <c r="L11" s="11">
        <f>SUM(M11:Q11)</f>
        <v>57690</v>
      </c>
      <c r="M11" s="11">
        <v>0</v>
      </c>
      <c r="N11" s="11">
        <v>2000</v>
      </c>
      <c r="O11" s="11">
        <v>55690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129062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129062</v>
      </c>
      <c r="H12" s="11">
        <v>100300</v>
      </c>
      <c r="I12" s="11">
        <v>20762</v>
      </c>
      <c r="J12" s="11">
        <v>8000</v>
      </c>
      <c r="K12" s="11">
        <v>42300</v>
      </c>
      <c r="L12" s="11">
        <f>SUM(M12:Q12)</f>
        <v>86762</v>
      </c>
      <c r="M12" s="11">
        <v>0</v>
      </c>
      <c r="N12" s="11">
        <v>0</v>
      </c>
      <c r="O12" s="11">
        <v>84762</v>
      </c>
      <c r="P12" s="11">
        <v>0</v>
      </c>
      <c r="Q12" s="10">
        <v>2000</v>
      </c>
    </row>
    <row r="13" spans="1:17" ht="15" customHeight="1" x14ac:dyDescent="0.15">
      <c r="A13" s="13" t="s">
        <v>4</v>
      </c>
      <c r="B13" s="12">
        <f>+C13+G13</f>
        <v>197990</v>
      </c>
      <c r="C13" s="11">
        <f>SUM(D13:F13)</f>
        <v>4250</v>
      </c>
      <c r="D13" s="11">
        <v>0</v>
      </c>
      <c r="E13" s="11">
        <v>4250</v>
      </c>
      <c r="F13" s="11">
        <v>0</v>
      </c>
      <c r="G13" s="11">
        <f>SUM(H13:J13)</f>
        <v>193740</v>
      </c>
      <c r="H13" s="11">
        <v>57790</v>
      </c>
      <c r="I13" s="11">
        <v>133500</v>
      </c>
      <c r="J13" s="11">
        <v>2450</v>
      </c>
      <c r="K13" s="11">
        <v>158190</v>
      </c>
      <c r="L13" s="11">
        <f>SUM(M13:Q13)</f>
        <v>39800</v>
      </c>
      <c r="M13" s="11">
        <v>0</v>
      </c>
      <c r="N13" s="11">
        <v>3000</v>
      </c>
      <c r="O13" s="11">
        <v>21800</v>
      </c>
      <c r="P13" s="11">
        <v>0</v>
      </c>
      <c r="Q13" s="10">
        <v>15000</v>
      </c>
    </row>
    <row r="14" spans="1:17" ht="15" customHeight="1" x14ac:dyDescent="0.15">
      <c r="A14" s="13" t="s">
        <v>3</v>
      </c>
      <c r="B14" s="12">
        <f>+C14+G14</f>
        <v>36230</v>
      </c>
      <c r="C14" s="11">
        <f>SUM(D14:F14)</f>
        <v>760</v>
      </c>
      <c r="D14" s="11">
        <v>0</v>
      </c>
      <c r="E14" s="11">
        <v>0</v>
      </c>
      <c r="F14" s="11">
        <v>760</v>
      </c>
      <c r="G14" s="11">
        <f>SUM(H14:J14)</f>
        <v>35470</v>
      </c>
      <c r="H14" s="11">
        <v>28700</v>
      </c>
      <c r="I14" s="11">
        <v>3470</v>
      </c>
      <c r="J14" s="11">
        <v>3300</v>
      </c>
      <c r="K14" s="11">
        <v>12850</v>
      </c>
      <c r="L14" s="11">
        <f>SUM(M14:Q14)</f>
        <v>23380</v>
      </c>
      <c r="M14" s="11">
        <v>0</v>
      </c>
      <c r="N14" s="11">
        <v>0</v>
      </c>
      <c r="O14" s="11">
        <v>21160</v>
      </c>
      <c r="P14" s="11">
        <v>1320</v>
      </c>
      <c r="Q14" s="10">
        <v>900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1743520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1743520</v>
      </c>
      <c r="H16" s="11">
        <f>SUM(H6:H7)</f>
        <v>308734</v>
      </c>
      <c r="I16" s="11">
        <f>SUM(I6:I7)</f>
        <v>0</v>
      </c>
      <c r="J16" s="11">
        <f>SUM(J6:J7)</f>
        <v>1434786</v>
      </c>
      <c r="K16" s="11">
        <f>SUM(K6:K7)</f>
        <v>1328787</v>
      </c>
      <c r="L16" s="11">
        <f>SUM(M16:Q16)</f>
        <v>414733</v>
      </c>
      <c r="M16" s="11">
        <f>SUM(M6:M7)</f>
        <v>0</v>
      </c>
      <c r="N16" s="11">
        <f>SUM(N6:N7)</f>
        <v>0</v>
      </c>
      <c r="O16" s="11">
        <f>SUM(O6:O7)</f>
        <v>407855</v>
      </c>
      <c r="P16" s="11">
        <f>SUM(P6:P7)</f>
        <v>0</v>
      </c>
      <c r="Q16" s="10">
        <f>SUM(Q6:Q7)</f>
        <v>6878</v>
      </c>
    </row>
    <row r="17" spans="1:17" ht="15" customHeight="1" x14ac:dyDescent="0.15">
      <c r="A17" s="13" t="s">
        <v>1</v>
      </c>
      <c r="B17" s="12">
        <f>+C17+G17</f>
        <v>733005</v>
      </c>
      <c r="C17" s="11">
        <f>SUM(D17:F17)</f>
        <v>5010</v>
      </c>
      <c r="D17" s="11">
        <f>SUM(D8:D14)</f>
        <v>0</v>
      </c>
      <c r="E17" s="11">
        <f>SUM(E8:E14)</f>
        <v>4250</v>
      </c>
      <c r="F17" s="11">
        <f>SUM(F8:F14)</f>
        <v>760</v>
      </c>
      <c r="G17" s="11">
        <f>SUM(H17:J17)</f>
        <v>727995</v>
      </c>
      <c r="H17" s="11">
        <f>SUM(H8:H14)</f>
        <v>547684</v>
      </c>
      <c r="I17" s="11">
        <f>SUM(I8:I14)</f>
        <v>157732</v>
      </c>
      <c r="J17" s="11">
        <f>SUM(J8:J14)</f>
        <v>22579</v>
      </c>
      <c r="K17" s="11">
        <f>SUM(K8:K14)</f>
        <v>247319</v>
      </c>
      <c r="L17" s="11">
        <f>SUM(M17:Q17)</f>
        <v>485686</v>
      </c>
      <c r="M17" s="11">
        <f>SUM(M8:M14)</f>
        <v>0</v>
      </c>
      <c r="N17" s="11">
        <f>SUM(N8:N14)</f>
        <v>5000</v>
      </c>
      <c r="O17" s="11">
        <f>SUM(O8:O14)</f>
        <v>461466</v>
      </c>
      <c r="P17" s="11">
        <f>SUM(P8:P14)</f>
        <v>1320</v>
      </c>
      <c r="Q17" s="10">
        <f>SUM(Q8:Q14)</f>
        <v>17900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2476525</v>
      </c>
      <c r="C19" s="4">
        <f>SUM(D19:F19)</f>
        <v>5010</v>
      </c>
      <c r="D19" s="3">
        <f>SUM(D16:D17)</f>
        <v>0</v>
      </c>
      <c r="E19" s="3">
        <f>SUM(E16:E17)</f>
        <v>4250</v>
      </c>
      <c r="F19" s="3">
        <f>SUM(F16:F17)</f>
        <v>760</v>
      </c>
      <c r="G19" s="4">
        <f>SUM(H19:J19)</f>
        <v>2471515</v>
      </c>
      <c r="H19" s="3">
        <f>SUM(H16:H17)</f>
        <v>856418</v>
      </c>
      <c r="I19" s="3">
        <f>SUM(I16:I17)</f>
        <v>157732</v>
      </c>
      <c r="J19" s="3">
        <f>SUM(J16:J17)</f>
        <v>1457365</v>
      </c>
      <c r="K19" s="4">
        <f>SUM(K16:K17)</f>
        <v>1576106</v>
      </c>
      <c r="L19" s="3">
        <f>SUM(M19:Q19)</f>
        <v>900419</v>
      </c>
      <c r="M19" s="3">
        <f>SUM(M16:M17)</f>
        <v>0</v>
      </c>
      <c r="N19" s="3">
        <f>SUM(N16:N17)</f>
        <v>5000</v>
      </c>
      <c r="O19" s="3">
        <f>SUM(O16:O17)</f>
        <v>869321</v>
      </c>
      <c r="P19" s="3">
        <f>SUM(P16:P17)</f>
        <v>1320</v>
      </c>
      <c r="Q19" s="2">
        <f>SUM(Q16:Q17)</f>
        <v>24778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2020-10-30T04:43:59Z</dcterms:modified>
</cp:coreProperties>
</file>