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chuunou2023" sheetId="1" r:id="rId1"/>
  </sheets>
  <definedNames>
    <definedName name="_xlnm.Print_Area" localSheetId="0">'chuunou2023'!$B$1:$L$44</definedName>
    <definedName name="_xlnm.Print_Titles" localSheetId="0">'chuunou2023'!$5:$6</definedName>
  </definedNames>
  <calcPr fullCalcOnLoad="1" refMode="R1C1"/>
</workbook>
</file>

<file path=xl/sharedStrings.xml><?xml version="1.0" encoding="utf-8"?>
<sst xmlns="http://schemas.openxmlformats.org/spreadsheetml/2006/main" count="124" uniqueCount="66">
  <si>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</si>
  <si>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</si>
  <si>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</si>
  <si>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</si>
  <si>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</si>
  <si>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</si>
  <si>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</si>
  <si>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</si>
  <si>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</si>
  <si>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</si>
  <si>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</si>
  <si>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</si>
  <si>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</si>
  <si>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</si>
  <si>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</si>
  <si>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医療機関名をクリックすると、医療機関の病床や職員数等の情報をご覧いただけます。</t>
  </si>
  <si>
    <t>中濃医療圏における医療機能ごとの病床の状況</t>
  </si>
  <si>
    <t>岐阜県厚生農業協同組合連合会　中濃厚生病院</t>
  </si>
  <si>
    <t>医療法人　香徳会　　関中央病院</t>
  </si>
  <si>
    <t>美濃市立美濃病院</t>
  </si>
  <si>
    <t>社会医療法人厚生会　木沢記念病院</t>
  </si>
  <si>
    <t>太田病院</t>
  </si>
  <si>
    <t>独立行政法人地域医療機能推進機構 可児とうのう病院</t>
  </si>
  <si>
    <t>医療法人社団慶桜会東可児病院</t>
  </si>
  <si>
    <t>医療法人　馨仁会　藤掛病院</t>
  </si>
  <si>
    <t>医療法人社団耀和会濃成病院</t>
  </si>
  <si>
    <t>社会医療法人白鳳会鷲見病院</t>
  </si>
  <si>
    <t>郡上市民病院</t>
  </si>
  <si>
    <t>医療法人新生会　八幡病院</t>
  </si>
  <si>
    <t>県北西部地域医療センター国保白鳥病院</t>
  </si>
  <si>
    <t>医療法人社団　大治会　伊佐治病院</t>
  </si>
  <si>
    <t>医療法人白水会白川病院</t>
  </si>
  <si>
    <t>桃井病院</t>
  </si>
  <si>
    <t>関市</t>
  </si>
  <si>
    <t>美濃市</t>
  </si>
  <si>
    <t>美濃加茂市</t>
  </si>
  <si>
    <t>可児市</t>
  </si>
  <si>
    <t>郡上市</t>
  </si>
  <si>
    <t>八百津町</t>
  </si>
  <si>
    <t>白川町</t>
  </si>
  <si>
    <t>御嵩町</t>
  </si>
  <si>
    <t>医療法人うぶごえ　ひろレディスクリニック</t>
  </si>
  <si>
    <t>谷口眼科</t>
  </si>
  <si>
    <t>医療法人博和会　野尻整形外科</t>
  </si>
  <si>
    <t>医療法人　秀蘭会　渡辺医院</t>
  </si>
  <si>
    <t>ふかがや眼科</t>
  </si>
  <si>
    <t>いど眼科</t>
  </si>
  <si>
    <t>佐藤歯科医院</t>
  </si>
  <si>
    <t>岩永耳鼻咽喉科</t>
  </si>
  <si>
    <t>ローズベルクリニック</t>
  </si>
  <si>
    <t>とまつレディースクリニック</t>
  </si>
  <si>
    <t>にしむら眼科</t>
  </si>
  <si>
    <t>大和医院</t>
  </si>
  <si>
    <t>県北西部地域医療センター国保和良診療所</t>
  </si>
  <si>
    <t>医療法人社団　麟生会　田原医院</t>
  </si>
  <si>
    <t>かわべ眼科</t>
  </si>
  <si>
    <t>伊佐治医院</t>
  </si>
  <si>
    <t>粕谷医院</t>
  </si>
  <si>
    <t>東白川村国保診療所</t>
  </si>
  <si>
    <t>御嵩クリニック</t>
  </si>
  <si>
    <t>川辺町</t>
  </si>
  <si>
    <t>東白川村</t>
  </si>
  <si>
    <t>2017年7月1日時点から６年経過した時点の機能の予定として、各医療機関が自主的に選択した機能の状況です。</t>
  </si>
  <si>
    <t>■６年後の予定（平成35年（2023年）7月1日時点）</t>
  </si>
  <si>
    <t>休棟中、休棟後の再開の予定なし、休棟・廃止予定、無回答</t>
  </si>
  <si>
    <t>介護保険施設等へ移行予定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</si>
</sst>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38" fontId="50" fillId="12" borderId="19" xfId="49" applyFont="1" applyFill="1" applyBorder="1" applyAlignment="1">
      <alignment vertical="center"/>
    </xf>
    <xf numFmtId="38" fontId="50" fillId="33" borderId="18" xfId="49" applyFont="1" applyFill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1" xfId="0" applyFont="1" applyFill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0" fontId="49" fillId="0" borderId="23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38" fontId="50" fillId="12" borderId="25" xfId="49" applyFont="1" applyFill="1" applyBorder="1" applyAlignment="1">
      <alignment vertical="center"/>
    </xf>
    <xf numFmtId="38" fontId="50" fillId="33" borderId="25" xfId="49" applyFont="1" applyFill="1" applyBorder="1" applyAlignment="1">
      <alignment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0" fillId="12" borderId="29" xfId="0" applyFont="1" applyFill="1" applyBorder="1" applyAlignment="1">
      <alignment horizontal="center" vertical="center"/>
    </xf>
    <xf numFmtId="0" fontId="50" fillId="12" borderId="30" xfId="0" applyFont="1" applyFill="1" applyBorder="1" applyAlignment="1">
      <alignment horizontal="center" vertical="center"/>
    </xf>
    <xf numFmtId="0" fontId="50" fillId="12" borderId="31" xfId="0" applyFont="1" applyFill="1" applyBorder="1" applyAlignment="1">
      <alignment horizontal="center" vertical="center"/>
    </xf>
    <xf numFmtId="0" fontId="32" fillId="0" borderId="10" xfId="43" applyBorder="1" applyAlignment="1">
      <alignment vertical="center"/>
    </xf>
    <xf numFmtId="0" fontId="32" fillId="0" borderId="20" xfId="43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odomo/iryo/iryo-kikan/11229/byousyoukinou2017.data/1_21_2103_12129145.xlsx" TargetMode="External" /><Relationship Id="rId2" Type="http://schemas.openxmlformats.org/officeDocument/2006/relationships/hyperlink" Target="http://www.pref.gifu.lg.jp/kodomo/iryo/iryo-kikan/11229/byousyoukinou2017.data/2_21_2103_12129003.xlsx" TargetMode="External" /><Relationship Id="rId3" Type="http://schemas.openxmlformats.org/officeDocument/2006/relationships/hyperlink" Target="http://www.pref.gifu.lg.jp/kodomo/iryo/iryo-kikan/11229/byousyoukinou2017.data/3_21_2103_12129133.xlsx" TargetMode="External" /><Relationship Id="rId4" Type="http://schemas.openxmlformats.org/officeDocument/2006/relationships/hyperlink" Target="http://www.pref.gifu.lg.jp/kodomo/iryo/iryo-kikan/11229/byousyoukinou2017.data/4_21_2103_12129052.xlsx" TargetMode="External" /><Relationship Id="rId5" Type="http://schemas.openxmlformats.org/officeDocument/2006/relationships/hyperlink" Target="http://www.pref.gifu.lg.jp/kodomo/iryo/iryo-kikan/11229/byousyoukinou2017.data/5_21_2103_12129041.xlsx" TargetMode="External" /><Relationship Id="rId6" Type="http://schemas.openxmlformats.org/officeDocument/2006/relationships/hyperlink" Target="http://www.pref.gifu.lg.jp/kodomo/iryo/iryo-kikan/11229/byousyoukinou2017.data/6_21_2103_12129100.xlsx" TargetMode="External" /><Relationship Id="rId7" Type="http://schemas.openxmlformats.org/officeDocument/2006/relationships/hyperlink" Target="http://www.pref.gifu.lg.jp/kodomo/iryo/iryo-kikan/11229/byousyoukinou2017.data/7_21_2103_12129129.xlsx" TargetMode="External" /><Relationship Id="rId8" Type="http://schemas.openxmlformats.org/officeDocument/2006/relationships/hyperlink" Target="http://www.pref.gifu.lg.jp/kodomo/iryo/iryo-kikan/11229/byousyoukinou2017.data/8_21_2103_12129130.xlsx" TargetMode="External" /><Relationship Id="rId9" Type="http://schemas.openxmlformats.org/officeDocument/2006/relationships/hyperlink" Target="http://www.pref.gifu.lg.jp/kodomo/iryo/iryo-kikan/11229/byousyoukinou2017.data/9_21_2103_12129005.xlsx" TargetMode="External" /><Relationship Id="rId10" Type="http://schemas.openxmlformats.org/officeDocument/2006/relationships/hyperlink" Target="http://www.pref.gifu.lg.jp/kodomo/iryo/iryo-kikan/11229/byousyoukinou2017.data/10_21_2103_12129048.xlsx" TargetMode="External" /><Relationship Id="rId11" Type="http://schemas.openxmlformats.org/officeDocument/2006/relationships/hyperlink" Target="http://www.pref.gifu.lg.jp/kodomo/iryo/iryo-kikan/11229/byousyoukinou2017.data/11_21_2103_12129031.xlsx" TargetMode="External" /><Relationship Id="rId12" Type="http://schemas.openxmlformats.org/officeDocument/2006/relationships/hyperlink" Target="http://www.pref.gifu.lg.jp/kodomo/iryo/iryo-kikan/11229/byousyoukinou2017.data/12_21_2103_12129079.xlsx" TargetMode="External" /><Relationship Id="rId13" Type="http://schemas.openxmlformats.org/officeDocument/2006/relationships/hyperlink" Target="http://www.pref.gifu.lg.jp/kodomo/iryo/iryo-kikan/11229/byousyoukinou2017.data/13_21_2103_12129029.xlsx" TargetMode="External" /><Relationship Id="rId14" Type="http://schemas.openxmlformats.org/officeDocument/2006/relationships/hyperlink" Target="http://www.pref.gifu.lg.jp/kodomo/iryo/iryo-kikan/11229/byousyoukinou2017.data/14_21_2103_12129062.xlsx" TargetMode="External" /><Relationship Id="rId15" Type="http://schemas.openxmlformats.org/officeDocument/2006/relationships/hyperlink" Target="http://www.pref.gifu.lg.jp/kodomo/iryo/iryo-kikan/11229/byousyoukinou2017.data/15_21_2103_12129013.xlsx" TargetMode="External" /><Relationship Id="rId16" Type="http://schemas.openxmlformats.org/officeDocument/2006/relationships/hyperlink" Target="http://www.pref.gifu.lg.jp/kodomo/iryo/iryo-kikan/11229/byousyoukinou2017.data/16_21_2103_12129082.xlsx" TargetMode="External" /><Relationship Id="rId17" Type="http://schemas.openxmlformats.org/officeDocument/2006/relationships/hyperlink" Target="http://www.pref.gifu.lg.jp/kodomo/iryo/iryo-kikan/11229/byousyoukinou2017.data/17_21_2103_22129177.xlsx" TargetMode="External" /><Relationship Id="rId18" Type="http://schemas.openxmlformats.org/officeDocument/2006/relationships/hyperlink" Target="http://www.pref.gifu.lg.jp/kodomo/iryo/iryo-kikan/11229/byousyoukinou2017.data/18_21_2103_22129171.xlsx" TargetMode="External" /><Relationship Id="rId19" Type="http://schemas.openxmlformats.org/officeDocument/2006/relationships/hyperlink" Target="http://www.pref.gifu.lg.jp/kodomo/iryo/iryo-kikan/11229/byousyoukinou2017.data/19_21_2103_22129011.xlsx" TargetMode="External" /><Relationship Id="rId20" Type="http://schemas.openxmlformats.org/officeDocument/2006/relationships/hyperlink" Target="http://www.pref.gifu.lg.jp/kodomo/iryo/iryo-kikan/11229/byousyoukinou2017.data/20_21_2103_22129131.xlsx" TargetMode="External" /><Relationship Id="rId21" Type="http://schemas.openxmlformats.org/officeDocument/2006/relationships/hyperlink" Target="http://www.pref.gifu.lg.jp/kodomo/iryo/iryo-kikan/11229/byousyoukinou2017.data/21_21_2103_22129172.xlsx" TargetMode="External" /><Relationship Id="rId22" Type="http://schemas.openxmlformats.org/officeDocument/2006/relationships/hyperlink" Target="http://www.pref.gifu.lg.jp/kodomo/iryo/iryo-kikan/11229/byousyoukinou2017.data/22_21_2103_22129071.xlsx" TargetMode="External" /><Relationship Id="rId23" Type="http://schemas.openxmlformats.org/officeDocument/2006/relationships/hyperlink" Target="http://www.pref.gifu.lg.jp/kodomo/iryo/iryo-kikan/11229/byousyoukinou2017.data/23_21_2103_22129038.xlsx" TargetMode="External" /><Relationship Id="rId24" Type="http://schemas.openxmlformats.org/officeDocument/2006/relationships/hyperlink" Target="http://www.pref.gifu.lg.jp/kodomo/iryo/iryo-kikan/11229/byousyoukinou2017.data/24_21_2103_22129072.xlsx" TargetMode="External" /><Relationship Id="rId25" Type="http://schemas.openxmlformats.org/officeDocument/2006/relationships/hyperlink" Target="http://www.pref.gifu.lg.jp/kodomo/iryo/iryo-kikan/11229/byousyoukinou2017.data/25_21_2103_22129063.xlsx" TargetMode="External" /><Relationship Id="rId26" Type="http://schemas.openxmlformats.org/officeDocument/2006/relationships/hyperlink" Target="http://www.pref.gifu.lg.jp/kodomo/iryo/iryo-kikan/11229/byousyoukinou2017.data/26_21_2103_22129223.xlsx" TargetMode="External" /><Relationship Id="rId27" Type="http://schemas.openxmlformats.org/officeDocument/2006/relationships/hyperlink" Target="http://www.pref.gifu.lg.jp/kodomo/iryo/iryo-kikan/11229/byousyoukinou2017.data/27_21_2103_22129196.xlsx" TargetMode="External" /><Relationship Id="rId28" Type="http://schemas.openxmlformats.org/officeDocument/2006/relationships/hyperlink" Target="http://www.pref.gifu.lg.jp/kodomo/iryo/iryo-kikan/11229/byousyoukinou2017.data/28_21_2103_22129112.xlsx" TargetMode="External" /><Relationship Id="rId29" Type="http://schemas.openxmlformats.org/officeDocument/2006/relationships/hyperlink" Target="http://www.pref.gifu.lg.jp/kodomo/iryo/iryo-kikan/11229/byousyoukinou2017.data/29_21_2103_22129187.xlsx" TargetMode="External" /><Relationship Id="rId30" Type="http://schemas.openxmlformats.org/officeDocument/2006/relationships/hyperlink" Target="http://www.pref.gifu.lg.jp/kodomo/iryo/iryo-kikan/11229/byousyoukinou2017.data/30_21_2103_22129184.xlsx" TargetMode="External" /><Relationship Id="rId31" Type="http://schemas.openxmlformats.org/officeDocument/2006/relationships/hyperlink" Target="http://www.pref.gifu.lg.jp/kodomo/iryo/iryo-kikan/11229/byousyoukinou2017.data/31_21_2103_22129179.xlsx" TargetMode="External" /><Relationship Id="rId32" Type="http://schemas.openxmlformats.org/officeDocument/2006/relationships/hyperlink" Target="http://www.pref.gifu.lg.jp/kodomo/iryo/iryo-kikan/11229/byousyoukinou2017.data/32_21_2103_22129119.xlsx" TargetMode="External" /><Relationship Id="rId33" Type="http://schemas.openxmlformats.org/officeDocument/2006/relationships/hyperlink" Target="http://www.pref.gifu.lg.jp/kodomo/iryo/iryo-kikan/11229/byousyoukinou2017.data/33_21_2103_22129065.xlsx" TargetMode="External" /><Relationship Id="rId34" Type="http://schemas.openxmlformats.org/officeDocument/2006/relationships/hyperlink" Target="http://www.pref.gifu.lg.jp/kodomo/iryo/iryo-kikan/11229/byousyoukinou2017.data/34_21_2103_22129074.xlsx" TargetMode="External" /><Relationship Id="rId35" Type="http://schemas.openxmlformats.org/officeDocument/2006/relationships/hyperlink" Target="http://www.pref.gifu.lg.jp/kodomo/iryo/iryo-kikan/11229/byousyoukinou2017.data/35_21_2103_22129211.xlsx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4"/>
  <sheetViews>
    <sheetView tabSelected="1" view="pageBreakPreview" zoomScaleSheetLayoutView="100" zoomScalePageLayoutView="0" workbookViewId="0" topLeftCell="A33">
      <selection activeCell="A48" sqref="A48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2" width="11.57421875" style="0" customWidth="1"/>
  </cols>
  <sheetData>
    <row r="1" spans="2:5" ht="24" customHeight="1">
      <c r="B1" s="2" t="s">
        <v>16</v>
      </c>
      <c r="C1" s="2"/>
      <c r="D1" s="2"/>
      <c r="E1" s="4"/>
    </row>
    <row r="2" spans="2:12" ht="24" customHeight="1">
      <c r="B2" s="2" t="s">
        <v>63</v>
      </c>
      <c r="C2" s="2"/>
      <c r="D2" s="2"/>
      <c r="K2" s="3"/>
      <c r="L2" s="3"/>
    </row>
    <row r="3" spans="2:12" ht="24" customHeight="1">
      <c r="B3" s="25" t="s">
        <v>62</v>
      </c>
      <c r="C3" s="2"/>
      <c r="D3" s="2"/>
      <c r="K3" s="3"/>
      <c r="L3" s="3"/>
    </row>
    <row r="4" spans="2:12" ht="24" customHeight="1">
      <c r="B4" s="25" t="s">
        <v>15</v>
      </c>
      <c r="C4" s="2"/>
      <c r="D4" s="2"/>
      <c r="K4" s="3"/>
      <c r="L4" s="3" t="s">
        <v>14</v>
      </c>
    </row>
    <row r="5" spans="1:12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1"/>
    </row>
    <row r="6" spans="1:12" s="12" customFormat="1" ht="62.25" customHeight="1">
      <c r="A6" s="6"/>
      <c r="B6" s="13" t="s">
        <v>11</v>
      </c>
      <c r="C6" s="13" t="s">
        <v>6</v>
      </c>
      <c r="D6" s="13" t="s">
        <v>10</v>
      </c>
      <c r="E6" s="14" t="s">
        <v>7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26" t="s">
        <v>64</v>
      </c>
      <c r="L6" s="26" t="s">
        <v>65</v>
      </c>
    </row>
    <row r="7" spans="1:12" s="12" customFormat="1" ht="22.5" customHeight="1">
      <c r="A7" s="6">
        <v>1</v>
      </c>
      <c r="B7" s="29" t="s">
        <v>12</v>
      </c>
      <c r="C7" s="44" t="s">
        <v>17</v>
      </c>
      <c r="D7" s="30"/>
      <c r="E7" s="23" t="s">
        <v>33</v>
      </c>
      <c r="F7" s="34">
        <f aca="true" t="shared" si="0" ref="F7:F22">SUM(G7:L7)</f>
        <v>489</v>
      </c>
      <c r="G7" s="34">
        <v>119</v>
      </c>
      <c r="H7" s="34">
        <v>326</v>
      </c>
      <c r="I7" s="34">
        <v>44</v>
      </c>
      <c r="J7" s="34">
        <v>0</v>
      </c>
      <c r="K7" s="34">
        <v>0</v>
      </c>
      <c r="L7" s="34">
        <v>0</v>
      </c>
    </row>
    <row r="8" spans="1:12" s="12" customFormat="1" ht="22.5" customHeight="1">
      <c r="A8" s="6">
        <v>2</v>
      </c>
      <c r="B8" s="22" t="s">
        <v>12</v>
      </c>
      <c r="C8" s="45" t="s">
        <v>18</v>
      </c>
      <c r="D8" s="17"/>
      <c r="E8" s="24" t="s">
        <v>33</v>
      </c>
      <c r="F8" s="27">
        <f t="shared" si="0"/>
        <v>150</v>
      </c>
      <c r="G8" s="27">
        <v>0</v>
      </c>
      <c r="H8" s="27">
        <v>50</v>
      </c>
      <c r="I8" s="27">
        <v>50</v>
      </c>
      <c r="J8" s="27">
        <v>50</v>
      </c>
      <c r="K8" s="27">
        <v>0</v>
      </c>
      <c r="L8" s="27">
        <v>0</v>
      </c>
    </row>
    <row r="9" spans="1:12" s="12" customFormat="1" ht="22.5" customHeight="1">
      <c r="A9" s="6">
        <v>3</v>
      </c>
      <c r="B9" s="22" t="s">
        <v>12</v>
      </c>
      <c r="C9" s="45" t="s">
        <v>19</v>
      </c>
      <c r="D9" s="17"/>
      <c r="E9" s="24" t="s">
        <v>34</v>
      </c>
      <c r="F9" s="27">
        <f t="shared" si="0"/>
        <v>122</v>
      </c>
      <c r="G9" s="27">
        <v>0</v>
      </c>
      <c r="H9" s="27">
        <v>77</v>
      </c>
      <c r="I9" s="27">
        <v>45</v>
      </c>
      <c r="J9" s="27">
        <v>0</v>
      </c>
      <c r="K9" s="27">
        <v>0</v>
      </c>
      <c r="L9" s="27">
        <v>0</v>
      </c>
    </row>
    <row r="10" spans="1:12" s="12" customFormat="1" ht="22.5" customHeight="1">
      <c r="A10" s="6">
        <v>4</v>
      </c>
      <c r="B10" s="22" t="s">
        <v>12</v>
      </c>
      <c r="C10" s="45" t="s">
        <v>20</v>
      </c>
      <c r="D10" s="17"/>
      <c r="E10" s="24" t="s">
        <v>35</v>
      </c>
      <c r="F10" s="27">
        <f>SUM(G10:L10)</f>
        <v>452</v>
      </c>
      <c r="G10" s="27">
        <v>245</v>
      </c>
      <c r="H10" s="27">
        <v>165</v>
      </c>
      <c r="I10" s="27">
        <v>42</v>
      </c>
      <c r="J10" s="27">
        <v>0</v>
      </c>
      <c r="K10" s="27">
        <v>0</v>
      </c>
      <c r="L10" s="27">
        <v>0</v>
      </c>
    </row>
    <row r="11" spans="1:12" s="12" customFormat="1" ht="22.5" customHeight="1">
      <c r="A11" s="6">
        <v>5</v>
      </c>
      <c r="B11" s="22" t="s">
        <v>12</v>
      </c>
      <c r="C11" s="45" t="s">
        <v>21</v>
      </c>
      <c r="D11" s="17"/>
      <c r="E11" s="24" t="s">
        <v>35</v>
      </c>
      <c r="F11" s="27">
        <f>SUM(G11:L11)</f>
        <v>89</v>
      </c>
      <c r="G11" s="27">
        <v>0</v>
      </c>
      <c r="H11" s="27">
        <v>30</v>
      </c>
      <c r="I11" s="27">
        <v>29</v>
      </c>
      <c r="J11" s="27">
        <v>30</v>
      </c>
      <c r="K11" s="27">
        <v>0</v>
      </c>
      <c r="L11" s="27">
        <v>0</v>
      </c>
    </row>
    <row r="12" spans="1:12" s="12" customFormat="1" ht="22.5" customHeight="1">
      <c r="A12" s="6">
        <v>6</v>
      </c>
      <c r="B12" s="22" t="s">
        <v>12</v>
      </c>
      <c r="C12" s="45" t="s">
        <v>22</v>
      </c>
      <c r="D12" s="17"/>
      <c r="E12" s="24" t="s">
        <v>36</v>
      </c>
      <c r="F12" s="27">
        <f t="shared" si="0"/>
        <v>250</v>
      </c>
      <c r="G12" s="27">
        <v>6</v>
      </c>
      <c r="H12" s="27">
        <v>156</v>
      </c>
      <c r="I12" s="27">
        <v>53</v>
      </c>
      <c r="J12" s="27">
        <v>0</v>
      </c>
      <c r="K12" s="27">
        <v>35</v>
      </c>
      <c r="L12" s="27">
        <v>0</v>
      </c>
    </row>
    <row r="13" spans="1:12" s="12" customFormat="1" ht="22.5" customHeight="1">
      <c r="A13" s="6">
        <v>7</v>
      </c>
      <c r="B13" s="22" t="s">
        <v>12</v>
      </c>
      <c r="C13" s="45" t="s">
        <v>23</v>
      </c>
      <c r="D13" s="17"/>
      <c r="E13" s="24" t="s">
        <v>36</v>
      </c>
      <c r="F13" s="27">
        <f t="shared" si="0"/>
        <v>188</v>
      </c>
      <c r="G13" s="27">
        <v>0</v>
      </c>
      <c r="H13" s="27">
        <v>128</v>
      </c>
      <c r="I13" s="27">
        <v>0</v>
      </c>
      <c r="J13" s="27">
        <v>60</v>
      </c>
      <c r="K13" s="27">
        <v>0</v>
      </c>
      <c r="L13" s="27">
        <v>0</v>
      </c>
    </row>
    <row r="14" spans="1:12" s="12" customFormat="1" ht="22.5" customHeight="1">
      <c r="A14" s="6">
        <v>8</v>
      </c>
      <c r="B14" s="22" t="s">
        <v>12</v>
      </c>
      <c r="C14" s="45" t="s">
        <v>24</v>
      </c>
      <c r="D14" s="17"/>
      <c r="E14" s="24" t="s">
        <v>36</v>
      </c>
      <c r="F14" s="27">
        <f t="shared" si="0"/>
        <v>124</v>
      </c>
      <c r="G14" s="27">
        <v>0</v>
      </c>
      <c r="H14" s="27">
        <v>64</v>
      </c>
      <c r="I14" s="27">
        <v>0</v>
      </c>
      <c r="J14" s="27">
        <v>60</v>
      </c>
      <c r="K14" s="27">
        <v>0</v>
      </c>
      <c r="L14" s="27">
        <v>0</v>
      </c>
    </row>
    <row r="15" spans="1:12" s="12" customFormat="1" ht="22.5" customHeight="1">
      <c r="A15" s="6">
        <v>9</v>
      </c>
      <c r="B15" s="22" t="s">
        <v>12</v>
      </c>
      <c r="C15" s="45" t="s">
        <v>25</v>
      </c>
      <c r="D15" s="17"/>
      <c r="E15" s="24" t="s">
        <v>36</v>
      </c>
      <c r="F15" s="27">
        <f t="shared" si="0"/>
        <v>61</v>
      </c>
      <c r="G15" s="27">
        <v>0</v>
      </c>
      <c r="H15" s="27">
        <v>0</v>
      </c>
      <c r="I15" s="27">
        <v>0</v>
      </c>
      <c r="J15" s="27">
        <v>61</v>
      </c>
      <c r="K15" s="27">
        <v>0</v>
      </c>
      <c r="L15" s="27">
        <v>0</v>
      </c>
    </row>
    <row r="16" spans="1:12" s="12" customFormat="1" ht="22.5" customHeight="1">
      <c r="A16" s="6">
        <v>10</v>
      </c>
      <c r="B16" s="22" t="s">
        <v>12</v>
      </c>
      <c r="C16" s="45" t="s">
        <v>26</v>
      </c>
      <c r="D16" s="17"/>
      <c r="E16" s="24" t="s">
        <v>37</v>
      </c>
      <c r="F16" s="27">
        <f t="shared" si="0"/>
        <v>149</v>
      </c>
      <c r="G16" s="27">
        <v>0</v>
      </c>
      <c r="H16" s="27">
        <v>101</v>
      </c>
      <c r="I16" s="27">
        <v>0</v>
      </c>
      <c r="J16" s="27">
        <v>48</v>
      </c>
      <c r="K16" s="27">
        <v>0</v>
      </c>
      <c r="L16" s="27">
        <v>0</v>
      </c>
    </row>
    <row r="17" spans="1:12" s="12" customFormat="1" ht="22.5" customHeight="1">
      <c r="A17" s="6">
        <v>11</v>
      </c>
      <c r="B17" s="22" t="s">
        <v>12</v>
      </c>
      <c r="C17" s="45" t="s">
        <v>27</v>
      </c>
      <c r="D17" s="17"/>
      <c r="E17" s="24" t="s">
        <v>37</v>
      </c>
      <c r="F17" s="27">
        <f t="shared" si="0"/>
        <v>150</v>
      </c>
      <c r="G17" s="27">
        <v>0</v>
      </c>
      <c r="H17" s="27">
        <v>100</v>
      </c>
      <c r="I17" s="27">
        <v>0</v>
      </c>
      <c r="J17" s="27">
        <v>50</v>
      </c>
      <c r="K17" s="27">
        <v>0</v>
      </c>
      <c r="L17" s="27">
        <v>0</v>
      </c>
    </row>
    <row r="18" spans="1:12" s="12" customFormat="1" ht="22.5" customHeight="1">
      <c r="A18" s="6">
        <v>12</v>
      </c>
      <c r="B18" s="22" t="s">
        <v>12</v>
      </c>
      <c r="C18" s="45" t="s">
        <v>28</v>
      </c>
      <c r="D18" s="17"/>
      <c r="E18" s="24" t="s">
        <v>37</v>
      </c>
      <c r="F18" s="27">
        <f>SUM(G18:L18)</f>
        <v>71</v>
      </c>
      <c r="G18" s="27">
        <v>0</v>
      </c>
      <c r="H18" s="27">
        <v>44</v>
      </c>
      <c r="I18" s="27">
        <v>0</v>
      </c>
      <c r="J18" s="27">
        <v>27</v>
      </c>
      <c r="K18" s="27">
        <v>0</v>
      </c>
      <c r="L18" s="27">
        <v>0</v>
      </c>
    </row>
    <row r="19" spans="1:12" s="12" customFormat="1" ht="22.5" customHeight="1">
      <c r="A19" s="6">
        <v>13</v>
      </c>
      <c r="B19" s="22" t="s">
        <v>12</v>
      </c>
      <c r="C19" s="45" t="s">
        <v>29</v>
      </c>
      <c r="D19" s="17"/>
      <c r="E19" s="24" t="s">
        <v>37</v>
      </c>
      <c r="F19" s="27">
        <f t="shared" si="0"/>
        <v>60</v>
      </c>
      <c r="G19" s="27">
        <v>0</v>
      </c>
      <c r="H19" s="27">
        <v>60</v>
      </c>
      <c r="I19" s="27">
        <v>0</v>
      </c>
      <c r="J19" s="27">
        <v>0</v>
      </c>
      <c r="K19" s="27">
        <v>0</v>
      </c>
      <c r="L19" s="27">
        <v>0</v>
      </c>
    </row>
    <row r="20" spans="1:12" s="12" customFormat="1" ht="22.5" customHeight="1">
      <c r="A20" s="6">
        <v>14</v>
      </c>
      <c r="B20" s="22" t="s">
        <v>12</v>
      </c>
      <c r="C20" s="45" t="s">
        <v>30</v>
      </c>
      <c r="D20" s="17"/>
      <c r="E20" s="24" t="s">
        <v>38</v>
      </c>
      <c r="F20" s="27">
        <f t="shared" si="0"/>
        <v>48</v>
      </c>
      <c r="G20" s="27">
        <v>0</v>
      </c>
      <c r="H20" s="27">
        <v>0</v>
      </c>
      <c r="I20" s="27">
        <v>0</v>
      </c>
      <c r="J20" s="27">
        <v>48</v>
      </c>
      <c r="K20" s="27">
        <v>0</v>
      </c>
      <c r="L20" s="27">
        <v>0</v>
      </c>
    </row>
    <row r="21" spans="1:12" s="12" customFormat="1" ht="22.5" customHeight="1">
      <c r="A21" s="6">
        <v>15</v>
      </c>
      <c r="B21" s="22" t="s">
        <v>12</v>
      </c>
      <c r="C21" s="45" t="s">
        <v>31</v>
      </c>
      <c r="D21" s="17"/>
      <c r="E21" s="24" t="s">
        <v>39</v>
      </c>
      <c r="F21" s="27">
        <f t="shared" si="0"/>
        <v>124</v>
      </c>
      <c r="G21" s="27">
        <v>0</v>
      </c>
      <c r="H21" s="27">
        <v>59</v>
      </c>
      <c r="I21" s="27">
        <v>0</v>
      </c>
      <c r="J21" s="27">
        <v>65</v>
      </c>
      <c r="K21" s="27">
        <v>0</v>
      </c>
      <c r="L21" s="27">
        <v>0</v>
      </c>
    </row>
    <row r="22" spans="1:12" s="12" customFormat="1" ht="22.5" customHeight="1" thickBot="1">
      <c r="A22" s="6">
        <v>16</v>
      </c>
      <c r="B22" s="22" t="s">
        <v>12</v>
      </c>
      <c r="C22" s="45" t="s">
        <v>32</v>
      </c>
      <c r="D22" s="17"/>
      <c r="E22" s="24" t="s">
        <v>40</v>
      </c>
      <c r="F22" s="27">
        <f t="shared" si="0"/>
        <v>75</v>
      </c>
      <c r="G22" s="27">
        <v>0</v>
      </c>
      <c r="H22" s="27">
        <v>27</v>
      </c>
      <c r="I22" s="27">
        <v>0</v>
      </c>
      <c r="J22" s="27">
        <v>48</v>
      </c>
      <c r="K22" s="27">
        <v>0</v>
      </c>
      <c r="L22" s="27">
        <v>0</v>
      </c>
    </row>
    <row r="23" spans="1:12" s="12" customFormat="1" ht="22.5" customHeight="1" thickBot="1">
      <c r="A23" s="6"/>
      <c r="B23" s="41" t="s">
        <v>9</v>
      </c>
      <c r="C23" s="42"/>
      <c r="D23" s="42"/>
      <c r="E23" s="43"/>
      <c r="F23" s="19">
        <f>SUM(F7:F22)</f>
        <v>2602</v>
      </c>
      <c r="G23" s="19">
        <f aca="true" t="shared" si="1" ref="G23:L23">SUM(G7:G22)</f>
        <v>370</v>
      </c>
      <c r="H23" s="19">
        <f t="shared" si="1"/>
        <v>1387</v>
      </c>
      <c r="I23" s="19">
        <f t="shared" si="1"/>
        <v>263</v>
      </c>
      <c r="J23" s="19">
        <f t="shared" si="1"/>
        <v>547</v>
      </c>
      <c r="K23" s="20">
        <f t="shared" si="1"/>
        <v>35</v>
      </c>
      <c r="L23" s="20">
        <f t="shared" si="1"/>
        <v>0</v>
      </c>
    </row>
    <row r="24" spans="1:12" s="12" customFormat="1" ht="22.5" customHeight="1">
      <c r="A24" s="6">
        <v>17</v>
      </c>
      <c r="B24" s="31" t="s">
        <v>13</v>
      </c>
      <c r="C24" s="44" t="s">
        <v>41</v>
      </c>
      <c r="D24" s="32"/>
      <c r="E24" s="33" t="s">
        <v>33</v>
      </c>
      <c r="F24" s="28">
        <f aca="true" t="shared" si="2" ref="F24:F42">SUM(G24:L24)</f>
        <v>19</v>
      </c>
      <c r="G24" s="28">
        <v>0</v>
      </c>
      <c r="H24" s="28">
        <v>19</v>
      </c>
      <c r="I24" s="28">
        <v>0</v>
      </c>
      <c r="J24" s="28">
        <v>0</v>
      </c>
      <c r="K24" s="28">
        <v>0</v>
      </c>
      <c r="L24" s="28">
        <v>0</v>
      </c>
    </row>
    <row r="25" spans="1:12" s="12" customFormat="1" ht="22.5" customHeight="1">
      <c r="A25" s="6">
        <v>18</v>
      </c>
      <c r="B25" s="22" t="s">
        <v>13</v>
      </c>
      <c r="C25" s="45" t="s">
        <v>42</v>
      </c>
      <c r="D25" s="17"/>
      <c r="E25" s="24" t="s">
        <v>33</v>
      </c>
      <c r="F25" s="27">
        <f t="shared" si="2"/>
        <v>4</v>
      </c>
      <c r="G25" s="27">
        <v>0</v>
      </c>
      <c r="H25" s="27">
        <v>4</v>
      </c>
      <c r="I25" s="27">
        <v>0</v>
      </c>
      <c r="J25" s="27">
        <v>0</v>
      </c>
      <c r="K25" s="27">
        <v>0</v>
      </c>
      <c r="L25" s="27">
        <v>0</v>
      </c>
    </row>
    <row r="26" spans="1:12" s="12" customFormat="1" ht="22.5" customHeight="1">
      <c r="A26" s="6">
        <v>19</v>
      </c>
      <c r="B26" s="22" t="s">
        <v>13</v>
      </c>
      <c r="C26" s="45" t="s">
        <v>43</v>
      </c>
      <c r="D26" s="17"/>
      <c r="E26" s="24" t="s">
        <v>35</v>
      </c>
      <c r="F26" s="27">
        <f t="shared" si="2"/>
        <v>19</v>
      </c>
      <c r="G26" s="27">
        <v>0</v>
      </c>
      <c r="H26" s="27">
        <v>19</v>
      </c>
      <c r="I26" s="27">
        <v>0</v>
      </c>
      <c r="J26" s="27">
        <v>0</v>
      </c>
      <c r="K26" s="27">
        <v>0</v>
      </c>
      <c r="L26" s="27">
        <v>0</v>
      </c>
    </row>
    <row r="27" spans="1:12" s="12" customFormat="1" ht="22.5" customHeight="1">
      <c r="A27" s="6">
        <v>20</v>
      </c>
      <c r="B27" s="22" t="s">
        <v>13</v>
      </c>
      <c r="C27" s="45" t="s">
        <v>44</v>
      </c>
      <c r="D27" s="17"/>
      <c r="E27" s="24" t="s">
        <v>35</v>
      </c>
      <c r="F27" s="27">
        <f t="shared" si="2"/>
        <v>12</v>
      </c>
      <c r="G27" s="27">
        <v>0</v>
      </c>
      <c r="H27" s="27">
        <v>0</v>
      </c>
      <c r="I27" s="27">
        <v>0</v>
      </c>
      <c r="J27" s="27">
        <v>0</v>
      </c>
      <c r="K27" s="27">
        <v>12</v>
      </c>
      <c r="L27" s="27">
        <v>0</v>
      </c>
    </row>
    <row r="28" spans="1:12" s="12" customFormat="1" ht="22.5" customHeight="1">
      <c r="A28" s="6">
        <v>21</v>
      </c>
      <c r="B28" s="22" t="s">
        <v>13</v>
      </c>
      <c r="C28" s="45" t="s">
        <v>45</v>
      </c>
      <c r="D28" s="17"/>
      <c r="E28" s="24" t="s">
        <v>35</v>
      </c>
      <c r="F28" s="27">
        <f t="shared" si="2"/>
        <v>3</v>
      </c>
      <c r="G28" s="27">
        <v>0</v>
      </c>
      <c r="H28" s="27">
        <v>3</v>
      </c>
      <c r="I28" s="27">
        <v>0</v>
      </c>
      <c r="J28" s="27">
        <v>0</v>
      </c>
      <c r="K28" s="27">
        <v>0</v>
      </c>
      <c r="L28" s="27">
        <v>0</v>
      </c>
    </row>
    <row r="29" spans="1:12" s="12" customFormat="1" ht="22.5" customHeight="1">
      <c r="A29" s="6">
        <v>22</v>
      </c>
      <c r="B29" s="22" t="s">
        <v>13</v>
      </c>
      <c r="C29" s="45" t="s">
        <v>46</v>
      </c>
      <c r="D29" s="17"/>
      <c r="E29" s="24" t="s">
        <v>35</v>
      </c>
      <c r="F29" s="27">
        <f t="shared" si="2"/>
        <v>2</v>
      </c>
      <c r="G29" s="27">
        <v>0</v>
      </c>
      <c r="H29" s="27">
        <v>2</v>
      </c>
      <c r="I29" s="27">
        <v>0</v>
      </c>
      <c r="J29" s="27">
        <v>0</v>
      </c>
      <c r="K29" s="27">
        <v>0</v>
      </c>
      <c r="L29" s="27">
        <v>0</v>
      </c>
    </row>
    <row r="30" spans="1:12" s="12" customFormat="1" ht="22.5" customHeight="1">
      <c r="A30" s="6">
        <v>23</v>
      </c>
      <c r="B30" s="22" t="s">
        <v>13</v>
      </c>
      <c r="C30" s="45" t="s">
        <v>47</v>
      </c>
      <c r="D30" s="17"/>
      <c r="E30" s="24" t="s">
        <v>35</v>
      </c>
      <c r="F30" s="27">
        <f t="shared" si="2"/>
        <v>1</v>
      </c>
      <c r="G30" s="27">
        <v>0</v>
      </c>
      <c r="H30" s="27">
        <v>1</v>
      </c>
      <c r="I30" s="27">
        <v>0</v>
      </c>
      <c r="J30" s="27">
        <v>0</v>
      </c>
      <c r="K30" s="27">
        <v>0</v>
      </c>
      <c r="L30" s="27">
        <v>0</v>
      </c>
    </row>
    <row r="31" spans="1:12" s="12" customFormat="1" ht="22.5" customHeight="1">
      <c r="A31" s="6">
        <v>24</v>
      </c>
      <c r="B31" s="22" t="s">
        <v>13</v>
      </c>
      <c r="C31" s="45" t="s">
        <v>48</v>
      </c>
      <c r="D31" s="17"/>
      <c r="E31" s="24" t="s">
        <v>35</v>
      </c>
      <c r="F31" s="27">
        <f t="shared" si="2"/>
        <v>6</v>
      </c>
      <c r="G31" s="27">
        <v>0</v>
      </c>
      <c r="H31" s="27">
        <v>6</v>
      </c>
      <c r="I31" s="27">
        <v>0</v>
      </c>
      <c r="J31" s="27">
        <v>0</v>
      </c>
      <c r="K31" s="27">
        <v>0</v>
      </c>
      <c r="L31" s="27">
        <v>0</v>
      </c>
    </row>
    <row r="32" spans="1:12" s="12" customFormat="1" ht="22.5" customHeight="1">
      <c r="A32" s="6">
        <v>25</v>
      </c>
      <c r="B32" s="22" t="s">
        <v>13</v>
      </c>
      <c r="C32" s="45" t="s">
        <v>49</v>
      </c>
      <c r="D32" s="17"/>
      <c r="E32" s="24" t="s">
        <v>36</v>
      </c>
      <c r="F32" s="27">
        <f t="shared" si="2"/>
        <v>19</v>
      </c>
      <c r="G32" s="27">
        <v>0</v>
      </c>
      <c r="H32" s="27">
        <v>19</v>
      </c>
      <c r="I32" s="27">
        <v>0</v>
      </c>
      <c r="J32" s="27">
        <v>0</v>
      </c>
      <c r="K32" s="27">
        <v>0</v>
      </c>
      <c r="L32" s="27">
        <v>0</v>
      </c>
    </row>
    <row r="33" spans="1:12" s="12" customFormat="1" ht="22.5" customHeight="1">
      <c r="A33" s="6">
        <v>26</v>
      </c>
      <c r="B33" s="22" t="s">
        <v>13</v>
      </c>
      <c r="C33" s="45" t="s">
        <v>50</v>
      </c>
      <c r="D33" s="17"/>
      <c r="E33" s="24" t="s">
        <v>36</v>
      </c>
      <c r="F33" s="27">
        <f t="shared" si="2"/>
        <v>14</v>
      </c>
      <c r="G33" s="27">
        <v>0</v>
      </c>
      <c r="H33" s="27">
        <v>14</v>
      </c>
      <c r="I33" s="27">
        <v>0</v>
      </c>
      <c r="J33" s="27">
        <v>0</v>
      </c>
      <c r="K33" s="27">
        <v>0</v>
      </c>
      <c r="L33" s="27">
        <v>0</v>
      </c>
    </row>
    <row r="34" spans="1:12" s="12" customFormat="1" ht="22.5" customHeight="1">
      <c r="A34" s="6">
        <v>27</v>
      </c>
      <c r="B34" s="22" t="s">
        <v>13</v>
      </c>
      <c r="C34" s="45" t="s">
        <v>51</v>
      </c>
      <c r="D34" s="17"/>
      <c r="E34" s="24" t="s">
        <v>36</v>
      </c>
      <c r="F34" s="27">
        <f t="shared" si="2"/>
        <v>1</v>
      </c>
      <c r="G34" s="27">
        <v>0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</row>
    <row r="35" spans="1:12" s="12" customFormat="1" ht="22.5" customHeight="1">
      <c r="A35" s="6">
        <v>28</v>
      </c>
      <c r="B35" s="22" t="s">
        <v>13</v>
      </c>
      <c r="C35" s="45" t="s">
        <v>52</v>
      </c>
      <c r="D35" s="17"/>
      <c r="E35" s="24" t="s">
        <v>37</v>
      </c>
      <c r="F35" s="27">
        <f t="shared" si="2"/>
        <v>19</v>
      </c>
      <c r="G35" s="27">
        <v>0</v>
      </c>
      <c r="H35" s="27">
        <v>0</v>
      </c>
      <c r="I35" s="27">
        <v>0</v>
      </c>
      <c r="J35" s="27">
        <v>0</v>
      </c>
      <c r="K35" s="27">
        <v>19</v>
      </c>
      <c r="L35" s="27">
        <v>0</v>
      </c>
    </row>
    <row r="36" spans="1:12" s="12" customFormat="1" ht="22.5" customHeight="1">
      <c r="A36" s="6">
        <v>29</v>
      </c>
      <c r="B36" s="22" t="s">
        <v>13</v>
      </c>
      <c r="C36" s="45" t="s">
        <v>53</v>
      </c>
      <c r="D36" s="17"/>
      <c r="E36" s="24" t="s">
        <v>37</v>
      </c>
      <c r="F36" s="27">
        <f t="shared" si="2"/>
        <v>8</v>
      </c>
      <c r="G36" s="27">
        <v>0</v>
      </c>
      <c r="H36" s="27">
        <v>8</v>
      </c>
      <c r="I36" s="27">
        <v>0</v>
      </c>
      <c r="J36" s="27">
        <v>0</v>
      </c>
      <c r="K36" s="27">
        <v>0</v>
      </c>
      <c r="L36" s="27">
        <v>0</v>
      </c>
    </row>
    <row r="37" spans="1:12" s="12" customFormat="1" ht="22.5" customHeight="1">
      <c r="A37" s="6">
        <v>30</v>
      </c>
      <c r="B37" s="22" t="s">
        <v>13</v>
      </c>
      <c r="C37" s="45" t="s">
        <v>54</v>
      </c>
      <c r="D37" s="17"/>
      <c r="E37" s="24" t="s">
        <v>60</v>
      </c>
      <c r="F37" s="27">
        <f t="shared" si="2"/>
        <v>19</v>
      </c>
      <c r="G37" s="27">
        <v>0</v>
      </c>
      <c r="H37" s="27">
        <v>0</v>
      </c>
      <c r="I37" s="27">
        <v>0</v>
      </c>
      <c r="J37" s="27">
        <v>19</v>
      </c>
      <c r="K37" s="27">
        <v>0</v>
      </c>
      <c r="L37" s="27">
        <v>0</v>
      </c>
    </row>
    <row r="38" spans="1:12" s="12" customFormat="1" ht="22.5" customHeight="1">
      <c r="A38" s="6">
        <v>31</v>
      </c>
      <c r="B38" s="22" t="s">
        <v>13</v>
      </c>
      <c r="C38" s="45" t="s">
        <v>55</v>
      </c>
      <c r="D38" s="17"/>
      <c r="E38" s="24" t="s">
        <v>60</v>
      </c>
      <c r="F38" s="27">
        <f t="shared" si="2"/>
        <v>2</v>
      </c>
      <c r="G38" s="27">
        <v>0</v>
      </c>
      <c r="H38" s="27">
        <v>2</v>
      </c>
      <c r="I38" s="27">
        <v>0</v>
      </c>
      <c r="J38" s="27">
        <v>0</v>
      </c>
      <c r="K38" s="27">
        <v>0</v>
      </c>
      <c r="L38" s="27">
        <v>0</v>
      </c>
    </row>
    <row r="39" spans="1:12" s="12" customFormat="1" ht="22.5" customHeight="1">
      <c r="A39" s="6">
        <v>32</v>
      </c>
      <c r="B39" s="22" t="s">
        <v>13</v>
      </c>
      <c r="C39" s="45" t="s">
        <v>56</v>
      </c>
      <c r="D39" s="17"/>
      <c r="E39" s="24" t="s">
        <v>38</v>
      </c>
      <c r="F39" s="27">
        <f t="shared" si="2"/>
        <v>19</v>
      </c>
      <c r="G39" s="27">
        <v>0</v>
      </c>
      <c r="H39" s="27">
        <v>19</v>
      </c>
      <c r="I39" s="27">
        <v>0</v>
      </c>
      <c r="J39" s="27">
        <v>0</v>
      </c>
      <c r="K39" s="27">
        <v>0</v>
      </c>
      <c r="L39" s="27">
        <v>0</v>
      </c>
    </row>
    <row r="40" spans="1:12" s="12" customFormat="1" ht="22.5" customHeight="1">
      <c r="A40" s="6">
        <v>33</v>
      </c>
      <c r="B40" s="22" t="s">
        <v>13</v>
      </c>
      <c r="C40" s="45" t="s">
        <v>57</v>
      </c>
      <c r="D40" s="17"/>
      <c r="E40" s="24" t="s">
        <v>38</v>
      </c>
      <c r="F40" s="27">
        <f t="shared" si="2"/>
        <v>15</v>
      </c>
      <c r="G40" s="27">
        <v>0</v>
      </c>
      <c r="H40" s="27">
        <v>0</v>
      </c>
      <c r="I40" s="27">
        <v>0</v>
      </c>
      <c r="J40" s="27">
        <v>0</v>
      </c>
      <c r="K40" s="27">
        <v>15</v>
      </c>
      <c r="L40" s="27">
        <v>0</v>
      </c>
    </row>
    <row r="41" spans="1:12" s="12" customFormat="1" ht="22.5" customHeight="1">
      <c r="A41" s="6">
        <v>34</v>
      </c>
      <c r="B41" s="22" t="s">
        <v>13</v>
      </c>
      <c r="C41" s="45" t="s">
        <v>58</v>
      </c>
      <c r="D41" s="17"/>
      <c r="E41" s="24" t="s">
        <v>61</v>
      </c>
      <c r="F41" s="27">
        <f t="shared" si="2"/>
        <v>4</v>
      </c>
      <c r="G41" s="27">
        <v>0</v>
      </c>
      <c r="H41" s="27">
        <v>0</v>
      </c>
      <c r="I41" s="27">
        <v>0</v>
      </c>
      <c r="J41" s="27">
        <v>4</v>
      </c>
      <c r="K41" s="27">
        <v>0</v>
      </c>
      <c r="L41" s="27">
        <v>0</v>
      </c>
    </row>
    <row r="42" spans="1:12" s="12" customFormat="1" ht="22.5" customHeight="1" thickBot="1">
      <c r="A42" s="6">
        <v>35</v>
      </c>
      <c r="B42" s="22" t="s">
        <v>13</v>
      </c>
      <c r="C42" s="45" t="s">
        <v>59</v>
      </c>
      <c r="D42" s="17"/>
      <c r="E42" s="24" t="s">
        <v>40</v>
      </c>
      <c r="F42" s="27">
        <f t="shared" si="2"/>
        <v>19</v>
      </c>
      <c r="G42" s="27">
        <v>0</v>
      </c>
      <c r="H42" s="27">
        <v>0</v>
      </c>
      <c r="I42" s="27">
        <v>0</v>
      </c>
      <c r="J42" s="27">
        <v>19</v>
      </c>
      <c r="K42" s="27">
        <v>0</v>
      </c>
      <c r="L42" s="35">
        <v>0</v>
      </c>
    </row>
    <row r="43" spans="1:12" s="12" customFormat="1" ht="22.5" customHeight="1" thickBot="1">
      <c r="A43" s="18"/>
      <c r="B43" s="41" t="s">
        <v>8</v>
      </c>
      <c r="C43" s="42"/>
      <c r="D43" s="42"/>
      <c r="E43" s="43"/>
      <c r="F43" s="19">
        <f>SUM(G43:L43)</f>
        <v>205</v>
      </c>
      <c r="G43" s="19">
        <f aca="true" t="shared" si="3" ref="G43:L43">SUM(G24:G42)</f>
        <v>0</v>
      </c>
      <c r="H43" s="19">
        <f t="shared" si="3"/>
        <v>117</v>
      </c>
      <c r="I43" s="19">
        <f t="shared" si="3"/>
        <v>0</v>
      </c>
      <c r="J43" s="19">
        <f t="shared" si="3"/>
        <v>42</v>
      </c>
      <c r="K43" s="19">
        <f t="shared" si="3"/>
        <v>46</v>
      </c>
      <c r="L43" s="36">
        <f t="shared" si="3"/>
        <v>0</v>
      </c>
    </row>
    <row r="44" spans="1:12" s="12" customFormat="1" ht="22.5" customHeight="1" thickBot="1">
      <c r="A44" s="6"/>
      <c r="B44" s="38" t="s">
        <v>5</v>
      </c>
      <c r="C44" s="39"/>
      <c r="D44" s="39"/>
      <c r="E44" s="40"/>
      <c r="F44" s="21">
        <f>SUM(G44:L44)</f>
        <v>2807</v>
      </c>
      <c r="G44" s="21">
        <f aca="true" t="shared" si="4" ref="G44:L44">G43+G23</f>
        <v>370</v>
      </c>
      <c r="H44" s="21">
        <f t="shared" si="4"/>
        <v>1504</v>
      </c>
      <c r="I44" s="21">
        <f t="shared" si="4"/>
        <v>263</v>
      </c>
      <c r="J44" s="21">
        <f t="shared" si="4"/>
        <v>589</v>
      </c>
      <c r="K44" s="21">
        <f t="shared" si="4"/>
        <v>81</v>
      </c>
      <c r="L44" s="37">
        <f t="shared" si="4"/>
        <v>0</v>
      </c>
    </row>
  </sheetData>
  <sheetProtection/>
  <mergeCells count="3">
    <mergeCell ref="B44:E44"/>
    <mergeCell ref="B43:E43"/>
    <mergeCell ref="B23:E23"/>
  </mergeCells>
  <hyperlinks>
    <hyperlink ref="C7" r:id="rId1" display="岐阜県厚生農業協同組合連合会　中濃厚生病院"/>
    <hyperlink ref="C8" r:id="rId2" display="医療法人　香徳会　　関中央病院"/>
    <hyperlink ref="C9" r:id="rId3" display="美濃市立美濃病院"/>
    <hyperlink ref="C10" r:id="rId4" display="社会医療法人厚生会　木沢記念病院"/>
    <hyperlink ref="C11" r:id="rId5" display="太田病院"/>
    <hyperlink ref="C12" r:id="rId6" display="独立行政法人地域医療機能推進機構 可児とうのう病院"/>
    <hyperlink ref="C13" r:id="rId7" display="医療法人社団慶桜会東可児病院"/>
    <hyperlink ref="C14" r:id="rId8" display="医療法人　馨仁会　藤掛病院"/>
    <hyperlink ref="C15" r:id="rId9" display="医療法人社団耀和会濃成病院"/>
    <hyperlink ref="C16" r:id="rId10" display="社会医療法人白鳳会鷲見病院"/>
    <hyperlink ref="C17" r:id="rId11" display="郡上市民病院"/>
    <hyperlink ref="C18" r:id="rId12" display="医療法人新生会　八幡病院"/>
    <hyperlink ref="C19" r:id="rId13" display="県北西部地域医療センター国保白鳥病院"/>
    <hyperlink ref="C20" r:id="rId14" display="医療法人社団　大治会　伊佐治病院"/>
    <hyperlink ref="C21" r:id="rId15" display="医療法人白水会白川病院"/>
    <hyperlink ref="C22" r:id="rId16" display="桃井病院"/>
    <hyperlink ref="C24" r:id="rId17" display="医療法人うぶごえ　ひろレディスクリニック"/>
    <hyperlink ref="C25" r:id="rId18" display="谷口眼科"/>
    <hyperlink ref="C26" r:id="rId19" display="医療法人博和会　野尻整形外科"/>
    <hyperlink ref="C27" r:id="rId20" display="医療法人　秀蘭会　渡辺医院"/>
    <hyperlink ref="C28" r:id="rId21" display="ふかがや眼科"/>
    <hyperlink ref="C29" r:id="rId22" display="いど眼科"/>
    <hyperlink ref="C30" r:id="rId23" display="佐藤歯科医院"/>
    <hyperlink ref="C31" r:id="rId24" display="岩永耳鼻咽喉科"/>
    <hyperlink ref="C32" r:id="rId25" display="ローズベルクリニック"/>
    <hyperlink ref="C33" r:id="rId26" display="とまつレディースクリニック"/>
    <hyperlink ref="C34" r:id="rId27" display="にしむら眼科"/>
    <hyperlink ref="C35" r:id="rId28" display="大和医院"/>
    <hyperlink ref="C36" r:id="rId29" display="県北西部地域医療センター国保和良診療所"/>
    <hyperlink ref="C37" r:id="rId30" display="医療法人社団　麟生会　田原医院"/>
    <hyperlink ref="C38" r:id="rId31" display="かわべ眼科"/>
    <hyperlink ref="C39" r:id="rId32" display="伊佐治医院"/>
    <hyperlink ref="C40" r:id="rId33" display="粕谷医院"/>
    <hyperlink ref="C41" r:id="rId34" display="東白川村国保診療所"/>
    <hyperlink ref="C42" r:id="rId35" display="御嵩クリニック"/>
  </hyperlink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8" scale="96" r:id="rId36"/>
  <headerFooter>
    <oddHeader>&amp;R岐阜　H29（2017）年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2017-06-23T01:44:01Z</cp:lastPrinted>
  <dcterms:created xsi:type="dcterms:W3CDTF">2015-02-06T11:16:20Z</dcterms:created>
  <dcterms:modified xsi:type="dcterms:W3CDTF">2018-08-08T03:05:08Z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