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<sst xmlns="http://schemas.openxmlformats.org/spreadsheetml/2006/main" count="1193" uniqueCount="625">
  <si>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</si>
  <si>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</si>
  <si>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</si>
  <si>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</si>
  <si>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</si>
  <si>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</si>
  <si>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</si>
  <si>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</si>
  <si>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</si>
  <si>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</si>
  <si>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</si>
  <si>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</si>
  <si>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</si>
  <si>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</si>
  <si>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</si>
  <si>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</si>
  <si>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</si>
  <si>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</si>
  <si>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</si>
  <si>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</si>
  <si>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</si>
  <si>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</si>
  <si>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</si>
  <si>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</si>
  <si>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</si>
  <si>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</si>
  <si>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</si>
  <si>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</si>
  <si>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</si>
  <si>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</si>
  <si>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</si>
  <si>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</si>
  <si>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</si>
  <si>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</si>
  <si>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</si>
  <si>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</si>
  <si>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</si>
  <si>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</si>
  <si>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</si>
  <si>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</si>
  <si>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</si>
  <si>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</si>
  <si>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</si>
  <si>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</si>
  <si>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</si>
  <si>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</si>
  <si>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</si>
  <si>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</si>
  <si>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</si>
  <si>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</si>
  <si>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</si>
  <si>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</si>
  <si>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</si>
  <si>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</si>
  <si>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</si>
  <si>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</si>
  <si>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</si>
  <si>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</si>
  <si>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</si>
  <si>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</si>
  <si>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</si>
  <si>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</si>
  <si>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</si>
  <si>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</si>
  <si>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</si>
  <si>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</si>
  <si>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</si>
  <si>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</si>
  <si>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</si>
  <si>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</si>
  <si>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</si>
  <si>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</si>
  <si>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</si>
  <si>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</si>
  <si>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</si>
  <si>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</si>
  <si>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</si>
  <si>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</si>
  <si>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</si>
  <si>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</si>
  <si>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</si>
  <si>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</si>
  <si>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</si>
  <si>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</si>
  <si>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</si>
  <si>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</si>
  <si>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</si>
  <si>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</si>
  <si>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</si>
  <si>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</si>
  <si>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</si>
  <si>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</si>
  <si>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</si>
  <si>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</si>
  <si>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</si>
  <si>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</si>
  <si>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</si>
  <si>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</si>
  <si>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</si>
  <si>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</si>
  <si>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</si>
  <si>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</si>
  <si>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</si>
  <si>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</si>
  <si>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</si>
  <si>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</si>
  <si>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</si>
  <si>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</si>
  <si>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</si>
  <si>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</si>
  <si>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</si>
  <si>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</si>
  <si>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</si>
  <si>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</si>
  <si>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</si>
  <si>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</si>
  <si>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</si>
  <si>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</si>
  <si>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</si>
  <si>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</si>
  <si>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</si>
  <si>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</si>
  <si>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</si>
  <si>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</si>
  <si>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</si>
  <si>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</si>
  <si>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</si>
  <si>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</si>
  <si>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</si>
  <si>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</si>
  <si>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</si>
  <si>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</si>
  <si>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</si>
  <si>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</si>
  <si>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</si>
  <si>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</si>
  <si>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</si>
  <si>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</si>
  <si>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</si>
  <si>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</si>
  <si>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</si>
  <si>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</si>
  <si>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</si>
  <si>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</si>
  <si>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</si>
  <si>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</si>
  <si>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</si>
  <si>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</si>
  <si>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</si>
  <si>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</si>
  <si>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</si>
  <si>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</si>
  <si>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</si>
  <si>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</si>
  <si>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</si>
  <si>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</si>
  <si>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</si>
  <si>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</si>
  <si>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</si>
  <si>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</si>
  <si>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</si>
  <si>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</si>
  <si>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</si>
  <si>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</si>
  <si>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</si>
  <si>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</si>
  <si>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</si>
  <si>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</si>
  <si>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</si>
  <si>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</si>
  <si>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</si>
  <si>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</si>
  <si>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</si>
  <si>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</si>
  <si>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</si>
  <si>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</si>
  <si>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</si>
  <si>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</si>
  <si>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</si>
  <si>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</si>
  <si>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</si>
  <si>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</si>
  <si>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</si>
  <si>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</si>
  <si>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</si>
  <si>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</si>
  <si>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</si>
  <si>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</si>
  <si>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</si>
  <si>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</si>
  <si>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</si>
  <si>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</si>
  <si>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</si>
  <si>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</si>
  <si>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</si>
  <si>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</si>
  <si>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</si>
  <si>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</si>
  <si>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</si>
  <si>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</si>
  <si>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</si>
  <si>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</si>
  <si>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</si>
  <si>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</si>
  <si>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</si>
  <si>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</si>
  <si>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</si>
  <si>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</si>
  <si>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</si>
  <si>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</si>
  <si>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</si>
  <si>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</si>
  <si>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</si>
  <si>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</si>
  <si>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岐阜県垂井町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</si>
  <si>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</si>
  <si>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</si>
  <si>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</si>
  <si>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</si>
  <si>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</si>
  <si>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</si>
  <si>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</si>
  <si>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</si>
  <si>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</si>
  <si>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</si>
  <si>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</si>
  <si>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</si>
  <si>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</si>
  <si>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</si>
  <si>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</si>
  <si>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</si>
  <si>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</si>
  <si>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</si>
  <si>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</si>
  <si>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</si>
  <si>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</si>
  <si>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</si>
  <si>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</si>
  <si>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</si>
  <si>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</si>
  <si>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</si>
  <si>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</si>
  <si>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</si>
  <si>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</si>
  <si>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</si>
  <si>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</si>
  <si>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</si>
  <si>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</si>
  <si>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</si>
  <si>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</si>
  <si>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</si>
  <si>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</si>
  <si>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</si>
  <si>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</si>
  <si>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</si>
  <si>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</si>
  <si>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</si>
  <si>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</si>
  <si>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</si>
  <si>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</si>
  <si>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</si>
  <si>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</si>
  <si>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</si>
  <si>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</si>
  <si>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</si>
  <si>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</si>
  <si>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</si>
  <si>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</si>
  <si>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</si>
  <si>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</si>
  <si>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</si>
  <si>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</si>
  <si>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</si>
  <si>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</si>
  <si>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</si>
  <si>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</si>
  <si>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</si>
  <si>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</si>
  <si>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</si>
  <si>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</si>
  <si>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</si>
  <si>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</si>
  <si>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</si>
  <si>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</si>
  <si>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</si>
  <si>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</si>
  <si>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</si>
  <si>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</si>
  <si>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</si>
  <si>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</si>
  <si>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</si>
  <si>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</si>
  <si>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</si>
  <si>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</si>
  <si>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</si>
  <si>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</si>
  <si>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</si>
  <si>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</si>
  <si>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</si>
  <si>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</si>
  <si>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</si>
  <si>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</si>
  <si>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</si>
  <si>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</si>
  <si>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</si>
  <si>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</si>
  <si>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</si>
  <si>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</si>
  <si>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</si>
  <si>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</si>
  <si>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</si>
  <si>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</si>
  <si>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</si>
  <si>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</si>
  <si>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</si>
  <si>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</si>
  <si>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</si>
  <si>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</si>
  <si>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</si>
  <si>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</si>
  <si>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</si>
  <si>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</si>
  <si>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</si>
  <si>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</si>
  <si>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</si>
  <si>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</si>
  <si>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</si>
  <si>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</si>
  <si>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</si>
  <si>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</si>
  <si>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</si>
  <si>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</si>
  <si>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</si>
  <si>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</si>
  <si>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</si>
  <si>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</si>
  <si>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</si>
  <si>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</si>
  <si>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</si>
  <si>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</si>
  <si>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</si>
  <si>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</si>
  <si>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</si>
  <si>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</si>
  <si>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</si>
  <si>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</si>
  <si>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</si>
  <si>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</si>
  <si>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</si>
  <si>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</si>
  <si>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</si>
  <si>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</si>
  <si>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</si>
  <si>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</si>
  <si>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</si>
  <si>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</si>
  <si>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</si>
  <si>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</si>
  <si>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</si>
  <si>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</si>
  <si>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</si>
  <si>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</si>
  <si>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</si>
  <si>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</si>
  <si>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岐阜県垂井町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</si>
  <si>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</si>
  <si>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</si>
  <si>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</si>
  <si>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</si>
  <si>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</si>
  <si>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</si>
  <si>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</si>
  <si>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</si>
  <si>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</si>
  <si>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</si>
  <si>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</si>
  <si>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</si>
  <si>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</si>
  <si>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</si>
  <si>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</si>
  <si>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</si>
  <si>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</si>
  <si>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</si>
  <si>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</si>
  <si>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</si>
  <si>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</si>
  <si>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</si>
  <si>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</si>
  <si>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</si>
  <si>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</si>
  <si>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</si>
  <si>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</si>
  <si>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</si>
  <si>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</si>
  <si>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</si>
  <si>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</si>
  <si>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</si>
  <si>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</si>
  <si>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</si>
  <si>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</si>
  <si>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</si>
  <si>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</si>
  <si>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</si>
  <si>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</si>
  <si>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</si>
  <si>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</si>
  <si>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</si>
  <si>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</si>
  <si>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</si>
  <si>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</si>
  <si>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</si>
  <si>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</si>
  <si>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</si>
  <si>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</si>
  <si>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</si>
  <si>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</si>
  <si>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</si>
  <si>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</si>
  <si>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</si>
  <si>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</si>
  <si>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</si>
  <si>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</si>
  <si>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</si>
  <si>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</si>
  <si>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</si>
  <si>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</si>
  <si>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</si>
  <si>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</si>
  <si>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</si>
  <si>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</si>
  <si>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</si>
  <si>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</si>
  <si>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</si>
  <si>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</si>
  <si>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</si>
  <si>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</si>
  <si>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</si>
  <si>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</si>
  <si>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</si>
  <si>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</si>
  <si>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</si>
  <si>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</si>
  <si>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</si>
  <si>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</si>
  <si>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</si>
  <si>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</si>
  <si>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</si>
  <si>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</si>
  <si>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</si>
  <si>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</si>
  <si>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</si>
  <si>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</si>
  <si>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</si>
  <si>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</si>
  <si>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</si>
  <si>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</si>
  <si>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</si>
  <si>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</si>
  <si>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</si>
  <si>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</si>
  <si>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</si>
  <si>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</si>
  <si>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</si>
  <si>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</si>
  <si>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</si>
  <si>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</si>
  <si>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</si>
  <si>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</si>
  <si>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</si>
  <si>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</si>
  <si>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</si>
  <si>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</si>
  <si>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</si>
  <si>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</si>
  <si>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</si>
  <si>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</si>
  <si>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</si>
  <si>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</si>
  <si>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</si>
  <si>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</si>
  <si>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</si>
  <si>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</si>
  <si>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</si>
  <si>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</si>
  <si>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</si>
  <si>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</si>
  <si>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</si>
  <si>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</si>
  <si>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</si>
  <si>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</si>
  <si>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</si>
  <si>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</si>
  <si>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</si>
  <si>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</si>
  <si>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</si>
  <si>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</si>
  <si>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</si>
  <si>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</si>
  <si>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</si>
  <si>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</si>
  <si>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</si>
  <si>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</si>
  <si>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</si>
  <si>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</si>
  <si>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</si>
  <si>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</si>
  <si>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</si>
  <si>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</si>
  <si>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</si>
  <si>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</si>
  <si>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</si>
  <si>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</si>
  <si>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</si>
  <si>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</si>
  <si>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</si>
  <si>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</si>
  <si>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</si>
  <si>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</si>
  <si>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</si>
  <si>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</si>
  <si>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</si>
  <si>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</si>
  <si>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</si>
  <si>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</si>
  <si>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</si>
  <si>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</si>
  <si>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</si>
  <si>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</si>
  <si>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</si>
  <si>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</si>
  <si>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</si>
  <si>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</si>
  <si>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</si>
  <si>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</si>
  <si>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</si>
  <si>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</si>
  <si>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</si>
  <si>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</si>
  <si>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</si>
  <si>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</si>
  <si>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</si>
  <si>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</si>
  <si>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</si>
  <si>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</si>
  <si>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</si>
  <si>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</si>
  <si>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</si>
  <si>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</si>
  <si>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</si>
  <si>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</si>
  <si>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</si>
  <si>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</si>
  <si>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</si>
  <si>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</si>
  <si>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</si>
  <si>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</si>
  <si>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</si>
  <si>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</si>
  <si>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</si>
  <si>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</si>
  <si>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</si>
  <si>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</si>
  <si>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</si>
  <si>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</si>
  <si>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</si>
  <si>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</si>
  <si>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</si>
  <si>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</si>
  <si>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</si>
  <si>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</si>
  <si>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</si>
  <si>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</si>
  <si>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</si>
  <si>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0.47</t>
  </si>
  <si>
    <t>▲ 1.82</t>
  </si>
  <si>
    <t>▲ 0.39</t>
  </si>
  <si>
    <t>▲ 3.21</t>
  </si>
  <si>
    <t>水道事業会計</t>
  </si>
  <si>
    <t>一般会計</t>
  </si>
  <si>
    <t>国民健康保険特別会計</t>
  </si>
  <si>
    <t>介護保険特別会計</t>
  </si>
  <si>
    <t>公共下水道事業特別会計</t>
  </si>
  <si>
    <t>後期高齢者医療特別会計</t>
  </si>
  <si>
    <t>簡易水道特別会計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</si>
  <si>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</si>
  <si>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</si>
  <si>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</si>
  <si>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</si>
  <si>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</si>
  <si>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</si>
  <si>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</si>
  <si>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</si>
  <si>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</si>
  <si>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大垣衛生施設組合</t>
    <rPh sb="0" eb="2">
      <t>オオガキ</t>
    </rPh>
    <rPh sb="2" eb="4">
      <t>エイセイ</t>
    </rPh>
    <rPh sb="4" eb="6">
      <t>シセツ</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</si>
  <si>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</si>
  <si>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</si>
  <si>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</si>
  <si>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</si>
  <si>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</si>
  <si>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</si>
  <si>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</si>
  <si>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基金繰入金140</t>
    <rPh sb="0" eb="2">
      <t>キキン</t>
    </rPh>
    <rPh sb="2" eb="5">
      <t>クリイレキン</t>
    </rPh>
    <phoneticPr fontId="2"/>
  </si>
  <si>
    <t>基金繰入金1</t>
    <rPh sb="0" eb="2">
      <t>キキン</t>
    </rPh>
    <rPh sb="2" eb="5">
      <t>クリイレキン</t>
    </rPh>
    <phoneticPr fontId="2"/>
  </si>
  <si>
    <t>○</t>
    <phoneticPr fontId="2"/>
  </si>
  <si>
    <t>垂井町土地開発公社</t>
    <rPh sb="0" eb="3">
      <t>タルイチョウ</t>
    </rPh>
    <rPh sb="3" eb="5">
      <t>トチ</t>
    </rPh>
    <rPh sb="5" eb="7">
      <t>カイハツ</t>
    </rPh>
    <rPh sb="7" eb="9">
      <t>コウシャ</t>
    </rPh>
    <phoneticPr fontId="2"/>
  </si>
  <si>
    <t>-</t>
    <phoneticPr fontId="2"/>
  </si>
  <si>
    <t>庁舎建設基金</t>
    <rPh sb="0" eb="2">
      <t>チョウシャ</t>
    </rPh>
    <rPh sb="2" eb="4">
      <t>ケンセツ</t>
    </rPh>
    <rPh sb="4" eb="6">
      <t>キキン</t>
    </rPh>
    <phoneticPr fontId="2"/>
  </si>
  <si>
    <t>ふれあい交流基金</t>
    <rPh sb="4" eb="6">
      <t>コウリュウ</t>
    </rPh>
    <rPh sb="6" eb="8">
      <t>キキン</t>
    </rPh>
    <phoneticPr fontId="2"/>
  </si>
  <si>
    <t>福祉基金</t>
    <rPh sb="0" eb="2">
      <t>フクシ</t>
    </rPh>
    <rPh sb="2" eb="4">
      <t>キキン</t>
    </rPh>
    <phoneticPr fontId="2"/>
  </si>
  <si>
    <t>環境衛生施設整備基金</t>
    <rPh sb="0" eb="2">
      <t>カンキョウ</t>
    </rPh>
    <rPh sb="2" eb="4">
      <t>エイセイ</t>
    </rPh>
    <rPh sb="4" eb="6">
      <t>シセツ</t>
    </rPh>
    <rPh sb="6" eb="8">
      <t>セイビ</t>
    </rPh>
    <rPh sb="8" eb="10">
      <t>キキン</t>
    </rPh>
    <phoneticPr fontId="2"/>
  </si>
  <si>
    <t>ふるさと農村活性化対策基金</t>
    <rPh sb="4" eb="6">
      <t>ノウソン</t>
    </rPh>
    <rPh sb="6" eb="9">
      <t>カッセイカ</t>
    </rPh>
    <rPh sb="9" eb="11">
      <t>タイサク</t>
    </rPh>
    <rPh sb="11" eb="13">
      <t>キキン</t>
    </rPh>
    <phoneticPr fontId="2"/>
  </si>
  <si>
    <t>基金繰入847百万円</t>
    <rPh sb="0" eb="2">
      <t>キキン</t>
    </rPh>
    <rPh sb="2" eb="4">
      <t>クリイレ</t>
    </rPh>
    <rPh sb="7" eb="9">
      <t>ヒャクマン</t>
    </rPh>
    <rPh sb="9" eb="10">
      <t>マドカ</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</si>
  <si>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</si>
  <si>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</si>
  <si>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</si>
  <si>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大幅に増加した要因は、地方債の発行額が地方債の償還額を大きく上回ったことが原因である。地方債の発行額が大きくなった原因は、旧垂井町役場が老朽化したことによって新庁舎建設事業債を発行したためである。</t>
    <rPh sb="0" eb="2">
      <t>ショウライ</t>
    </rPh>
    <rPh sb="2" eb="4">
      <t>フタン</t>
    </rPh>
    <rPh sb="4" eb="6">
      <t>ヒリツ</t>
    </rPh>
    <rPh sb="7" eb="9">
      <t>オオハバ</t>
    </rPh>
    <rPh sb="10" eb="12">
      <t>ゾウカ</t>
    </rPh>
    <rPh sb="14" eb="16">
      <t>ヨウイン</t>
    </rPh>
    <rPh sb="18" eb="21">
      <t>チホウサイ</t>
    </rPh>
    <rPh sb="22" eb="25">
      <t>ハッコウガク</t>
    </rPh>
    <rPh sb="26" eb="29">
      <t>チホウサイ</t>
    </rPh>
    <rPh sb="30" eb="32">
      <t>ショウカン</t>
    </rPh>
    <rPh sb="32" eb="33">
      <t>ガク</t>
    </rPh>
    <rPh sb="34" eb="35">
      <t>オオ</t>
    </rPh>
    <rPh sb="37" eb="39">
      <t>ウワマワ</t>
    </rPh>
    <rPh sb="44" eb="46">
      <t>ゲンイン</t>
    </rPh>
    <rPh sb="50" eb="53">
      <t>チホウサイ</t>
    </rPh>
    <rPh sb="54" eb="57">
      <t>ハッコウガク</t>
    </rPh>
    <rPh sb="58" eb="59">
      <t>オオ</t>
    </rPh>
    <rPh sb="64" eb="66">
      <t>ゲンイン</t>
    </rPh>
    <rPh sb="68" eb="69">
      <t>キュウ</t>
    </rPh>
    <rPh sb="69" eb="72">
      <t>タルイチョウ</t>
    </rPh>
    <rPh sb="72" eb="74">
      <t>ヤクバ</t>
    </rPh>
    <rPh sb="75" eb="78">
      <t>ロウキュウカ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</si>
  <si>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</si>
  <si>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</si>
  <si>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</si>
  <si>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</si>
  <si>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</si>
  <si>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</si>
  <si>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実質公債費比率の主な減少要因は、一般会計等の元利償還金が平成27年度485,648千円から平成30年度394,171千円（△91,477千円）となったためである。</t>
    <rPh sb="0" eb="2">
      <t>ジッシツ</t>
    </rPh>
    <rPh sb="2" eb="5">
      <t>コウサイヒ</t>
    </rPh>
    <rPh sb="5" eb="7">
      <t>ヒリツ</t>
    </rPh>
    <rPh sb="8" eb="9">
      <t>シュ</t>
    </rPh>
    <rPh sb="10" eb="12">
      <t>ゲンショウ</t>
    </rPh>
    <rPh sb="12" eb="14">
      <t>ヨウイン</t>
    </rPh>
    <rPh sb="16" eb="18">
      <t>イッパン</t>
    </rPh>
    <rPh sb="18" eb="20">
      <t>カイケイ</t>
    </rPh>
    <rPh sb="20" eb="21">
      <t>トウ</t>
    </rPh>
    <rPh sb="22" eb="24">
      <t>ガンリ</t>
    </rPh>
    <rPh sb="24" eb="27">
      <t>ショウカンキン</t>
    </rPh>
    <rPh sb="28" eb="30">
      <t>ヘイセイ</t>
    </rPh>
    <rPh sb="32" eb="34">
      <t>ネンド</t>
    </rPh>
    <rPh sb="41" eb="42">
      <t>ゼン</t>
    </rPh>
    <rPh sb="42" eb="43">
      <t>エン</t>
    </rPh>
    <rPh sb="45" eb="47">
      <t>ヘイセイ</t>
    </rPh>
    <rPh sb="49" eb="51">
      <t>ネンド</t>
    </rPh>
    <rPh sb="58" eb="59">
      <t>ゼン</t>
    </rPh>
    <rPh sb="59" eb="60">
      <t>エン</t>
    </rPh>
    <rPh sb="68" eb="69">
      <t>ゼン</t>
    </rPh>
    <rPh sb="69" eb="70">
      <t>エン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</si>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</sst>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272F-40F3-80D9-F988732BC1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30779</c:v>
                </c:pt>
                <c:pt idx="1">
                  <c:v>36984</c:v>
                </c:pt>
                <c:pt idx="2">
                  <c:v>55676</c:v>
                </c:pt>
                <c:pt idx="3">
                  <c:v>58367</c:v>
                </c:pt>
                <c:pt idx="4">
                  <c:v>80082</c:v>
                </c:pt>
              </c:numCache>
            </c:numRef>
          </c:val>
          <c:smooth val="0"/>
          <c:extLst>
            <c:ext xmlns:c16="http://schemas.microsoft.com/office/drawing/2014/chart" uri="{C3380CC4-5D6E-409C-BE32-E72D297353CC}">
              <c16:uniqueId val="{00000001-272F-40F3-80D9-F988732BC1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6.03</c:v>
                </c:pt>
                <c:pt idx="1">
                  <c:v>9.33</c:v>
                </c:pt>
                <c:pt idx="2">
                  <c:v>7.47</c:v>
                </c:pt>
                <c:pt idx="3">
                  <c:v>6.62</c:v>
                </c:pt>
                <c:pt idx="4">
                  <c:v>7.72</c:v>
                </c:pt>
              </c:numCache>
            </c:numRef>
          </c:val>
          <c:extLst>
            <c:ext xmlns:c16="http://schemas.microsoft.com/office/drawing/2014/chart" uri="{C3380CC4-5D6E-409C-BE32-E72D297353CC}">
              <c16:uniqueId val="{00000000-67C4-444C-B8F0-A788954FEB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15.3</c:v>
                </c:pt>
                <c:pt idx="1">
                  <c:v>15.48</c:v>
                </c:pt>
                <c:pt idx="2">
                  <c:v>15.48</c:v>
                </c:pt>
                <c:pt idx="3">
                  <c:v>16.309999999999999</c:v>
                </c:pt>
                <c:pt idx="4">
                  <c:v>11.72</c:v>
                </c:pt>
              </c:numCache>
            </c:numRef>
          </c:val>
          <c:extLst>
            <c:ext xmlns:c16="http://schemas.microsoft.com/office/drawing/2014/chart" uri="{C3380CC4-5D6E-409C-BE32-E72D297353CC}">
              <c16:uniqueId val="{00000001-67C4-444C-B8F0-A788954FEB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-0.47</c:v>
                </c:pt>
                <c:pt idx="1">
                  <c:v>3.91</c:v>
                </c:pt>
                <c:pt idx="2">
                  <c:v>-1.82</c:v>
                </c:pt>
                <c:pt idx="3">
                  <c:v>-0.39</c:v>
                </c:pt>
                <c:pt idx="4">
                  <c:v>-3.21</c:v>
                </c:pt>
              </c:numCache>
            </c:numRef>
          </c:val>
          <c:smooth val="0"/>
          <c:extLst>
            <c:ext xmlns:c16="http://schemas.microsoft.com/office/drawing/2014/chart" uri="{C3380CC4-5D6E-409C-BE32-E72D297353CC}">
              <c16:uniqueId val="{00000002-67C4-444C-B8F0-A788954FEB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0120-4813-9786-9BC92E0803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20-4813-9786-9BC92E08038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2-0120-4813-9786-9BC92E080383}"/>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0.24</c:v>
                </c:pt>
                <c:pt idx="2">
                  <c:v>#N/A</c:v>
                </c:pt>
                <c:pt idx="3">
                  <c:v>0.15</c:v>
                </c:pt>
                <c:pt idx="4">
                  <c:v>#N/A</c:v>
                </c:pt>
                <c:pt idx="5">
                  <c:v>0.16</c:v>
                </c:pt>
                <c:pt idx="6">
                  <c:v>#N/A</c:v>
                </c:pt>
                <c:pt idx="7">
                  <c:v>0.08</c:v>
                </c:pt>
                <c:pt idx="8">
                  <c:v>#N/A</c:v>
                </c:pt>
                <c:pt idx="9">
                  <c:v>0.1</c:v>
                </c:pt>
              </c:numCache>
            </c:numRef>
          </c:val>
          <c:extLst>
            <c:ext xmlns:c16="http://schemas.microsoft.com/office/drawing/2014/chart" uri="{C3380CC4-5D6E-409C-BE32-E72D297353CC}">
              <c16:uniqueId val="{00000003-0120-4813-9786-9BC92E08038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0.03</c:v>
                </c:pt>
                <c:pt idx="4">
                  <c:v>#N/A</c:v>
                </c:pt>
                <c:pt idx="5">
                  <c:v>0.1</c:v>
                </c:pt>
                <c:pt idx="6">
                  <c:v>#N/A</c:v>
                </c:pt>
                <c:pt idx="7">
                  <c:v>0.31</c:v>
                </c:pt>
                <c:pt idx="8">
                  <c:v>#N/A</c:v>
                </c:pt>
                <c:pt idx="9">
                  <c:v>0.22</c:v>
                </c:pt>
              </c:numCache>
            </c:numRef>
          </c:val>
          <c:extLst>
            <c:ext xmlns:c16="http://schemas.microsoft.com/office/drawing/2014/chart" uri="{C3380CC4-5D6E-409C-BE32-E72D297353CC}">
              <c16:uniqueId val="{00000004-0120-4813-9786-9BC92E08038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0.91</c:v>
                </c:pt>
                <c:pt idx="4">
                  <c:v>#N/A</c:v>
                </c:pt>
                <c:pt idx="5">
                  <c:v>0.55000000000000004</c:v>
                </c:pt>
                <c:pt idx="6">
                  <c:v>#N/A</c:v>
                </c:pt>
                <c:pt idx="7">
                  <c:v>0.39</c:v>
                </c:pt>
                <c:pt idx="8">
                  <c:v>#N/A</c:v>
                </c:pt>
                <c:pt idx="9">
                  <c:v>0.51</c:v>
                </c:pt>
              </c:numCache>
            </c:numRef>
          </c:val>
          <c:extLst>
            <c:ext xmlns:c16="http://schemas.microsoft.com/office/drawing/2014/chart" uri="{C3380CC4-5D6E-409C-BE32-E72D297353CC}">
              <c16:uniqueId val="{00000005-0120-4813-9786-9BC92E08038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1.63</c:v>
                </c:pt>
                <c:pt idx="2">
                  <c:v>#N/A</c:v>
                </c:pt>
                <c:pt idx="3">
                  <c:v>2.36</c:v>
                </c:pt>
                <c:pt idx="4">
                  <c:v>#N/A</c:v>
                </c:pt>
                <c:pt idx="5">
                  <c:v>3.83</c:v>
                </c:pt>
                <c:pt idx="6">
                  <c:v>#N/A</c:v>
                </c:pt>
                <c:pt idx="7">
                  <c:v>2.59</c:v>
                </c:pt>
                <c:pt idx="8">
                  <c:v>#N/A</c:v>
                </c:pt>
                <c:pt idx="9">
                  <c:v>3.18</c:v>
                </c:pt>
              </c:numCache>
            </c:numRef>
          </c:val>
          <c:extLst>
            <c:ext xmlns:c16="http://schemas.microsoft.com/office/drawing/2014/chart" uri="{C3380CC4-5D6E-409C-BE32-E72D297353CC}">
              <c16:uniqueId val="{00000006-0120-4813-9786-9BC92E08038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4.4000000000000004</c:v>
                </c:pt>
                <c:pt idx="2">
                  <c:v>#N/A</c:v>
                </c:pt>
                <c:pt idx="3">
                  <c:v>3.84</c:v>
                </c:pt>
                <c:pt idx="4">
                  <c:v>#N/A</c:v>
                </c:pt>
                <c:pt idx="5">
                  <c:v>4.29</c:v>
                </c:pt>
                <c:pt idx="6">
                  <c:v>#N/A</c:v>
                </c:pt>
                <c:pt idx="7">
                  <c:v>5.35</c:v>
                </c:pt>
                <c:pt idx="8">
                  <c:v>#N/A</c:v>
                </c:pt>
                <c:pt idx="9">
                  <c:v>5.72</c:v>
                </c:pt>
              </c:numCache>
            </c:numRef>
          </c:val>
          <c:extLst>
            <c:ext xmlns:c16="http://schemas.microsoft.com/office/drawing/2014/chart" uri="{C3380CC4-5D6E-409C-BE32-E72D297353CC}">
              <c16:uniqueId val="{00000007-0120-4813-9786-9BC92E0803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6.02</c:v>
                </c:pt>
                <c:pt idx="2">
                  <c:v>#N/A</c:v>
                </c:pt>
                <c:pt idx="3">
                  <c:v>9.33</c:v>
                </c:pt>
                <c:pt idx="4">
                  <c:v>#N/A</c:v>
                </c:pt>
                <c:pt idx="5">
                  <c:v>7.47</c:v>
                </c:pt>
                <c:pt idx="6">
                  <c:v>#N/A</c:v>
                </c:pt>
                <c:pt idx="7">
                  <c:v>6.61</c:v>
                </c:pt>
                <c:pt idx="8">
                  <c:v>#N/A</c:v>
                </c:pt>
                <c:pt idx="9">
                  <c:v>7.71</c:v>
                </c:pt>
              </c:numCache>
            </c:numRef>
          </c:val>
          <c:extLst>
            <c:ext xmlns:c16="http://schemas.microsoft.com/office/drawing/2014/chart" uri="{C3380CC4-5D6E-409C-BE32-E72D297353CC}">
              <c16:uniqueId val="{00000008-0120-4813-9786-9BC92E08038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10.25</c:v>
                </c:pt>
                <c:pt idx="2">
                  <c:v>#N/A</c:v>
                </c:pt>
                <c:pt idx="3">
                  <c:v>10.55</c:v>
                </c:pt>
                <c:pt idx="4">
                  <c:v>#N/A</c:v>
                </c:pt>
                <c:pt idx="5">
                  <c:v>10.78</c:v>
                </c:pt>
                <c:pt idx="6">
                  <c:v>#N/A</c:v>
                </c:pt>
                <c:pt idx="7">
                  <c:v>10.56</c:v>
                </c:pt>
                <c:pt idx="8">
                  <c:v>#N/A</c:v>
                </c:pt>
                <c:pt idx="9">
                  <c:v>9.3800000000000008</c:v>
                </c:pt>
              </c:numCache>
            </c:numRef>
          </c:val>
          <c:extLst>
            <c:ext xmlns:c16="http://schemas.microsoft.com/office/drawing/2014/chart" uri="{C3380CC4-5D6E-409C-BE32-E72D297353CC}">
              <c16:uniqueId val="{00000009-0120-4813-9786-9BC92E0803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735</c:v>
                </c:pt>
                <c:pt idx="5">
                  <c:v>678</c:v>
                </c:pt>
                <c:pt idx="8">
                  <c:v>676</c:v>
                </c:pt>
                <c:pt idx="11">
                  <c:v>669</c:v>
                </c:pt>
                <c:pt idx="14">
                  <c:v>659</c:v>
                </c:pt>
              </c:numCache>
            </c:numRef>
          </c:val>
          <c:extLst>
            <c:ext xmlns:c16="http://schemas.microsoft.com/office/drawing/2014/chart" uri="{C3380CC4-5D6E-409C-BE32-E72D297353CC}">
              <c16:uniqueId val="{00000000-B6BF-4EB8-A433-1B33CAAD05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BF-4EB8-A433-1B33CAAD05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BF-4EB8-A433-1B33CAAD05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c:v>
                </c:pt>
                <c:pt idx="3">
                  <c:v>39</c:v>
                </c:pt>
                <c:pt idx="6">
                  <c:v>21</c:v>
                </c:pt>
                <c:pt idx="9">
                  <c:v>21</c:v>
                </c:pt>
                <c:pt idx="12">
                  <c:v>21</c:v>
                </c:pt>
              </c:numCache>
            </c:numRef>
          </c:val>
          <c:extLst>
            <c:ext xmlns:c16="http://schemas.microsoft.com/office/drawing/2014/chart" uri="{C3380CC4-5D6E-409C-BE32-E72D297353CC}">
              <c16:uniqueId val="{00000003-B6BF-4EB8-A433-1B33CAAD05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347</c:v>
                </c:pt>
                <c:pt idx="3">
                  <c:v>363</c:v>
                </c:pt>
                <c:pt idx="6">
                  <c:v>358</c:v>
                </c:pt>
                <c:pt idx="9">
                  <c:v>358</c:v>
                </c:pt>
                <c:pt idx="12">
                  <c:v>371</c:v>
                </c:pt>
              </c:numCache>
            </c:numRef>
          </c:val>
          <c:extLst>
            <c:ext xmlns:c16="http://schemas.microsoft.com/office/drawing/2014/chart" uri="{C3380CC4-5D6E-409C-BE32-E72D297353CC}">
              <c16:uniqueId val="{00000004-B6BF-4EB8-A433-1B33CAAD05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BF-4EB8-A433-1B33CAAD05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BF-4EB8-A433-1B33CAAD05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618</c:v>
                </c:pt>
                <c:pt idx="3">
                  <c:v>486</c:v>
                </c:pt>
                <c:pt idx="6">
                  <c:v>436</c:v>
                </c:pt>
                <c:pt idx="9">
                  <c:v>400</c:v>
                </c:pt>
                <c:pt idx="12">
                  <c:v>394</c:v>
                </c:pt>
              </c:numCache>
            </c:numRef>
          </c:val>
          <c:extLst>
            <c:ext xmlns:c16="http://schemas.microsoft.com/office/drawing/2014/chart" uri="{C3380CC4-5D6E-409C-BE32-E72D297353CC}">
              <c16:uniqueId val="{00000007-B6BF-4EB8-A433-1B33CAAD05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290</c:v>
                </c:pt>
                <c:pt idx="2">
                  <c:v>#N/A</c:v>
                </c:pt>
                <c:pt idx="3">
                  <c:v>#N/A</c:v>
                </c:pt>
                <c:pt idx="4">
                  <c:v>210</c:v>
                </c:pt>
                <c:pt idx="5">
                  <c:v>#N/A</c:v>
                </c:pt>
                <c:pt idx="6">
                  <c:v>#N/A</c:v>
                </c:pt>
                <c:pt idx="7">
                  <c:v>139</c:v>
                </c:pt>
                <c:pt idx="8">
                  <c:v>#N/A</c:v>
                </c:pt>
                <c:pt idx="9">
                  <c:v>#N/A</c:v>
                </c:pt>
                <c:pt idx="10">
                  <c:v>110</c:v>
                </c:pt>
                <c:pt idx="11">
                  <c:v>#N/A</c:v>
                </c:pt>
                <c:pt idx="12">
                  <c:v>#N/A</c:v>
                </c:pt>
                <c:pt idx="13">
                  <c:v>127</c:v>
                </c:pt>
                <c:pt idx="14">
                  <c:v>#N/A</c:v>
                </c:pt>
              </c:numCache>
            </c:numRef>
          </c:val>
          <c:smooth val="0"/>
          <c:extLst>
            <c:ext xmlns:c16="http://schemas.microsoft.com/office/drawing/2014/chart" uri="{C3380CC4-5D6E-409C-BE32-E72D297353CC}">
              <c16:uniqueId val="{00000008-B6BF-4EB8-A433-1B33CAAD05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8141</c:v>
                </c:pt>
                <c:pt idx="5">
                  <c:v>7949</c:v>
                </c:pt>
                <c:pt idx="8">
                  <c:v>8020</c:v>
                </c:pt>
                <c:pt idx="11">
                  <c:v>8451</c:v>
                </c:pt>
                <c:pt idx="14">
                  <c:v>8687</c:v>
                </c:pt>
              </c:numCache>
            </c:numRef>
          </c:val>
          <c:extLst>
            <c:ext xmlns:c16="http://schemas.microsoft.com/office/drawing/2014/chart" uri="{C3380CC4-5D6E-409C-BE32-E72D297353CC}">
              <c16:uniqueId val="{00000000-5358-47E8-BFF9-C52DFDCBC1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c:v>
                </c:pt>
                <c:pt idx="5">
                  <c:v>10</c:v>
                </c:pt>
                <c:pt idx="8">
                  <c:v>2</c:v>
                </c:pt>
                <c:pt idx="11">
                  <c:v>0</c:v>
                </c:pt>
                <c:pt idx="14">
                  <c:v>0</c:v>
                </c:pt>
              </c:numCache>
            </c:numRef>
          </c:val>
          <c:extLst>
            <c:ext xmlns:c16="http://schemas.microsoft.com/office/drawing/2014/chart" uri="{C3380CC4-5D6E-409C-BE32-E72D297353CC}">
              <c16:uniqueId val="{00000001-5358-47E8-BFF9-C52DFDCBC1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2956</c:v>
                </c:pt>
                <c:pt idx="5">
                  <c:v>2838</c:v>
                </c:pt>
                <c:pt idx="8">
                  <c:v>2818</c:v>
                </c:pt>
                <c:pt idx="11">
                  <c:v>2975</c:v>
                </c:pt>
                <c:pt idx="14">
                  <c:v>2184</c:v>
                </c:pt>
              </c:numCache>
            </c:numRef>
          </c:val>
          <c:extLst>
            <c:ext xmlns:c16="http://schemas.microsoft.com/office/drawing/2014/chart" uri="{C3380CC4-5D6E-409C-BE32-E72D297353CC}">
              <c16:uniqueId val="{00000002-5358-47E8-BFF9-C52DFDCBC1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58-47E8-BFF9-C52DFDCBC1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58-47E8-BFF9-C52DFDCBC1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16</c:v>
                </c:pt>
                <c:pt idx="12">
                  <c:v>499</c:v>
                </c:pt>
              </c:numCache>
            </c:numRef>
          </c:val>
          <c:extLst>
            <c:ext xmlns:c16="http://schemas.microsoft.com/office/drawing/2014/chart" uri="{C3380CC4-5D6E-409C-BE32-E72D297353CC}">
              <c16:uniqueId val="{00000005-5358-47E8-BFF9-C52DFDCBC1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1172</c:v>
                </c:pt>
                <c:pt idx="3">
                  <c:v>1076</c:v>
                </c:pt>
                <c:pt idx="6">
                  <c:v>945</c:v>
                </c:pt>
                <c:pt idx="9">
                  <c:v>1249</c:v>
                </c:pt>
                <c:pt idx="12">
                  <c:v>1218</c:v>
                </c:pt>
              </c:numCache>
            </c:numRef>
          </c:val>
          <c:extLst>
            <c:ext xmlns:c16="http://schemas.microsoft.com/office/drawing/2014/chart" uri="{C3380CC4-5D6E-409C-BE32-E72D297353CC}">
              <c16:uniqueId val="{00000006-5358-47E8-BFF9-C52DFDCBC1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207</c:v>
                </c:pt>
                <c:pt idx="3">
                  <c:v>169</c:v>
                </c:pt>
                <c:pt idx="6">
                  <c:v>148</c:v>
                </c:pt>
                <c:pt idx="9">
                  <c:v>128</c:v>
                </c:pt>
                <c:pt idx="12">
                  <c:v>154</c:v>
                </c:pt>
              </c:numCache>
            </c:numRef>
          </c:val>
          <c:extLst>
            <c:ext xmlns:c16="http://schemas.microsoft.com/office/drawing/2014/chart" uri="{C3380CC4-5D6E-409C-BE32-E72D297353CC}">
              <c16:uniqueId val="{00000007-5358-47E8-BFF9-C52DFDCBC1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5273</c:v>
                </c:pt>
                <c:pt idx="3">
                  <c:v>5433</c:v>
                </c:pt>
                <c:pt idx="6">
                  <c:v>5387</c:v>
                </c:pt>
                <c:pt idx="9">
                  <c:v>5385</c:v>
                </c:pt>
                <c:pt idx="12">
                  <c:v>5388</c:v>
                </c:pt>
              </c:numCache>
            </c:numRef>
          </c:val>
          <c:extLst>
            <c:ext xmlns:c16="http://schemas.microsoft.com/office/drawing/2014/chart" uri="{C3380CC4-5D6E-409C-BE32-E72D297353CC}">
              <c16:uniqueId val="{00000008-5358-47E8-BFF9-C52DFDCBC1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58-47E8-BFF9-C52DFDCBC1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4651</c:v>
                </c:pt>
                <c:pt idx="3">
                  <c:v>4874</c:v>
                </c:pt>
                <c:pt idx="6">
                  <c:v>5109</c:v>
                </c:pt>
                <c:pt idx="9">
                  <c:v>5963</c:v>
                </c:pt>
                <c:pt idx="12">
                  <c:v>6755</c:v>
                </c:pt>
              </c:numCache>
            </c:numRef>
          </c:val>
          <c:extLst>
            <c:ext xmlns:c16="http://schemas.microsoft.com/office/drawing/2014/chart" uri="{C3380CC4-5D6E-409C-BE32-E72D297353CC}">
              <c16:uniqueId val="{0000000A-5358-47E8-BFF9-C52DFDCBC1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189</c:v>
                </c:pt>
                <c:pt idx="2">
                  <c:v>#N/A</c:v>
                </c:pt>
                <c:pt idx="3">
                  <c:v>#N/A</c:v>
                </c:pt>
                <c:pt idx="4">
                  <c:v>755</c:v>
                </c:pt>
                <c:pt idx="5">
                  <c:v>#N/A</c:v>
                </c:pt>
                <c:pt idx="6">
                  <c:v>#N/A</c:v>
                </c:pt>
                <c:pt idx="7">
                  <c:v>748</c:v>
                </c:pt>
                <c:pt idx="8">
                  <c:v>#N/A</c:v>
                </c:pt>
                <c:pt idx="9">
                  <c:v>#N/A</c:v>
                </c:pt>
                <c:pt idx="10">
                  <c:v>1315</c:v>
                </c:pt>
                <c:pt idx="11">
                  <c:v>#N/A</c:v>
                </c:pt>
                <c:pt idx="12">
                  <c:v>#N/A</c:v>
                </c:pt>
                <c:pt idx="13">
                  <c:v>3143</c:v>
                </c:pt>
                <c:pt idx="14">
                  <c:v>#N/A</c:v>
                </c:pt>
              </c:numCache>
            </c:numRef>
          </c:val>
          <c:smooth val="0"/>
          <c:extLst>
            <c:ext xmlns:c16="http://schemas.microsoft.com/office/drawing/2014/chart" uri="{C3380CC4-5D6E-409C-BE32-E72D297353CC}">
              <c16:uniqueId val="{0000000B-5358-47E8-BFF9-C52DFDCBC1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941</c:v>
                </c:pt>
                <c:pt idx="1">
                  <c:v>976</c:v>
                </c:pt>
                <c:pt idx="2">
                  <c:v>710</c:v>
                </c:pt>
              </c:numCache>
            </c:numRef>
          </c:val>
          <c:extLst>
            <c:ext xmlns:c16="http://schemas.microsoft.com/office/drawing/2014/chart" uri="{C3380CC4-5D6E-409C-BE32-E72D297353CC}">
              <c16:uniqueId val="{00000000-836C-4733-B7D1-85DE50004D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209</c:v>
                </c:pt>
                <c:pt idx="1">
                  <c:v>209</c:v>
                </c:pt>
                <c:pt idx="2">
                  <c:v>159</c:v>
                </c:pt>
              </c:numCache>
            </c:numRef>
          </c:val>
          <c:extLst>
            <c:ext xmlns:c16="http://schemas.microsoft.com/office/drawing/2014/chart" uri="{C3380CC4-5D6E-409C-BE32-E72D297353CC}">
              <c16:uniqueId val="{00000001-836C-4733-B7D1-85DE50004D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1182</c:v>
                </c:pt>
                <c:pt idx="1">
                  <c:v>1283</c:v>
                </c:pt>
                <c:pt idx="2">
                  <c:v>753</c:v>
                </c:pt>
              </c:numCache>
            </c:numRef>
          </c:val>
          <c:extLst>
            <c:ext xmlns:c16="http://schemas.microsoft.com/office/drawing/2014/chart" uri="{C3380CC4-5D6E-409C-BE32-E72D297353CC}">
              <c16:uniqueId val="{00000002-836C-4733-B7D1-85DE50004D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{BF5FA152-F42C-4F59-BA09-24431A461AA2}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148-404E-B6C3-21982176E6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{5723DC6A-E0F8-49C9-8BCA-C95AE9A64541}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48-404E-B6C3-21982176E6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{32ABE73D-F30C-4D3B-89EB-F44D7F8C81DF}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48-404E-B6C3-21982176E6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{C544C55E-C6B4-4D29-9842-759BD0BCC62F}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48-404E-B6C3-21982176E6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{9B2D8687-BCCB-4A79-997C-7A05AE8079C3}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48-404E-B6C3-21982176E60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{F899398D-64B8-4CFE-BDDF-E2F38FEA9324}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148-404E-B6C3-21982176E60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{BF3C0376-84A0-4CDA-BF5F-E5F81985EB85}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148-404E-B6C3-21982176E60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{CAC56699-6B56-48BD-B020-01E8F6761879}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148-404E-B6C3-21982176E60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{31AEBB5A-E65C-463F-8B1F-04A41D46E1FA}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148-404E-B6C3-21982176E6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51.8</c:v>
                </c:pt>
                <c:pt idx="16">
                  <c:v>69.5</c:v>
                </c:pt>
                <c:pt idx="24">
                  <c:v>50.8</c:v>
                </c:pt>
                <c:pt idx="32">
                  <c:v>52</c:v>
                </c:pt>
              </c:numCache>
            </c:numRef>
          </c:xVal>
          <c:yVal>
            <c:numRef>
              <c:f>公会計指標分析・財政指標組合せ分析表!$BP$51:$DC$51</c:f>
              <c:numCache>
                <c:formatCode>#,##0.0;"▲ "#,##0.0</c:formatCode>
                <c:ptCount val="40"/>
                <c:pt idx="8">
                  <c:v>13.9</c:v>
                </c:pt>
                <c:pt idx="16">
                  <c:v>13.8</c:v>
                </c:pt>
                <c:pt idx="24">
                  <c:v>24.7</c:v>
                </c:pt>
                <c:pt idx="32">
                  <c:v>58.2</c:v>
                </c:pt>
              </c:numCache>
            </c:numRef>
          </c:yVal>
          <c:smooth val="0"/>
          <c:extLst>
            <c:ext xmlns:c16="http://schemas.microsoft.com/office/drawing/2014/chart" uri="{C3380CC4-5D6E-409C-BE32-E72D297353CC}">
              <c16:uniqueId val="{00000009-2148-404E-B6C3-21982176E6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{DAE45647-13AE-443B-8D81-E4B0A15F1337}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148-404E-B6C3-21982176E6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{3931E66E-D3EB-41FC-8309-16B71044765F}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48-404E-B6C3-21982176E6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{D74D1F2B-A2AA-4F53-B05E-770CF70D54DE}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48-404E-B6C3-21982176E6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{EDE4FBDA-35EF-4AC5-B935-E7C8F755FCE6}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48-404E-B6C3-21982176E6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{CD13F79E-C9D3-4362-B4AC-81AD1AC1C464}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48-404E-B6C3-21982176E60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{FE909403-5213-4217-8E12-38D0EA47D5E9}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148-404E-B6C3-21982176E60A}"/>
                </c:ext>
              </c:extLst>
            </c:dLbl>
            <c:dLbl>
              <c:idx val="16"/>
              <c:layout>
                <c:manualLayout>
                  <c:x val="-4.393285151013625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{94F8DB94-3E03-491E-B9CF-8E4DA764E659}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148-404E-B6C3-21982176E60A}"/>
                </c:ext>
              </c:extLst>
            </c:dLbl>
            <c:dLbl>
              <c:idx val="24"/>
              <c:layout>
                <c:manualLayout>
                  <c:x val="-2.035754942900834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{D7F9F582-F1CE-4661-95DB-5345E4E867C5}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148-404E-B6C3-21982176E60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{43EC26C0-12A4-4184-9CB8-0A2C67FC873B}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148-404E-B6C3-21982176E6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2148-404E-B6C3-21982176E60A}"/>
            </c:ext>
          </c:extLst>
        </c:ser>
        <c:dLbls>
          <c:showLegendKey val="0"/>
          <c:showVal val="1"/>
          <c:showCatName val="0"/>
          <c:showSerName val="0"/>
          <c:showPercent val="0"/>
          <c:showBubbleSize val="0"/>
        </c:dLbls>
        <c:axId val="46179840"/>
        <c:axId val="46181760"/>
      </c:scatterChart>
      <c:valAx>
        <c:axId val="46179840"/>
        <c:scaling>
          <c:orientation val="minMax"/>
          <c:max val="7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{4DF3D71D-C84E-46DE-8D86-AAB41138A635}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A9-403B-81B4-911460D41E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{D9696F1D-B176-4890-A89F-7819DFD3E98A}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A9-403B-81B4-911460D41E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{7B6886D8-4F93-4862-8D8A-754DFF10CD74}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A9-403B-81B4-911460D41E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{7845CC98-A1B4-4B8B-8872-EAF7D36E71BB}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A9-403B-81B4-911460D41E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{0A5487D0-22CF-4EC0-8AC5-80C5F2E7E083}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A9-403B-81B4-911460D41E9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{B4C0BCAA-6E06-41A7-BAAB-25DF2AE7F33C}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A9-403B-81B4-911460D41E9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{37A2CCD2-6CA2-4B99-98AD-E3CFA36FD837}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A9-403B-81B4-911460D41E9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{6CCFF80B-71FB-4771-89E4-173EBBC65365}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A9-403B-81B4-911460D41E9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{729D7EF4-1444-4F84-BC87-535A2D447E86}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A9-403B-81B4-911460D41E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5.8</c:v>
                </c:pt>
                <c:pt idx="16">
                  <c:v>3.9</c:v>
                </c:pt>
                <c:pt idx="24">
                  <c:v>2.8</c:v>
                </c:pt>
                <c:pt idx="32">
                  <c:v>2.2999999999999998</c:v>
                </c:pt>
              </c:numCache>
            </c:numRef>
          </c:xVal>
          <c:yVal>
            <c:numRef>
              <c:f>公会計指標分析・財政指標組合せ分析表!$BP$73:$DC$73</c:f>
              <c:numCache>
                <c:formatCode>#,##0.0;"▲ "#,##0.0</c:formatCode>
                <c:ptCount val="40"/>
                <c:pt idx="0">
                  <c:v>3.6</c:v>
                </c:pt>
                <c:pt idx="8">
                  <c:v>13.9</c:v>
                </c:pt>
                <c:pt idx="16">
                  <c:v>13.8</c:v>
                </c:pt>
                <c:pt idx="24">
                  <c:v>24.7</c:v>
                </c:pt>
                <c:pt idx="32">
                  <c:v>58.2</c:v>
                </c:pt>
              </c:numCache>
            </c:numRef>
          </c:yVal>
          <c:smooth val="0"/>
          <c:extLst>
            <c:ext xmlns:c16="http://schemas.microsoft.com/office/drawing/2014/chart" uri="{C3380CC4-5D6E-409C-BE32-E72D297353CC}">
              <c16:uniqueId val="{00000009-5DA9-403B-81B4-911460D41E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{4EC2904B-702A-430D-9849-21930B4457F3}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A9-403B-81B4-911460D41E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{E80FC760-0C54-4872-878A-EA017A512194}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A9-403B-81B4-911460D41E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{D091C746-3681-4FF9-AAA9-5E0C193CA082}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A9-403B-81B4-911460D41E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{9149988D-9F30-4730-AC4F-0F6CE31CAA8E}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A9-403B-81B4-911460D41E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{DD5E282B-6F7E-465F-811E-11123B1268DE}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A9-403B-81B4-911460D41E9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{4C5B8F1A-8066-4D9B-B5CD-1C382D4F353B}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A9-403B-81B4-911460D41E9D}"/>
                </c:ext>
              </c:extLst>
            </c:dLbl>
            <c:dLbl>
              <c:idx val="16"/>
              <c:layout>
                <c:manualLayout>
                  <c:x val="-2.4560494375982136E-2"/>
                  <c:y val="-7.274384601210899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{8E5CFFCE-3A3F-4032-961A-6D6D6267DC36}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A9-403B-81B4-911460D41E9D}"/>
                </c:ext>
              </c:extLst>
            </c:dLbl>
            <c:dLbl>
              <c:idx val="24"/>
              <c:layout>
                <c:manualLayout>
                  <c:x val="-3.8835488862239129E-2"/>
                  <c:y val="-5.208944816347890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{78886FBC-01B3-41C1-94B9-4BE128D32945}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A9-403B-81B4-911460D41E9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{D2691DD2-5155-47B4-97D3-E5E37A15B91A}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A9-403B-81B4-911460D41E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5DA9-403B-81B4-911460D41E9D}"/>
            </c:ext>
          </c:extLst>
        </c:ser>
        <c:dLbls>
          <c:showLegendKey val="0"/>
          <c:showVal val="1"/>
          <c:showCatName val="0"/>
          <c:showSerName val="0"/>
          <c:showPercent val="0"/>
          <c:showBubbleSize val="0"/>
        </c:dLbls>
        <c:axId val="84219776"/>
        <c:axId val="84234240"/>
      </c:scatterChart>
      <c:valAx>
        <c:axId val="84219776"/>
        <c:scaling>
          <c:orientation val="minMax"/>
          <c:max val="8.6"/>
          <c:min val="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元利償還金は、減少傾向にあるが、新庁舎建設事業をはじめとする大型事業が控えており、この先、実質公債費比率は上昇することが予想される。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今後、事業の緊急性や住民ニーズを的確に把握し、優先度を厳しく点検しながら、起債の新規発行の抑制に努めていく必要がある。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また、繰入金については、公共下水道事業繰入金が大部分であることから、事業内容・計画を再検討し、起債の借入れを抑制するとともに、独立採算制を意識した事業運営に取り組む必要がある。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将来負担額では、特に一般会計において、これまで臨時財政対策債以外の起債については、できる限り新規借入れを行わない方向で進めてきたため、地方債の現在高（未償還額）は平成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年度まで減少傾向を続けてきた。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年度以降増加に転じ、新庁舎建設事業をはじめとする大型事業の実施に伴い、将来負担比率は高い水準となることが予想される。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また、充当可能財源等については、この先の大型事業を見据え、基金積立を行っていく必要がある。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財政調整基金、減債基金及び庁舎建設基金の取崩しにより減少した。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令和元年度以降において、公共施設老朽化に伴う大規模改修等に備えた計画的な基金の積立てを行う。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庁舎建設基金：庁舎の建設及び改修等に要する費用に充てるため。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令和元年度以降において、公共施設老朽化に伴う大規模改修等に備えた計画的な基金の積立てを行う。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一般会計の不足財源に充てるため、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財政調整基金の趣旨に鑑み、大規模災害や突然の経済状況の変化に備え、決算状況に応じ適正に積立てを行っていき、標準財政規模の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％程度を保てるよう、また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町債の償還に係る不足財源に充てるため、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利率の急上昇に伴う公債費の増大や、地方債を充てている公共施設の廃止等の決定に伴う当該地方債の繰上償還に対応するため、利率が低い現在においては極力取崩しを控えるとともに、決算の状況に応じ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27,467
26,654
57.09
10,104,024
9,230,336
467,765
6,058,684
6,754,963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a:t>
          </a:r>
          <a:r>
            <a:rPr kumimoji="1" lang="en-US" altLang="ja-JP" sz="1100">
              <a:latin typeface="ＭＳ Ｐゴシック" panose="020B0600070205080204" pitchFamily="50" charset="-128"/>
              <a:ea typeface="ＭＳ Ｐゴシック" panose="020B0600070205080204" pitchFamily="50" charset="-128"/>
            </a:rPr>
            <a:t>50.8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52.0</a:t>
          </a:r>
          <a:r>
            <a:rPr kumimoji="1" lang="ja-JP" altLang="en-US" sz="1100">
              <a:latin typeface="ＭＳ Ｐゴシック" panose="020B0600070205080204" pitchFamily="50" charset="-128"/>
              <a:ea typeface="ＭＳ Ｐゴシック" panose="020B0600070205080204" pitchFamily="50" charset="-128"/>
            </a:rPr>
            <a:t>％に増加した原因は、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年度既存施設への投資額が大きい道路、学校施設、橋梁・トンネル、公営住宅について、減価償却費計上による老朽化の進行が、新規設備投資額を上回っているためである。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24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54822</xdr:rowOff>
    </xdr:from>
    <xdr:to>
      <xdr:col>19</xdr:col>
      <xdr:colOff>187325</xdr:colOff>
      <xdr:row>32</xdr:row>
      <xdr:rowOff>156422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32</xdr:row>
      <xdr:rowOff>105622</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63203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67733</xdr:rowOff>
    </xdr:from>
    <xdr:to>
      <xdr:col>15</xdr:col>
      <xdr:colOff>187325</xdr:colOff>
      <xdr:row>28</xdr:row>
      <xdr:rowOff>169333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118533</xdr:rowOff>
    </xdr:from>
    <xdr:to>
      <xdr:col>19</xdr:col>
      <xdr:colOff>136525</xdr:colOff>
      <xdr:row>32</xdr:row>
      <xdr:rowOff>105622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690658"/>
          <a:ext cx="762000" cy="67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18838</xdr:rowOff>
    </xdr:from>
    <xdr:to>
      <xdr:col>11</xdr:col>
      <xdr:colOff>187325</xdr:colOff>
      <xdr:row>32</xdr:row>
      <xdr:rowOff>120438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118533</xdr:rowOff>
    </xdr:from>
    <xdr:to>
      <xdr:col>15</xdr:col>
      <xdr:colOff>136525</xdr:colOff>
      <xdr:row>32</xdr:row>
      <xdr:rowOff>69638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5690658"/>
          <a:ext cx="762000" cy="6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147549</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14410</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41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111565</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債務償還比率が大幅に増加した要因は将来負担比率が</a:t>
          </a:r>
          <a:r>
            <a:rPr kumimoji="1" lang="en-US" altLang="ja-JP" sz="1100">
              <a:latin typeface="ＭＳ Ｐゴシック" panose="020B0600070205080204" pitchFamily="50" charset="-128"/>
              <a:ea typeface="ＭＳ Ｐゴシック" panose="020B0600070205080204" pitchFamily="50" charset="-128"/>
            </a:rPr>
            <a:t>24.7</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58.2</a:t>
          </a:r>
          <a:r>
            <a:rPr kumimoji="1" lang="ja-JP" altLang="en-US" sz="1100">
              <a:latin typeface="ＭＳ Ｐゴシック" panose="020B0600070205080204" pitchFamily="50" charset="-128"/>
              <a:ea typeface="ＭＳ Ｐゴシック" panose="020B0600070205080204" pitchFamily="50" charset="-128"/>
            </a:rPr>
            <a:t>％に大きく増加したためである。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79439</xdr:rowOff>
    </xdr:from>
    <xdr:to>
      <xdr:col>76</xdr:col>
      <xdr:colOff>73025</xdr:colOff>
      <xdr:row>30</xdr:row>
      <xdr:rowOff>9589</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102316</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6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77470</xdr:rowOff>
    </xdr:from>
    <xdr:to>
      <xdr:col>72</xdr:col>
      <xdr:colOff>123825</xdr:colOff>
      <xdr:row>31</xdr:row>
      <xdr:rowOff>7620</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130239</xdr:rowOff>
    </xdr:from>
    <xdr:to>
      <xdr:col>76</xdr:col>
      <xdr:colOff>22225</xdr:colOff>
      <xdr:row>30</xdr:row>
      <xdr:rowOff>128270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084300" y="5873814"/>
          <a:ext cx="711200" cy="1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170197</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27,467
26,654
57.09
10,104,024
9,230,336
467,765
6,058,684
6,754,963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143527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0</xdr:rowOff>
    </xdr:from>
    <xdr:to>
      <xdr:col>24</xdr:col>
      <xdr:colOff>63500</xdr:colOff>
      <xdr:row>37</xdr:row>
      <xdr:rowOff>30480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343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30480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368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30480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368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15964</xdr:rowOff>
    </xdr:from>
    <xdr:to>
      <xdr:col>55</xdr:col>
      <xdr:colOff>50800</xdr:colOff>
      <xdr:row>41</xdr:row>
      <xdr:rowOff>117564</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10426700" y="70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102341</xdr:rowOff>
    </xdr:from>
    <xdr:ext cx="534377"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10515600" y="69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17183</xdr:rowOff>
    </xdr:from>
    <xdr:to>
      <xdr:col>50</xdr:col>
      <xdr:colOff>165100</xdr:colOff>
      <xdr:row>41</xdr:row>
      <xdr:rowOff>118783</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588500" y="7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66764</xdr:rowOff>
    </xdr:from>
    <xdr:to>
      <xdr:col>55</xdr:col>
      <xdr:colOff>0</xdr:colOff>
      <xdr:row>41</xdr:row>
      <xdr:rowOff>67983</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9639300" y="7096214"/>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18111</xdr:rowOff>
    </xdr:from>
    <xdr:to>
      <xdr:col>46</xdr:col>
      <xdr:colOff>38100</xdr:colOff>
      <xdr:row>41</xdr:row>
      <xdr:rowOff>119711</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99500" y="70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67983</xdr:rowOff>
    </xdr:from>
    <xdr:to>
      <xdr:col>50</xdr:col>
      <xdr:colOff>114300</xdr:colOff>
      <xdr:row>41</xdr:row>
      <xdr:rowOff>68911</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750300" y="7097433"/>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19050</xdr:rowOff>
    </xdr:from>
    <xdr:to>
      <xdr:col>41</xdr:col>
      <xdr:colOff>101600</xdr:colOff>
      <xdr:row>41</xdr:row>
      <xdr:rowOff>120650</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10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68911</xdr:rowOff>
    </xdr:from>
    <xdr:to>
      <xdr:col>45</xdr:col>
      <xdr:colOff>177800</xdr:colOff>
      <xdr:row>41</xdr:row>
      <xdr:rowOff>69850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61300" y="7098361"/>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109910</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71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110838</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714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111777</xdr:rowOff>
    </xdr:from>
    <xdr:ext cx="534377"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594111" y="71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50165</xdr:rowOff>
    </xdr:from>
    <xdr:to>
      <xdr:col>24</xdr:col>
      <xdr:colOff>114300</xdr:colOff>
      <xdr:row>56</xdr:row>
      <xdr:rowOff>151765</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5847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73042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673600"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111125</xdr:rowOff>
    </xdr:from>
    <xdr:to>
      <xdr:col>20</xdr:col>
      <xdr:colOff>38100</xdr:colOff>
      <xdr:row>57</xdr:row>
      <xdr:rowOff>41275</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746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100965</xdr:rowOff>
    </xdr:from>
    <xdr:to>
      <xdr:col>24</xdr:col>
      <xdr:colOff>63500</xdr:colOff>
      <xdr:row>56</xdr:row>
      <xdr:rowOff>161925</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3797300" y="97021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124460</xdr:rowOff>
    </xdr:from>
    <xdr:to>
      <xdr:col>15</xdr:col>
      <xdr:colOff>101600</xdr:colOff>
      <xdr:row>57</xdr:row>
      <xdr:rowOff>54610</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857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161925</xdr:rowOff>
    </xdr:from>
    <xdr:to>
      <xdr:col>19</xdr:col>
      <xdr:colOff>177800</xdr:colOff>
      <xdr:row>57</xdr:row>
      <xdr:rowOff>3810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2908300" y="97631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96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xdr:rowOff>
    </xdr:from>
    <xdr:to>
      <xdr:col>15</xdr:col>
      <xdr:colOff>50800</xdr:colOff>
      <xdr:row>57</xdr:row>
      <xdr:rowOff>19050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019300" y="9776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57802</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71137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86377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1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100-0000D3000000}"/>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100-0000D5000000}"/>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100-0000D7000000}"/>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26611</xdr:rowOff>
    </xdr:from>
    <xdr:to>
      <xdr:col>55</xdr:col>
      <xdr:colOff>50800</xdr:colOff>
      <xdr:row>61</xdr:row>
      <xdr:rowOff>128211</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10426700" y="104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49488</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00000000-0008-0000-0100-0000E2000000}"/>
            </a:ext>
          </a:extLst>
        </xdr:cNvPr>
        <xdr:cNvSpPr txBox="1"/>
      </xdr:nvSpPr>
      <xdr:spPr>
        <a:xfrm>
          <a:off x="10515600" y="1033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32433</xdr:rowOff>
    </xdr:from>
    <xdr:to>
      <xdr:col>50</xdr:col>
      <xdr:colOff>165100</xdr:colOff>
      <xdr:row>61</xdr:row>
      <xdr:rowOff>134033</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9588500" y="104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77411</xdr:rowOff>
    </xdr:from>
    <xdr:to>
      <xdr:col>55</xdr:col>
      <xdr:colOff>0</xdr:colOff>
      <xdr:row>61</xdr:row>
      <xdr:rowOff>83233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639300" y="10535861"/>
          <a:ext cx="8382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30954</xdr:rowOff>
    </xdr:from>
    <xdr:to>
      <xdr:col>46</xdr:col>
      <xdr:colOff>38100</xdr:colOff>
      <xdr:row>61</xdr:row>
      <xdr:rowOff>132554</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8699500" y="104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81754</xdr:rowOff>
    </xdr:from>
    <xdr:to>
      <xdr:col>50</xdr:col>
      <xdr:colOff>114300</xdr:colOff>
      <xdr:row>61</xdr:row>
      <xdr:rowOff>83233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8750300" y="10540204"/>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39714</xdr:rowOff>
    </xdr:from>
    <xdr:to>
      <xdr:col>41</xdr:col>
      <xdr:colOff>101600</xdr:colOff>
      <xdr:row>61</xdr:row>
      <xdr:rowOff>141314</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7810500" y="104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81754</xdr:rowOff>
    </xdr:from>
    <xdr:to>
      <xdr:col>45</xdr:col>
      <xdr:colOff>177800</xdr:colOff>
      <xdr:row>61</xdr:row>
      <xdr:rowOff>90514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7861300" y="10540204"/>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150560</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1026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149081</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1026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157841</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2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00000000-0008-0000-01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00000000-0008-0000-0100-000008010000}"/>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00000000-0008-0000-0100-00000A010000}"/>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00000000-0008-0000-0100-00000C010000}"/>
            </a:ext>
          </a:extLst>
        </xdr:cNvPr>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76836</xdr:rowOff>
    </xdr:from>
    <xdr:to>
      <xdr:col>24</xdr:col>
      <xdr:colOff>114300</xdr:colOff>
      <xdr:row>81</xdr:row>
      <xdr:rowOff>6986</xdr:rowOff>
    </xdr:to>
    <xdr:sp macro="" textlink="">
      <xdr:nvSpPr>
        <xdr:cNvPr id="278" name="楕円 277">
          <a:extLst>
            <a:ext uri="{FF2B5EF4-FFF2-40B4-BE49-F238E27FC236}">
              <a16:creationId xmlns:a16="http://schemas.microsoft.com/office/drawing/2014/main" id="{00000000-0008-0000-0100-000016010000}"/>
            </a:ext>
          </a:extLst>
        </xdr:cNvPr>
        <xdr:cNvSpPr/>
      </xdr:nvSpPr>
      <xdr:spPr>
        <a:xfrm>
          <a:off x="4584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99713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100-000017010000}"/>
            </a:ext>
          </a:extLst>
        </xdr:cNvPr>
        <xdr:cNvSpPr txBox="1"/>
      </xdr:nvSpPr>
      <xdr:spPr>
        <a:xfrm>
          <a:off x="4673600"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127636</xdr:rowOff>
    </xdr:from>
    <xdr:to>
      <xdr:col>24</xdr:col>
      <xdr:colOff>63500</xdr:colOff>
      <xdr:row>81</xdr:row>
      <xdr:rowOff>40005</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3797300" y="13843636"/>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2857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40005</xdr:rowOff>
    </xdr:from>
    <xdr:to>
      <xdr:col>19</xdr:col>
      <xdr:colOff>177800</xdr:colOff>
      <xdr:row>81</xdr:row>
      <xdr:rowOff>41911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2908300" y="139274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1968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81</xdr:row>
      <xdr:rowOff>80011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2019300" y="13929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100-00001E010000}"/>
            </a:ext>
          </a:extLst>
        </xdr:cNvPr>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100-00001F010000}"/>
            </a:ext>
          </a:extLst>
        </xdr:cNvPr>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100-000020010000}"/>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289" name="n_1main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90" name="n_2main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291" name="n_3main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00000000-0008-0000-01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id="{00000000-0008-0000-0100-000038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id="{00000000-0008-0000-0100-00003A010000}"/>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a:extLst>
            <a:ext uri="{FF2B5EF4-FFF2-40B4-BE49-F238E27FC236}">
              <a16:creationId xmlns:a16="http://schemas.microsoft.com/office/drawing/2014/main" id="{00000000-0008-0000-0100-00003C010000}"/>
            </a:ext>
          </a:extLst>
        </xdr:cNvPr>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55880</xdr:rowOff>
    </xdr:from>
    <xdr:to>
      <xdr:col>55</xdr:col>
      <xdr:colOff>50800</xdr:colOff>
      <xdr:row>81</xdr:row>
      <xdr:rowOff>157480</xdr:rowOff>
    </xdr:to>
    <xdr:sp macro="" textlink="">
      <xdr:nvSpPr>
        <xdr:cNvPr id="326" name="楕円 325">
          <a:extLst>
            <a:ext uri="{FF2B5EF4-FFF2-40B4-BE49-F238E27FC236}">
              <a16:creationId xmlns:a16="http://schemas.microsoft.com/office/drawing/2014/main" id="{00000000-0008-0000-0100-000046010000}"/>
            </a:ext>
          </a:extLst>
        </xdr:cNvPr>
        <xdr:cNvSpPr/>
      </xdr:nvSpPr>
      <xdr:spPr>
        <a:xfrm>
          <a:off x="10426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78757</xdr:rowOff>
    </xdr:from>
    <xdr:ext cx="469744" cy="259045"/>
    <xdr:sp macro="" textlink="">
      <xdr:nvSpPr>
        <xdr:cNvPr id="327" name="【公営住宅】&#10;一人当たり面積該当値テキスト">
          <a:extLst>
            <a:ext uri="{FF2B5EF4-FFF2-40B4-BE49-F238E27FC236}">
              <a16:creationId xmlns:a16="http://schemas.microsoft.com/office/drawing/2014/main" id="{00000000-0008-0000-0100-000047010000}"/>
            </a:ext>
          </a:extLst>
        </xdr:cNvPr>
        <xdr:cNvSpPr txBox="1"/>
      </xdr:nvSpPr>
      <xdr:spPr>
        <a:xfrm>
          <a:off x="10515600"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61595</xdr:rowOff>
    </xdr:from>
    <xdr:to>
      <xdr:col>50</xdr:col>
      <xdr:colOff>165100</xdr:colOff>
      <xdr:row>81</xdr:row>
      <xdr:rowOff>163195</xdr:rowOff>
    </xdr:to>
    <xdr:sp macro="" textlink="">
      <xdr:nvSpPr>
        <xdr:cNvPr id="328" name="楕円 327">
          <a:extLst>
            <a:ext uri="{FF2B5EF4-FFF2-40B4-BE49-F238E27FC236}">
              <a16:creationId xmlns:a16="http://schemas.microsoft.com/office/drawing/2014/main" id="{00000000-0008-0000-0100-000048010000}"/>
            </a:ext>
          </a:extLst>
        </xdr:cNvPr>
        <xdr:cNvSpPr/>
      </xdr:nvSpPr>
      <xdr:spPr>
        <a:xfrm>
          <a:off x="9588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106680</xdr:rowOff>
    </xdr:from>
    <xdr:to>
      <xdr:col>55</xdr:col>
      <xdr:colOff>0</xdr:colOff>
      <xdr:row>81</xdr:row>
      <xdr:rowOff>112395</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flipV="1">
          <a:off x="9639300" y="139941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83883</xdr:rowOff>
    </xdr:from>
    <xdr:to>
      <xdr:col>46</xdr:col>
      <xdr:colOff>38100</xdr:colOff>
      <xdr:row>82</xdr:row>
      <xdr:rowOff>14033</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8699500" y="139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112395</xdr:rowOff>
    </xdr:from>
    <xdr:to>
      <xdr:col>50</xdr:col>
      <xdr:colOff>114300</xdr:colOff>
      <xdr:row>81</xdr:row>
      <xdr:rowOff>134683</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8750300" y="13999845"/>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87885</xdr:rowOff>
    </xdr:from>
    <xdr:to>
      <xdr:col>41</xdr:col>
      <xdr:colOff>101600</xdr:colOff>
      <xdr:row>82</xdr:row>
      <xdr:rowOff>18035</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7810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134683</xdr:rowOff>
    </xdr:from>
    <xdr:to>
      <xdr:col>45</xdr:col>
      <xdr:colOff>177800</xdr:colOff>
      <xdr:row>81</xdr:row>
      <xdr:rowOff>138685</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7861300" y="14022133"/>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a:extLst>
            <a:ext uri="{FF2B5EF4-FFF2-40B4-BE49-F238E27FC236}">
              <a16:creationId xmlns:a16="http://schemas.microsoft.com/office/drawing/2014/main" id="{00000000-0008-0000-0100-00004E010000}"/>
            </a:ext>
          </a:extLst>
        </xdr:cNvPr>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a:extLst>
            <a:ext uri="{FF2B5EF4-FFF2-40B4-BE49-F238E27FC236}">
              <a16:creationId xmlns:a16="http://schemas.microsoft.com/office/drawing/2014/main" id="{00000000-0008-0000-0100-00004F010000}"/>
            </a:ext>
          </a:extLst>
        </xdr:cNvPr>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a:extLst>
            <a:ext uri="{FF2B5EF4-FFF2-40B4-BE49-F238E27FC236}">
              <a16:creationId xmlns:a16="http://schemas.microsoft.com/office/drawing/2014/main" id="{00000000-0008-0000-0100-000050010000}"/>
            </a:ext>
          </a:extLst>
        </xdr:cNvPr>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8272</xdr:rowOff>
    </xdr:from>
    <xdr:ext cx="469744" cy="259045"/>
    <xdr:sp macro="" textlink="">
      <xdr:nvSpPr>
        <xdr:cNvPr id="337" name="n_1mainValue【公営住宅】&#10;一人当たり面積">
          <a:extLst>
            <a:ext uri="{FF2B5EF4-FFF2-40B4-BE49-F238E27FC236}">
              <a16:creationId xmlns:a16="http://schemas.microsoft.com/office/drawing/2014/main" id="{00000000-0008-0000-0100-000051010000}"/>
            </a:ext>
          </a:extLst>
        </xdr:cNvPr>
        <xdr:cNvSpPr txBox="1"/>
      </xdr:nvSpPr>
      <xdr:spPr>
        <a:xfrm>
          <a:off x="9391727" y="137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30560</xdr:rowOff>
    </xdr:from>
    <xdr:ext cx="469744" cy="259045"/>
    <xdr:sp macro="" textlink="">
      <xdr:nvSpPr>
        <xdr:cNvPr id="338" name="n_2mainValue【公営住宅】&#10;一人当たり面積">
          <a:extLst>
            <a:ext uri="{FF2B5EF4-FFF2-40B4-BE49-F238E27FC236}">
              <a16:creationId xmlns:a16="http://schemas.microsoft.com/office/drawing/2014/main" id="{00000000-0008-0000-0100-000052010000}"/>
            </a:ext>
          </a:extLst>
        </xdr:cNvPr>
        <xdr:cNvSpPr txBox="1"/>
      </xdr:nvSpPr>
      <xdr:spPr>
        <a:xfrm>
          <a:off x="8515427" y="1374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34562</xdr:rowOff>
    </xdr:from>
    <xdr:ext cx="469744" cy="259045"/>
    <xdr:sp macro="" textlink="">
      <xdr:nvSpPr>
        <xdr:cNvPr id="339" name="n_3mainValue【公営住宅】&#10;一人当たり面積">
          <a:extLst>
            <a:ext uri="{FF2B5EF4-FFF2-40B4-BE49-F238E27FC236}">
              <a16:creationId xmlns:a16="http://schemas.microsoft.com/office/drawing/2014/main" id="{00000000-0008-0000-0100-000053010000}"/>
            </a:ext>
          </a:extLst>
        </xdr:cNvPr>
        <xdr:cNvSpPr txBox="1"/>
      </xdr:nvSpPr>
      <xdr:spPr>
        <a:xfrm>
          <a:off x="76264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00000000-0008-0000-0100-00007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id="{00000000-0008-0000-0100-00007D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00000000-0008-0000-0100-00007F01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00000000-0008-0000-0100-00008101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6268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13352</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id="{00000000-0008-0000-0100-00008C010000}"/>
            </a:ext>
          </a:extLst>
        </xdr:cNvPr>
        <xdr:cNvSpPr txBox="1"/>
      </xdr:nvSpPr>
      <xdr:spPr>
        <a:xfrm>
          <a:off x="16357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85725</xdr:rowOff>
    </xdr:from>
    <xdr:to>
      <xdr:col>85</xdr:col>
      <xdr:colOff>127000</xdr:colOff>
      <xdr:row>39</xdr:row>
      <xdr:rowOff>9525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5481300" y="66008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4541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59055</xdr:rowOff>
    </xdr:from>
    <xdr:to>
      <xdr:col>81</xdr:col>
      <xdr:colOff>50800</xdr:colOff>
      <xdr:row>39</xdr:row>
      <xdr:rowOff>9525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4592300" y="6402705"/>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59055</xdr:rowOff>
    </xdr:from>
    <xdr:to>
      <xdr:col>76</xdr:col>
      <xdr:colOff>114300</xdr:colOff>
      <xdr:row>38</xdr:row>
      <xdr:rowOff>7620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3703300" y="64027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id="{00000000-0008-0000-0100-000093010000}"/>
            </a:ext>
          </a:extLst>
        </xdr:cNvPr>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id="{00000000-0008-0000-0100-000094010000}"/>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id="{00000000-0008-0000-0100-000095010000}"/>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408" name="n_3mainValue【認定こども園・幼稚園・保育所】&#10;有形固定資産減価償却率">
          <a:extLst>
            <a:ext uri="{FF2B5EF4-FFF2-40B4-BE49-F238E27FC236}">
              <a16:creationId xmlns:a16="http://schemas.microsoft.com/office/drawing/2014/main" id="{00000000-0008-0000-0100-000098010000}"/>
            </a:ext>
          </a:extLst>
        </xdr:cNvPr>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id="{00000000-0008-0000-0100-0000A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id="{00000000-0008-0000-0100-0000AF01000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id="{00000000-0008-0000-0100-0000B1010000}"/>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id="{00000000-0008-0000-0100-0000B301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84836</xdr:rowOff>
    </xdr:from>
    <xdr:to>
      <xdr:col>116</xdr:col>
      <xdr:colOff>114300</xdr:colOff>
      <xdr:row>34</xdr:row>
      <xdr:rowOff>14986</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221107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37863</xdr:rowOff>
    </xdr:from>
    <xdr:ext cx="469744" cy="259045"/>
    <xdr:sp macro="" textlink="">
      <xdr:nvSpPr>
        <xdr:cNvPr id="446" name="【認定こども園・幼稚園・保育所】&#10;一人当たり面積該当値テキスト">
          <a:extLst>
            <a:ext uri="{FF2B5EF4-FFF2-40B4-BE49-F238E27FC236}">
              <a16:creationId xmlns:a16="http://schemas.microsoft.com/office/drawing/2014/main" id="{00000000-0008-0000-0100-0000BE010000}"/>
            </a:ext>
          </a:extLst>
        </xdr:cNvPr>
        <xdr:cNvSpPr txBox="1"/>
      </xdr:nvSpPr>
      <xdr:spPr>
        <a:xfrm>
          <a:off x="22199600"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98552</xdr:rowOff>
    </xdr:from>
    <xdr:to>
      <xdr:col>112</xdr:col>
      <xdr:colOff>38100</xdr:colOff>
      <xdr:row>34</xdr:row>
      <xdr:rowOff>28702</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212725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135636</xdr:rowOff>
    </xdr:from>
    <xdr:to>
      <xdr:col>116</xdr:col>
      <xdr:colOff>63500</xdr:colOff>
      <xdr:row>33</xdr:row>
      <xdr:rowOff>149352</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flipV="1">
          <a:off x="21323300" y="579348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98552</xdr:rowOff>
    </xdr:from>
    <xdr:to>
      <xdr:col>107</xdr:col>
      <xdr:colOff>101600</xdr:colOff>
      <xdr:row>34</xdr:row>
      <xdr:rowOff>28702</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203835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149352</xdr:rowOff>
    </xdr:from>
    <xdr:to>
      <xdr:col>111</xdr:col>
      <xdr:colOff>177800</xdr:colOff>
      <xdr:row>33</xdr:row>
      <xdr:rowOff>149352</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20434300" y="5807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141986</xdr:rowOff>
    </xdr:from>
    <xdr:to>
      <xdr:col>102</xdr:col>
      <xdr:colOff>165100</xdr:colOff>
      <xdr:row>37</xdr:row>
      <xdr:rowOff>72136</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9494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149352</xdr:rowOff>
    </xdr:from>
    <xdr:to>
      <xdr:col>107</xdr:col>
      <xdr:colOff>50800</xdr:colOff>
      <xdr:row>37</xdr:row>
      <xdr:rowOff>21336</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9545300" y="5807202"/>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00000000-0008-0000-0100-0000C5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00000000-0008-0000-0100-0000C6010000}"/>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00000000-0008-0000-0100-0000C7010000}"/>
            </a:ext>
          </a:extLst>
        </xdr:cNvPr>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45229</xdr:rowOff>
    </xdr:from>
    <xdr:ext cx="469744" cy="259045"/>
    <xdr:sp macro="" textlink="">
      <xdr:nvSpPr>
        <xdr:cNvPr id="456" name="n_1mainValue【認定こども園・幼稚園・保育所】&#10;一人当たり面積">
          <a:extLst>
            <a:ext uri="{FF2B5EF4-FFF2-40B4-BE49-F238E27FC236}">
              <a16:creationId xmlns:a16="http://schemas.microsoft.com/office/drawing/2014/main" id="{00000000-0008-0000-0100-0000C8010000}"/>
            </a:ext>
          </a:extLst>
        </xdr:cNvPr>
        <xdr:cNvSpPr txBox="1"/>
      </xdr:nvSpPr>
      <xdr:spPr>
        <a:xfrm>
          <a:off x="21075727" y="55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45229</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id="{00000000-0008-0000-0100-0000C9010000}"/>
            </a:ext>
          </a:extLst>
        </xdr:cNvPr>
        <xdr:cNvSpPr txBox="1"/>
      </xdr:nvSpPr>
      <xdr:spPr>
        <a:xfrm>
          <a:off x="20199427" y="55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88663</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id="{00000000-0008-0000-0100-0000CA010000}"/>
            </a:ext>
          </a:extLst>
        </xdr:cNvPr>
        <xdr:cNvSpPr txBox="1"/>
      </xdr:nvSpPr>
      <xdr:spPr>
        <a:xfrm>
          <a:off x="193104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00000000-0008-0000-0100-0000E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00000000-0008-0000-0100-0000E401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00000000-0008-0000-0100-0000E6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00000000-0008-0000-0100-0000E8010000}"/>
            </a:ext>
          </a:extLst>
        </xdr:cNvPr>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499" name="【学校施設】&#10;有形固定資産減価償却率該当値テキスト">
          <a:extLst>
            <a:ext uri="{FF2B5EF4-FFF2-40B4-BE49-F238E27FC236}">
              <a16:creationId xmlns:a16="http://schemas.microsoft.com/office/drawing/2014/main" id="{00000000-0008-0000-0100-0000F3010000}"/>
            </a:ext>
          </a:extLst>
        </xdr:cNvPr>
        <xdr:cNvSpPr txBox="1"/>
      </xdr:nvSpPr>
      <xdr:spPr>
        <a:xfrm>
          <a:off x="16357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21590</xdr:rowOff>
    </xdr:from>
    <xdr:to>
      <xdr:col>81</xdr:col>
      <xdr:colOff>101600</xdr:colOff>
      <xdr:row>58</xdr:row>
      <xdr:rowOff>123190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5430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72390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5481300" y="99060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72390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4592300" y="9993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365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49530</xdr:rowOff>
    </xdr:from>
    <xdr:to>
      <xdr:col>76</xdr:col>
      <xdr:colOff>114300</xdr:colOff>
      <xdr:row>58</xdr:row>
      <xdr:rowOff>76200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3703300" y="9993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a:extLst>
            <a:ext uri="{FF2B5EF4-FFF2-40B4-BE49-F238E27FC236}">
              <a16:creationId xmlns:a16="http://schemas.microsoft.com/office/drawing/2014/main" id="{00000000-0008-0000-0100-0000FA010000}"/>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a:extLst>
            <a:ext uri="{FF2B5EF4-FFF2-40B4-BE49-F238E27FC236}">
              <a16:creationId xmlns:a16="http://schemas.microsoft.com/office/drawing/2014/main" id="{00000000-0008-0000-0100-0000FB01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a:extLst>
            <a:ext uri="{FF2B5EF4-FFF2-40B4-BE49-F238E27FC236}">
              <a16:creationId xmlns:a16="http://schemas.microsoft.com/office/drawing/2014/main" id="{00000000-0008-0000-0100-0000FC010000}"/>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139717</xdr:rowOff>
    </xdr:from>
    <xdr:ext cx="405111" cy="259045"/>
    <xdr:sp macro="" textlink="">
      <xdr:nvSpPr>
        <xdr:cNvPr id="509" name="n_1mainValue【学校施設】&#10;有形固定資産減価償却率">
          <a:extLst>
            <a:ext uri="{FF2B5EF4-FFF2-40B4-BE49-F238E27FC236}">
              <a16:creationId xmlns:a16="http://schemas.microsoft.com/office/drawing/2014/main" id="{00000000-0008-0000-0100-0000FD010000}"/>
            </a:ext>
          </a:extLst>
        </xdr:cNvPr>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510" name="n_2mainValue【学校施設】&#10;有形固定資産減価償却率">
          <a:extLst>
            <a:ext uri="{FF2B5EF4-FFF2-40B4-BE49-F238E27FC236}">
              <a16:creationId xmlns:a16="http://schemas.microsoft.com/office/drawing/2014/main" id="{00000000-0008-0000-0100-0000FE010000}"/>
            </a:ext>
          </a:extLst>
        </xdr:cNvPr>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11" name="n_3mainValue【学校施設】&#10;有形固定資産減価償却率">
          <a:extLst>
            <a:ext uri="{FF2B5EF4-FFF2-40B4-BE49-F238E27FC236}">
              <a16:creationId xmlns:a16="http://schemas.microsoft.com/office/drawing/2014/main" id="{00000000-0008-0000-0100-0000FF010000}"/>
            </a:ext>
          </a:extLst>
        </xdr:cNvPr>
        <xdr:cNvSpPr txBox="1"/>
      </xdr:nvSpPr>
      <xdr:spPr>
        <a:xfrm>
          <a:off x="13500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id="{00000000-0008-0000-0100-00001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a:extLst>
            <a:ext uri="{FF2B5EF4-FFF2-40B4-BE49-F238E27FC236}">
              <a16:creationId xmlns:a16="http://schemas.microsoft.com/office/drawing/2014/main" id="{00000000-0008-0000-0100-000015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a:extLst>
            <a:ext uri="{FF2B5EF4-FFF2-40B4-BE49-F238E27FC236}">
              <a16:creationId xmlns:a16="http://schemas.microsoft.com/office/drawing/2014/main" id="{00000000-0008-0000-0100-000017020000}"/>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37" name="【学校施設】&#10;一人当たり面積平均値テキスト">
          <a:extLst>
            <a:ext uri="{FF2B5EF4-FFF2-40B4-BE49-F238E27FC236}">
              <a16:creationId xmlns:a16="http://schemas.microsoft.com/office/drawing/2014/main" id="{00000000-0008-0000-0100-000019020000}"/>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14351</xdr:rowOff>
    </xdr:from>
    <xdr:to>
      <xdr:col>116</xdr:col>
      <xdr:colOff>114300</xdr:colOff>
      <xdr:row>58</xdr:row>
      <xdr:rowOff>115951</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22110700" y="99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37228</xdr:rowOff>
    </xdr:from>
    <xdr:ext cx="469744" cy="259045"/>
    <xdr:sp macro="" textlink="">
      <xdr:nvSpPr>
        <xdr:cNvPr id="548" name="【学校施設】&#10;一人当たり面積該当値テキスト">
          <a:extLst>
            <a:ext uri="{FF2B5EF4-FFF2-40B4-BE49-F238E27FC236}">
              <a16:creationId xmlns:a16="http://schemas.microsoft.com/office/drawing/2014/main" id="{00000000-0008-0000-0100-000024020000}"/>
            </a:ext>
          </a:extLst>
        </xdr:cNvPr>
        <xdr:cNvSpPr txBox="1"/>
      </xdr:nvSpPr>
      <xdr:spPr>
        <a:xfrm>
          <a:off x="22199600" y="98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89789</xdr:rowOff>
    </xdr:from>
    <xdr:to>
      <xdr:col>112</xdr:col>
      <xdr:colOff>38100</xdr:colOff>
      <xdr:row>59</xdr:row>
      <xdr:rowOff>19939</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21272500" y="100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65151</xdr:rowOff>
    </xdr:from>
    <xdr:to>
      <xdr:col>116</xdr:col>
      <xdr:colOff>63500</xdr:colOff>
      <xdr:row>58</xdr:row>
      <xdr:rowOff>140589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21323300" y="10009251"/>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100076</xdr:rowOff>
    </xdr:from>
    <xdr:to>
      <xdr:col>107</xdr:col>
      <xdr:colOff>101600</xdr:colOff>
      <xdr:row>59</xdr:row>
      <xdr:rowOff>30226</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20383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140589</xdr:rowOff>
    </xdr:from>
    <xdr:to>
      <xdr:col>111</xdr:col>
      <xdr:colOff>177800</xdr:colOff>
      <xdr:row>58</xdr:row>
      <xdr:rowOff>150876</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20434300" y="100846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155511</xdr:rowOff>
    </xdr:from>
    <xdr:to>
      <xdr:col>102</xdr:col>
      <xdr:colOff>165100</xdr:colOff>
      <xdr:row>60</xdr:row>
      <xdr:rowOff>85661</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9494500" y="102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150876</xdr:rowOff>
    </xdr:from>
    <xdr:to>
      <xdr:col>107</xdr:col>
      <xdr:colOff>50800</xdr:colOff>
      <xdr:row>60</xdr:row>
      <xdr:rowOff>34861</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9545300" y="10094976"/>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55" name="n_1aveValue【学校施設】&#10;一人当たり面積">
          <a:extLst>
            <a:ext uri="{FF2B5EF4-FFF2-40B4-BE49-F238E27FC236}">
              <a16:creationId xmlns:a16="http://schemas.microsoft.com/office/drawing/2014/main" id="{00000000-0008-0000-0100-00002B020000}"/>
            </a:ext>
          </a:extLst>
        </xdr:cNvPr>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56" name="n_2aveValue【学校施設】&#10;一人当たり面積">
          <a:extLst>
            <a:ext uri="{FF2B5EF4-FFF2-40B4-BE49-F238E27FC236}">
              <a16:creationId xmlns:a16="http://schemas.microsoft.com/office/drawing/2014/main" id="{00000000-0008-0000-0100-00002C020000}"/>
            </a:ext>
          </a:extLst>
        </xdr:cNvPr>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7" name="n_3aveValue【学校施設】&#10;一人当たり面積">
          <a:extLst>
            <a:ext uri="{FF2B5EF4-FFF2-40B4-BE49-F238E27FC236}">
              <a16:creationId xmlns:a16="http://schemas.microsoft.com/office/drawing/2014/main" id="{00000000-0008-0000-0100-00002D020000}"/>
            </a:ext>
          </a:extLst>
        </xdr:cNvPr>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36466</xdr:rowOff>
    </xdr:from>
    <xdr:ext cx="469744" cy="259045"/>
    <xdr:sp macro="" textlink="">
      <xdr:nvSpPr>
        <xdr:cNvPr id="558" name="n_1mainValue【学校施設】&#10;一人当たり面積">
          <a:extLst>
            <a:ext uri="{FF2B5EF4-FFF2-40B4-BE49-F238E27FC236}">
              <a16:creationId xmlns:a16="http://schemas.microsoft.com/office/drawing/2014/main" id="{00000000-0008-0000-0100-00002E020000}"/>
            </a:ext>
          </a:extLst>
        </xdr:cNvPr>
        <xdr:cNvSpPr txBox="1"/>
      </xdr:nvSpPr>
      <xdr:spPr>
        <a:xfrm>
          <a:off x="21075727" y="980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46753</xdr:rowOff>
    </xdr:from>
    <xdr:ext cx="469744" cy="259045"/>
    <xdr:sp macro="" textlink="">
      <xdr:nvSpPr>
        <xdr:cNvPr id="559" name="n_2mainValue【学校施設】&#10;一人当たり面積">
          <a:extLst>
            <a:ext uri="{FF2B5EF4-FFF2-40B4-BE49-F238E27FC236}">
              <a16:creationId xmlns:a16="http://schemas.microsoft.com/office/drawing/2014/main" id="{00000000-0008-0000-0100-00002F020000}"/>
            </a:ext>
          </a:extLst>
        </xdr:cNvPr>
        <xdr:cNvSpPr txBox="1"/>
      </xdr:nvSpPr>
      <xdr:spPr>
        <a:xfrm>
          <a:off x="20199427" y="981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102188</xdr:rowOff>
    </xdr:from>
    <xdr:ext cx="469744" cy="259045"/>
    <xdr:sp macro="" textlink="">
      <xdr:nvSpPr>
        <xdr:cNvPr id="560" name="n_3mainValue【学校施設】&#10;一人当たり面積">
          <a:extLst>
            <a:ext uri="{FF2B5EF4-FFF2-40B4-BE49-F238E27FC236}">
              <a16:creationId xmlns:a16="http://schemas.microsoft.com/office/drawing/2014/main" id="{00000000-0008-0000-0100-000030020000}"/>
            </a:ext>
          </a:extLst>
        </xdr:cNvPr>
        <xdr:cNvSpPr txBox="1"/>
      </xdr:nvSpPr>
      <xdr:spPr>
        <a:xfrm>
          <a:off x="19310427" y="100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a:extLst>
            <a:ext uri="{FF2B5EF4-FFF2-40B4-BE49-F238E27FC236}">
              <a16:creationId xmlns:a16="http://schemas.microsoft.com/office/drawing/2014/main" id="{00000000-0008-0000-0100-00005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0" name="【公民館】&#10;有形固定資産減価償却率最小値テキスト">
          <a:extLst>
            <a:ext uri="{FF2B5EF4-FFF2-40B4-BE49-F238E27FC236}">
              <a16:creationId xmlns:a16="http://schemas.microsoft.com/office/drawing/2014/main" id="{00000000-0008-0000-0100-000058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2" name="【公民館】&#10;有形固定資産減価償却率最大値テキスト">
          <a:extLst>
            <a:ext uri="{FF2B5EF4-FFF2-40B4-BE49-F238E27FC236}">
              <a16:creationId xmlns:a16="http://schemas.microsoft.com/office/drawing/2014/main" id="{00000000-0008-0000-0100-00005A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04" name="【公民館】&#10;有形固定資産減価償却率平均値テキスト">
          <a:extLst>
            <a:ext uri="{FF2B5EF4-FFF2-40B4-BE49-F238E27FC236}">
              <a16:creationId xmlns:a16="http://schemas.microsoft.com/office/drawing/2014/main" id="{00000000-0008-0000-0100-00005C020000}"/>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6268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69866</xdr:rowOff>
    </xdr:from>
    <xdr:ext cx="405111" cy="259045"/>
    <xdr:sp macro="" textlink="">
      <xdr:nvSpPr>
        <xdr:cNvPr id="615" name="【公民館】&#10;有形固定資産減価償却率該当値テキスト">
          <a:extLst>
            <a:ext uri="{FF2B5EF4-FFF2-40B4-BE49-F238E27FC236}">
              <a16:creationId xmlns:a16="http://schemas.microsoft.com/office/drawing/2014/main" id="{00000000-0008-0000-0100-000067020000}"/>
            </a:ext>
          </a:extLst>
        </xdr:cNvPr>
        <xdr:cNvSpPr txBox="1"/>
      </xdr:nvSpPr>
      <xdr:spPr>
        <a:xfrm>
          <a:off x="16357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101</xdr:row>
      <xdr:rowOff>87630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5481300" y="173126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96265</xdr:rowOff>
    </xdr:from>
    <xdr:to>
      <xdr:col>76</xdr:col>
      <xdr:colOff>165100</xdr:colOff>
      <xdr:row>105</xdr:row>
      <xdr:rowOff>26415</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4541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104</xdr:row>
      <xdr:rowOff>147065</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4592300" y="17404080"/>
          <a:ext cx="889000" cy="57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130556</xdr:rowOff>
    </xdr:from>
    <xdr:to>
      <xdr:col>72</xdr:col>
      <xdr:colOff>38100</xdr:colOff>
      <xdr:row>105</xdr:row>
      <xdr:rowOff>60706</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365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147065</xdr:rowOff>
    </xdr:from>
    <xdr:to>
      <xdr:col>76</xdr:col>
      <xdr:colOff>114300</xdr:colOff>
      <xdr:row>105</xdr:row>
      <xdr:rowOff>9906</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3703300" y="1797786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622" name="n_1aveValue【公民館】&#10;有形固定資産減価償却率">
          <a:extLst>
            <a:ext uri="{FF2B5EF4-FFF2-40B4-BE49-F238E27FC236}">
              <a16:creationId xmlns:a16="http://schemas.microsoft.com/office/drawing/2014/main" id="{00000000-0008-0000-0100-00006E020000}"/>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623" name="n_2aveValue【公民館】&#10;有形固定資産減価償却率">
          <a:extLst>
            <a:ext uri="{FF2B5EF4-FFF2-40B4-BE49-F238E27FC236}">
              <a16:creationId xmlns:a16="http://schemas.microsoft.com/office/drawing/2014/main" id="{00000000-0008-0000-0100-00006F020000}"/>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24" name="n_3aveValue【公民館】&#10;有形固定資産減価償却率">
          <a:extLst>
            <a:ext uri="{FF2B5EF4-FFF2-40B4-BE49-F238E27FC236}">
              <a16:creationId xmlns:a16="http://schemas.microsoft.com/office/drawing/2014/main" id="{00000000-0008-0000-0100-000070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625" name="n_1mainValue【公民館】&#10;有形固定資産減価償却率">
          <a:extLst>
            <a:ext uri="{FF2B5EF4-FFF2-40B4-BE49-F238E27FC236}">
              <a16:creationId xmlns:a16="http://schemas.microsoft.com/office/drawing/2014/main" id="{00000000-0008-0000-0100-000071020000}"/>
            </a:ext>
          </a:extLst>
        </xdr:cNvPr>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42942</xdr:rowOff>
    </xdr:from>
    <xdr:ext cx="405111" cy="259045"/>
    <xdr:sp macro="" textlink="">
      <xdr:nvSpPr>
        <xdr:cNvPr id="626" name="n_2mainValue【公民館】&#10;有形固定資産減価償却率">
          <a:extLst>
            <a:ext uri="{FF2B5EF4-FFF2-40B4-BE49-F238E27FC236}">
              <a16:creationId xmlns:a16="http://schemas.microsoft.com/office/drawing/2014/main" id="{00000000-0008-0000-0100-000072020000}"/>
            </a:ext>
          </a:extLst>
        </xdr:cNvPr>
        <xdr:cNvSpPr txBox="1"/>
      </xdr:nvSpPr>
      <xdr:spPr>
        <a:xfrm>
          <a:off x="143897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77233</xdr:rowOff>
    </xdr:from>
    <xdr:ext cx="405111" cy="259045"/>
    <xdr:sp macro="" textlink="">
      <xdr:nvSpPr>
        <xdr:cNvPr id="627" name="n_3mainValue【公民館】&#10;有形固定資産減価償却率">
          <a:extLst>
            <a:ext uri="{FF2B5EF4-FFF2-40B4-BE49-F238E27FC236}">
              <a16:creationId xmlns:a16="http://schemas.microsoft.com/office/drawing/2014/main" id="{00000000-0008-0000-0100-000073020000}"/>
            </a:ext>
          </a:extLst>
        </xdr:cNvPr>
        <xdr:cNvSpPr txBox="1"/>
      </xdr:nvSpPr>
      <xdr:spPr>
        <a:xfrm>
          <a:off x="135007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00000000-0008-0000-0100-00008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54" name="【公民館】&#10;一人当たり面積最小値テキスト">
          <a:extLst>
            <a:ext uri="{FF2B5EF4-FFF2-40B4-BE49-F238E27FC236}">
              <a16:creationId xmlns:a16="http://schemas.microsoft.com/office/drawing/2014/main" id="{00000000-0008-0000-0100-00008E02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56" name="【公民館】&#10;一人当たり面積最大値テキスト">
          <a:extLst>
            <a:ext uri="{FF2B5EF4-FFF2-40B4-BE49-F238E27FC236}">
              <a16:creationId xmlns:a16="http://schemas.microsoft.com/office/drawing/2014/main" id="{00000000-0008-0000-0100-000090020000}"/>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58" name="【公民館】&#10;一人当たり面積平均値テキスト">
          <a:extLst>
            <a:ext uri="{FF2B5EF4-FFF2-40B4-BE49-F238E27FC236}">
              <a16:creationId xmlns:a16="http://schemas.microsoft.com/office/drawing/2014/main" id="{00000000-0008-0000-0100-00009202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52995</xdr:rowOff>
    </xdr:from>
    <xdr:ext cx="469744" cy="259045"/>
    <xdr:sp macro="" textlink="">
      <xdr:nvSpPr>
        <xdr:cNvPr id="669" name="【公民館】&#10;一人当たり面積該当値テキスト">
          <a:extLst>
            <a:ext uri="{FF2B5EF4-FFF2-40B4-BE49-F238E27FC236}">
              <a16:creationId xmlns:a16="http://schemas.microsoft.com/office/drawing/2014/main" id="{00000000-0008-0000-0100-00009D020000}"/>
            </a:ext>
          </a:extLst>
        </xdr:cNvPr>
        <xdr:cNvSpPr txBox="1"/>
      </xdr:nvSpPr>
      <xdr:spPr>
        <a:xfrm>
          <a:off x="22199600" y="1839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21323300" y="1853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2038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108</xdr:row>
      <xdr:rowOff>17418</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20434300" y="18236837"/>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63137</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9545300" y="181813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76" name="n_1aveValue【公民館】&#10;一人当たり面積">
          <a:extLst>
            <a:ext uri="{FF2B5EF4-FFF2-40B4-BE49-F238E27FC236}">
              <a16:creationId xmlns:a16="http://schemas.microsoft.com/office/drawing/2014/main" id="{00000000-0008-0000-0100-0000A4020000}"/>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77" name="n_2aveValue【公民館】&#10;一人当たり面積">
          <a:extLst>
            <a:ext uri="{FF2B5EF4-FFF2-40B4-BE49-F238E27FC236}">
              <a16:creationId xmlns:a16="http://schemas.microsoft.com/office/drawing/2014/main" id="{00000000-0008-0000-0100-0000A502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78" name="n_3aveValue【公民館】&#10;一人当たり面積">
          <a:extLst>
            <a:ext uri="{FF2B5EF4-FFF2-40B4-BE49-F238E27FC236}">
              <a16:creationId xmlns:a16="http://schemas.microsoft.com/office/drawing/2014/main" id="{00000000-0008-0000-0100-0000A6020000}"/>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679" name="n_1mainValue【公民館】&#10;一人当たり面積">
          <a:extLst>
            <a:ext uri="{FF2B5EF4-FFF2-40B4-BE49-F238E27FC236}">
              <a16:creationId xmlns:a16="http://schemas.microsoft.com/office/drawing/2014/main" id="{00000000-0008-0000-0100-0000A7020000}"/>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105064</xdr:rowOff>
    </xdr:from>
    <xdr:ext cx="469744" cy="259045"/>
    <xdr:sp macro="" textlink="">
      <xdr:nvSpPr>
        <xdr:cNvPr id="680" name="n_2mainValue【公民館】&#10;一人当たり面積">
          <a:extLst>
            <a:ext uri="{FF2B5EF4-FFF2-40B4-BE49-F238E27FC236}">
              <a16:creationId xmlns:a16="http://schemas.microsoft.com/office/drawing/2014/main" id="{00000000-0008-0000-0100-0000A8020000}"/>
            </a:ext>
          </a:extLst>
        </xdr:cNvPr>
        <xdr:cNvSpPr txBox="1"/>
      </xdr:nvSpPr>
      <xdr:spPr>
        <a:xfrm>
          <a:off x="20199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681" name="n_3mainValue【公民館】&#10;一人当たり面積">
          <a:extLst>
            <a:ext uri="{FF2B5EF4-FFF2-40B4-BE49-F238E27FC236}">
              <a16:creationId xmlns:a16="http://schemas.microsoft.com/office/drawing/2014/main" id="{00000000-0008-0000-0100-0000A902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学校施設や橋梁・トンネルなどのインフラ資産、学校施設や福祉施設などの箱もの資産、共に類似団体に比べて老朽化が進んでおり今後定期的に大規模な改修が必要である。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また、認定こども園や幼稚園、保育所については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人あたり面積が類似団体を大きく上回っている。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そのため、個別施設計画を早急に策定し、同計画に基づいて今後施設の維持管理を含め適正規模の維持に努めていくこととしている。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27,467
26,654
57.09
10,104,024
9,230,336
467,765
6,058,684
6,754,963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98896</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27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25581</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47700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28847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54068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59872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54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25961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67508</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166370</xdr:rowOff>
    </xdr:from>
    <xdr:to>
      <xdr:col>55</xdr:col>
      <xdr:colOff>50800</xdr:colOff>
      <xdr:row>38</xdr:row>
      <xdr:rowOff>96520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17797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166370</xdr:rowOff>
    </xdr:from>
    <xdr:to>
      <xdr:col>50</xdr:col>
      <xdr:colOff>165100</xdr:colOff>
      <xdr:row>38</xdr:row>
      <xdr:rowOff>96520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45720</xdr:rowOff>
    </xdr:from>
    <xdr:to>
      <xdr:col>55</xdr:col>
      <xdr:colOff>0</xdr:colOff>
      <xdr:row>38</xdr:row>
      <xdr:rowOff>45720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560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45720</xdr:rowOff>
    </xdr:from>
    <xdr:to>
      <xdr:col>50</xdr:col>
      <xdr:colOff>114300</xdr:colOff>
      <xdr:row>38</xdr:row>
      <xdr:rowOff>53340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8750300" y="6560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xdr:rowOff>
    </xdr:from>
    <xdr:to>
      <xdr:col>41</xdr:col>
      <xdr:colOff>101600</xdr:colOff>
      <xdr:row>38</xdr:row>
      <xdr:rowOff>111760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60960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7861300" y="6568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113047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128287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7626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124477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6736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xdr:rowOff>
    </xdr:from>
    <xdr:to>
      <xdr:col>20</xdr:col>
      <xdr:colOff>38100</xdr:colOff>
      <xdr:row>57</xdr:row>
      <xdr:rowOff>102235</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57</xdr:row>
      <xdr:rowOff>51435</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3797300" y="975360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42545</xdr:rowOff>
    </xdr:from>
    <xdr:to>
      <xdr:col>15</xdr:col>
      <xdr:colOff>101600</xdr:colOff>
      <xdr:row>57</xdr:row>
      <xdr:rowOff>144145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51435</xdr:rowOff>
    </xdr:from>
    <xdr:to>
      <xdr:col>19</xdr:col>
      <xdr:colOff>177800</xdr:colOff>
      <xdr:row>57</xdr:row>
      <xdr:rowOff>93345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2908300" y="98240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61595</xdr:rowOff>
    </xdr:from>
    <xdr:to>
      <xdr:col>10</xdr:col>
      <xdr:colOff>165100</xdr:colOff>
      <xdr:row>57</xdr:row>
      <xdr:rowOff>163195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968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93345</xdr:rowOff>
    </xdr:from>
    <xdr:to>
      <xdr:col>15</xdr:col>
      <xdr:colOff>50800</xdr:colOff>
      <xdr:row>57</xdr:row>
      <xdr:rowOff>112395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2019300" y="98659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118762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8272</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1816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47172</xdr:rowOff>
    </xdr:from>
    <xdr:to>
      <xdr:col>55</xdr:col>
      <xdr:colOff>50800</xdr:colOff>
      <xdr:row>63</xdr:row>
      <xdr:rowOff>148772</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10426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25599</xdr:rowOff>
    </xdr:from>
    <xdr:ext cx="469744" cy="259045"/>
    <xdr:sp macro="" textlink="">
      <xdr:nvSpPr>
        <xdr:cNvPr id="232" name="【体育館・プール】&#10;一人当たり面積該当値テキスト">
          <a:extLst>
            <a:ext uri="{FF2B5EF4-FFF2-40B4-BE49-F238E27FC236}">
              <a16:creationId xmlns:a16="http://schemas.microsoft.com/office/drawing/2014/main" id="{00000000-0008-0000-0200-0000E8000000}"/>
            </a:ext>
          </a:extLst>
        </xdr:cNvPr>
        <xdr:cNvSpPr txBox="1"/>
      </xdr:nvSpPr>
      <xdr:spPr>
        <a:xfrm>
          <a:off x="10515600" y="1082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48804</xdr:rowOff>
    </xdr:from>
    <xdr:to>
      <xdr:col>50</xdr:col>
      <xdr:colOff>165100</xdr:colOff>
      <xdr:row>63</xdr:row>
      <xdr:rowOff>150404</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9588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97972</xdr:rowOff>
    </xdr:from>
    <xdr:to>
      <xdr:col>55</xdr:col>
      <xdr:colOff>0</xdr:colOff>
      <xdr:row>63</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9639300" y="1089932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78196</xdr:rowOff>
    </xdr:from>
    <xdr:to>
      <xdr:col>46</xdr:col>
      <xdr:colOff>38100</xdr:colOff>
      <xdr:row>64</xdr:row>
      <xdr:rowOff>8346</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8699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99604</xdr:rowOff>
    </xdr:from>
    <xdr:to>
      <xdr:col>50</xdr:col>
      <xdr:colOff>114300</xdr:colOff>
      <xdr:row>63</xdr:row>
      <xdr:rowOff>128996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8750300" y="109009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78196</xdr:rowOff>
    </xdr:from>
    <xdr:to>
      <xdr:col>41</xdr:col>
      <xdr:colOff>101600</xdr:colOff>
      <xdr:row>64</xdr:row>
      <xdr:rowOff>8346</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7810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128996</xdr:rowOff>
    </xdr:from>
    <xdr:to>
      <xdr:col>45</xdr:col>
      <xdr:colOff>177800</xdr:colOff>
      <xdr:row>63</xdr:row>
      <xdr:rowOff>128996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861300" y="1093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200-0000EF000000}"/>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200-0000F0000000}"/>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200-0000F1000000}"/>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141531</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200-0000F2000000}"/>
            </a:ext>
          </a:extLst>
        </xdr:cNvPr>
        <xdr:cNvSpPr txBox="1"/>
      </xdr:nvSpPr>
      <xdr:spPr>
        <a:xfrm>
          <a:off x="9391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170923</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200-0000F3000000}"/>
            </a:ext>
          </a:extLst>
        </xdr:cNvPr>
        <xdr:cNvSpPr txBox="1"/>
      </xdr:nvSpPr>
      <xdr:spPr>
        <a:xfrm>
          <a:off x="8515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170923</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200-0000F4000000}"/>
            </a:ext>
          </a:extLst>
        </xdr:cNvPr>
        <xdr:cNvSpPr txBox="1"/>
      </xdr:nvSpPr>
      <xdr:spPr>
        <a:xfrm>
          <a:off x="7626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2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200-00000E010000}"/>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200-000010010000}"/>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200-000012010000}"/>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92091</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200-00001D010000}"/>
            </a:ext>
          </a:extLst>
        </xdr:cNvPr>
        <xdr:cNvSpPr txBox="1"/>
      </xdr:nvSpPr>
      <xdr:spPr>
        <a:xfrm>
          <a:off x="4673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120014</xdr:rowOff>
    </xdr:from>
    <xdr:to>
      <xdr:col>24</xdr:col>
      <xdr:colOff>63500</xdr:colOff>
      <xdr:row>81</xdr:row>
      <xdr:rowOff>121920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3797300" y="140074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857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121920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2908300" y="1387411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81</xdr:row>
      <xdr:rowOff>20955</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2019300" y="138741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200-000024010000}"/>
            </a:ext>
          </a:extLst>
        </xdr:cNvPr>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a:extLst>
            <a:ext uri="{FF2B5EF4-FFF2-40B4-BE49-F238E27FC236}">
              <a16:creationId xmlns:a16="http://schemas.microsoft.com/office/drawing/2014/main" id="{00000000-0008-0000-0200-000025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a:extLst>
            <a:ext uri="{FF2B5EF4-FFF2-40B4-BE49-F238E27FC236}">
              <a16:creationId xmlns:a16="http://schemas.microsoft.com/office/drawing/2014/main" id="{00000000-0008-0000-0200-000026010000}"/>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17797</xdr:rowOff>
    </xdr:from>
    <xdr:ext cx="405111" cy="259045"/>
    <xdr:sp macro="" textlink="">
      <xdr:nvSpPr>
        <xdr:cNvPr id="295" name="n_1main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296" name="n_2main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297" name="n_3mainValue【福祉施設】&#10;有形固定資産減価償却率">
          <a:extLst>
            <a:ext uri="{FF2B5EF4-FFF2-40B4-BE49-F238E27FC236}">
              <a16:creationId xmlns:a16="http://schemas.microsoft.com/office/drawing/2014/main" id="{00000000-0008-0000-0200-000029010000}"/>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00000000-0008-0000-02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a:extLst>
            <a:ext uri="{FF2B5EF4-FFF2-40B4-BE49-F238E27FC236}">
              <a16:creationId xmlns:a16="http://schemas.microsoft.com/office/drawing/2014/main" id="{00000000-0008-0000-0200-00004201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a:extLst>
            <a:ext uri="{FF2B5EF4-FFF2-40B4-BE49-F238E27FC236}">
              <a16:creationId xmlns:a16="http://schemas.microsoft.com/office/drawing/2014/main" id="{00000000-0008-0000-0200-000044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6" name="【福祉施設】&#10;一人当たり面積平均値テキスト">
          <a:extLst>
            <a:ext uri="{FF2B5EF4-FFF2-40B4-BE49-F238E27FC236}">
              <a16:creationId xmlns:a16="http://schemas.microsoft.com/office/drawing/2014/main" id="{00000000-0008-0000-0200-000046010000}"/>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44450</xdr:rowOff>
    </xdr:from>
    <xdr:to>
      <xdr:col>55</xdr:col>
      <xdr:colOff>50800</xdr:colOff>
      <xdr:row>79</xdr:row>
      <xdr:rowOff>146050</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67327</xdr:rowOff>
    </xdr:from>
    <xdr:ext cx="469744" cy="259045"/>
    <xdr:sp macro="" textlink="">
      <xdr:nvSpPr>
        <xdr:cNvPr id="337" name="【福祉施設】&#10;一人当たり面積該当値テキスト">
          <a:extLst>
            <a:ext uri="{FF2B5EF4-FFF2-40B4-BE49-F238E27FC236}">
              <a16:creationId xmlns:a16="http://schemas.microsoft.com/office/drawing/2014/main" id="{00000000-0008-0000-0200-000051010000}"/>
            </a:ext>
          </a:extLst>
        </xdr:cNvPr>
        <xdr:cNvSpPr txBox="1"/>
      </xdr:nvSpPr>
      <xdr:spPr>
        <a:xfrm>
          <a:off x="10515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55880</xdr:rowOff>
    </xdr:from>
    <xdr:to>
      <xdr:col>50</xdr:col>
      <xdr:colOff>165100</xdr:colOff>
      <xdr:row>79</xdr:row>
      <xdr:rowOff>157480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9588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95250</xdr:rowOff>
    </xdr:from>
    <xdr:to>
      <xdr:col>55</xdr:col>
      <xdr:colOff>0</xdr:colOff>
      <xdr:row>79</xdr:row>
      <xdr:rowOff>106680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9639300" y="13639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59689</xdr:rowOff>
    </xdr:from>
    <xdr:to>
      <xdr:col>46</xdr:col>
      <xdr:colOff>38100</xdr:colOff>
      <xdr:row>82</xdr:row>
      <xdr:rowOff>161289</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8699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106680</xdr:rowOff>
    </xdr:from>
    <xdr:to>
      <xdr:col>50</xdr:col>
      <xdr:colOff>114300</xdr:colOff>
      <xdr:row>82</xdr:row>
      <xdr:rowOff>110489</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8750300" y="13651230"/>
          <a:ext cx="889000" cy="5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17780</xdr:rowOff>
    </xdr:from>
    <xdr:to>
      <xdr:col>41</xdr:col>
      <xdr:colOff>101600</xdr:colOff>
      <xdr:row>82</xdr:row>
      <xdr:rowOff>119380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7810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68580</xdr:rowOff>
    </xdr:from>
    <xdr:to>
      <xdr:col>45</xdr:col>
      <xdr:colOff>177800</xdr:colOff>
      <xdr:row>82</xdr:row>
      <xdr:rowOff>110489</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7861300" y="14127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44" name="n_1aveValue【福祉施設】&#10;一人当たり面積">
          <a:extLst>
            <a:ext uri="{FF2B5EF4-FFF2-40B4-BE49-F238E27FC236}">
              <a16:creationId xmlns:a16="http://schemas.microsoft.com/office/drawing/2014/main" id="{00000000-0008-0000-0200-00005801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45" name="n_2aveValue【福祉施設】&#10;一人当たり面積">
          <a:extLst>
            <a:ext uri="{FF2B5EF4-FFF2-40B4-BE49-F238E27FC236}">
              <a16:creationId xmlns:a16="http://schemas.microsoft.com/office/drawing/2014/main" id="{00000000-0008-0000-0200-000059010000}"/>
            </a:ext>
          </a:extLst>
        </xdr:cNvPr>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46" name="n_3aveValue【福祉施設】&#10;一人当たり面積">
          <a:extLst>
            <a:ext uri="{FF2B5EF4-FFF2-40B4-BE49-F238E27FC236}">
              <a16:creationId xmlns:a16="http://schemas.microsoft.com/office/drawing/2014/main" id="{00000000-0008-0000-0200-00005A010000}"/>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2557</xdr:rowOff>
    </xdr:from>
    <xdr:ext cx="469744" cy="259045"/>
    <xdr:sp macro="" textlink="">
      <xdr:nvSpPr>
        <xdr:cNvPr id="347" name="n_1mainValue【福祉施設】&#10;一人当たり面積">
          <a:extLst>
            <a:ext uri="{FF2B5EF4-FFF2-40B4-BE49-F238E27FC236}">
              <a16:creationId xmlns:a16="http://schemas.microsoft.com/office/drawing/2014/main" id="{00000000-0008-0000-0200-00005B010000}"/>
            </a:ext>
          </a:extLst>
        </xdr:cNvPr>
        <xdr:cNvSpPr txBox="1"/>
      </xdr:nvSpPr>
      <xdr:spPr>
        <a:xfrm>
          <a:off x="93917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6366</xdr:rowOff>
    </xdr:from>
    <xdr:ext cx="469744" cy="259045"/>
    <xdr:sp macro="" textlink="">
      <xdr:nvSpPr>
        <xdr:cNvPr id="348" name="n_2mainValue【福祉施設】&#10;一人当たり面積">
          <a:extLst>
            <a:ext uri="{FF2B5EF4-FFF2-40B4-BE49-F238E27FC236}">
              <a16:creationId xmlns:a16="http://schemas.microsoft.com/office/drawing/2014/main" id="{00000000-0008-0000-0200-00005C010000}"/>
            </a:ext>
          </a:extLst>
        </xdr:cNvPr>
        <xdr:cNvSpPr txBox="1"/>
      </xdr:nvSpPr>
      <xdr:spPr>
        <a:xfrm>
          <a:off x="8515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135907</xdr:rowOff>
    </xdr:from>
    <xdr:ext cx="469744" cy="259045"/>
    <xdr:sp macro="" textlink="">
      <xdr:nvSpPr>
        <xdr:cNvPr id="349" name="n_3mainValue【福祉施設】&#10;一人当たり面積">
          <a:extLst>
            <a:ext uri="{FF2B5EF4-FFF2-40B4-BE49-F238E27FC236}">
              <a16:creationId xmlns:a16="http://schemas.microsoft.com/office/drawing/2014/main" id="{00000000-0008-0000-0200-00005D010000}"/>
            </a:ext>
          </a:extLst>
        </xdr:cNvPr>
        <xdr:cNvSpPr txBox="1"/>
      </xdr:nvSpPr>
      <xdr:spPr>
        <a:xfrm>
          <a:off x="7626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00000000-0008-0000-02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a:extLst>
            <a:ext uri="{FF2B5EF4-FFF2-40B4-BE49-F238E27FC236}">
              <a16:creationId xmlns:a16="http://schemas.microsoft.com/office/drawing/2014/main" id="{00000000-0008-0000-0200-000077010000}"/>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a:extLst>
            <a:ext uri="{FF2B5EF4-FFF2-40B4-BE49-F238E27FC236}">
              <a16:creationId xmlns:a16="http://schemas.microsoft.com/office/drawing/2014/main" id="{00000000-0008-0000-0200-000079010000}"/>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00000000-0008-0000-0200-00007B010000}"/>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122555</xdr:rowOff>
    </xdr:from>
    <xdr:to>
      <xdr:col>24</xdr:col>
      <xdr:colOff>114300</xdr:colOff>
      <xdr:row>100</xdr:row>
      <xdr:rowOff>52705</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4584700" y="170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75582</xdr:rowOff>
    </xdr:from>
    <xdr:ext cx="405111" cy="259045"/>
    <xdr:sp macro="" textlink="">
      <xdr:nvSpPr>
        <xdr:cNvPr id="390" name="【市民会館】&#10;有形固定資産減価償却率該当値テキスト">
          <a:extLst>
            <a:ext uri="{FF2B5EF4-FFF2-40B4-BE49-F238E27FC236}">
              <a16:creationId xmlns:a16="http://schemas.microsoft.com/office/drawing/2014/main" id="{00000000-0008-0000-0200-000086010000}"/>
            </a:ext>
          </a:extLst>
        </xdr:cNvPr>
        <xdr:cNvSpPr txBox="1"/>
      </xdr:nvSpPr>
      <xdr:spPr>
        <a:xfrm>
          <a:off x="4673600" y="1704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52070</xdr:rowOff>
    </xdr:from>
    <xdr:to>
      <xdr:col>20</xdr:col>
      <xdr:colOff>38100</xdr:colOff>
      <xdr:row>100</xdr:row>
      <xdr:rowOff>153670</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3746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1905</xdr:rowOff>
    </xdr:from>
    <xdr:to>
      <xdr:col>24</xdr:col>
      <xdr:colOff>63500</xdr:colOff>
      <xdr:row>100</xdr:row>
      <xdr:rowOff>102870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3797300" y="1714690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82550</xdr:rowOff>
    </xdr:from>
    <xdr:to>
      <xdr:col>15</xdr:col>
      <xdr:colOff>101600</xdr:colOff>
      <xdr:row>101</xdr:row>
      <xdr:rowOff>12700</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857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102870</xdr:rowOff>
    </xdr:from>
    <xdr:to>
      <xdr:col>19</xdr:col>
      <xdr:colOff>177800</xdr:colOff>
      <xdr:row>100</xdr:row>
      <xdr:rowOff>133350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2908300" y="17247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105411</xdr:rowOff>
    </xdr:from>
    <xdr:to>
      <xdr:col>10</xdr:col>
      <xdr:colOff>165100</xdr:colOff>
      <xdr:row>101</xdr:row>
      <xdr:rowOff>35561</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968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133350</xdr:rowOff>
    </xdr:from>
    <xdr:to>
      <xdr:col>15</xdr:col>
      <xdr:colOff>50800</xdr:colOff>
      <xdr:row>100</xdr:row>
      <xdr:rowOff>156211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2019300" y="17278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97" name="n_1aveValue【市民会館】&#10;有形固定資産減価償却率">
          <a:extLst>
            <a:ext uri="{FF2B5EF4-FFF2-40B4-BE49-F238E27FC236}">
              <a16:creationId xmlns:a16="http://schemas.microsoft.com/office/drawing/2014/main" id="{00000000-0008-0000-0200-00008D010000}"/>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98" name="n_2aveValue【市民会館】&#10;有形固定資産減価償却率">
          <a:extLst>
            <a:ext uri="{FF2B5EF4-FFF2-40B4-BE49-F238E27FC236}">
              <a16:creationId xmlns:a16="http://schemas.microsoft.com/office/drawing/2014/main" id="{00000000-0008-0000-0200-00008E010000}"/>
            </a:ext>
          </a:extLst>
        </xdr:cNvPr>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99" name="n_3aveValue【市民会館】&#10;有形固定資産減価償却率">
          <a:extLst>
            <a:ext uri="{FF2B5EF4-FFF2-40B4-BE49-F238E27FC236}">
              <a16:creationId xmlns:a16="http://schemas.microsoft.com/office/drawing/2014/main" id="{00000000-0008-0000-0200-00008F010000}"/>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170197</xdr:rowOff>
    </xdr:from>
    <xdr:ext cx="405111" cy="259045"/>
    <xdr:sp macro="" textlink="">
      <xdr:nvSpPr>
        <xdr:cNvPr id="400" name="n_1mainValue【市民会館】&#10;有形固定資産減価償却率">
          <a:extLst>
            <a:ext uri="{FF2B5EF4-FFF2-40B4-BE49-F238E27FC236}">
              <a16:creationId xmlns:a16="http://schemas.microsoft.com/office/drawing/2014/main" id="{00000000-0008-0000-0200-000090010000}"/>
            </a:ext>
          </a:extLst>
        </xdr:cNvPr>
        <xdr:cNvSpPr txBox="1"/>
      </xdr:nvSpPr>
      <xdr:spPr>
        <a:xfrm>
          <a:off x="35820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29227</xdr:rowOff>
    </xdr:from>
    <xdr:ext cx="405111" cy="259045"/>
    <xdr:sp macro="" textlink="">
      <xdr:nvSpPr>
        <xdr:cNvPr id="401" name="n_2mainValue【市民会館】&#10;有形固定資産減価償却率">
          <a:extLst>
            <a:ext uri="{FF2B5EF4-FFF2-40B4-BE49-F238E27FC236}">
              <a16:creationId xmlns:a16="http://schemas.microsoft.com/office/drawing/2014/main" id="{00000000-0008-0000-0200-000091010000}"/>
            </a:ext>
          </a:extLst>
        </xdr:cNvPr>
        <xdr:cNvSpPr txBox="1"/>
      </xdr:nvSpPr>
      <xdr:spPr>
        <a:xfrm>
          <a:off x="2705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52088</xdr:rowOff>
    </xdr:from>
    <xdr:ext cx="405111" cy="259045"/>
    <xdr:sp macro="" textlink="">
      <xdr:nvSpPr>
        <xdr:cNvPr id="402" name="n_3mainValue【市民会館】&#10;有形固定資産減価償却率">
          <a:extLst>
            <a:ext uri="{FF2B5EF4-FFF2-40B4-BE49-F238E27FC236}">
              <a16:creationId xmlns:a16="http://schemas.microsoft.com/office/drawing/2014/main" id="{00000000-0008-0000-0200-000092010000}"/>
            </a:ext>
          </a:extLst>
        </xdr:cNvPr>
        <xdr:cNvSpPr txBox="1"/>
      </xdr:nvSpPr>
      <xdr:spPr>
        <a:xfrm>
          <a:off x="1816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a:extLst>
            <a:ext uri="{FF2B5EF4-FFF2-40B4-BE49-F238E27FC236}">
              <a16:creationId xmlns:a16="http://schemas.microsoft.com/office/drawing/2014/main" id="{00000000-0008-0000-0200-0000A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a:extLst>
            <a:ext uri="{FF2B5EF4-FFF2-40B4-BE49-F238E27FC236}">
              <a16:creationId xmlns:a16="http://schemas.microsoft.com/office/drawing/2014/main" id="{00000000-0008-0000-0200-0000AB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a:extLst>
            <a:ext uri="{FF2B5EF4-FFF2-40B4-BE49-F238E27FC236}">
              <a16:creationId xmlns:a16="http://schemas.microsoft.com/office/drawing/2014/main" id="{00000000-0008-0000-0200-0000AD010000}"/>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431" name="【市民会館】&#10;一人当たり面積平均値テキスト">
          <a:extLst>
            <a:ext uri="{FF2B5EF4-FFF2-40B4-BE49-F238E27FC236}">
              <a16:creationId xmlns:a16="http://schemas.microsoft.com/office/drawing/2014/main" id="{00000000-0008-0000-0200-0000AF010000}"/>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42" name="【市民会館】&#10;一人当たり面積該当値テキスト">
          <a:extLst>
            <a:ext uri="{FF2B5EF4-FFF2-40B4-BE49-F238E27FC236}">
              <a16:creationId xmlns:a16="http://schemas.microsoft.com/office/drawing/2014/main" id="{00000000-0008-0000-0200-0000BA010000}"/>
            </a:ext>
          </a:extLst>
        </xdr:cNvPr>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90170</xdr:rowOff>
    </xdr:from>
    <xdr:to>
      <xdr:col>50</xdr:col>
      <xdr:colOff>165100</xdr:colOff>
      <xdr:row>106</xdr:row>
      <xdr:rowOff>20320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958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140970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9639300" y="1813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109220</xdr:rowOff>
    </xdr:from>
    <xdr:to>
      <xdr:col>46</xdr:col>
      <xdr:colOff>38100</xdr:colOff>
      <xdr:row>106</xdr:row>
      <xdr:rowOff>39370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8699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140970</xdr:rowOff>
    </xdr:from>
    <xdr:to>
      <xdr:col>50</xdr:col>
      <xdr:colOff>114300</xdr:colOff>
      <xdr:row>105</xdr:row>
      <xdr:rowOff>160020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8750300" y="181432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109220</xdr:rowOff>
    </xdr:from>
    <xdr:to>
      <xdr:col>41</xdr:col>
      <xdr:colOff>101600</xdr:colOff>
      <xdr:row>106</xdr:row>
      <xdr:rowOff>39370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7810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160020</xdr:rowOff>
    </xdr:from>
    <xdr:to>
      <xdr:col>45</xdr:col>
      <xdr:colOff>177800</xdr:colOff>
      <xdr:row>105</xdr:row>
      <xdr:rowOff>160020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7861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49" name="n_1aveValue【市民会館】&#10;一人当たり面積">
          <a:extLst>
            <a:ext uri="{FF2B5EF4-FFF2-40B4-BE49-F238E27FC236}">
              <a16:creationId xmlns:a16="http://schemas.microsoft.com/office/drawing/2014/main" id="{00000000-0008-0000-0200-0000C1010000}"/>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50" name="n_2aveValue【市民会館】&#10;一人当たり面積">
          <a:extLst>
            <a:ext uri="{FF2B5EF4-FFF2-40B4-BE49-F238E27FC236}">
              <a16:creationId xmlns:a16="http://schemas.microsoft.com/office/drawing/2014/main" id="{00000000-0008-0000-0200-0000C2010000}"/>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51" name="n_3aveValue【市民会館】&#10;一人当たり面積">
          <a:extLst>
            <a:ext uri="{FF2B5EF4-FFF2-40B4-BE49-F238E27FC236}">
              <a16:creationId xmlns:a16="http://schemas.microsoft.com/office/drawing/2014/main" id="{00000000-0008-0000-0200-0000C3010000}"/>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11447</xdr:rowOff>
    </xdr:from>
    <xdr:ext cx="469744" cy="259045"/>
    <xdr:sp macro="" textlink="">
      <xdr:nvSpPr>
        <xdr:cNvPr id="452" name="n_1mainValue【市民会館】&#10;一人当たり面積">
          <a:extLst>
            <a:ext uri="{FF2B5EF4-FFF2-40B4-BE49-F238E27FC236}">
              <a16:creationId xmlns:a16="http://schemas.microsoft.com/office/drawing/2014/main" id="{00000000-0008-0000-0200-0000C4010000}"/>
            </a:ext>
          </a:extLst>
        </xdr:cNvPr>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30497</xdr:rowOff>
    </xdr:from>
    <xdr:ext cx="469744" cy="259045"/>
    <xdr:sp macro="" textlink="">
      <xdr:nvSpPr>
        <xdr:cNvPr id="453" name="n_2mainValue【市民会館】&#10;一人当たり面積">
          <a:extLst>
            <a:ext uri="{FF2B5EF4-FFF2-40B4-BE49-F238E27FC236}">
              <a16:creationId xmlns:a16="http://schemas.microsoft.com/office/drawing/2014/main" id="{00000000-0008-0000-0200-0000C5010000}"/>
            </a:ext>
          </a:extLst>
        </xdr:cNvPr>
        <xdr:cNvSpPr txBox="1"/>
      </xdr:nvSpPr>
      <xdr:spPr>
        <a:xfrm>
          <a:off x="8515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30497</xdr:rowOff>
    </xdr:from>
    <xdr:ext cx="469744" cy="259045"/>
    <xdr:sp macro="" textlink="">
      <xdr:nvSpPr>
        <xdr:cNvPr id="454" name="n_3mainValue【市民会館】&#10;一人当たり面積">
          <a:extLst>
            <a:ext uri="{FF2B5EF4-FFF2-40B4-BE49-F238E27FC236}">
              <a16:creationId xmlns:a16="http://schemas.microsoft.com/office/drawing/2014/main" id="{00000000-0008-0000-0200-0000C6010000}"/>
            </a:ext>
          </a:extLst>
        </xdr:cNvPr>
        <xdr:cNvSpPr txBox="1"/>
      </xdr:nvSpPr>
      <xdr:spPr>
        <a:xfrm>
          <a:off x="7626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a16="http://schemas.microsoft.com/office/drawing/2014/main" id="{00000000-0008-0000-0200-0000D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a:extLst>
            <a:ext uri="{FF2B5EF4-FFF2-40B4-BE49-F238E27FC236}">
              <a16:creationId xmlns:a16="http://schemas.microsoft.com/office/drawing/2014/main" id="{00000000-0008-0000-0200-0000E001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a:extLst>
            <a:ext uri="{FF2B5EF4-FFF2-40B4-BE49-F238E27FC236}">
              <a16:creationId xmlns:a16="http://schemas.microsoft.com/office/drawing/2014/main" id="{00000000-0008-0000-0200-0000E2010000}"/>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84" name="【一般廃棄物処理施設】&#10;有形固定資産減価償却率平均値テキスト">
          <a:extLst>
            <a:ext uri="{FF2B5EF4-FFF2-40B4-BE49-F238E27FC236}">
              <a16:creationId xmlns:a16="http://schemas.microsoft.com/office/drawing/2014/main" id="{00000000-0008-0000-0200-0000E4010000}"/>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91457</xdr:rowOff>
    </xdr:from>
    <xdr:ext cx="405111" cy="259045"/>
    <xdr:sp macro="" textlink="">
      <xdr:nvSpPr>
        <xdr:cNvPr id="495" name="【一般廃棄物処理施設】&#10;有形固定資産減価償却率該当値テキスト">
          <a:extLst>
            <a:ext uri="{FF2B5EF4-FFF2-40B4-BE49-F238E27FC236}">
              <a16:creationId xmlns:a16="http://schemas.microsoft.com/office/drawing/2014/main" id="{00000000-0008-0000-0200-0000EF010000}"/>
            </a:ext>
          </a:extLst>
        </xdr:cNvPr>
        <xdr:cNvSpPr txBox="1"/>
      </xdr:nvSpPr>
      <xdr:spPr>
        <a:xfrm>
          <a:off x="16357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137160</xdr:rowOff>
    </xdr:from>
    <xdr:to>
      <xdr:col>85</xdr:col>
      <xdr:colOff>127000</xdr:colOff>
      <xdr:row>38</xdr:row>
      <xdr:rowOff>163830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5481300" y="66522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38</xdr:row>
      <xdr:rowOff>137160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4592300" y="64541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120650</xdr:rowOff>
    </xdr:from>
    <xdr:to>
      <xdr:col>72</xdr:col>
      <xdr:colOff>38100</xdr:colOff>
      <xdr:row>38</xdr:row>
      <xdr:rowOff>50800</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365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38</xdr:row>
      <xdr:rowOff>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3703300" y="6454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168292</xdr:rowOff>
    </xdr:from>
    <xdr:ext cx="405111" cy="259045"/>
    <xdr:sp macro="" textlink="">
      <xdr:nvSpPr>
        <xdr:cNvPr id="502" name="n_1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03" name="n_2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504" name="n_3ave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7637</xdr:rowOff>
    </xdr:from>
    <xdr:ext cx="405111" cy="259045"/>
    <xdr:sp macro="" textlink="">
      <xdr:nvSpPr>
        <xdr:cNvPr id="505" name="n_1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52660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506" name="n_2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507" name="n_3mainValue【一般廃棄物処理施設】&#10;有形固定資産減価償却率">
          <a:extLst>
            <a:ext uri="{FF2B5EF4-FFF2-40B4-BE49-F238E27FC236}">
              <a16:creationId xmlns:a16="http://schemas.microsoft.com/office/drawing/2014/main" id="{00000000-0008-0000-0200-0000FB010000}"/>
            </a:ext>
          </a:extLst>
        </xdr:cNvPr>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a:extLst>
            <a:ext uri="{FF2B5EF4-FFF2-40B4-BE49-F238E27FC236}">
              <a16:creationId xmlns:a16="http://schemas.microsoft.com/office/drawing/2014/main" id="{00000000-0008-0000-0200-00001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a:extLst>
            <a:ext uri="{FF2B5EF4-FFF2-40B4-BE49-F238E27FC236}">
              <a16:creationId xmlns:a16="http://schemas.microsoft.com/office/drawing/2014/main" id="{00000000-0008-0000-0200-000016020000}"/>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a:extLst>
            <a:ext uri="{FF2B5EF4-FFF2-40B4-BE49-F238E27FC236}">
              <a16:creationId xmlns:a16="http://schemas.microsoft.com/office/drawing/2014/main" id="{00000000-0008-0000-0200-000018020000}"/>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538" name="【一般廃棄物処理施設】&#10;一人当たり有形固定資産（償却資産）額平均値テキスト">
          <a:extLst>
            <a:ext uri="{FF2B5EF4-FFF2-40B4-BE49-F238E27FC236}">
              <a16:creationId xmlns:a16="http://schemas.microsoft.com/office/drawing/2014/main" id="{00000000-0008-0000-0200-00001A020000}"/>
            </a:ext>
          </a:extLst>
        </xdr:cNvPr>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155150</xdr:rowOff>
    </xdr:from>
    <xdr:to>
      <xdr:col>116</xdr:col>
      <xdr:colOff>114300</xdr:colOff>
      <xdr:row>42</xdr:row>
      <xdr:rowOff>85300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22110700" y="71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70077</xdr:rowOff>
    </xdr:from>
    <xdr:ext cx="534377" cy="259045"/>
    <xdr:sp macro="" textlink="">
      <xdr:nvSpPr>
        <xdr:cNvPr id="549" name="【一般廃棄物処理施設】&#10;一人当たり有形固定資産（償却資産）額該当値テキスト">
          <a:extLst>
            <a:ext uri="{FF2B5EF4-FFF2-40B4-BE49-F238E27FC236}">
              <a16:creationId xmlns:a16="http://schemas.microsoft.com/office/drawing/2014/main" id="{00000000-0008-0000-0200-000025020000}"/>
            </a:ext>
          </a:extLst>
        </xdr:cNvPr>
        <xdr:cNvSpPr txBox="1"/>
      </xdr:nvSpPr>
      <xdr:spPr>
        <a:xfrm>
          <a:off x="22199600" y="70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163916</xdr:rowOff>
    </xdr:from>
    <xdr:to>
      <xdr:col>112</xdr:col>
      <xdr:colOff>38100</xdr:colOff>
      <xdr:row>42</xdr:row>
      <xdr:rowOff>94066</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21272500" y="71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34500</xdr:rowOff>
    </xdr:from>
    <xdr:to>
      <xdr:col>116</xdr:col>
      <xdr:colOff>63500</xdr:colOff>
      <xdr:row>42</xdr:row>
      <xdr:rowOff>43266</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21323300" y="7235400"/>
          <a:ext cx="8382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3951</xdr:rowOff>
    </xdr:from>
    <xdr:to>
      <xdr:col>107</xdr:col>
      <xdr:colOff>101600</xdr:colOff>
      <xdr:row>42</xdr:row>
      <xdr:rowOff>105551</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20383500" y="72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43266</xdr:rowOff>
    </xdr:from>
    <xdr:to>
      <xdr:col>111</xdr:col>
      <xdr:colOff>177800</xdr:colOff>
      <xdr:row>42</xdr:row>
      <xdr:rowOff>54751</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20434300" y="7244166"/>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4287</xdr:rowOff>
    </xdr:from>
    <xdr:to>
      <xdr:col>102</xdr:col>
      <xdr:colOff>165100</xdr:colOff>
      <xdr:row>42</xdr:row>
      <xdr:rowOff>105887</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9494500" y="72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54751</xdr:rowOff>
    </xdr:from>
    <xdr:to>
      <xdr:col>107</xdr:col>
      <xdr:colOff>50800</xdr:colOff>
      <xdr:row>42</xdr:row>
      <xdr:rowOff>55087</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9545300" y="7255651"/>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56" name="n_1ave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57" name="n_2ave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58" name="n_3aveValue【一般廃棄物処理施設】&#10;一人当たり有形固定資産（償却資産）額">
          <a:extLst>
            <a:ext uri="{FF2B5EF4-FFF2-40B4-BE49-F238E27FC236}">
              <a16:creationId xmlns:a16="http://schemas.microsoft.com/office/drawing/2014/main" id="{00000000-0008-0000-0200-00002E020000}"/>
            </a:ext>
          </a:extLst>
        </xdr:cNvPr>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85193</xdr:rowOff>
    </xdr:from>
    <xdr:ext cx="534377" cy="259045"/>
    <xdr:sp macro="" textlink="">
      <xdr:nvSpPr>
        <xdr:cNvPr id="559" name="n_1mainValue【一般廃棄物処理施設】&#10;一人当たり有形固定資産（償却資産）額">
          <a:extLst>
            <a:ext uri="{FF2B5EF4-FFF2-40B4-BE49-F238E27FC236}">
              <a16:creationId xmlns:a16="http://schemas.microsoft.com/office/drawing/2014/main" id="{00000000-0008-0000-0200-00002F020000}"/>
            </a:ext>
          </a:extLst>
        </xdr:cNvPr>
        <xdr:cNvSpPr txBox="1"/>
      </xdr:nvSpPr>
      <xdr:spPr>
        <a:xfrm>
          <a:off x="21043411" y="72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96678</xdr:rowOff>
    </xdr:from>
    <xdr:ext cx="534377" cy="259045"/>
    <xdr:sp macro="" textlink="">
      <xdr:nvSpPr>
        <xdr:cNvPr id="560" name="n_2mainValue【一般廃棄物処理施設】&#10;一人当たり有形固定資産（償却資産）額">
          <a:extLst>
            <a:ext uri="{FF2B5EF4-FFF2-40B4-BE49-F238E27FC236}">
              <a16:creationId xmlns:a16="http://schemas.microsoft.com/office/drawing/2014/main" id="{00000000-0008-0000-0200-000030020000}"/>
            </a:ext>
          </a:extLst>
        </xdr:cNvPr>
        <xdr:cNvSpPr txBox="1"/>
      </xdr:nvSpPr>
      <xdr:spPr>
        <a:xfrm>
          <a:off x="20167111" y="729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97014</xdr:rowOff>
    </xdr:from>
    <xdr:ext cx="534377" cy="259045"/>
    <xdr:sp macro="" textlink="">
      <xdr:nvSpPr>
        <xdr:cNvPr id="561" name="n_3mainValue【一般廃棄物処理施設】&#10;一人当たり有形固定資産（償却資産）額">
          <a:extLst>
            <a:ext uri="{FF2B5EF4-FFF2-40B4-BE49-F238E27FC236}">
              <a16:creationId xmlns:a16="http://schemas.microsoft.com/office/drawing/2014/main" id="{00000000-0008-0000-0200-000031020000}"/>
            </a:ext>
          </a:extLst>
        </xdr:cNvPr>
        <xdr:cNvSpPr txBox="1"/>
      </xdr:nvSpPr>
      <xdr:spPr>
        <a:xfrm>
          <a:off x="19278111" y="72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a:extLst>
            <a:ext uri="{FF2B5EF4-FFF2-40B4-BE49-F238E27FC236}">
              <a16:creationId xmlns:a16="http://schemas.microsoft.com/office/drawing/2014/main" id="{00000000-0008-0000-0200-00004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a:extLst>
            <a:ext uri="{FF2B5EF4-FFF2-40B4-BE49-F238E27FC236}">
              <a16:creationId xmlns:a16="http://schemas.microsoft.com/office/drawing/2014/main" id="{00000000-0008-0000-0200-00004A020000}"/>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a:extLst>
            <a:ext uri="{FF2B5EF4-FFF2-40B4-BE49-F238E27FC236}">
              <a16:creationId xmlns:a16="http://schemas.microsoft.com/office/drawing/2014/main" id="{00000000-0008-0000-0200-00004C020000}"/>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90" name="【保健センター・保健所】&#10;有形固定資産減価償却率平均値テキスト">
          <a:extLst>
            <a:ext uri="{FF2B5EF4-FFF2-40B4-BE49-F238E27FC236}">
              <a16:creationId xmlns:a16="http://schemas.microsoft.com/office/drawing/2014/main" id="{00000000-0008-0000-0200-00004E020000}"/>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99695</xdr:rowOff>
    </xdr:from>
    <xdr:to>
      <xdr:col>85</xdr:col>
      <xdr:colOff>177800</xdr:colOff>
      <xdr:row>57</xdr:row>
      <xdr:rowOff>29845</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62687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122572</xdr:rowOff>
    </xdr:from>
    <xdr:ext cx="405111" cy="259045"/>
    <xdr:sp macro="" textlink="">
      <xdr:nvSpPr>
        <xdr:cNvPr id="601" name="【保健センター・保健所】&#10;有形固定資産減価償却率該当値テキスト">
          <a:extLst>
            <a:ext uri="{FF2B5EF4-FFF2-40B4-BE49-F238E27FC236}">
              <a16:creationId xmlns:a16="http://schemas.microsoft.com/office/drawing/2014/main" id="{00000000-0008-0000-0200-000059020000}"/>
            </a:ext>
          </a:extLst>
        </xdr:cNvPr>
        <xdr:cNvSpPr txBox="1"/>
      </xdr:nvSpPr>
      <xdr:spPr>
        <a:xfrm>
          <a:off x="16357600"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xdr:rowOff>
    </xdr:from>
    <xdr:to>
      <xdr:col>81</xdr:col>
      <xdr:colOff>101600</xdr:colOff>
      <xdr:row>57</xdr:row>
      <xdr:rowOff>106045</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5430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150495</xdr:rowOff>
    </xdr:from>
    <xdr:to>
      <xdr:col>85</xdr:col>
      <xdr:colOff>127000</xdr:colOff>
      <xdr:row>57</xdr:row>
      <xdr:rowOff>55245</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5481300" y="975169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xdr:rowOff>
    </xdr:from>
    <xdr:to>
      <xdr:col>76</xdr:col>
      <xdr:colOff>165100</xdr:colOff>
      <xdr:row>57</xdr:row>
      <xdr:rowOff>106045</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4541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55245</xdr:rowOff>
    </xdr:from>
    <xdr:to>
      <xdr:col>81</xdr:col>
      <xdr:colOff>50800</xdr:colOff>
      <xdr:row>57</xdr:row>
      <xdr:rowOff>55245</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4592300" y="9827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55245</xdr:rowOff>
    </xdr:from>
    <xdr:to>
      <xdr:col>76</xdr:col>
      <xdr:colOff>114300</xdr:colOff>
      <xdr:row>57</xdr:row>
      <xdr:rowOff>95250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3703300" y="9827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8" name="n_1aveValue【保健センター・保健所】&#10;有形固定資産減価償却率">
          <a:extLst>
            <a:ext uri="{FF2B5EF4-FFF2-40B4-BE49-F238E27FC236}">
              <a16:creationId xmlns:a16="http://schemas.microsoft.com/office/drawing/2014/main" id="{00000000-0008-0000-0200-000060020000}"/>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609" name="n_2ave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10" name="n_3aveValue【保健センター・保健所】&#10;有形固定資産減価償却率">
          <a:extLst>
            <a:ext uri="{FF2B5EF4-FFF2-40B4-BE49-F238E27FC236}">
              <a16:creationId xmlns:a16="http://schemas.microsoft.com/office/drawing/2014/main" id="{00000000-0008-0000-0200-000062020000}"/>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122572</xdr:rowOff>
    </xdr:from>
    <xdr:ext cx="405111" cy="259045"/>
    <xdr:sp macro="" textlink="">
      <xdr:nvSpPr>
        <xdr:cNvPr id="611" name="n_1mainValue【保健センター・保健所】&#10;有形固定資産減価償却率">
          <a:extLst>
            <a:ext uri="{FF2B5EF4-FFF2-40B4-BE49-F238E27FC236}">
              <a16:creationId xmlns:a16="http://schemas.microsoft.com/office/drawing/2014/main" id="{00000000-0008-0000-0200-000063020000}"/>
            </a:ext>
          </a:extLst>
        </xdr:cNvPr>
        <xdr:cNvSpPr txBox="1"/>
      </xdr:nvSpPr>
      <xdr:spPr>
        <a:xfrm>
          <a:off x="152660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122572</xdr:rowOff>
    </xdr:from>
    <xdr:ext cx="405111" cy="259045"/>
    <xdr:sp macro="" textlink="">
      <xdr:nvSpPr>
        <xdr:cNvPr id="612" name="n_2mainValue【保健センター・保健所】&#10;有形固定資産減価償却率">
          <a:extLst>
            <a:ext uri="{FF2B5EF4-FFF2-40B4-BE49-F238E27FC236}">
              <a16:creationId xmlns:a16="http://schemas.microsoft.com/office/drawing/2014/main" id="{00000000-0008-0000-0200-000064020000}"/>
            </a:ext>
          </a:extLst>
        </xdr:cNvPr>
        <xdr:cNvSpPr txBox="1"/>
      </xdr:nvSpPr>
      <xdr:spPr>
        <a:xfrm>
          <a:off x="14389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13" name="n_3mainValue【保健センター・保健所】&#10;有形固定資産減価償却率">
          <a:extLst>
            <a:ext uri="{FF2B5EF4-FFF2-40B4-BE49-F238E27FC236}">
              <a16:creationId xmlns:a16="http://schemas.microsoft.com/office/drawing/2014/main" id="{00000000-0008-0000-0200-00006502000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a:extLst>
            <a:ext uri="{FF2B5EF4-FFF2-40B4-BE49-F238E27FC236}">
              <a16:creationId xmlns:a16="http://schemas.microsoft.com/office/drawing/2014/main" id="{00000000-0008-0000-0200-00007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a:extLst>
            <a:ext uri="{FF2B5EF4-FFF2-40B4-BE49-F238E27FC236}">
              <a16:creationId xmlns:a16="http://schemas.microsoft.com/office/drawing/2014/main" id="{00000000-0008-0000-0200-00007E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a:extLst>
            <a:ext uri="{FF2B5EF4-FFF2-40B4-BE49-F238E27FC236}">
              <a16:creationId xmlns:a16="http://schemas.microsoft.com/office/drawing/2014/main" id="{00000000-0008-0000-0200-00008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42" name="【保健センター・保健所】&#10;一人当たり面積平均値テキスト">
          <a:extLst>
            <a:ext uri="{FF2B5EF4-FFF2-40B4-BE49-F238E27FC236}">
              <a16:creationId xmlns:a16="http://schemas.microsoft.com/office/drawing/2014/main" id="{00000000-0008-0000-0200-000082020000}"/>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53" name="【保健センター・保健所】&#10;一人当たり面積該当値テキスト">
          <a:extLst>
            <a:ext uri="{FF2B5EF4-FFF2-40B4-BE49-F238E27FC236}">
              <a16:creationId xmlns:a16="http://schemas.microsoft.com/office/drawing/2014/main" id="{00000000-0008-0000-0200-00008D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60" name="n_1aveValue【保健センター・保健所】&#10;一人当たり面積">
          <a:extLst>
            <a:ext uri="{FF2B5EF4-FFF2-40B4-BE49-F238E27FC236}">
              <a16:creationId xmlns:a16="http://schemas.microsoft.com/office/drawing/2014/main" id="{00000000-0008-0000-0200-000094020000}"/>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61" name="n_2aveValue【保健センター・保健所】&#10;一人当たり面積">
          <a:extLst>
            <a:ext uri="{FF2B5EF4-FFF2-40B4-BE49-F238E27FC236}">
              <a16:creationId xmlns:a16="http://schemas.microsoft.com/office/drawing/2014/main" id="{00000000-0008-0000-0200-000095020000}"/>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62" name="n_3aveValue【保健センター・保健所】&#10;一人当たり面積">
          <a:extLst>
            <a:ext uri="{FF2B5EF4-FFF2-40B4-BE49-F238E27FC236}">
              <a16:creationId xmlns:a16="http://schemas.microsoft.com/office/drawing/2014/main" id="{00000000-0008-0000-0200-000096020000}"/>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63" name="n_1mainValue【保健センター・保健所】&#10;一人当たり面積">
          <a:extLst>
            <a:ext uri="{FF2B5EF4-FFF2-40B4-BE49-F238E27FC236}">
              <a16:creationId xmlns:a16="http://schemas.microsoft.com/office/drawing/2014/main" id="{00000000-0008-0000-0200-000097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664" name="n_2mainValue【保健センター・保健所】&#10;一人当たり面積">
          <a:extLst>
            <a:ext uri="{FF2B5EF4-FFF2-40B4-BE49-F238E27FC236}">
              <a16:creationId xmlns:a16="http://schemas.microsoft.com/office/drawing/2014/main" id="{00000000-0008-0000-0200-000098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65" name="n_3mainValue【保健センター・保健所】&#10;一人当たり面積">
          <a:extLst>
            <a:ext uri="{FF2B5EF4-FFF2-40B4-BE49-F238E27FC236}">
              <a16:creationId xmlns:a16="http://schemas.microsoft.com/office/drawing/2014/main" id="{00000000-0008-0000-0200-000099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a:extLst>
            <a:ext uri="{FF2B5EF4-FFF2-40B4-BE49-F238E27FC236}">
              <a16:creationId xmlns:a16="http://schemas.microsoft.com/office/drawing/2014/main" id="{00000000-0008-0000-0200-0000B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92" name="【消防施設】&#10;有形固定資産減価償却率最小値テキスト">
          <a:extLst>
            <a:ext uri="{FF2B5EF4-FFF2-40B4-BE49-F238E27FC236}">
              <a16:creationId xmlns:a16="http://schemas.microsoft.com/office/drawing/2014/main" id="{00000000-0008-0000-0200-0000B4020000}"/>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94" name="【消防施設】&#10;有形固定資産減価償却率最大値テキスト">
          <a:extLst>
            <a:ext uri="{FF2B5EF4-FFF2-40B4-BE49-F238E27FC236}">
              <a16:creationId xmlns:a16="http://schemas.microsoft.com/office/drawing/2014/main" id="{00000000-0008-0000-0200-0000B6020000}"/>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96" name="【消防施設】&#10;有形固定資産減価償却率平均値テキスト">
          <a:extLst>
            <a:ext uri="{FF2B5EF4-FFF2-40B4-BE49-F238E27FC236}">
              <a16:creationId xmlns:a16="http://schemas.microsoft.com/office/drawing/2014/main" id="{00000000-0008-0000-0200-0000B8020000}"/>
            </a:ext>
          </a:extLst>
        </xdr:cNvPr>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44450</xdr:rowOff>
    </xdr:from>
    <xdr:to>
      <xdr:col>85</xdr:col>
      <xdr:colOff>177800</xdr:colOff>
      <xdr:row>80</xdr:row>
      <xdr:rowOff>146050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6268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67327</xdr:rowOff>
    </xdr:from>
    <xdr:ext cx="405111" cy="259045"/>
    <xdr:sp macro="" textlink="">
      <xdr:nvSpPr>
        <xdr:cNvPr id="707" name="【消防施設】&#10;有形固定資産減価償却率該当値テキスト">
          <a:extLst>
            <a:ext uri="{FF2B5EF4-FFF2-40B4-BE49-F238E27FC236}">
              <a16:creationId xmlns:a16="http://schemas.microsoft.com/office/drawing/2014/main" id="{00000000-0008-0000-0200-0000C3020000}"/>
            </a:ext>
          </a:extLst>
        </xdr:cNvPr>
        <xdr:cNvSpPr txBox="1"/>
      </xdr:nvSpPr>
      <xdr:spPr>
        <a:xfrm>
          <a:off x="16357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95069</xdr:rowOff>
    </xdr:from>
    <xdr:to>
      <xdr:col>81</xdr:col>
      <xdr:colOff>101600</xdr:colOff>
      <xdr:row>81</xdr:row>
      <xdr:rowOff>25219</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5430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95250</xdr:rowOff>
    </xdr:from>
    <xdr:to>
      <xdr:col>85</xdr:col>
      <xdr:colOff>127000</xdr:colOff>
      <xdr:row>80</xdr:row>
      <xdr:rowOff>145869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5481300" y="1381125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42999</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14592300" y="138618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2" name="n_1aveValue【消防施設】&#10;有形固定資産減価償却率">
          <a:extLst>
            <a:ext uri="{FF2B5EF4-FFF2-40B4-BE49-F238E27FC236}">
              <a16:creationId xmlns:a16="http://schemas.microsoft.com/office/drawing/2014/main" id="{00000000-0008-0000-0200-0000C8020000}"/>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713" name="n_2aveValue【消防施設】&#10;有形固定資産減価償却率">
          <a:extLst>
            <a:ext uri="{FF2B5EF4-FFF2-40B4-BE49-F238E27FC236}">
              <a16:creationId xmlns:a16="http://schemas.microsoft.com/office/drawing/2014/main" id="{00000000-0008-0000-0200-0000C9020000}"/>
            </a:ext>
          </a:extLst>
        </xdr:cNvPr>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714" name="n_3aveValue【消防施設】&#10;有形固定資産減価償却率">
          <a:extLst>
            <a:ext uri="{FF2B5EF4-FFF2-40B4-BE49-F238E27FC236}">
              <a16:creationId xmlns:a16="http://schemas.microsoft.com/office/drawing/2014/main" id="{00000000-0008-0000-0200-0000CA020000}"/>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41746</xdr:rowOff>
    </xdr:from>
    <xdr:ext cx="405111" cy="259045"/>
    <xdr:sp macro="" textlink="">
      <xdr:nvSpPr>
        <xdr:cNvPr id="715" name="n_1mainValue【消防施設】&#10;有形固定資産減価償却率">
          <a:extLst>
            <a:ext uri="{FF2B5EF4-FFF2-40B4-BE49-F238E27FC236}">
              <a16:creationId xmlns:a16="http://schemas.microsoft.com/office/drawing/2014/main" id="{00000000-0008-0000-0200-0000CB020000}"/>
            </a:ext>
          </a:extLst>
        </xdr:cNvPr>
        <xdr:cNvSpPr txBox="1"/>
      </xdr:nvSpPr>
      <xdr:spPr>
        <a:xfrm>
          <a:off x="152660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716" name="n_2mainValue【消防施設】&#10;有形固定資産減価償却率">
          <a:extLst>
            <a:ext uri="{FF2B5EF4-FFF2-40B4-BE49-F238E27FC236}">
              <a16:creationId xmlns:a16="http://schemas.microsoft.com/office/drawing/2014/main" id="{00000000-0008-0000-0200-0000CC020000}"/>
            </a:ext>
          </a:extLst>
        </xdr:cNvPr>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a:extLst>
            <a:ext uri="{FF2B5EF4-FFF2-40B4-BE49-F238E27FC236}">
              <a16:creationId xmlns:a16="http://schemas.microsoft.com/office/drawing/2014/main" id="{00000000-0008-0000-0200-0000E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1" name="【消防施設】&#10;一人当たり面積最小値テキスト">
          <a:extLst>
            <a:ext uri="{FF2B5EF4-FFF2-40B4-BE49-F238E27FC236}">
              <a16:creationId xmlns:a16="http://schemas.microsoft.com/office/drawing/2014/main" id="{00000000-0008-0000-0200-0000E502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3" name="【消防施設】&#10;一人当たり面積最大値テキスト">
          <a:extLst>
            <a:ext uri="{FF2B5EF4-FFF2-40B4-BE49-F238E27FC236}">
              <a16:creationId xmlns:a16="http://schemas.microsoft.com/office/drawing/2014/main" id="{00000000-0008-0000-0200-0000E7020000}"/>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45" name="【消防施設】&#10;一人当たり面積平均値テキスト">
          <a:extLst>
            <a:ext uri="{FF2B5EF4-FFF2-40B4-BE49-F238E27FC236}">
              <a16:creationId xmlns:a16="http://schemas.microsoft.com/office/drawing/2014/main" id="{00000000-0008-0000-0200-0000E9020000}"/>
            </a:ext>
          </a:extLst>
        </xdr:cNvPr>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36830</xdr:rowOff>
    </xdr:from>
    <xdr:to>
      <xdr:col>116</xdr:col>
      <xdr:colOff>114300</xdr:colOff>
      <xdr:row>86</xdr:row>
      <xdr:rowOff>138430</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22110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123207</xdr:rowOff>
    </xdr:from>
    <xdr:ext cx="469744" cy="259045"/>
    <xdr:sp macro="" textlink="">
      <xdr:nvSpPr>
        <xdr:cNvPr id="756" name="【消防施設】&#10;一人当たり面積該当値テキスト">
          <a:extLst>
            <a:ext uri="{FF2B5EF4-FFF2-40B4-BE49-F238E27FC236}">
              <a16:creationId xmlns:a16="http://schemas.microsoft.com/office/drawing/2014/main" id="{00000000-0008-0000-0200-0000F4020000}"/>
            </a:ext>
          </a:extLst>
        </xdr:cNvPr>
        <xdr:cNvSpPr txBox="1"/>
      </xdr:nvSpPr>
      <xdr:spPr>
        <a:xfrm>
          <a:off x="22199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36830</xdr:rowOff>
    </xdr:from>
    <xdr:to>
      <xdr:col>112</xdr:col>
      <xdr:colOff>38100</xdr:colOff>
      <xdr:row>86</xdr:row>
      <xdr:rowOff>138430</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21272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87630</xdr:rowOff>
    </xdr:from>
    <xdr:to>
      <xdr:col>116</xdr:col>
      <xdr:colOff>63500</xdr:colOff>
      <xdr:row>86</xdr:row>
      <xdr:rowOff>87630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21323300" y="14832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87630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0434300" y="14824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61" name="n_1aveValue【消防施設】&#10;一人当たり面積">
          <a:extLst>
            <a:ext uri="{FF2B5EF4-FFF2-40B4-BE49-F238E27FC236}">
              <a16:creationId xmlns:a16="http://schemas.microsoft.com/office/drawing/2014/main" id="{00000000-0008-0000-0200-0000F9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62" name="n_2aveValue【消防施設】&#10;一人当たり面積">
          <a:extLst>
            <a:ext uri="{FF2B5EF4-FFF2-40B4-BE49-F238E27FC236}">
              <a16:creationId xmlns:a16="http://schemas.microsoft.com/office/drawing/2014/main" id="{00000000-0008-0000-0200-0000FA020000}"/>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63" name="n_3aveValue【消防施設】&#10;一人当たり面積">
          <a:extLst>
            <a:ext uri="{FF2B5EF4-FFF2-40B4-BE49-F238E27FC236}">
              <a16:creationId xmlns:a16="http://schemas.microsoft.com/office/drawing/2014/main" id="{00000000-0008-0000-0200-0000FB020000}"/>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129557</xdr:rowOff>
    </xdr:from>
    <xdr:ext cx="469744" cy="259045"/>
    <xdr:sp macro="" textlink="">
      <xdr:nvSpPr>
        <xdr:cNvPr id="764" name="n_1mainValue【消防施設】&#10;一人当たり面積">
          <a:extLst>
            <a:ext uri="{FF2B5EF4-FFF2-40B4-BE49-F238E27FC236}">
              <a16:creationId xmlns:a16="http://schemas.microsoft.com/office/drawing/2014/main" id="{00000000-0008-0000-0200-0000FC020000}"/>
            </a:ext>
          </a:extLst>
        </xdr:cNvPr>
        <xdr:cNvSpPr txBox="1"/>
      </xdr:nvSpPr>
      <xdr:spPr>
        <a:xfrm>
          <a:off x="21075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765" name="n_2mainValue【消防施設】&#10;一人当たり面積">
          <a:extLst>
            <a:ext uri="{FF2B5EF4-FFF2-40B4-BE49-F238E27FC236}">
              <a16:creationId xmlns:a16="http://schemas.microsoft.com/office/drawing/2014/main" id="{00000000-0008-0000-0200-0000FD020000}"/>
            </a:ext>
          </a:extLst>
        </xdr:cNvPr>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00000000-0008-0000-0200-00001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2" name="【庁舎】&#10;有形固定資産減価償却率最小値テキスト">
          <a:extLst>
            <a:ext uri="{FF2B5EF4-FFF2-40B4-BE49-F238E27FC236}">
              <a16:creationId xmlns:a16="http://schemas.microsoft.com/office/drawing/2014/main" id="{00000000-0008-0000-0200-000018030000}"/>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94" name="【庁舎】&#10;有形固定資産減価償却率最大値テキスト">
          <a:extLst>
            <a:ext uri="{FF2B5EF4-FFF2-40B4-BE49-F238E27FC236}">
              <a16:creationId xmlns:a16="http://schemas.microsoft.com/office/drawing/2014/main" id="{00000000-0008-0000-0200-00001A030000}"/>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96" name="【庁舎】&#10;有形固定資産減価償却率平均値テキスト">
          <a:extLst>
            <a:ext uri="{FF2B5EF4-FFF2-40B4-BE49-F238E27FC236}">
              <a16:creationId xmlns:a16="http://schemas.microsoft.com/office/drawing/2014/main" id="{00000000-0008-0000-0200-00001C030000}"/>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807" name="【庁舎】&#10;有形固定資産減価償却率該当値テキスト">
          <a:extLst>
            <a:ext uri="{FF2B5EF4-FFF2-40B4-BE49-F238E27FC236}">
              <a16:creationId xmlns:a16="http://schemas.microsoft.com/office/drawing/2014/main" id="{00000000-0008-0000-0200-000027030000}"/>
            </a:ext>
          </a:extLst>
        </xdr:cNvPr>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74386</xdr:rowOff>
    </xdr:from>
    <xdr:to>
      <xdr:col>81</xdr:col>
      <xdr:colOff>101600</xdr:colOff>
      <xdr:row>100</xdr:row>
      <xdr:rowOff>4536</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54305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125186</xdr:rowOff>
    </xdr:from>
    <xdr:to>
      <xdr:col>85</xdr:col>
      <xdr:colOff>127000</xdr:colOff>
      <xdr:row>105</xdr:row>
      <xdr:rowOff>68036</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5481300" y="17098736"/>
          <a:ext cx="8382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76019</xdr:rowOff>
    </xdr:from>
    <xdr:to>
      <xdr:col>76</xdr:col>
      <xdr:colOff>165100</xdr:colOff>
      <xdr:row>100</xdr:row>
      <xdr:rowOff>6169</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4541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125186</xdr:rowOff>
    </xdr:from>
    <xdr:to>
      <xdr:col>81</xdr:col>
      <xdr:colOff>50800</xdr:colOff>
      <xdr:row>99</xdr:row>
      <xdr:rowOff>126819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4592300" y="170987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108676</xdr:rowOff>
    </xdr:from>
    <xdr:to>
      <xdr:col>72</xdr:col>
      <xdr:colOff>38100</xdr:colOff>
      <xdr:row>100</xdr:row>
      <xdr:rowOff>38826</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36525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126819</xdr:rowOff>
    </xdr:from>
    <xdr:to>
      <xdr:col>76</xdr:col>
      <xdr:colOff>114300</xdr:colOff>
      <xdr:row>99</xdr:row>
      <xdr:rowOff>159476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13703300" y="17100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14" name="n_1aveValue【庁舎】&#10;有形固定資産減価償却率">
          <a:extLst>
            <a:ext uri="{FF2B5EF4-FFF2-40B4-BE49-F238E27FC236}">
              <a16:creationId xmlns:a16="http://schemas.microsoft.com/office/drawing/2014/main" id="{00000000-0008-0000-0200-00002E030000}"/>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15" name="n_2aveValue【庁舎】&#10;有形固定資産減価償却率">
          <a:extLst>
            <a:ext uri="{FF2B5EF4-FFF2-40B4-BE49-F238E27FC236}">
              <a16:creationId xmlns:a16="http://schemas.microsoft.com/office/drawing/2014/main" id="{00000000-0008-0000-0200-00002F030000}"/>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816" name="n_3aveValue【庁舎】&#10;有形固定資産減価償却率">
          <a:extLst>
            <a:ext uri="{FF2B5EF4-FFF2-40B4-BE49-F238E27FC236}">
              <a16:creationId xmlns:a16="http://schemas.microsoft.com/office/drawing/2014/main" id="{00000000-0008-0000-0200-000030030000}"/>
            </a:ext>
          </a:extLst>
        </xdr:cNvPr>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21063</xdr:rowOff>
    </xdr:from>
    <xdr:ext cx="405111" cy="259045"/>
    <xdr:sp macro="" textlink="">
      <xdr:nvSpPr>
        <xdr:cNvPr id="817" name="n_1mainValue【庁舎】&#10;有形固定資産減価償却率">
          <a:extLst>
            <a:ext uri="{FF2B5EF4-FFF2-40B4-BE49-F238E27FC236}">
              <a16:creationId xmlns:a16="http://schemas.microsoft.com/office/drawing/2014/main" id="{00000000-0008-0000-0200-000031030000}"/>
            </a:ext>
          </a:extLst>
        </xdr:cNvPr>
        <xdr:cNvSpPr txBox="1"/>
      </xdr:nvSpPr>
      <xdr:spPr>
        <a:xfrm>
          <a:off x="152660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22696</xdr:rowOff>
    </xdr:from>
    <xdr:ext cx="405111" cy="259045"/>
    <xdr:sp macro="" textlink="">
      <xdr:nvSpPr>
        <xdr:cNvPr id="818" name="n_2mainValue【庁舎】&#10;有形固定資産減価償却率">
          <a:extLst>
            <a:ext uri="{FF2B5EF4-FFF2-40B4-BE49-F238E27FC236}">
              <a16:creationId xmlns:a16="http://schemas.microsoft.com/office/drawing/2014/main" id="{00000000-0008-0000-0200-000032030000}"/>
            </a:ext>
          </a:extLst>
        </xdr:cNvPr>
        <xdr:cNvSpPr txBox="1"/>
      </xdr:nvSpPr>
      <xdr:spPr>
        <a:xfrm>
          <a:off x="14389744" y="1682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55353</xdr:rowOff>
    </xdr:from>
    <xdr:ext cx="405111" cy="259045"/>
    <xdr:sp macro="" textlink="">
      <xdr:nvSpPr>
        <xdr:cNvPr id="819" name="n_3mainValue【庁舎】&#10;有形固定資産減価償却率">
          <a:extLst>
            <a:ext uri="{FF2B5EF4-FFF2-40B4-BE49-F238E27FC236}">
              <a16:creationId xmlns:a16="http://schemas.microsoft.com/office/drawing/2014/main" id="{00000000-0008-0000-0200-000033030000}"/>
            </a:ext>
          </a:extLst>
        </xdr:cNvPr>
        <xdr:cNvSpPr txBox="1"/>
      </xdr:nvSpPr>
      <xdr:spPr>
        <a:xfrm>
          <a:off x="13500744" y="168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00000000-0008-0000-0200-00004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46" name="【庁舎】&#10;一人当たり面積最小値テキスト">
          <a:extLst>
            <a:ext uri="{FF2B5EF4-FFF2-40B4-BE49-F238E27FC236}">
              <a16:creationId xmlns:a16="http://schemas.microsoft.com/office/drawing/2014/main" id="{00000000-0008-0000-0200-00004E03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48" name="【庁舎】&#10;一人当たり面積最大値テキスト">
          <a:extLst>
            <a:ext uri="{FF2B5EF4-FFF2-40B4-BE49-F238E27FC236}">
              <a16:creationId xmlns:a16="http://schemas.microsoft.com/office/drawing/2014/main" id="{00000000-0008-0000-0200-000050030000}"/>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0" name="【庁舎】&#10;一人当たり面積平均値テキスト">
          <a:extLst>
            <a:ext uri="{FF2B5EF4-FFF2-40B4-BE49-F238E27FC236}">
              <a16:creationId xmlns:a16="http://schemas.microsoft.com/office/drawing/2014/main" id="{00000000-0008-0000-0200-000052030000}"/>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54" name="フローチャート: 判断 853">
          <a:extLst>
            <a:ext uri="{FF2B5EF4-FFF2-40B4-BE49-F238E27FC236}">
              <a16:creationId xmlns:a16="http://schemas.microsoft.com/office/drawing/2014/main" id="{00000000-0008-0000-0200-000056030000}"/>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861" name="【庁舎】&#10;一人当たり面積該当値テキスト">
          <a:extLst>
            <a:ext uri="{FF2B5EF4-FFF2-40B4-BE49-F238E27FC236}">
              <a16:creationId xmlns:a16="http://schemas.microsoft.com/office/drawing/2014/main" id="{00000000-0008-0000-0200-00005D030000}"/>
            </a:ext>
          </a:extLst>
        </xdr:cNvPr>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80918</xdr:rowOff>
    </xdr:from>
    <xdr:to>
      <xdr:col>112</xdr:col>
      <xdr:colOff>38100</xdr:colOff>
      <xdr:row>108</xdr:row>
      <xdr:rowOff>11068</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2127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131718</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flipV="1">
          <a:off x="21323300" y="184752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95613</xdr:rowOff>
    </xdr:from>
    <xdr:to>
      <xdr:col>107</xdr:col>
      <xdr:colOff>101600</xdr:colOff>
      <xdr:row>108</xdr:row>
      <xdr:rowOff>25763</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2038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131718</xdr:rowOff>
    </xdr:from>
    <xdr:to>
      <xdr:col>111</xdr:col>
      <xdr:colOff>177800</xdr:colOff>
      <xdr:row>107</xdr:row>
      <xdr:rowOff>146413</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20434300" y="184768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97245</xdr:rowOff>
    </xdr:from>
    <xdr:to>
      <xdr:col>102</xdr:col>
      <xdr:colOff>165100</xdr:colOff>
      <xdr:row>108</xdr:row>
      <xdr:rowOff>27395</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19494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146413</xdr:rowOff>
    </xdr:from>
    <xdr:to>
      <xdr:col>107</xdr:col>
      <xdr:colOff>50800</xdr:colOff>
      <xdr:row>107</xdr:row>
      <xdr:rowOff>148045</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flipV="1">
          <a:off x="19545300" y="184915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68" name="n_1aveValue【庁舎】&#10;一人当たり面積">
          <a:extLst>
            <a:ext uri="{FF2B5EF4-FFF2-40B4-BE49-F238E27FC236}">
              <a16:creationId xmlns:a16="http://schemas.microsoft.com/office/drawing/2014/main" id="{00000000-0008-0000-0200-000064030000}"/>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69" name="n_2aveValue【庁舎】&#10;一人当たり面積">
          <a:extLst>
            <a:ext uri="{FF2B5EF4-FFF2-40B4-BE49-F238E27FC236}">
              <a16:creationId xmlns:a16="http://schemas.microsoft.com/office/drawing/2014/main" id="{00000000-0008-0000-0200-000065030000}"/>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70" name="n_3aveValue【庁舎】&#10;一人当たり面積">
          <a:extLst>
            <a:ext uri="{FF2B5EF4-FFF2-40B4-BE49-F238E27FC236}">
              <a16:creationId xmlns:a16="http://schemas.microsoft.com/office/drawing/2014/main" id="{00000000-0008-0000-0200-000066030000}"/>
            </a:ext>
          </a:extLst>
        </xdr:cNvPr>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2195</xdr:rowOff>
    </xdr:from>
    <xdr:ext cx="469744" cy="259045"/>
    <xdr:sp macro="" textlink="">
      <xdr:nvSpPr>
        <xdr:cNvPr id="871" name="n_1mainValue【庁舎】&#10;一人当たり面積">
          <a:extLst>
            <a:ext uri="{FF2B5EF4-FFF2-40B4-BE49-F238E27FC236}">
              <a16:creationId xmlns:a16="http://schemas.microsoft.com/office/drawing/2014/main" id="{00000000-0008-0000-0200-000067030000}"/>
            </a:ext>
          </a:extLst>
        </xdr:cNvPr>
        <xdr:cNvSpPr txBox="1"/>
      </xdr:nvSpPr>
      <xdr:spPr>
        <a:xfrm>
          <a:off x="21075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16890</xdr:rowOff>
    </xdr:from>
    <xdr:ext cx="469744" cy="259045"/>
    <xdr:sp macro="" textlink="">
      <xdr:nvSpPr>
        <xdr:cNvPr id="872" name="n_2mainValue【庁舎】&#10;一人当たり面積">
          <a:extLst>
            <a:ext uri="{FF2B5EF4-FFF2-40B4-BE49-F238E27FC236}">
              <a16:creationId xmlns:a16="http://schemas.microsoft.com/office/drawing/2014/main" id="{00000000-0008-0000-0200-000068030000}"/>
            </a:ext>
          </a:extLst>
        </xdr:cNvPr>
        <xdr:cNvSpPr txBox="1"/>
      </xdr:nvSpPr>
      <xdr:spPr>
        <a:xfrm>
          <a:off x="20199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18522</xdr:rowOff>
    </xdr:from>
    <xdr:ext cx="469744" cy="259045"/>
    <xdr:sp macro="" textlink="">
      <xdr:nvSpPr>
        <xdr:cNvPr id="873" name="n_3mainValue【庁舎】&#10;一人当たり面積">
          <a:extLst>
            <a:ext uri="{FF2B5EF4-FFF2-40B4-BE49-F238E27FC236}">
              <a16:creationId xmlns:a16="http://schemas.microsoft.com/office/drawing/2014/main" id="{00000000-0008-0000-0200-000069030000}"/>
            </a:ext>
          </a:extLst>
        </xdr:cNvPr>
        <xdr:cNvSpPr txBox="1"/>
      </xdr:nvSpPr>
      <xdr:spPr>
        <a:xfrm>
          <a:off x="19310427"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00000000-0008-0000-0200-00006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多くの施設で有形固定資産減価償却率が類似団体と比して高い水準にある。特に、「体育館・プール（</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％）」及び「市民会館（</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％）」においてはその差が顕著である。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平均一人当たり面積が類似団体と比して高い水準にあるのでは、「図書館（</a:t>
          </a:r>
          <a:r>
            <a:rPr kumimoji="1" lang="en-US" altLang="ja-JP" sz="1300">
              <a:latin typeface="ＭＳ Ｐゴシック" panose="020B0600070205080204" pitchFamily="50" charset="-128"/>
              <a:ea typeface="ＭＳ Ｐゴシック" panose="020B0600070205080204" pitchFamily="50" charset="-128"/>
            </a:rPr>
            <a:t>0.089</a:t>
          </a:r>
          <a:r>
            <a:rPr kumimoji="1" lang="ja-JP" altLang="en-US" sz="1300">
              <a:latin typeface="ＭＳ Ｐゴシック" panose="020B0600070205080204" pitchFamily="50" charset="-128"/>
              <a:ea typeface="ＭＳ Ｐゴシック" panose="020B0600070205080204" pitchFamily="50" charset="-128"/>
            </a:rPr>
            <a:t>㎡）」及び「福祉施設（</a:t>
          </a:r>
          <a:r>
            <a:rPr kumimoji="1" lang="en-US" altLang="ja-JP" sz="1300">
              <a:latin typeface="ＭＳ Ｐゴシック" panose="020B0600070205080204" pitchFamily="50" charset="-128"/>
              <a:ea typeface="ＭＳ Ｐゴシック" panose="020B0600070205080204" pitchFamily="50" charset="-128"/>
            </a:rPr>
            <a:t>0.320</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施設であった。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27,467
26,654
57.09
10,104,024
9,230,336
467,765
6,058,684
6,754,963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年度における当町の財政力指数（</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）は、全国平均（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）をいずれも上回っている。あわせて、毎年同様、</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前後を維持している。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しかしながら、法人町民税は特定の企業の業績により税収が左右される傾向にあり、今後の財政健全化維持のためには、使用料、手数料の見直し等も含め、自主財源の確保に努める必要がある。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2" name="直線コネクタ 71"/>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年度における当町の経常収支比率（</a:t>
          </a:r>
          <a:r>
            <a:rPr kumimoji="1" lang="en-US" altLang="ja-JP" sz="1300">
              <a:latin typeface="ＭＳ Ｐゴシック" panose="020B0600070205080204" pitchFamily="50" charset="-128"/>
              <a:ea typeface="ＭＳ Ｐゴシック" panose="020B0600070205080204" pitchFamily="50" charset="-128"/>
            </a:rPr>
            <a:t>80.2</a:t>
          </a:r>
          <a:r>
            <a:rPr kumimoji="1" lang="ja-JP" altLang="en-US" sz="1300">
              <a:latin typeface="ＭＳ Ｐゴシック" panose="020B0600070205080204" pitchFamily="50" charset="-128"/>
              <a:ea typeface="ＭＳ Ｐゴシック" panose="020B0600070205080204" pitchFamily="50" charset="-128"/>
            </a:rPr>
            <a:t>％）は、前年度から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ポイント上昇し、全国平均（</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％）をいずれも下回った。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これは、歳入では地方税などの経常一般財源が増加したものの、歳出では繰出金の支出が増加したことが主な原因として考えられる。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今後もこの水準を維持していくためにも、公共下水道事業特別会計への繰出金、不破消防組合に対する分担金を抑制するなど、さらなる経常的経費の削減に努めていく必要がある。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104902</xdr:rowOff>
    </xdr:to>
    <xdr:cxnSp macro="">
      <xdr:nvCxnSpPr>
        <xdr:cNvPr id="130" name="直線コネクタ 129"/>
        <xdr:cNvCxnSpPr/>
      </xdr:nvCxnSpPr>
      <xdr:spPr>
        <a:xfrm>
          <a:off x="4114800" y="1053922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61</xdr:row>
      <xdr:rowOff>133858</xdr:rowOff>
    </xdr:to>
    <xdr:cxnSp macro="">
      <xdr:nvCxnSpPr>
        <xdr:cNvPr id="133" name="直線コネクタ 132"/>
        <xdr:cNvCxnSpPr/>
      </xdr:nvCxnSpPr>
      <xdr:spPr>
        <a:xfrm flipV="1">
          <a:off x="3225800" y="105392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61</xdr:row>
      <xdr:rowOff>133858</xdr:rowOff>
    </xdr:to>
    <xdr:cxnSp macro="">
      <xdr:nvCxnSpPr>
        <xdr:cNvPr id="136" name="直線コネクタ 135"/>
        <xdr:cNvCxnSpPr/>
      </xdr:nvCxnSpPr>
      <xdr:spPr>
        <a:xfrm>
          <a:off x="2336800" y="104475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62</xdr:row>
      <xdr:rowOff>29972</xdr:rowOff>
    </xdr:to>
    <xdr:cxnSp macro="">
      <xdr:nvCxnSpPr>
        <xdr:cNvPr id="139" name="直線コネクタ 138"/>
        <xdr:cNvCxnSpPr/>
      </xdr:nvCxnSpPr>
      <xdr:spPr>
        <a:xfrm flipV="1">
          <a:off x="1447800" y="1044752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49" name="楕円 148"/>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50"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3" name="楕円 152"/>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4" name="テキスト ボックス 153"/>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7" name="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8" name="テキスト ボックス 157"/>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年度における当町の人口１人当たり人件費・物件費等決算額（</a:t>
          </a:r>
          <a:r>
            <a:rPr kumimoji="1" lang="en-US" altLang="ja-JP" sz="1300">
              <a:latin typeface="ＭＳ Ｐゴシック" panose="020B0600070205080204" pitchFamily="50" charset="-128"/>
              <a:ea typeface="ＭＳ Ｐゴシック" panose="020B0600070205080204" pitchFamily="50" charset="-128"/>
            </a:rPr>
            <a:t>103,236</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132,793</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129,831</a:t>
          </a:r>
          <a:r>
            <a:rPr kumimoji="1" lang="ja-JP" altLang="en-US" sz="1300">
              <a:latin typeface="ＭＳ Ｐゴシック" panose="020B0600070205080204" pitchFamily="50" charset="-128"/>
              <a:ea typeface="ＭＳ Ｐゴシック" panose="020B0600070205080204" pitchFamily="50" charset="-128"/>
            </a:rPr>
            <a:t>円）を下回っている。これは、「定員適正化計画」と比較して少ない職員数で業務を行っている結果であり、職員にとっては厳しい状況であるものと思われる。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物件費については、コスト削減の意識が高まってきていることも要因として挙げられる。今後、各公共施設の老朽化により修繕・改修等が増加することが予測されるため、適切な修繕・改修等を進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169901</xdr:rowOff>
    </xdr:from>
    <xdr:to>
      <xdr:col>23</xdr:col>
      <xdr:colOff>133350</xdr:colOff>
      <xdr:row>83</xdr:row>
      <xdr:rowOff>9666</xdr:rowOff>
    </xdr:to>
    <xdr:cxnSp macro="">
      <xdr:nvCxnSpPr>
        <xdr:cNvPr id="195" name="直線コネクタ 194"/>
        <xdr:cNvCxnSpPr/>
      </xdr:nvCxnSpPr>
      <xdr:spPr>
        <a:xfrm>
          <a:off x="4114800" y="14228801"/>
          <a:ext cx="8382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169901</xdr:rowOff>
    </xdr:from>
    <xdr:to>
      <xdr:col>19</xdr:col>
      <xdr:colOff>133350</xdr:colOff>
      <xdr:row>83</xdr:row>
      <xdr:rowOff>37945</xdr:rowOff>
    </xdr:to>
    <xdr:cxnSp macro="">
      <xdr:nvCxnSpPr>
        <xdr:cNvPr id="198" name="直線コネクタ 197"/>
        <xdr:cNvCxnSpPr/>
      </xdr:nvCxnSpPr>
      <xdr:spPr>
        <a:xfrm flipV="1">
          <a:off x="3225800" y="14228801"/>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15159</xdr:rowOff>
    </xdr:from>
    <xdr:to>
      <xdr:col>15</xdr:col>
      <xdr:colOff>82550</xdr:colOff>
      <xdr:row>83</xdr:row>
      <xdr:rowOff>37945</xdr:rowOff>
    </xdr:to>
    <xdr:cxnSp macro="">
      <xdr:nvCxnSpPr>
        <xdr:cNvPr id="201" name="直線コネクタ 200"/>
        <xdr:cNvCxnSpPr/>
      </xdr:nvCxnSpPr>
      <xdr:spPr>
        <a:xfrm>
          <a:off x="2336800" y="14245509"/>
          <a:ext cx="889000" cy="2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158514</xdr:rowOff>
    </xdr:from>
    <xdr:to>
      <xdr:col>11</xdr:col>
      <xdr:colOff>31750</xdr:colOff>
      <xdr:row>83</xdr:row>
      <xdr:rowOff>15159</xdr:rowOff>
    </xdr:to>
    <xdr:cxnSp macro="">
      <xdr:nvCxnSpPr>
        <xdr:cNvPr id="204" name="直線コネクタ 203"/>
        <xdr:cNvCxnSpPr/>
      </xdr:nvCxnSpPr>
      <xdr:spPr>
        <a:xfrm>
          <a:off x="1447800" y="14217414"/>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130316</xdr:rowOff>
    </xdr:from>
    <xdr:to>
      <xdr:col>23</xdr:col>
      <xdr:colOff>184150</xdr:colOff>
      <xdr:row>83</xdr:row>
      <xdr:rowOff>60466</xdr:rowOff>
    </xdr:to>
    <xdr:sp macro="" textlink="">
      <xdr:nvSpPr>
        <xdr:cNvPr id="214" name="楕円 213"/>
        <xdr:cNvSpPr/>
      </xdr:nvSpPr>
      <xdr:spPr>
        <a:xfrm>
          <a:off x="4902200" y="141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146843</xdr:rowOff>
    </xdr:from>
    <xdr:ext cx="762000" cy="259045"/>
    <xdr:sp macro="" textlink="">
      <xdr:nvSpPr>
        <xdr:cNvPr id="215" name="人件費・物件費等の状況該当値テキスト"/>
        <xdr:cNvSpPr txBox="1"/>
      </xdr:nvSpPr>
      <xdr:spPr>
        <a:xfrm>
          <a:off x="5041900" y="14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119101</xdr:rowOff>
    </xdr:from>
    <xdr:to>
      <xdr:col>19</xdr:col>
      <xdr:colOff>184150</xdr:colOff>
      <xdr:row>83</xdr:row>
      <xdr:rowOff>49251</xdr:rowOff>
    </xdr:to>
    <xdr:sp macro="" textlink="">
      <xdr:nvSpPr>
        <xdr:cNvPr id="216" name="楕円 215"/>
        <xdr:cNvSpPr/>
      </xdr:nvSpPr>
      <xdr:spPr>
        <a:xfrm>
          <a:off x="4064000" y="141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59428</xdr:rowOff>
    </xdr:from>
    <xdr:ext cx="736600" cy="259045"/>
    <xdr:sp macro="" textlink="">
      <xdr:nvSpPr>
        <xdr:cNvPr id="217" name="テキスト ボックス 216"/>
        <xdr:cNvSpPr txBox="1"/>
      </xdr:nvSpPr>
      <xdr:spPr>
        <a:xfrm>
          <a:off x="3733800" y="13946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158595</xdr:rowOff>
    </xdr:from>
    <xdr:to>
      <xdr:col>15</xdr:col>
      <xdr:colOff>133350</xdr:colOff>
      <xdr:row>83</xdr:row>
      <xdr:rowOff>88745</xdr:rowOff>
    </xdr:to>
    <xdr:sp macro="" textlink="">
      <xdr:nvSpPr>
        <xdr:cNvPr id="218" name="楕円 217"/>
        <xdr:cNvSpPr/>
      </xdr:nvSpPr>
      <xdr:spPr>
        <a:xfrm>
          <a:off x="3175000" y="142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98922</xdr:rowOff>
    </xdr:from>
    <xdr:ext cx="762000" cy="259045"/>
    <xdr:sp macro="" textlink="">
      <xdr:nvSpPr>
        <xdr:cNvPr id="219" name="テキスト ボックス 218"/>
        <xdr:cNvSpPr txBox="1"/>
      </xdr:nvSpPr>
      <xdr:spPr>
        <a:xfrm>
          <a:off x="2844800" y="1398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135809</xdr:rowOff>
    </xdr:from>
    <xdr:to>
      <xdr:col>11</xdr:col>
      <xdr:colOff>82550</xdr:colOff>
      <xdr:row>83</xdr:row>
      <xdr:rowOff>65959</xdr:rowOff>
    </xdr:to>
    <xdr:sp macro="" textlink="">
      <xdr:nvSpPr>
        <xdr:cNvPr id="220" name="楕円 219"/>
        <xdr:cNvSpPr/>
      </xdr:nvSpPr>
      <xdr:spPr>
        <a:xfrm>
          <a:off x="2286000" y="141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76136</xdr:rowOff>
    </xdr:from>
    <xdr:ext cx="762000" cy="259045"/>
    <xdr:sp macro="" textlink="">
      <xdr:nvSpPr>
        <xdr:cNvPr id="221" name="テキスト ボックス 220"/>
        <xdr:cNvSpPr txBox="1"/>
      </xdr:nvSpPr>
      <xdr:spPr>
        <a:xfrm>
          <a:off x="1955800" y="1396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107714</xdr:rowOff>
    </xdr:from>
    <xdr:to>
      <xdr:col>7</xdr:col>
      <xdr:colOff>31750</xdr:colOff>
      <xdr:row>83</xdr:row>
      <xdr:rowOff>37864</xdr:rowOff>
    </xdr:to>
    <xdr:sp macro="" textlink="">
      <xdr:nvSpPr>
        <xdr:cNvPr id="222" name="楕円 221"/>
        <xdr:cNvSpPr/>
      </xdr:nvSpPr>
      <xdr:spPr>
        <a:xfrm>
          <a:off x="1397000" y="141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48041</xdr:rowOff>
    </xdr:from>
    <xdr:ext cx="762000" cy="259045"/>
    <xdr:sp macro="" textlink="">
      <xdr:nvSpPr>
        <xdr:cNvPr id="223" name="テキスト ボックス 222"/>
        <xdr:cNvSpPr txBox="1"/>
      </xdr:nvSpPr>
      <xdr:spPr>
        <a:xfrm>
          <a:off x="1066800" y="1393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当町のラスパイレス指数（</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）は、全国町村平均（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）と比べて、高い水準に位置しているものと思われる。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引き続き、給与水準の適正化を図っていく必要がある。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152400</xdr:rowOff>
    </xdr:to>
    <xdr:cxnSp macro="">
      <xdr:nvCxnSpPr>
        <xdr:cNvPr id="259" name="直線コネクタ 258"/>
        <xdr:cNvCxnSpPr/>
      </xdr:nvCxnSpPr>
      <xdr:spPr>
        <a:xfrm flipV="1">
          <a:off x="16179800" y="1463947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2" name="直線コネクタ 261"/>
        <xdr:cNvCxnSpPr/>
      </xdr:nvCxnSpPr>
      <xdr:spPr>
        <a:xfrm flipV="1">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65" name="直線コネクタ 264"/>
        <xdr:cNvCxnSpPr/>
      </xdr:nvCxnSpPr>
      <xdr:spPr>
        <a:xfrm>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135164</xdr:rowOff>
    </xdr:to>
    <xdr:cxnSp macro="">
      <xdr:nvCxnSpPr>
        <xdr:cNvPr id="268" name="直線コネクタ 267"/>
        <xdr:cNvCxnSpPr/>
      </xdr:nvCxnSpPr>
      <xdr:spPr>
        <a:xfrm>
          <a:off x="13512800" y="143637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9"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1" name="テキスト ボックス 28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2" name="楕円 281"/>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3" name="テキスト ボックス 282"/>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4" name="楕円 283"/>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5" name="テキスト ボックス 284"/>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6" name="楕円 28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7" name="テキスト ボックス 286"/>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年度における当町の人口千人当たり職員数（</a:t>
          </a:r>
          <a:r>
            <a:rPr kumimoji="1" lang="en-US" altLang="ja-JP" sz="1300">
              <a:latin typeface="ＭＳ Ｐゴシック" panose="020B0600070205080204" pitchFamily="50" charset="-128"/>
              <a:ea typeface="ＭＳ Ｐゴシック" panose="020B0600070205080204" pitchFamily="50" charset="-128"/>
            </a:rPr>
            <a:t>6.92</a:t>
          </a:r>
          <a:r>
            <a:rPr kumimoji="1" lang="ja-JP" altLang="en-US" sz="1300">
              <a:latin typeface="ＭＳ Ｐゴシック" panose="020B0600070205080204" pitchFamily="50" charset="-128"/>
              <a:ea typeface="ＭＳ Ｐゴシック" panose="020B0600070205080204" pitchFamily="50" charset="-128"/>
            </a:rPr>
            <a:t>人）は、平成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年度以降引き続き低い水準にあり、全国平均（</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人）及び県平均（</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人）をいずれも下回った。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「定員適正化計画」の目標数値より少ない職員数で業務を行っている結果であり、職員にとっては厳しい状況であるものと思われる。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引き続き、適正な人事管理を行っていく必要がある。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127091</xdr:rowOff>
    </xdr:from>
    <xdr:to>
      <xdr:col>81</xdr:col>
      <xdr:colOff>44450</xdr:colOff>
      <xdr:row>60</xdr:row>
      <xdr:rowOff>149497</xdr:rowOff>
    </xdr:to>
    <xdr:cxnSp macro="">
      <xdr:nvCxnSpPr>
        <xdr:cNvPr id="324" name="直線コネクタ 323"/>
        <xdr:cNvCxnSpPr/>
      </xdr:nvCxnSpPr>
      <xdr:spPr>
        <a:xfrm>
          <a:off x="16179800" y="1041409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75384</xdr:rowOff>
    </xdr:from>
    <xdr:to>
      <xdr:col>77</xdr:col>
      <xdr:colOff>44450</xdr:colOff>
      <xdr:row>60</xdr:row>
      <xdr:rowOff>127091</xdr:rowOff>
    </xdr:to>
    <xdr:cxnSp macro="">
      <xdr:nvCxnSpPr>
        <xdr:cNvPr id="327" name="直線コネクタ 326"/>
        <xdr:cNvCxnSpPr/>
      </xdr:nvCxnSpPr>
      <xdr:spPr>
        <a:xfrm>
          <a:off x="15290800" y="103623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75384</xdr:rowOff>
    </xdr:to>
    <xdr:cxnSp macro="">
      <xdr:nvCxnSpPr>
        <xdr:cNvPr id="330" name="直線コネクタ 329"/>
        <xdr:cNvCxnSpPr/>
      </xdr:nvCxnSpPr>
      <xdr:spPr>
        <a:xfrm>
          <a:off x="14401800" y="1034342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56424</xdr:rowOff>
    </xdr:from>
    <xdr:to>
      <xdr:col>68</xdr:col>
      <xdr:colOff>152400</xdr:colOff>
      <xdr:row>60</xdr:row>
      <xdr:rowOff>78831</xdr:rowOff>
    </xdr:to>
    <xdr:cxnSp macro="">
      <xdr:nvCxnSpPr>
        <xdr:cNvPr id="333" name="直線コネクタ 332"/>
        <xdr:cNvCxnSpPr/>
      </xdr:nvCxnSpPr>
      <xdr:spPr>
        <a:xfrm flipV="1">
          <a:off x="13512800" y="1034342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43" name="楕円 342"/>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4"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76291</xdr:rowOff>
    </xdr:from>
    <xdr:to>
      <xdr:col>77</xdr:col>
      <xdr:colOff>95250</xdr:colOff>
      <xdr:row>61</xdr:row>
      <xdr:rowOff>6441</xdr:rowOff>
    </xdr:to>
    <xdr:sp macro="" textlink="">
      <xdr:nvSpPr>
        <xdr:cNvPr id="345" name="楕円 344"/>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16618</xdr:rowOff>
    </xdr:from>
    <xdr:ext cx="736600" cy="259045"/>
    <xdr:sp macro="" textlink="">
      <xdr:nvSpPr>
        <xdr:cNvPr id="346" name="テキスト ボックス 345"/>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24584</xdr:rowOff>
    </xdr:from>
    <xdr:to>
      <xdr:col>73</xdr:col>
      <xdr:colOff>44450</xdr:colOff>
      <xdr:row>60</xdr:row>
      <xdr:rowOff>126184</xdr:rowOff>
    </xdr:to>
    <xdr:sp macro="" textlink="">
      <xdr:nvSpPr>
        <xdr:cNvPr id="347" name="楕円 346"/>
        <xdr:cNvSpPr/>
      </xdr:nvSpPr>
      <xdr:spPr>
        <a:xfrm>
          <a:off x="15240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48" name="テキスト ボックス 347"/>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49" name="楕円 348"/>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50" name="テキスト ボックス 349"/>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51" name="楕円 350"/>
        <xdr:cNvSpPr/>
      </xdr:nvSpPr>
      <xdr:spPr>
        <a:xfrm>
          <a:off x="13462000" y="103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52" name="テキスト ボックス 351"/>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年度における当町の実質公債費比率</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％となり、現在のところ、年々減少傾向にある。また、全国平均（</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将来負担比率が上昇傾向にあることから、今後、実質公債費比率も上昇に転じることは明らかであり、将来負担比率と同様、今後の大型事業を見据えつつ、引き続き、財政運営の健全化に努めていく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111397</xdr:rowOff>
    </xdr:from>
    <xdr:to>
      <xdr:col>81</xdr:col>
      <xdr:colOff>44450</xdr:colOff>
      <xdr:row>38</xdr:row>
      <xdr:rowOff>145869</xdr:rowOff>
    </xdr:to>
    <xdr:cxnSp macro="">
      <xdr:nvCxnSpPr>
        <xdr:cNvPr id="387" name="直線コネクタ 386"/>
        <xdr:cNvCxnSpPr/>
      </xdr:nvCxnSpPr>
      <xdr:spPr>
        <a:xfrm flipV="1">
          <a:off x="16179800" y="662649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145869</xdr:rowOff>
    </xdr:from>
    <xdr:to>
      <xdr:col>77</xdr:col>
      <xdr:colOff>44450</xdr:colOff>
      <xdr:row>39</xdr:row>
      <xdr:rowOff>50256</xdr:rowOff>
    </xdr:to>
    <xdr:cxnSp macro="">
      <xdr:nvCxnSpPr>
        <xdr:cNvPr id="390" name="直線コネクタ 389"/>
        <xdr:cNvCxnSpPr/>
      </xdr:nvCxnSpPr>
      <xdr:spPr>
        <a:xfrm flipV="1">
          <a:off x="15290800" y="66609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50256</xdr:rowOff>
    </xdr:from>
    <xdr:to>
      <xdr:col>72</xdr:col>
      <xdr:colOff>203200</xdr:colOff>
      <xdr:row>40</xdr:row>
      <xdr:rowOff>9797</xdr:rowOff>
    </xdr:to>
    <xdr:cxnSp macro="">
      <xdr:nvCxnSpPr>
        <xdr:cNvPr id="393" name="直線コネクタ 392"/>
        <xdr:cNvCxnSpPr/>
      </xdr:nvCxnSpPr>
      <xdr:spPr>
        <a:xfrm flipV="1">
          <a:off x="14401800" y="673680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9797</xdr:rowOff>
    </xdr:from>
    <xdr:to>
      <xdr:col>68</xdr:col>
      <xdr:colOff>152400</xdr:colOff>
      <xdr:row>40</xdr:row>
      <xdr:rowOff>133894</xdr:rowOff>
    </xdr:to>
    <xdr:cxnSp macro="">
      <xdr:nvCxnSpPr>
        <xdr:cNvPr id="396" name="直線コネクタ 395"/>
        <xdr:cNvCxnSpPr/>
      </xdr:nvCxnSpPr>
      <xdr:spPr>
        <a:xfrm flipV="1">
          <a:off x="13512800" y="686779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60597</xdr:rowOff>
    </xdr:from>
    <xdr:to>
      <xdr:col>81</xdr:col>
      <xdr:colOff>95250</xdr:colOff>
      <xdr:row>38</xdr:row>
      <xdr:rowOff>162197</xdr:rowOff>
    </xdr:to>
    <xdr:sp macro="" textlink="">
      <xdr:nvSpPr>
        <xdr:cNvPr id="406" name="楕円 405"/>
        <xdr:cNvSpPr/>
      </xdr:nvSpPr>
      <xdr:spPr>
        <a:xfrm>
          <a:off x="169672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77124</xdr:rowOff>
    </xdr:from>
    <xdr:ext cx="762000" cy="259045"/>
    <xdr:sp macro="" textlink="">
      <xdr:nvSpPr>
        <xdr:cNvPr id="407" name="公債費負担の状況該当値テキスト"/>
        <xdr:cNvSpPr txBox="1"/>
      </xdr:nvSpPr>
      <xdr:spPr>
        <a:xfrm>
          <a:off x="17106900" y="642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95069</xdr:rowOff>
    </xdr:from>
    <xdr:to>
      <xdr:col>77</xdr:col>
      <xdr:colOff>95250</xdr:colOff>
      <xdr:row>39</xdr:row>
      <xdr:rowOff>25219</xdr:rowOff>
    </xdr:to>
    <xdr:sp macro="" textlink="">
      <xdr:nvSpPr>
        <xdr:cNvPr id="408" name="楕円 407"/>
        <xdr:cNvSpPr/>
      </xdr:nvSpPr>
      <xdr:spPr>
        <a:xfrm>
          <a:off x="16129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35396</xdr:rowOff>
    </xdr:from>
    <xdr:ext cx="736600" cy="259045"/>
    <xdr:sp macro="" textlink="">
      <xdr:nvSpPr>
        <xdr:cNvPr id="409" name="テキスト ボックス 408"/>
        <xdr:cNvSpPr txBox="1"/>
      </xdr:nvSpPr>
      <xdr:spPr>
        <a:xfrm>
          <a:off x="15798800" y="637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170906</xdr:rowOff>
    </xdr:from>
    <xdr:to>
      <xdr:col>73</xdr:col>
      <xdr:colOff>44450</xdr:colOff>
      <xdr:row>39</xdr:row>
      <xdr:rowOff>101056</xdr:rowOff>
    </xdr:to>
    <xdr:sp macro="" textlink="">
      <xdr:nvSpPr>
        <xdr:cNvPr id="410" name="楕円 409"/>
        <xdr:cNvSpPr/>
      </xdr:nvSpPr>
      <xdr:spPr>
        <a:xfrm>
          <a:off x="15240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111233</xdr:rowOff>
    </xdr:from>
    <xdr:ext cx="762000" cy="259045"/>
    <xdr:sp macro="" textlink="">
      <xdr:nvSpPr>
        <xdr:cNvPr id="411" name="テキスト ボックス 410"/>
        <xdr:cNvSpPr txBox="1"/>
      </xdr:nvSpPr>
      <xdr:spPr>
        <a:xfrm>
          <a:off x="14909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130447</xdr:rowOff>
    </xdr:from>
    <xdr:to>
      <xdr:col>68</xdr:col>
      <xdr:colOff>203200</xdr:colOff>
      <xdr:row>40</xdr:row>
      <xdr:rowOff>60597</xdr:rowOff>
    </xdr:to>
    <xdr:sp macro="" textlink="">
      <xdr:nvSpPr>
        <xdr:cNvPr id="412" name="楕円 411"/>
        <xdr:cNvSpPr/>
      </xdr:nvSpPr>
      <xdr:spPr>
        <a:xfrm>
          <a:off x="14351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70774</xdr:rowOff>
    </xdr:from>
    <xdr:ext cx="762000" cy="259045"/>
    <xdr:sp macro="" textlink="">
      <xdr:nvSpPr>
        <xdr:cNvPr id="413" name="テキスト ボックス 412"/>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83094</xdr:rowOff>
    </xdr:from>
    <xdr:to>
      <xdr:col>64</xdr:col>
      <xdr:colOff>152400</xdr:colOff>
      <xdr:row>41</xdr:row>
      <xdr:rowOff>13244</xdr:rowOff>
    </xdr:to>
    <xdr:sp macro="" textlink="">
      <xdr:nvSpPr>
        <xdr:cNvPr id="414" name="楕円 413"/>
        <xdr:cNvSpPr/>
      </xdr:nvSpPr>
      <xdr:spPr>
        <a:xfrm>
          <a:off x="13462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23421</xdr:rowOff>
    </xdr:from>
    <xdr:ext cx="762000" cy="259045"/>
    <xdr:sp macro="" textlink="">
      <xdr:nvSpPr>
        <xdr:cNvPr id="415" name="テキスト ボックス 414"/>
        <xdr:cNvSpPr txBox="1"/>
      </xdr:nvSpPr>
      <xdr:spPr>
        <a:xfrm>
          <a:off x="13131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年度における当町の将来負担比率は、</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％と前年度と比べ</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ポイント増加した。平成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年度には地方債残高が増加に転じ、平成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億円を超える借入れを行っている。また、垂井町土地開発公社への債務保証に係る債務残高が増加したことが要因となっている。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庁舎建設事業をはじめとする大規模事業の実施に伴い、将来負担比率は高い水準となることが予想されることから、さまざまな大型事業を見据えつつ、引き続き、財政運営の健全化に努めていく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25279</xdr:rowOff>
    </xdr:from>
    <xdr:to>
      <xdr:col>81</xdr:col>
      <xdr:colOff>44450</xdr:colOff>
      <xdr:row>17</xdr:row>
      <xdr:rowOff>67310</xdr:rowOff>
    </xdr:to>
    <xdr:cxnSp macro="">
      <xdr:nvCxnSpPr>
        <xdr:cNvPr id="451" name="直線コネクタ 450"/>
        <xdr:cNvCxnSpPr/>
      </xdr:nvCxnSpPr>
      <xdr:spPr>
        <a:xfrm>
          <a:off x="16179800" y="2597029"/>
          <a:ext cx="838200" cy="38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71483</xdr:rowOff>
    </xdr:from>
    <xdr:to>
      <xdr:col>77</xdr:col>
      <xdr:colOff>44450</xdr:colOff>
      <xdr:row>15</xdr:row>
      <xdr:rowOff>25279</xdr:rowOff>
    </xdr:to>
    <xdr:cxnSp macro="">
      <xdr:nvCxnSpPr>
        <xdr:cNvPr id="454" name="直線コネクタ 453"/>
        <xdr:cNvCxnSpPr/>
      </xdr:nvCxnSpPr>
      <xdr:spPr>
        <a:xfrm>
          <a:off x="15290800" y="2471783"/>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71483</xdr:rowOff>
    </xdr:from>
    <xdr:to>
      <xdr:col>72</xdr:col>
      <xdr:colOff>203200</xdr:colOff>
      <xdr:row>14</xdr:row>
      <xdr:rowOff>72632</xdr:rowOff>
    </xdr:to>
    <xdr:cxnSp macro="">
      <xdr:nvCxnSpPr>
        <xdr:cNvPr id="457" name="直線コネクタ 456"/>
        <xdr:cNvCxnSpPr/>
      </xdr:nvCxnSpPr>
      <xdr:spPr>
        <a:xfrm flipV="1">
          <a:off x="14401800" y="24717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9" name="テキスト ボックス 458"/>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125730</xdr:rowOff>
    </xdr:from>
    <xdr:to>
      <xdr:col>68</xdr:col>
      <xdr:colOff>152400</xdr:colOff>
      <xdr:row>14</xdr:row>
      <xdr:rowOff>72632</xdr:rowOff>
    </xdr:to>
    <xdr:cxnSp macro="">
      <xdr:nvCxnSpPr>
        <xdr:cNvPr id="460" name="直線コネクタ 459"/>
        <xdr:cNvCxnSpPr/>
      </xdr:nvCxnSpPr>
      <xdr:spPr>
        <a:xfrm>
          <a:off x="13512800" y="2354580"/>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62" name="テキスト ボックス 461"/>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96477</xdr:rowOff>
    </xdr:from>
    <xdr:ext cx="762000" cy="259045"/>
    <xdr:sp macro="" textlink="">
      <xdr:nvSpPr>
        <xdr:cNvPr id="464" name="テキスト ボックス 463"/>
        <xdr:cNvSpPr txBox="1"/>
      </xdr:nvSpPr>
      <xdr:spPr>
        <a:xfrm>
          <a:off x="13131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16510</xdr:rowOff>
    </xdr:from>
    <xdr:to>
      <xdr:col>81</xdr:col>
      <xdr:colOff>95250</xdr:colOff>
      <xdr:row>17</xdr:row>
      <xdr:rowOff>118110</xdr:rowOff>
    </xdr:to>
    <xdr:sp macro="" textlink="">
      <xdr:nvSpPr>
        <xdr:cNvPr id="470" name="楕円 469"/>
        <xdr:cNvSpPr/>
      </xdr:nvSpPr>
      <xdr:spPr>
        <a:xfrm>
          <a:off x="169672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160037</xdr:rowOff>
    </xdr:from>
    <xdr:ext cx="762000" cy="259045"/>
    <xdr:sp macro="" textlink="">
      <xdr:nvSpPr>
        <xdr:cNvPr id="471" name="将来負担の状況該当値テキスト"/>
        <xdr:cNvSpPr txBox="1"/>
      </xdr:nvSpPr>
      <xdr:spPr>
        <a:xfrm>
          <a:off x="17106900" y="290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145929</xdr:rowOff>
    </xdr:from>
    <xdr:to>
      <xdr:col>77</xdr:col>
      <xdr:colOff>95250</xdr:colOff>
      <xdr:row>15</xdr:row>
      <xdr:rowOff>76079</xdr:rowOff>
    </xdr:to>
    <xdr:sp macro="" textlink="">
      <xdr:nvSpPr>
        <xdr:cNvPr id="472" name="楕円 471"/>
        <xdr:cNvSpPr/>
      </xdr:nvSpPr>
      <xdr:spPr>
        <a:xfrm>
          <a:off x="16129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60856</xdr:rowOff>
    </xdr:from>
    <xdr:ext cx="736600" cy="259045"/>
    <xdr:sp macro="" textlink="">
      <xdr:nvSpPr>
        <xdr:cNvPr id="473" name="テキスト ボックス 472"/>
        <xdr:cNvSpPr txBox="1"/>
      </xdr:nvSpPr>
      <xdr:spPr>
        <a:xfrm>
          <a:off x="15798800" y="263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20683</xdr:rowOff>
    </xdr:from>
    <xdr:to>
      <xdr:col>73</xdr:col>
      <xdr:colOff>44450</xdr:colOff>
      <xdr:row>14</xdr:row>
      <xdr:rowOff>122283</xdr:rowOff>
    </xdr:to>
    <xdr:sp macro="" textlink="">
      <xdr:nvSpPr>
        <xdr:cNvPr id="474" name="楕円 473"/>
        <xdr:cNvSpPr/>
      </xdr:nvSpPr>
      <xdr:spPr>
        <a:xfrm>
          <a:off x="15240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132460</xdr:rowOff>
    </xdr:from>
    <xdr:ext cx="762000" cy="259045"/>
    <xdr:sp macro="" textlink="">
      <xdr:nvSpPr>
        <xdr:cNvPr id="475" name="テキスト ボックス 474"/>
        <xdr:cNvSpPr txBox="1"/>
      </xdr:nvSpPr>
      <xdr:spPr>
        <a:xfrm>
          <a:off x="14909800" y="218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21832</xdr:rowOff>
    </xdr:from>
    <xdr:to>
      <xdr:col>68</xdr:col>
      <xdr:colOff>203200</xdr:colOff>
      <xdr:row>14</xdr:row>
      <xdr:rowOff>123432</xdr:rowOff>
    </xdr:to>
    <xdr:sp macro="" textlink="">
      <xdr:nvSpPr>
        <xdr:cNvPr id="476" name="楕円 475"/>
        <xdr:cNvSpPr/>
      </xdr:nvSpPr>
      <xdr:spPr>
        <a:xfrm>
          <a:off x="14351000" y="2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133609</xdr:rowOff>
    </xdr:from>
    <xdr:ext cx="762000" cy="259045"/>
    <xdr:sp macro="" textlink="">
      <xdr:nvSpPr>
        <xdr:cNvPr id="477" name="テキスト ボックス 476"/>
        <xdr:cNvSpPr txBox="1"/>
      </xdr:nvSpPr>
      <xdr:spPr>
        <a:xfrm>
          <a:off x="14020800" y="219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74930</xdr:rowOff>
    </xdr:from>
    <xdr:to>
      <xdr:col>64</xdr:col>
      <xdr:colOff>152400</xdr:colOff>
      <xdr:row>14</xdr:row>
      <xdr:rowOff>5080</xdr:rowOff>
    </xdr:to>
    <xdr:sp macro="" textlink="">
      <xdr:nvSpPr>
        <xdr:cNvPr id="478" name="楕円 477"/>
        <xdr:cNvSpPr/>
      </xdr:nvSpPr>
      <xdr:spPr>
        <a:xfrm>
          <a:off x="13462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15257</xdr:rowOff>
    </xdr:from>
    <xdr:ext cx="762000" cy="259045"/>
    <xdr:sp macro="" textlink="">
      <xdr:nvSpPr>
        <xdr:cNvPr id="479" name="テキスト ボックス 478"/>
        <xdr:cNvSpPr txBox="1"/>
      </xdr:nvSpPr>
      <xdr:spPr>
        <a:xfrm>
          <a:off x="13131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27,467
26,654
57.09
10,104,024
9,230,336
467,765
6,058,684
6,754,963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年度の経常収支比率に占める人件費（</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ポイント上回り、全国平均（</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％）と比較して低い結果となった。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「定員適正化計画」と比較して少ない職員数であること、一部の施設について指定管理者制度を導入していること、消防業務を組合で行っていることなどが考えられる。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人件費については、引き続き、抑制に努める。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64951</xdr:rowOff>
    </xdr:from>
    <xdr:to>
      <xdr:col>24</xdr:col>
      <xdr:colOff>25400</xdr:colOff>
      <xdr:row>36</xdr:row>
      <xdr:rowOff>71483</xdr:rowOff>
    </xdr:to>
    <xdr:cxnSp macro="">
      <xdr:nvCxnSpPr>
        <xdr:cNvPr id="68" name="直線コネクタ 67"/>
        <xdr:cNvCxnSpPr/>
      </xdr:nvCxnSpPr>
      <xdr:spPr>
        <a:xfrm>
          <a:off x="3987800" y="62371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6169</xdr:rowOff>
    </xdr:from>
    <xdr:to>
      <xdr:col>19</xdr:col>
      <xdr:colOff>187325</xdr:colOff>
      <xdr:row>36</xdr:row>
      <xdr:rowOff>64951</xdr:rowOff>
    </xdr:to>
    <xdr:cxnSp macro="">
      <xdr:nvCxnSpPr>
        <xdr:cNvPr id="71" name="直線コネクタ 70"/>
        <xdr:cNvCxnSpPr/>
      </xdr:nvCxnSpPr>
      <xdr:spPr>
        <a:xfrm>
          <a:off x="3098800" y="61783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6169</xdr:rowOff>
    </xdr:from>
    <xdr:to>
      <xdr:col>15</xdr:col>
      <xdr:colOff>98425</xdr:colOff>
      <xdr:row>36</xdr:row>
      <xdr:rowOff>71483</xdr:rowOff>
    </xdr:to>
    <xdr:cxnSp macro="">
      <xdr:nvCxnSpPr>
        <xdr:cNvPr id="74" name="直線コネクタ 73"/>
        <xdr:cNvCxnSpPr/>
      </xdr:nvCxnSpPr>
      <xdr:spPr>
        <a:xfrm flipV="1">
          <a:off x="2209800" y="61783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71483</xdr:rowOff>
    </xdr:from>
    <xdr:to>
      <xdr:col>11</xdr:col>
      <xdr:colOff>9525</xdr:colOff>
      <xdr:row>36</xdr:row>
      <xdr:rowOff>130266</xdr:rowOff>
    </xdr:to>
    <xdr:cxnSp macro="">
      <xdr:nvCxnSpPr>
        <xdr:cNvPr id="77" name="直線コネクタ 76"/>
        <xdr:cNvCxnSpPr/>
      </xdr:nvCxnSpPr>
      <xdr:spPr>
        <a:xfrm flipV="1">
          <a:off x="1320800" y="62436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20683</xdr:rowOff>
    </xdr:from>
    <xdr:to>
      <xdr:col>24</xdr:col>
      <xdr:colOff>76200</xdr:colOff>
      <xdr:row>36</xdr:row>
      <xdr:rowOff>122283</xdr:rowOff>
    </xdr:to>
    <xdr:sp macro="" textlink="">
      <xdr:nvSpPr>
        <xdr:cNvPr id="87" name="楕円 86"/>
        <xdr:cNvSpPr/>
      </xdr:nvSpPr>
      <xdr:spPr>
        <a:xfrm>
          <a:off x="4775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37210</xdr:rowOff>
    </xdr:from>
    <xdr:ext cx="762000" cy="259045"/>
    <xdr:sp macro="" textlink="">
      <xdr:nvSpPr>
        <xdr:cNvPr id="88" name="人件費該当値テキスト"/>
        <xdr:cNvSpPr txBox="1"/>
      </xdr:nvSpPr>
      <xdr:spPr>
        <a:xfrm>
          <a:off x="4914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14151</xdr:rowOff>
    </xdr:from>
    <xdr:to>
      <xdr:col>20</xdr:col>
      <xdr:colOff>38100</xdr:colOff>
      <xdr:row>36</xdr:row>
      <xdr:rowOff>115751</xdr:rowOff>
    </xdr:to>
    <xdr:sp macro="" textlink="">
      <xdr:nvSpPr>
        <xdr:cNvPr id="89" name="楕円 88"/>
        <xdr:cNvSpPr/>
      </xdr:nvSpPr>
      <xdr:spPr>
        <a:xfrm>
          <a:off x="3937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125928</xdr:rowOff>
    </xdr:from>
    <xdr:ext cx="736600" cy="259045"/>
    <xdr:sp macro="" textlink="">
      <xdr:nvSpPr>
        <xdr:cNvPr id="90" name="テキスト ボックス 89"/>
        <xdr:cNvSpPr txBox="1"/>
      </xdr:nvSpPr>
      <xdr:spPr>
        <a:xfrm>
          <a:off x="3606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126819</xdr:rowOff>
    </xdr:from>
    <xdr:to>
      <xdr:col>15</xdr:col>
      <xdr:colOff>149225</xdr:colOff>
      <xdr:row>36</xdr:row>
      <xdr:rowOff>56969</xdr:rowOff>
    </xdr:to>
    <xdr:sp macro="" textlink="">
      <xdr:nvSpPr>
        <xdr:cNvPr id="91" name="楕円 90"/>
        <xdr:cNvSpPr/>
      </xdr:nvSpPr>
      <xdr:spPr>
        <a:xfrm>
          <a:off x="3048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67146</xdr:rowOff>
    </xdr:from>
    <xdr:ext cx="762000" cy="259045"/>
    <xdr:sp macro="" textlink="">
      <xdr:nvSpPr>
        <xdr:cNvPr id="92" name="テキスト ボックス 91"/>
        <xdr:cNvSpPr txBox="1"/>
      </xdr:nvSpPr>
      <xdr:spPr>
        <a:xfrm>
          <a:off x="2717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20683</xdr:rowOff>
    </xdr:from>
    <xdr:to>
      <xdr:col>11</xdr:col>
      <xdr:colOff>60325</xdr:colOff>
      <xdr:row>36</xdr:row>
      <xdr:rowOff>122283</xdr:rowOff>
    </xdr:to>
    <xdr:sp macro="" textlink="">
      <xdr:nvSpPr>
        <xdr:cNvPr id="93" name="楕円 92"/>
        <xdr:cNvSpPr/>
      </xdr:nvSpPr>
      <xdr:spPr>
        <a:xfrm>
          <a:off x="2159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132460</xdr:rowOff>
    </xdr:from>
    <xdr:ext cx="762000" cy="259045"/>
    <xdr:sp macro="" textlink="">
      <xdr:nvSpPr>
        <xdr:cNvPr id="94" name="テキスト ボックス 93"/>
        <xdr:cNvSpPr txBox="1"/>
      </xdr:nvSpPr>
      <xdr:spPr>
        <a:xfrm>
          <a:off x="1828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79466</xdr:rowOff>
    </xdr:from>
    <xdr:to>
      <xdr:col>6</xdr:col>
      <xdr:colOff>171450</xdr:colOff>
      <xdr:row>37</xdr:row>
      <xdr:rowOff>9616</xdr:rowOff>
    </xdr:to>
    <xdr:sp macro="" textlink="">
      <xdr:nvSpPr>
        <xdr:cNvPr id="95" name="楕円 94"/>
        <xdr:cNvSpPr/>
      </xdr:nvSpPr>
      <xdr:spPr>
        <a:xfrm>
          <a:off x="1270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19793</xdr:rowOff>
    </xdr:from>
    <xdr:ext cx="762000" cy="259045"/>
    <xdr:sp macro="" textlink="">
      <xdr:nvSpPr>
        <xdr:cNvPr id="96" name="テキスト ボックス 95"/>
        <xdr:cNvSpPr txBox="1"/>
      </xdr:nvSpPr>
      <xdr:spPr>
        <a:xfrm>
          <a:off x="939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年度の経常収支比率に占める物件費（</a:t>
          </a:r>
          <a:r>
            <a:rPr kumimoji="1" lang="en-US" altLang="ja-JP" sz="1200">
              <a:latin typeface="ＭＳ Ｐゴシック" panose="020B0600070205080204" pitchFamily="50" charset="-128"/>
              <a:ea typeface="ＭＳ Ｐゴシック" panose="020B0600070205080204" pitchFamily="50" charset="-128"/>
            </a:rPr>
            <a:t>14.5</a:t>
          </a:r>
          <a:r>
            <a:rPr kumimoji="1" lang="ja-JP" altLang="en-US" sz="1200">
              <a:latin typeface="ＭＳ Ｐゴシック" panose="020B0600070205080204" pitchFamily="50" charset="-128"/>
              <a:ea typeface="ＭＳ Ｐゴシック" panose="020B0600070205080204" pitchFamily="50" charset="-128"/>
            </a:rPr>
            <a:t>％）は、平成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年度と同値であり、全国平均（</a:t>
          </a:r>
          <a:r>
            <a:rPr kumimoji="1" lang="en-US" altLang="ja-JP" sz="1200">
              <a:latin typeface="ＭＳ Ｐゴシック" panose="020B0600070205080204" pitchFamily="50" charset="-128"/>
              <a:ea typeface="ＭＳ Ｐゴシック" panose="020B0600070205080204" pitchFamily="50" charset="-128"/>
            </a:rPr>
            <a:t>14.7</a:t>
          </a:r>
          <a:r>
            <a:rPr kumimoji="1" lang="ja-JP" altLang="en-US" sz="1200">
              <a:latin typeface="ＭＳ Ｐゴシック" panose="020B0600070205080204" pitchFamily="50" charset="-128"/>
              <a:ea typeface="ＭＳ Ｐゴシック" panose="020B0600070205080204" pitchFamily="50" charset="-128"/>
            </a:rPr>
            <a:t>％）及び県平均（</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％）を下回る結果となった。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当町の物件費は、おおむね</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台を推移しており、自庁処理を行っている電算経費と単独のごみ処理施設経費が、経常的経費を押し上げる要因となっているものと思われる。業務内容の見直しを図るとともに、今後の事業の方向性を検討す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14</xdr:row>
      <xdr:rowOff>165100</xdr:rowOff>
    </xdr:to>
    <xdr:cxnSp macro="">
      <xdr:nvCxnSpPr>
        <xdr:cNvPr id="129" name="直線コネクタ 128"/>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123190</xdr:rowOff>
    </xdr:to>
    <xdr:cxnSp macro="">
      <xdr:nvCxnSpPr>
        <xdr:cNvPr id="132" name="直線コネクタ 131"/>
        <xdr:cNvCxnSpPr/>
      </xdr:nvCxnSpPr>
      <xdr:spPr>
        <a:xfrm flipV="1">
          <a:off x="14782800" y="256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123190</xdr:rowOff>
    </xdr:to>
    <xdr:cxnSp macro="">
      <xdr:nvCxnSpPr>
        <xdr:cNvPr id="135" name="直線コネクタ 134"/>
        <xdr:cNvCxnSpPr/>
      </xdr:nvCxnSpPr>
      <xdr:spPr>
        <a:xfrm>
          <a:off x="13893800" y="2550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14</xdr:row>
      <xdr:rowOff>149860</xdr:rowOff>
    </xdr:to>
    <xdr:cxnSp macro="">
      <xdr:nvCxnSpPr>
        <xdr:cNvPr id="138" name="直線コネクタ 137"/>
        <xdr:cNvCxnSpPr/>
      </xdr:nvCxnSpPr>
      <xdr:spPr>
        <a:xfrm>
          <a:off x="13004800" y="255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8" name="楕円 147"/>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50" name="楕円 149"/>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51" name="テキスト ボックス 150"/>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2" name="楕円 151"/>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53" name="テキスト ボックス 15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4" name="楕円 153"/>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5" name="テキスト ボックス 154"/>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6" name="楕円 155"/>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7" name="テキスト ボックス 156"/>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年度の経常収支比率に占める扶助費（</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年度と同値であり、県平均（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％）を若干上回る結果となった。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障害福祉福祉サービス費、福祉医療費の助成など、制度が充実する一方で、扶助費の増加により町財政が圧迫され、硬直化の原因にならないよう、制度の見直しなども含め検討していく必要がある。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78015</xdr:rowOff>
    </xdr:to>
    <xdr:cxnSp macro="">
      <xdr:nvCxnSpPr>
        <xdr:cNvPr id="192" name="直線コネクタ 191"/>
        <xdr:cNvCxnSpPr/>
      </xdr:nvCxnSpPr>
      <xdr:spPr>
        <a:xfrm>
          <a:off x="3987800" y="10022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78015</xdr:rowOff>
    </xdr:to>
    <xdr:cxnSp macro="">
      <xdr:nvCxnSpPr>
        <xdr:cNvPr id="195" name="直線コネクタ 194"/>
        <xdr:cNvCxnSpPr/>
      </xdr:nvCxnSpPr>
      <xdr:spPr>
        <a:xfrm>
          <a:off x="3098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45357</xdr:rowOff>
    </xdr:to>
    <xdr:cxnSp macro="">
      <xdr:nvCxnSpPr>
        <xdr:cNvPr id="198" name="直線コネクタ 197"/>
        <xdr:cNvCxnSpPr/>
      </xdr:nvCxnSpPr>
      <xdr:spPr>
        <a:xfrm>
          <a:off x="2209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78015</xdr:rowOff>
    </xdr:to>
    <xdr:cxnSp macro="">
      <xdr:nvCxnSpPr>
        <xdr:cNvPr id="201" name="直線コネクタ 200"/>
        <xdr:cNvCxnSpPr/>
      </xdr:nvCxnSpPr>
      <xdr:spPr>
        <a:xfrm flipV="1">
          <a:off x="1320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3" name="楕円 212"/>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4" name="テキスト ボックス 213"/>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5" name="楕円 214"/>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6" name="テキスト ボックス 215"/>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7" name="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8" name="テキスト ボックス 217"/>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9" name="楕円 218"/>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20" name="テキスト ボックス 219"/>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年度におけるその他の経常収支比率（</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ポイント上回り、全国平均（</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％）よりも高い結果となった。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特に、公共下水道事業をはじめとした特別会計への繰出金が占める割合が多いものと考えている。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事業運営にあたっては、経費削減と独立採算の原則を常に意識するとともに、事業計画の検証を行う必要がある。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31750</xdr:rowOff>
    </xdr:to>
    <xdr:cxnSp macro="">
      <xdr:nvCxnSpPr>
        <xdr:cNvPr id="253" name="直線コネクタ 252"/>
        <xdr:cNvCxnSpPr/>
      </xdr:nvCxnSpPr>
      <xdr:spPr>
        <a:xfrm>
          <a:off x="15671800" y="1009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58</xdr:row>
      <xdr:rowOff>165100</xdr:rowOff>
    </xdr:to>
    <xdr:cxnSp macro="">
      <xdr:nvCxnSpPr>
        <xdr:cNvPr id="256" name="直線コネクタ 255"/>
        <xdr:cNvCxnSpPr/>
      </xdr:nvCxnSpPr>
      <xdr:spPr>
        <a:xfrm flipV="1">
          <a:off x="14782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165100</xdr:rowOff>
    </xdr:to>
    <xdr:cxnSp macro="">
      <xdr:nvCxnSpPr>
        <xdr:cNvPr id="259" name="直線コネクタ 258"/>
        <xdr:cNvCxnSpPr/>
      </xdr:nvCxnSpPr>
      <xdr:spPr>
        <a:xfrm>
          <a:off x="13893800" y="995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12700</xdr:rowOff>
    </xdr:to>
    <xdr:cxnSp macro="">
      <xdr:nvCxnSpPr>
        <xdr:cNvPr id="262" name="直線コネクタ 261"/>
        <xdr:cNvCxnSpPr/>
      </xdr:nvCxnSpPr>
      <xdr:spPr>
        <a:xfrm>
          <a:off x="13004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4" name="楕円 273"/>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5" name="テキスト ボックス 274"/>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6" name="楕円 275"/>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7" name="テキスト ボックス 276"/>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80" name="楕円 279"/>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81" name="テキスト ボックス 280"/>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年度の経常収支比率に占める補助費等（</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ポイント下回り、全国平均（</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％）と同値、県平均（</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関係、消防関係の一部事務組合の負担金なども要因の一つであり、各組合に対して経費削減を要求していく必要がある。補助金は算出根拠と事業効果を明確にしていくとともに、団体の育成補助に形態を変換していくよう努めているところ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62230</xdr:rowOff>
    </xdr:to>
    <xdr:cxnSp macro="">
      <xdr:nvCxnSpPr>
        <xdr:cNvPr id="314" name="直線コネクタ 313"/>
        <xdr:cNvCxnSpPr/>
      </xdr:nvCxnSpPr>
      <xdr:spPr>
        <a:xfrm flipV="1">
          <a:off x="15671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62230</xdr:rowOff>
    </xdr:to>
    <xdr:cxnSp macro="">
      <xdr:nvCxnSpPr>
        <xdr:cNvPr id="317" name="直線コネクタ 316"/>
        <xdr:cNvCxnSpPr/>
      </xdr:nvCxnSpPr>
      <xdr:spPr>
        <a:xfrm>
          <a:off x="14782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46990</xdr:rowOff>
    </xdr:to>
    <xdr:cxnSp macro="">
      <xdr:nvCxnSpPr>
        <xdr:cNvPr id="320" name="直線コネクタ 319"/>
        <xdr:cNvCxnSpPr/>
      </xdr:nvCxnSpPr>
      <xdr:spPr>
        <a:xfrm>
          <a:off x="13893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69850</xdr:rowOff>
    </xdr:to>
    <xdr:cxnSp macro="">
      <xdr:nvCxnSpPr>
        <xdr:cNvPr id="323" name="直線コネクタ 322"/>
        <xdr:cNvCxnSpPr/>
      </xdr:nvCxnSpPr>
      <xdr:spPr>
        <a:xfrm flipV="1">
          <a:off x="13004800" y="604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3" name="楕円 332"/>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4"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xdr:rowOff>
    </xdr:from>
    <xdr:to>
      <xdr:col>78</xdr:col>
      <xdr:colOff>120650</xdr:colOff>
      <xdr:row>35</xdr:row>
      <xdr:rowOff>113030</xdr:rowOff>
    </xdr:to>
    <xdr:sp macro="" textlink="">
      <xdr:nvSpPr>
        <xdr:cNvPr id="335" name="楕円 334"/>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123207</xdr:rowOff>
    </xdr:from>
    <xdr:ext cx="736600" cy="259045"/>
    <xdr:sp macro="" textlink="">
      <xdr:nvSpPr>
        <xdr:cNvPr id="336" name="テキスト ボックス 33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7" name="楕円 336"/>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8" name="テキスト ボックス 337"/>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9" name="楕円 338"/>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40" name="テキスト ボックス 339"/>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1" name="楕円 340"/>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2" name="テキスト ボックス 341"/>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年度の経常収支比率に占める公債費（</a:t>
          </a:r>
          <a:r>
            <a:rPr kumimoji="1" lang="en-US" altLang="ja-JP" sz="1050">
              <a:latin typeface="ＭＳ Ｐゴシック" panose="020B0600070205080204" pitchFamily="50" charset="-128"/>
              <a:ea typeface="ＭＳ Ｐゴシック" panose="020B0600070205080204" pitchFamily="50" charset="-128"/>
            </a:rPr>
            <a:t>6.5</a:t>
          </a:r>
          <a:r>
            <a:rPr kumimoji="1" lang="ja-JP" altLang="en-US" sz="1050">
              <a:latin typeface="ＭＳ Ｐゴシック" panose="020B0600070205080204" pitchFamily="50" charset="-128"/>
              <a:ea typeface="ＭＳ Ｐゴシック" panose="020B0600070205080204" pitchFamily="50" charset="-128"/>
            </a:rPr>
            <a:t>％）は、平成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年度を</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ポイント下回り、全国平均（</a:t>
          </a:r>
          <a:r>
            <a:rPr kumimoji="1" lang="en-US" altLang="ja-JP" sz="1050">
              <a:latin typeface="ＭＳ Ｐゴシック" panose="020B0600070205080204" pitchFamily="50" charset="-128"/>
              <a:ea typeface="ＭＳ Ｐゴシック" panose="020B0600070205080204" pitchFamily="50" charset="-128"/>
            </a:rPr>
            <a:t>16.6</a:t>
          </a:r>
          <a:r>
            <a:rPr kumimoji="1" lang="ja-JP" altLang="en-US" sz="1050">
              <a:latin typeface="ＭＳ Ｐゴシック" panose="020B0600070205080204" pitchFamily="50" charset="-128"/>
              <a:ea typeface="ＭＳ Ｐゴシック" panose="020B0600070205080204" pitchFamily="50" charset="-128"/>
            </a:rPr>
            <a:t>％）及び県平均（</a:t>
          </a:r>
          <a:r>
            <a:rPr kumimoji="1" lang="en-US" altLang="ja-JP" sz="1050">
              <a:latin typeface="ＭＳ Ｐゴシック" panose="020B0600070205080204" pitchFamily="50" charset="-128"/>
              <a:ea typeface="ＭＳ Ｐゴシック" panose="020B0600070205080204" pitchFamily="50" charset="-128"/>
            </a:rPr>
            <a:t>15.0</a:t>
          </a:r>
          <a:r>
            <a:rPr kumimoji="1" lang="ja-JP" altLang="en-US" sz="1050">
              <a:latin typeface="ＭＳ Ｐゴシック" panose="020B0600070205080204" pitchFamily="50" charset="-128"/>
              <a:ea typeface="ＭＳ Ｐゴシック" panose="020B0600070205080204" pitchFamily="50" charset="-128"/>
            </a:rPr>
            <a:t>％）よりも低い結果となった。新たな借入の抑制とおもに、残高の大半を占める臨時財政対策債について、短期償還（</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年償還）に努めていたことにより、公債費が占める割合も減少を続けてきた。しかしながらその減少傾向も借入れ額の増加や臨時財政対策債の償還年数を</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としたことなどにより鈍化の傾向にあり、今度、増加に転じ義務的経費を押し上げることが予想される。今後、新庁舎建設事業をはじめとする大型事業が控えており、起債の新規借入は充分予想されるため、その際は、交付税算入率など有利なものを検討す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75</xdr:row>
      <xdr:rowOff>27396</xdr:rowOff>
    </xdr:to>
    <xdr:cxnSp macro="">
      <xdr:nvCxnSpPr>
        <xdr:cNvPr id="376" name="直線コネクタ 375"/>
        <xdr:cNvCxnSpPr/>
      </xdr:nvCxnSpPr>
      <xdr:spPr>
        <a:xfrm flipV="1">
          <a:off x="3987800" y="128796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60053</xdr:rowOff>
    </xdr:to>
    <xdr:cxnSp macro="">
      <xdr:nvCxnSpPr>
        <xdr:cNvPr id="379" name="直線コネクタ 378"/>
        <xdr:cNvCxnSpPr/>
      </xdr:nvCxnSpPr>
      <xdr:spPr>
        <a:xfrm flipV="1">
          <a:off x="3098800" y="12886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60053</xdr:rowOff>
    </xdr:from>
    <xdr:to>
      <xdr:col>15</xdr:col>
      <xdr:colOff>98425</xdr:colOff>
      <xdr:row>75</xdr:row>
      <xdr:rowOff>92710</xdr:rowOff>
    </xdr:to>
    <xdr:cxnSp macro="">
      <xdr:nvCxnSpPr>
        <xdr:cNvPr id="382" name="直線コネクタ 381"/>
        <xdr:cNvCxnSpPr/>
      </xdr:nvCxnSpPr>
      <xdr:spPr>
        <a:xfrm flipV="1">
          <a:off x="2209800" y="12918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76</xdr:row>
      <xdr:rowOff>84545</xdr:rowOff>
    </xdr:to>
    <xdr:cxnSp macro="">
      <xdr:nvCxnSpPr>
        <xdr:cNvPr id="385" name="直線コネクタ 384"/>
        <xdr:cNvCxnSpPr/>
      </xdr:nvCxnSpPr>
      <xdr:spPr>
        <a:xfrm flipV="1">
          <a:off x="1320800" y="1295146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95" name="楕円 394"/>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96"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148046</xdr:rowOff>
    </xdr:from>
    <xdr:to>
      <xdr:col>20</xdr:col>
      <xdr:colOff>38100</xdr:colOff>
      <xdr:row>75</xdr:row>
      <xdr:rowOff>78196</xdr:rowOff>
    </xdr:to>
    <xdr:sp macro="" textlink="">
      <xdr:nvSpPr>
        <xdr:cNvPr id="397" name="楕円 396"/>
        <xdr:cNvSpPr/>
      </xdr:nvSpPr>
      <xdr:spPr>
        <a:xfrm>
          <a:off x="3937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88373</xdr:rowOff>
    </xdr:from>
    <xdr:ext cx="736600" cy="259045"/>
    <xdr:sp macro="" textlink="">
      <xdr:nvSpPr>
        <xdr:cNvPr id="398" name="テキスト ボックス 397"/>
        <xdr:cNvSpPr txBox="1"/>
      </xdr:nvSpPr>
      <xdr:spPr>
        <a:xfrm>
          <a:off x="3606800" y="12604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9253</xdr:rowOff>
    </xdr:from>
    <xdr:to>
      <xdr:col>15</xdr:col>
      <xdr:colOff>149225</xdr:colOff>
      <xdr:row>75</xdr:row>
      <xdr:rowOff>110853</xdr:rowOff>
    </xdr:to>
    <xdr:sp macro="" textlink="">
      <xdr:nvSpPr>
        <xdr:cNvPr id="399" name="楕円 398"/>
        <xdr:cNvSpPr/>
      </xdr:nvSpPr>
      <xdr:spPr>
        <a:xfrm>
          <a:off x="3048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121030</xdr:rowOff>
    </xdr:from>
    <xdr:ext cx="762000" cy="259045"/>
    <xdr:sp macro="" textlink="">
      <xdr:nvSpPr>
        <xdr:cNvPr id="400" name="テキスト ボックス 399"/>
        <xdr:cNvSpPr txBox="1"/>
      </xdr:nvSpPr>
      <xdr:spPr>
        <a:xfrm>
          <a:off x="2717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401" name="楕円 400"/>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402" name="テキスト ボックス 401"/>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33745</xdr:rowOff>
    </xdr:from>
    <xdr:to>
      <xdr:col>6</xdr:col>
      <xdr:colOff>171450</xdr:colOff>
      <xdr:row>76</xdr:row>
      <xdr:rowOff>135345</xdr:rowOff>
    </xdr:to>
    <xdr:sp macro="" textlink="">
      <xdr:nvSpPr>
        <xdr:cNvPr id="403" name="楕円 402"/>
        <xdr:cNvSpPr/>
      </xdr:nvSpPr>
      <xdr:spPr>
        <a:xfrm>
          <a:off x="1270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145523</xdr:rowOff>
    </xdr:from>
    <xdr:ext cx="762000" cy="259045"/>
    <xdr:sp macro="" textlink="">
      <xdr:nvSpPr>
        <xdr:cNvPr id="404" name="テキスト ボックス 403"/>
        <xdr:cNvSpPr txBox="1"/>
      </xdr:nvSpPr>
      <xdr:spPr>
        <a:xfrm>
          <a:off x="939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年度における公債費以外の経常収支比率（</a:t>
          </a:r>
          <a:r>
            <a:rPr kumimoji="1" lang="en-US" altLang="ja-JP" sz="1300">
              <a:latin typeface="ＭＳ Ｐゴシック" panose="020B0600070205080204" pitchFamily="50" charset="-128"/>
              <a:ea typeface="ＭＳ Ｐゴシック" panose="020B0600070205080204" pitchFamily="50" charset="-128"/>
            </a:rPr>
            <a:t>73.7</a:t>
          </a:r>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ポイント上回り、全国平均（</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74.3</a:t>
          </a:r>
          <a:r>
            <a:rPr kumimoji="1" lang="ja-JP" altLang="en-US" sz="1300">
              <a:latin typeface="ＭＳ Ｐゴシック" panose="020B0600070205080204" pitchFamily="50" charset="-128"/>
              <a:ea typeface="ＭＳ Ｐゴシック" panose="020B0600070205080204" pitchFamily="50" charset="-128"/>
            </a:rPr>
            <a:t>％）を下回る結果となった。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しかしながらこの割合は、毎年、高い水準にあり、扶助費、繰出金、補助費等など、普通会計を圧迫する要因については、充分注意する必要がある。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76</xdr:row>
      <xdr:rowOff>142239</xdr:rowOff>
    </xdr:to>
    <xdr:cxnSp macro="">
      <xdr:nvCxnSpPr>
        <xdr:cNvPr id="437" name="直線コネクタ 436"/>
        <xdr:cNvCxnSpPr/>
      </xdr:nvCxnSpPr>
      <xdr:spPr>
        <a:xfrm>
          <a:off x="15671800" y="13126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76</xdr:row>
      <xdr:rowOff>142239</xdr:rowOff>
    </xdr:to>
    <xdr:cxnSp macro="">
      <xdr:nvCxnSpPr>
        <xdr:cNvPr id="440" name="直線コネクタ 439"/>
        <xdr:cNvCxnSpPr/>
      </xdr:nvCxnSpPr>
      <xdr:spPr>
        <a:xfrm flipV="1">
          <a:off x="14782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142239</xdr:rowOff>
    </xdr:to>
    <xdr:cxnSp macro="">
      <xdr:nvCxnSpPr>
        <xdr:cNvPr id="443" name="直線コネクタ 442"/>
        <xdr:cNvCxnSpPr/>
      </xdr:nvCxnSpPr>
      <xdr:spPr>
        <a:xfrm>
          <a:off x="13893800" y="12905740"/>
          <a:ext cx="8890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20320</xdr:rowOff>
    </xdr:to>
    <xdr:cxnSp macro="">
      <xdr:nvCxnSpPr>
        <xdr:cNvPr id="446" name="直線コネクタ 445"/>
        <xdr:cNvCxnSpPr/>
      </xdr:nvCxnSpPr>
      <xdr:spPr>
        <a:xfrm flipV="1">
          <a:off x="13004800" y="12905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56" name="楕円 455"/>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57"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58" name="楕円 457"/>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157497</xdr:rowOff>
    </xdr:from>
    <xdr:ext cx="736600" cy="259045"/>
    <xdr:sp macro="" textlink="">
      <xdr:nvSpPr>
        <xdr:cNvPr id="459" name="テキスト ボックス 458"/>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60" name="楕円 459"/>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61" name="テキスト ボックス 460"/>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62" name="楕円 461"/>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63" name="テキスト ボックス 462"/>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64" name="楕円 463"/>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65" name="テキスト ボックス 464"/>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8221</xdr:rowOff>
    </xdr:from>
    <xdr:to>
      <xdr:col>29</xdr:col>
      <xdr:colOff>127000</xdr:colOff>
      <xdr:row>18</xdr:row>
      <xdr:rowOff>36502</xdr:rowOff>
    </xdr:to>
    <xdr:cxnSp macro="">
      <xdr:nvCxnSpPr>
        <xdr:cNvPr id="52" name="直線コネクタ 51"/>
        <xdr:cNvCxnSpPr/>
      </xdr:nvCxnSpPr>
      <xdr:spPr bwMode="auto">
        <a:xfrm flipV="1">
          <a:off x="5003800" y="3141946"/>
          <a:ext cx="6477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10262</xdr:rowOff>
    </xdr:from>
    <xdr:to>
      <xdr:col>26</xdr:col>
      <xdr:colOff>50800</xdr:colOff>
      <xdr:row>18</xdr:row>
      <xdr:rowOff>36502</xdr:rowOff>
    </xdr:to>
    <xdr:cxnSp macro="">
      <xdr:nvCxnSpPr>
        <xdr:cNvPr id="55" name="直線コネクタ 54"/>
        <xdr:cNvCxnSpPr/>
      </xdr:nvCxnSpPr>
      <xdr:spPr bwMode="auto">
        <a:xfrm>
          <a:off x="4305300" y="3143987"/>
          <a:ext cx="6985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166330</xdr:rowOff>
    </xdr:from>
    <xdr:to>
      <xdr:col>22</xdr:col>
      <xdr:colOff>114300</xdr:colOff>
      <xdr:row>18</xdr:row>
      <xdr:rowOff>10262</xdr:rowOff>
    </xdr:to>
    <xdr:cxnSp macro="">
      <xdr:nvCxnSpPr>
        <xdr:cNvPr id="58" name="直線コネクタ 57"/>
        <xdr:cNvCxnSpPr/>
      </xdr:nvCxnSpPr>
      <xdr:spPr bwMode="auto">
        <a:xfrm>
          <a:off x="3606800" y="3128605"/>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166330</xdr:rowOff>
    </xdr:from>
    <xdr:to>
      <xdr:col>18</xdr:col>
      <xdr:colOff>177800</xdr:colOff>
      <xdr:row>18</xdr:row>
      <xdr:rowOff>13740</xdr:rowOff>
    </xdr:to>
    <xdr:cxnSp macro="">
      <xdr:nvCxnSpPr>
        <xdr:cNvPr id="61" name="直線コネクタ 60"/>
        <xdr:cNvCxnSpPr/>
      </xdr:nvCxnSpPr>
      <xdr:spPr bwMode="auto">
        <a:xfrm flipV="1">
          <a:off x="2908300" y="3128605"/>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128871</xdr:rowOff>
    </xdr:from>
    <xdr:to>
      <xdr:col>29</xdr:col>
      <xdr:colOff>177800</xdr:colOff>
      <xdr:row>18</xdr:row>
      <xdr:rowOff>59021</xdr:rowOff>
    </xdr:to>
    <xdr:sp macro="" textlink="">
      <xdr:nvSpPr>
        <xdr:cNvPr id="71" name="楕円 70"/>
        <xdr:cNvSpPr/>
      </xdr:nvSpPr>
      <xdr:spPr bwMode="auto">
        <a:xfrm>
          <a:off x="5600700" y="309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100948</xdr:rowOff>
    </xdr:from>
    <xdr:ext cx="762000" cy="259045"/>
    <xdr:sp macro="" textlink="">
      <xdr:nvSpPr>
        <xdr:cNvPr id="72" name="人口1人当たり決算額の推移該当値テキスト130"/>
        <xdr:cNvSpPr txBox="1"/>
      </xdr:nvSpPr>
      <xdr:spPr>
        <a:xfrm>
          <a:off x="5740400" y="30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157152</xdr:rowOff>
    </xdr:from>
    <xdr:to>
      <xdr:col>26</xdr:col>
      <xdr:colOff>101600</xdr:colOff>
      <xdr:row>18</xdr:row>
      <xdr:rowOff>87302</xdr:rowOff>
    </xdr:to>
    <xdr:sp macro="" textlink="">
      <xdr:nvSpPr>
        <xdr:cNvPr id="73" name="楕円 72"/>
        <xdr:cNvSpPr/>
      </xdr:nvSpPr>
      <xdr:spPr bwMode="auto">
        <a:xfrm>
          <a:off x="4953000" y="311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72079</xdr:rowOff>
    </xdr:from>
    <xdr:ext cx="736600" cy="259045"/>
    <xdr:sp macro="" textlink="">
      <xdr:nvSpPr>
        <xdr:cNvPr id="74" name="テキスト ボックス 73"/>
        <xdr:cNvSpPr txBox="1"/>
      </xdr:nvSpPr>
      <xdr:spPr>
        <a:xfrm>
          <a:off x="4622800" y="320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130912</xdr:rowOff>
    </xdr:from>
    <xdr:to>
      <xdr:col>22</xdr:col>
      <xdr:colOff>165100</xdr:colOff>
      <xdr:row>18</xdr:row>
      <xdr:rowOff>61062</xdr:rowOff>
    </xdr:to>
    <xdr:sp macro="" textlink="">
      <xdr:nvSpPr>
        <xdr:cNvPr id="75" name="楕円 74"/>
        <xdr:cNvSpPr/>
      </xdr:nvSpPr>
      <xdr:spPr bwMode="auto">
        <a:xfrm>
          <a:off x="42545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45839</xdr:rowOff>
    </xdr:from>
    <xdr:ext cx="762000" cy="259045"/>
    <xdr:sp macro="" textlink="">
      <xdr:nvSpPr>
        <xdr:cNvPr id="76" name="テキスト ボックス 75"/>
        <xdr:cNvSpPr txBox="1"/>
      </xdr:nvSpPr>
      <xdr:spPr>
        <a:xfrm>
          <a:off x="3924300" y="31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115530</xdr:rowOff>
    </xdr:from>
    <xdr:to>
      <xdr:col>19</xdr:col>
      <xdr:colOff>38100</xdr:colOff>
      <xdr:row>18</xdr:row>
      <xdr:rowOff>45680</xdr:rowOff>
    </xdr:to>
    <xdr:sp macro="" textlink="">
      <xdr:nvSpPr>
        <xdr:cNvPr id="77" name="楕円 76"/>
        <xdr:cNvSpPr/>
      </xdr:nvSpPr>
      <xdr:spPr bwMode="auto">
        <a:xfrm>
          <a:off x="3556000" y="307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30457</xdr:rowOff>
    </xdr:from>
    <xdr:ext cx="762000" cy="259045"/>
    <xdr:sp macro="" textlink="">
      <xdr:nvSpPr>
        <xdr:cNvPr id="78" name="テキスト ボックス 77"/>
        <xdr:cNvSpPr txBox="1"/>
      </xdr:nvSpPr>
      <xdr:spPr>
        <a:xfrm>
          <a:off x="3225800" y="31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134390</xdr:rowOff>
    </xdr:from>
    <xdr:to>
      <xdr:col>15</xdr:col>
      <xdr:colOff>101600</xdr:colOff>
      <xdr:row>18</xdr:row>
      <xdr:rowOff>64540</xdr:rowOff>
    </xdr:to>
    <xdr:sp macro="" textlink="">
      <xdr:nvSpPr>
        <xdr:cNvPr id="79" name="楕円 78"/>
        <xdr:cNvSpPr/>
      </xdr:nvSpPr>
      <xdr:spPr bwMode="auto">
        <a:xfrm>
          <a:off x="2857500" y="309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49317</xdr:rowOff>
    </xdr:from>
    <xdr:ext cx="762000" cy="259045"/>
    <xdr:sp macro="" textlink="">
      <xdr:nvSpPr>
        <xdr:cNvPr id="80" name="テキスト ボックス 79"/>
        <xdr:cNvSpPr txBox="1"/>
      </xdr:nvSpPr>
      <xdr:spPr>
        <a:xfrm>
          <a:off x="2527300" y="31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134696</xdr:rowOff>
    </xdr:from>
    <xdr:to>
      <xdr:col>29</xdr:col>
      <xdr:colOff>127000</xdr:colOff>
      <xdr:row>36</xdr:row>
      <xdr:rowOff>146031</xdr:rowOff>
    </xdr:to>
    <xdr:cxnSp macro="">
      <xdr:nvCxnSpPr>
        <xdr:cNvPr id="113" name="直線コネクタ 112"/>
        <xdr:cNvCxnSpPr/>
      </xdr:nvCxnSpPr>
      <xdr:spPr bwMode="auto">
        <a:xfrm flipV="1">
          <a:off x="5003800" y="7087946"/>
          <a:ext cx="6477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127971</xdr:rowOff>
    </xdr:from>
    <xdr:to>
      <xdr:col>26</xdr:col>
      <xdr:colOff>50800</xdr:colOff>
      <xdr:row>36</xdr:row>
      <xdr:rowOff>146031</xdr:rowOff>
    </xdr:to>
    <xdr:cxnSp macro="">
      <xdr:nvCxnSpPr>
        <xdr:cNvPr id="116" name="直線コネクタ 115"/>
        <xdr:cNvCxnSpPr/>
      </xdr:nvCxnSpPr>
      <xdr:spPr bwMode="auto">
        <a:xfrm>
          <a:off x="4305300" y="7081221"/>
          <a:ext cx="698500" cy="1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79489</xdr:rowOff>
    </xdr:from>
    <xdr:to>
      <xdr:col>22</xdr:col>
      <xdr:colOff>114300</xdr:colOff>
      <xdr:row>36</xdr:row>
      <xdr:rowOff>127971</xdr:rowOff>
    </xdr:to>
    <xdr:cxnSp macro="">
      <xdr:nvCxnSpPr>
        <xdr:cNvPr id="119" name="直線コネクタ 118"/>
        <xdr:cNvCxnSpPr/>
      </xdr:nvCxnSpPr>
      <xdr:spPr bwMode="auto">
        <a:xfrm>
          <a:off x="3606800" y="7032739"/>
          <a:ext cx="698500" cy="4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27616</xdr:rowOff>
    </xdr:from>
    <xdr:to>
      <xdr:col>18</xdr:col>
      <xdr:colOff>177800</xdr:colOff>
      <xdr:row>36</xdr:row>
      <xdr:rowOff>79489</xdr:rowOff>
    </xdr:to>
    <xdr:cxnSp macro="">
      <xdr:nvCxnSpPr>
        <xdr:cNvPr id="122" name="直線コネクタ 121"/>
        <xdr:cNvCxnSpPr/>
      </xdr:nvCxnSpPr>
      <xdr:spPr bwMode="auto">
        <a:xfrm>
          <a:off x="2908300" y="6980866"/>
          <a:ext cx="698500" cy="5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83896</xdr:rowOff>
    </xdr:from>
    <xdr:to>
      <xdr:col>29</xdr:col>
      <xdr:colOff>177800</xdr:colOff>
      <xdr:row>37</xdr:row>
      <xdr:rowOff>14046</xdr:rowOff>
    </xdr:to>
    <xdr:sp macro="" textlink="">
      <xdr:nvSpPr>
        <xdr:cNvPr id="132" name="楕円 131"/>
        <xdr:cNvSpPr/>
      </xdr:nvSpPr>
      <xdr:spPr bwMode="auto">
        <a:xfrm>
          <a:off x="5600700" y="703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55973</xdr:rowOff>
    </xdr:from>
    <xdr:ext cx="762000" cy="259045"/>
    <xdr:sp macro="" textlink="">
      <xdr:nvSpPr>
        <xdr:cNvPr id="133" name="人口1人当たり決算額の推移該当値テキスト445"/>
        <xdr:cNvSpPr txBox="1"/>
      </xdr:nvSpPr>
      <xdr:spPr>
        <a:xfrm>
          <a:off x="5740400" y="70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95231</xdr:rowOff>
    </xdr:from>
    <xdr:to>
      <xdr:col>26</xdr:col>
      <xdr:colOff>101600</xdr:colOff>
      <xdr:row>37</xdr:row>
      <xdr:rowOff>25381</xdr:rowOff>
    </xdr:to>
    <xdr:sp macro="" textlink="">
      <xdr:nvSpPr>
        <xdr:cNvPr id="134" name="楕円 133"/>
        <xdr:cNvSpPr/>
      </xdr:nvSpPr>
      <xdr:spPr bwMode="auto">
        <a:xfrm>
          <a:off x="4953000" y="704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10158</xdr:rowOff>
    </xdr:from>
    <xdr:ext cx="736600" cy="259045"/>
    <xdr:sp macro="" textlink="">
      <xdr:nvSpPr>
        <xdr:cNvPr id="135" name="テキスト ボックス 134"/>
        <xdr:cNvSpPr txBox="1"/>
      </xdr:nvSpPr>
      <xdr:spPr>
        <a:xfrm>
          <a:off x="4622800" y="713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77171</xdr:rowOff>
    </xdr:from>
    <xdr:to>
      <xdr:col>22</xdr:col>
      <xdr:colOff>165100</xdr:colOff>
      <xdr:row>37</xdr:row>
      <xdr:rowOff>7321</xdr:rowOff>
    </xdr:to>
    <xdr:sp macro="" textlink="">
      <xdr:nvSpPr>
        <xdr:cNvPr id="136" name="楕円 135"/>
        <xdr:cNvSpPr/>
      </xdr:nvSpPr>
      <xdr:spPr bwMode="auto">
        <a:xfrm>
          <a:off x="4254500" y="703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163548</xdr:rowOff>
    </xdr:from>
    <xdr:ext cx="762000" cy="259045"/>
    <xdr:sp macro="" textlink="">
      <xdr:nvSpPr>
        <xdr:cNvPr id="137" name="テキスト ボックス 136"/>
        <xdr:cNvSpPr txBox="1"/>
      </xdr:nvSpPr>
      <xdr:spPr>
        <a:xfrm>
          <a:off x="3924300" y="71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28689</xdr:rowOff>
    </xdr:from>
    <xdr:to>
      <xdr:col>19</xdr:col>
      <xdr:colOff>38100</xdr:colOff>
      <xdr:row>36</xdr:row>
      <xdr:rowOff>130289</xdr:rowOff>
    </xdr:to>
    <xdr:sp macro="" textlink="">
      <xdr:nvSpPr>
        <xdr:cNvPr id="138" name="楕円 137"/>
        <xdr:cNvSpPr/>
      </xdr:nvSpPr>
      <xdr:spPr bwMode="auto">
        <a:xfrm>
          <a:off x="3556000" y="698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115066</xdr:rowOff>
    </xdr:from>
    <xdr:ext cx="762000" cy="259045"/>
    <xdr:sp macro="" textlink="">
      <xdr:nvSpPr>
        <xdr:cNvPr id="139" name="テキスト ボックス 138"/>
        <xdr:cNvSpPr txBox="1"/>
      </xdr:nvSpPr>
      <xdr:spPr>
        <a:xfrm>
          <a:off x="3225800" y="706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319716</xdr:rowOff>
    </xdr:from>
    <xdr:to>
      <xdr:col>15</xdr:col>
      <xdr:colOff>101600</xdr:colOff>
      <xdr:row>36</xdr:row>
      <xdr:rowOff>78416</xdr:rowOff>
    </xdr:to>
    <xdr:sp macro="" textlink="">
      <xdr:nvSpPr>
        <xdr:cNvPr id="140" name="楕円 139"/>
        <xdr:cNvSpPr/>
      </xdr:nvSpPr>
      <xdr:spPr bwMode="auto">
        <a:xfrm>
          <a:off x="2857500" y="693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63193</xdr:rowOff>
    </xdr:from>
    <xdr:ext cx="762000" cy="259045"/>
    <xdr:sp macro="" textlink="">
      <xdr:nvSpPr>
        <xdr:cNvPr id="141" name="テキスト ボックス 140"/>
        <xdr:cNvSpPr txBox="1"/>
      </xdr:nvSpPr>
      <xdr:spPr>
        <a:xfrm>
          <a:off x="2527300" y="70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27,467
26,654
57.09
10,104,024
9,230,336
467,765
6,058,684
6,754,963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102259</xdr:rowOff>
    </xdr:from>
    <xdr:to>
      <xdr:col>24</xdr:col>
      <xdr:colOff>63500</xdr:colOff>
      <xdr:row>38</xdr:row>
      <xdr:rowOff>123665</xdr:rowOff>
    </xdr:to>
    <xdr:cxnSp macro="">
      <xdr:nvCxnSpPr>
        <xdr:cNvPr id="63" name="直線コネクタ 62"/>
        <xdr:cNvCxnSpPr/>
      </xdr:nvCxnSpPr>
      <xdr:spPr>
        <a:xfrm flipV="1">
          <a:off x="3797300" y="6617359"/>
          <a:ext cx="8382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119387</xdr:rowOff>
    </xdr:from>
    <xdr:to>
      <xdr:col>19</xdr:col>
      <xdr:colOff>177800</xdr:colOff>
      <xdr:row>38</xdr:row>
      <xdr:rowOff>123665</xdr:rowOff>
    </xdr:to>
    <xdr:cxnSp macro="">
      <xdr:nvCxnSpPr>
        <xdr:cNvPr id="66" name="直線コネクタ 65"/>
        <xdr:cNvCxnSpPr/>
      </xdr:nvCxnSpPr>
      <xdr:spPr>
        <a:xfrm>
          <a:off x="2908300" y="663448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98095</xdr:rowOff>
    </xdr:from>
    <xdr:to>
      <xdr:col>15</xdr:col>
      <xdr:colOff>50800</xdr:colOff>
      <xdr:row>38</xdr:row>
      <xdr:rowOff>119387</xdr:rowOff>
    </xdr:to>
    <xdr:cxnSp macro="">
      <xdr:nvCxnSpPr>
        <xdr:cNvPr id="69" name="直線コネクタ 68"/>
        <xdr:cNvCxnSpPr/>
      </xdr:nvCxnSpPr>
      <xdr:spPr>
        <a:xfrm>
          <a:off x="2019300" y="6613195"/>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96413</xdr:rowOff>
    </xdr:from>
    <xdr:to>
      <xdr:col>10</xdr:col>
      <xdr:colOff>114300</xdr:colOff>
      <xdr:row>38</xdr:row>
      <xdr:rowOff>98095</xdr:rowOff>
    </xdr:to>
    <xdr:cxnSp macro="">
      <xdr:nvCxnSpPr>
        <xdr:cNvPr id="72" name="直線コネクタ 71"/>
        <xdr:cNvCxnSpPr/>
      </xdr:nvCxnSpPr>
      <xdr:spPr>
        <a:xfrm>
          <a:off x="1130300" y="6611513"/>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51459</xdr:rowOff>
    </xdr:from>
    <xdr:to>
      <xdr:col>24</xdr:col>
      <xdr:colOff>114300</xdr:colOff>
      <xdr:row>38</xdr:row>
      <xdr:rowOff>153059</xdr:rowOff>
    </xdr:to>
    <xdr:sp macro="" textlink="">
      <xdr:nvSpPr>
        <xdr:cNvPr id="82" name="楕円 81"/>
        <xdr:cNvSpPr/>
      </xdr:nvSpPr>
      <xdr:spPr>
        <a:xfrm>
          <a:off x="4584700" y="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29886</xdr:rowOff>
    </xdr:from>
    <xdr:ext cx="534377" cy="259045"/>
    <xdr:sp macro="" textlink="">
      <xdr:nvSpPr>
        <xdr:cNvPr id="83" name="人件費該当値テキスト"/>
        <xdr:cNvSpPr txBox="1"/>
      </xdr:nvSpPr>
      <xdr:spPr>
        <a:xfrm>
          <a:off x="4686300" y="65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72865</xdr:rowOff>
    </xdr:from>
    <xdr:to>
      <xdr:col>20</xdr:col>
      <xdr:colOff>38100</xdr:colOff>
      <xdr:row>39</xdr:row>
      <xdr:rowOff>3015</xdr:rowOff>
    </xdr:to>
    <xdr:sp macro="" textlink="">
      <xdr:nvSpPr>
        <xdr:cNvPr id="84" name="楕円 83"/>
        <xdr:cNvSpPr/>
      </xdr:nvSpPr>
      <xdr:spPr>
        <a:xfrm>
          <a:off x="3746500" y="65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165592</xdr:rowOff>
    </xdr:from>
    <xdr:ext cx="534377" cy="259045"/>
    <xdr:sp macro="" textlink="">
      <xdr:nvSpPr>
        <xdr:cNvPr id="85" name="テキスト ボックス 84"/>
        <xdr:cNvSpPr txBox="1"/>
      </xdr:nvSpPr>
      <xdr:spPr>
        <a:xfrm>
          <a:off x="3530111" y="66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68587</xdr:rowOff>
    </xdr:from>
    <xdr:to>
      <xdr:col>15</xdr:col>
      <xdr:colOff>101600</xdr:colOff>
      <xdr:row>38</xdr:row>
      <xdr:rowOff>170187</xdr:rowOff>
    </xdr:to>
    <xdr:sp macro="" textlink="">
      <xdr:nvSpPr>
        <xdr:cNvPr id="86" name="楕円 85"/>
        <xdr:cNvSpPr/>
      </xdr:nvSpPr>
      <xdr:spPr>
        <a:xfrm>
          <a:off x="2857500" y="65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161314</xdr:rowOff>
    </xdr:from>
    <xdr:ext cx="534377" cy="259045"/>
    <xdr:sp macro="" textlink="">
      <xdr:nvSpPr>
        <xdr:cNvPr id="87" name="テキスト ボックス 86"/>
        <xdr:cNvSpPr txBox="1"/>
      </xdr:nvSpPr>
      <xdr:spPr>
        <a:xfrm>
          <a:off x="2641111" y="66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47295</xdr:rowOff>
    </xdr:from>
    <xdr:to>
      <xdr:col>10</xdr:col>
      <xdr:colOff>165100</xdr:colOff>
      <xdr:row>38</xdr:row>
      <xdr:rowOff>148895</xdr:rowOff>
    </xdr:to>
    <xdr:sp macro="" textlink="">
      <xdr:nvSpPr>
        <xdr:cNvPr id="88" name="楕円 87"/>
        <xdr:cNvSpPr/>
      </xdr:nvSpPr>
      <xdr:spPr>
        <a:xfrm>
          <a:off x="1968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140022</xdr:rowOff>
    </xdr:from>
    <xdr:ext cx="534377" cy="259045"/>
    <xdr:sp macro="" textlink="">
      <xdr:nvSpPr>
        <xdr:cNvPr id="89" name="テキスト ボックス 88"/>
        <xdr:cNvSpPr txBox="1"/>
      </xdr:nvSpPr>
      <xdr:spPr>
        <a:xfrm>
          <a:off x="1752111" y="6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45613</xdr:rowOff>
    </xdr:from>
    <xdr:to>
      <xdr:col>6</xdr:col>
      <xdr:colOff>38100</xdr:colOff>
      <xdr:row>38</xdr:row>
      <xdr:rowOff>147213</xdr:rowOff>
    </xdr:to>
    <xdr:sp macro="" textlink="">
      <xdr:nvSpPr>
        <xdr:cNvPr id="90" name="楕円 89"/>
        <xdr:cNvSpPr/>
      </xdr:nvSpPr>
      <xdr:spPr>
        <a:xfrm>
          <a:off x="1079500" y="6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138340</xdr:rowOff>
    </xdr:from>
    <xdr:ext cx="534377" cy="259045"/>
    <xdr:sp macro="" textlink="">
      <xdr:nvSpPr>
        <xdr:cNvPr id="91" name="テキスト ボックス 90"/>
        <xdr:cNvSpPr txBox="1"/>
      </xdr:nvSpPr>
      <xdr:spPr>
        <a:xfrm>
          <a:off x="863111" y="66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103734</xdr:rowOff>
    </xdr:from>
    <xdr:to>
      <xdr:col>24</xdr:col>
      <xdr:colOff>63500</xdr:colOff>
      <xdr:row>57</xdr:row>
      <xdr:rowOff>118173</xdr:rowOff>
    </xdr:to>
    <xdr:cxnSp macro="">
      <xdr:nvCxnSpPr>
        <xdr:cNvPr id="121" name="直線コネクタ 120"/>
        <xdr:cNvCxnSpPr/>
      </xdr:nvCxnSpPr>
      <xdr:spPr>
        <a:xfrm>
          <a:off x="3797300" y="9876384"/>
          <a:ext cx="8382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66459</xdr:rowOff>
    </xdr:from>
    <xdr:to>
      <xdr:col>19</xdr:col>
      <xdr:colOff>177800</xdr:colOff>
      <xdr:row>57</xdr:row>
      <xdr:rowOff>103734</xdr:rowOff>
    </xdr:to>
    <xdr:cxnSp macro="">
      <xdr:nvCxnSpPr>
        <xdr:cNvPr id="124" name="直線コネクタ 123"/>
        <xdr:cNvCxnSpPr/>
      </xdr:nvCxnSpPr>
      <xdr:spPr>
        <a:xfrm>
          <a:off x="2908300" y="9839109"/>
          <a:ext cx="8890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66459</xdr:rowOff>
    </xdr:from>
    <xdr:to>
      <xdr:col>15</xdr:col>
      <xdr:colOff>50800</xdr:colOff>
      <xdr:row>57</xdr:row>
      <xdr:rowOff>103315</xdr:rowOff>
    </xdr:to>
    <xdr:cxnSp macro="">
      <xdr:nvCxnSpPr>
        <xdr:cNvPr id="127" name="直線コネクタ 126"/>
        <xdr:cNvCxnSpPr/>
      </xdr:nvCxnSpPr>
      <xdr:spPr>
        <a:xfrm flipV="1">
          <a:off x="2019300" y="9839109"/>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103315</xdr:rowOff>
    </xdr:from>
    <xdr:to>
      <xdr:col>10</xdr:col>
      <xdr:colOff>114300</xdr:colOff>
      <xdr:row>57</xdr:row>
      <xdr:rowOff>139688</xdr:rowOff>
    </xdr:to>
    <xdr:cxnSp macro="">
      <xdr:nvCxnSpPr>
        <xdr:cNvPr id="130" name="直線コネクタ 129"/>
        <xdr:cNvCxnSpPr/>
      </xdr:nvCxnSpPr>
      <xdr:spPr>
        <a:xfrm flipV="1">
          <a:off x="1130300" y="9875965"/>
          <a:ext cx="889000" cy="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67373</xdr:rowOff>
    </xdr:from>
    <xdr:to>
      <xdr:col>24</xdr:col>
      <xdr:colOff>114300</xdr:colOff>
      <xdr:row>57</xdr:row>
      <xdr:rowOff>168973</xdr:rowOff>
    </xdr:to>
    <xdr:sp macro="" textlink="">
      <xdr:nvSpPr>
        <xdr:cNvPr id="140" name="楕円 139"/>
        <xdr:cNvSpPr/>
      </xdr:nvSpPr>
      <xdr:spPr>
        <a:xfrm>
          <a:off x="4584700" y="98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45800</xdr:rowOff>
    </xdr:from>
    <xdr:ext cx="534377" cy="259045"/>
    <xdr:sp macro="" textlink="">
      <xdr:nvSpPr>
        <xdr:cNvPr id="141" name="物件費該当値テキスト"/>
        <xdr:cNvSpPr txBox="1"/>
      </xdr:nvSpPr>
      <xdr:spPr>
        <a:xfrm>
          <a:off x="4686300" y="98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52934</xdr:rowOff>
    </xdr:from>
    <xdr:to>
      <xdr:col>20</xdr:col>
      <xdr:colOff>38100</xdr:colOff>
      <xdr:row>57</xdr:row>
      <xdr:rowOff>154534</xdr:rowOff>
    </xdr:to>
    <xdr:sp macro="" textlink="">
      <xdr:nvSpPr>
        <xdr:cNvPr id="142" name="楕円 141"/>
        <xdr:cNvSpPr/>
      </xdr:nvSpPr>
      <xdr:spPr>
        <a:xfrm>
          <a:off x="3746500" y="98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145661</xdr:rowOff>
    </xdr:from>
    <xdr:ext cx="534377" cy="259045"/>
    <xdr:sp macro="" textlink="">
      <xdr:nvSpPr>
        <xdr:cNvPr id="143" name="テキスト ボックス 142"/>
        <xdr:cNvSpPr txBox="1"/>
      </xdr:nvSpPr>
      <xdr:spPr>
        <a:xfrm>
          <a:off x="3530111" y="99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15659</xdr:rowOff>
    </xdr:from>
    <xdr:to>
      <xdr:col>15</xdr:col>
      <xdr:colOff>101600</xdr:colOff>
      <xdr:row>57</xdr:row>
      <xdr:rowOff>117259</xdr:rowOff>
    </xdr:to>
    <xdr:sp macro="" textlink="">
      <xdr:nvSpPr>
        <xdr:cNvPr id="144" name="楕円 143"/>
        <xdr:cNvSpPr/>
      </xdr:nvSpPr>
      <xdr:spPr>
        <a:xfrm>
          <a:off x="2857500" y="97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108386</xdr:rowOff>
    </xdr:from>
    <xdr:ext cx="534377" cy="259045"/>
    <xdr:sp macro="" textlink="">
      <xdr:nvSpPr>
        <xdr:cNvPr id="145" name="テキスト ボックス 144"/>
        <xdr:cNvSpPr txBox="1"/>
      </xdr:nvSpPr>
      <xdr:spPr>
        <a:xfrm>
          <a:off x="2641111" y="98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52515</xdr:rowOff>
    </xdr:from>
    <xdr:to>
      <xdr:col>10</xdr:col>
      <xdr:colOff>165100</xdr:colOff>
      <xdr:row>57</xdr:row>
      <xdr:rowOff>154115</xdr:rowOff>
    </xdr:to>
    <xdr:sp macro="" textlink="">
      <xdr:nvSpPr>
        <xdr:cNvPr id="146" name="楕円 145"/>
        <xdr:cNvSpPr/>
      </xdr:nvSpPr>
      <xdr:spPr>
        <a:xfrm>
          <a:off x="1968500" y="98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145242</xdr:rowOff>
    </xdr:from>
    <xdr:ext cx="534377" cy="259045"/>
    <xdr:sp macro="" textlink="">
      <xdr:nvSpPr>
        <xdr:cNvPr id="147" name="テキスト ボックス 146"/>
        <xdr:cNvSpPr txBox="1"/>
      </xdr:nvSpPr>
      <xdr:spPr>
        <a:xfrm>
          <a:off x="1752111" y="99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88888</xdr:rowOff>
    </xdr:from>
    <xdr:to>
      <xdr:col>6</xdr:col>
      <xdr:colOff>38100</xdr:colOff>
      <xdr:row>58</xdr:row>
      <xdr:rowOff>19038</xdr:rowOff>
    </xdr:to>
    <xdr:sp macro="" textlink="">
      <xdr:nvSpPr>
        <xdr:cNvPr id="148" name="楕円 147"/>
        <xdr:cNvSpPr/>
      </xdr:nvSpPr>
      <xdr:spPr>
        <a:xfrm>
          <a:off x="1079500" y="98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10165</xdr:rowOff>
    </xdr:from>
    <xdr:ext cx="534377" cy="259045"/>
    <xdr:sp macro="" textlink="">
      <xdr:nvSpPr>
        <xdr:cNvPr id="149" name="テキスト ボックス 148"/>
        <xdr:cNvSpPr txBox="1"/>
      </xdr:nvSpPr>
      <xdr:spPr>
        <a:xfrm>
          <a:off x="863111" y="99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7204</xdr:rowOff>
    </xdr:from>
    <xdr:to>
      <xdr:col>24</xdr:col>
      <xdr:colOff>63500</xdr:colOff>
      <xdr:row>77</xdr:row>
      <xdr:rowOff>14793</xdr:rowOff>
    </xdr:to>
    <xdr:cxnSp macro="">
      <xdr:nvCxnSpPr>
        <xdr:cNvPr id="176" name="直線コネクタ 175"/>
        <xdr:cNvCxnSpPr/>
      </xdr:nvCxnSpPr>
      <xdr:spPr>
        <a:xfrm>
          <a:off x="3797300" y="13208854"/>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158353</xdr:rowOff>
    </xdr:from>
    <xdr:to>
      <xdr:col>19</xdr:col>
      <xdr:colOff>177800</xdr:colOff>
      <xdr:row>77</xdr:row>
      <xdr:rowOff>7204</xdr:rowOff>
    </xdr:to>
    <xdr:cxnSp macro="">
      <xdr:nvCxnSpPr>
        <xdr:cNvPr id="179" name="直線コネクタ 178"/>
        <xdr:cNvCxnSpPr/>
      </xdr:nvCxnSpPr>
      <xdr:spPr>
        <a:xfrm>
          <a:off x="2908300" y="13188553"/>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145369</xdr:rowOff>
    </xdr:from>
    <xdr:to>
      <xdr:col>15</xdr:col>
      <xdr:colOff>50800</xdr:colOff>
      <xdr:row>76</xdr:row>
      <xdr:rowOff>158353</xdr:rowOff>
    </xdr:to>
    <xdr:cxnSp macro="">
      <xdr:nvCxnSpPr>
        <xdr:cNvPr id="182" name="直線コネクタ 181"/>
        <xdr:cNvCxnSpPr/>
      </xdr:nvCxnSpPr>
      <xdr:spPr>
        <a:xfrm>
          <a:off x="2019300" y="13175569"/>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92517</xdr:rowOff>
    </xdr:from>
    <xdr:to>
      <xdr:col>10</xdr:col>
      <xdr:colOff>114300</xdr:colOff>
      <xdr:row>76</xdr:row>
      <xdr:rowOff>145369</xdr:rowOff>
    </xdr:to>
    <xdr:cxnSp macro="">
      <xdr:nvCxnSpPr>
        <xdr:cNvPr id="185" name="直線コネクタ 184"/>
        <xdr:cNvCxnSpPr/>
      </xdr:nvCxnSpPr>
      <xdr:spPr>
        <a:xfrm>
          <a:off x="1130300" y="13122717"/>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162699</xdr:rowOff>
    </xdr:from>
    <xdr:ext cx="469744" cy="259045"/>
    <xdr:sp macro="" textlink="">
      <xdr:nvSpPr>
        <xdr:cNvPr id="189" name="テキスト ボックス 188"/>
        <xdr:cNvSpPr txBox="1"/>
      </xdr:nvSpPr>
      <xdr:spPr>
        <a:xfrm>
          <a:off x="895428" y="1319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135443</xdr:rowOff>
    </xdr:from>
    <xdr:to>
      <xdr:col>24</xdr:col>
      <xdr:colOff>114300</xdr:colOff>
      <xdr:row>77</xdr:row>
      <xdr:rowOff>65593</xdr:rowOff>
    </xdr:to>
    <xdr:sp macro="" textlink="">
      <xdr:nvSpPr>
        <xdr:cNvPr id="195" name="楕円 194"/>
        <xdr:cNvSpPr/>
      </xdr:nvSpPr>
      <xdr:spPr>
        <a:xfrm>
          <a:off x="4584700" y="131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113870</xdr:rowOff>
    </xdr:from>
    <xdr:ext cx="469744" cy="259045"/>
    <xdr:sp macro="" textlink="">
      <xdr:nvSpPr>
        <xdr:cNvPr id="196" name="維持補修費該当値テキスト"/>
        <xdr:cNvSpPr txBox="1"/>
      </xdr:nvSpPr>
      <xdr:spPr>
        <a:xfrm>
          <a:off x="4686300" y="1314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127854</xdr:rowOff>
    </xdr:from>
    <xdr:to>
      <xdr:col>20</xdr:col>
      <xdr:colOff>38100</xdr:colOff>
      <xdr:row>77</xdr:row>
      <xdr:rowOff>58004</xdr:rowOff>
    </xdr:to>
    <xdr:sp macro="" textlink="">
      <xdr:nvSpPr>
        <xdr:cNvPr id="197" name="楕円 196"/>
        <xdr:cNvSpPr/>
      </xdr:nvSpPr>
      <xdr:spPr>
        <a:xfrm>
          <a:off x="3746500" y="131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49131</xdr:rowOff>
    </xdr:from>
    <xdr:ext cx="469744" cy="259045"/>
    <xdr:sp macro="" textlink="">
      <xdr:nvSpPr>
        <xdr:cNvPr id="198" name="テキスト ボックス 197"/>
        <xdr:cNvSpPr txBox="1"/>
      </xdr:nvSpPr>
      <xdr:spPr>
        <a:xfrm>
          <a:off x="3562428" y="132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107553</xdr:rowOff>
    </xdr:from>
    <xdr:to>
      <xdr:col>15</xdr:col>
      <xdr:colOff>101600</xdr:colOff>
      <xdr:row>77</xdr:row>
      <xdr:rowOff>37703</xdr:rowOff>
    </xdr:to>
    <xdr:sp macro="" textlink="">
      <xdr:nvSpPr>
        <xdr:cNvPr id="199" name="楕円 198"/>
        <xdr:cNvSpPr/>
      </xdr:nvSpPr>
      <xdr:spPr>
        <a:xfrm>
          <a:off x="2857500" y="131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28830</xdr:rowOff>
    </xdr:from>
    <xdr:ext cx="469744" cy="259045"/>
    <xdr:sp macro="" textlink="">
      <xdr:nvSpPr>
        <xdr:cNvPr id="200" name="テキスト ボックス 199"/>
        <xdr:cNvSpPr txBox="1"/>
      </xdr:nvSpPr>
      <xdr:spPr>
        <a:xfrm>
          <a:off x="2673428" y="1323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94569</xdr:rowOff>
    </xdr:from>
    <xdr:to>
      <xdr:col>10</xdr:col>
      <xdr:colOff>165100</xdr:colOff>
      <xdr:row>77</xdr:row>
      <xdr:rowOff>24719</xdr:rowOff>
    </xdr:to>
    <xdr:sp macro="" textlink="">
      <xdr:nvSpPr>
        <xdr:cNvPr id="201" name="楕円 200"/>
        <xdr:cNvSpPr/>
      </xdr:nvSpPr>
      <xdr:spPr>
        <a:xfrm>
          <a:off x="1968500" y="131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41246</xdr:rowOff>
    </xdr:from>
    <xdr:ext cx="469744" cy="259045"/>
    <xdr:sp macro="" textlink="">
      <xdr:nvSpPr>
        <xdr:cNvPr id="202" name="テキスト ボックス 201"/>
        <xdr:cNvSpPr txBox="1"/>
      </xdr:nvSpPr>
      <xdr:spPr>
        <a:xfrm>
          <a:off x="1784428" y="1289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41717</xdr:rowOff>
    </xdr:from>
    <xdr:to>
      <xdr:col>6</xdr:col>
      <xdr:colOff>38100</xdr:colOff>
      <xdr:row>76</xdr:row>
      <xdr:rowOff>143317</xdr:rowOff>
    </xdr:to>
    <xdr:sp macro="" textlink="">
      <xdr:nvSpPr>
        <xdr:cNvPr id="203" name="楕円 202"/>
        <xdr:cNvSpPr/>
      </xdr:nvSpPr>
      <xdr:spPr>
        <a:xfrm>
          <a:off x="1079500" y="130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159844</xdr:rowOff>
    </xdr:from>
    <xdr:ext cx="469744" cy="259045"/>
    <xdr:sp macro="" textlink="">
      <xdr:nvSpPr>
        <xdr:cNvPr id="204" name="テキスト ボックス 203"/>
        <xdr:cNvSpPr txBox="1"/>
      </xdr:nvSpPr>
      <xdr:spPr>
        <a:xfrm>
          <a:off x="895428" y="1284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108634</xdr:rowOff>
    </xdr:from>
    <xdr:to>
      <xdr:col>24</xdr:col>
      <xdr:colOff>63500</xdr:colOff>
      <xdr:row>96</xdr:row>
      <xdr:rowOff>139128</xdr:rowOff>
    </xdr:to>
    <xdr:cxnSp macro="">
      <xdr:nvCxnSpPr>
        <xdr:cNvPr id="232" name="直線コネクタ 231"/>
        <xdr:cNvCxnSpPr/>
      </xdr:nvCxnSpPr>
      <xdr:spPr>
        <a:xfrm>
          <a:off x="3797300" y="16567834"/>
          <a:ext cx="838200" cy="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108634</xdr:rowOff>
    </xdr:from>
    <xdr:to>
      <xdr:col>19</xdr:col>
      <xdr:colOff>177800</xdr:colOff>
      <xdr:row>96</xdr:row>
      <xdr:rowOff>116039</xdr:rowOff>
    </xdr:to>
    <xdr:cxnSp macro="">
      <xdr:nvCxnSpPr>
        <xdr:cNvPr id="235" name="直線コネクタ 234"/>
        <xdr:cNvCxnSpPr/>
      </xdr:nvCxnSpPr>
      <xdr:spPr>
        <a:xfrm flipV="1">
          <a:off x="2908300" y="16567834"/>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116039</xdr:rowOff>
    </xdr:from>
    <xdr:to>
      <xdr:col>15</xdr:col>
      <xdr:colOff>50800</xdr:colOff>
      <xdr:row>97</xdr:row>
      <xdr:rowOff>8164</xdr:rowOff>
    </xdr:to>
    <xdr:cxnSp macro="">
      <xdr:nvCxnSpPr>
        <xdr:cNvPr id="238" name="直線コネクタ 237"/>
        <xdr:cNvCxnSpPr/>
      </xdr:nvCxnSpPr>
      <xdr:spPr>
        <a:xfrm flipV="1">
          <a:off x="2019300" y="16575239"/>
          <a:ext cx="889000" cy="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1992</xdr:rowOff>
    </xdr:from>
    <xdr:to>
      <xdr:col>10</xdr:col>
      <xdr:colOff>114300</xdr:colOff>
      <xdr:row>97</xdr:row>
      <xdr:rowOff>8164</xdr:rowOff>
    </xdr:to>
    <xdr:cxnSp macro="">
      <xdr:nvCxnSpPr>
        <xdr:cNvPr id="241" name="直線コネクタ 240"/>
        <xdr:cNvCxnSpPr/>
      </xdr:nvCxnSpPr>
      <xdr:spPr>
        <a:xfrm>
          <a:off x="1130300" y="1663264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88328</xdr:rowOff>
    </xdr:from>
    <xdr:to>
      <xdr:col>24</xdr:col>
      <xdr:colOff>114300</xdr:colOff>
      <xdr:row>97</xdr:row>
      <xdr:rowOff>18478</xdr:rowOff>
    </xdr:to>
    <xdr:sp macro="" textlink="">
      <xdr:nvSpPr>
        <xdr:cNvPr id="251" name="楕円 250"/>
        <xdr:cNvSpPr/>
      </xdr:nvSpPr>
      <xdr:spPr>
        <a:xfrm>
          <a:off x="4584700" y="165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66755</xdr:rowOff>
    </xdr:from>
    <xdr:ext cx="534377" cy="259045"/>
    <xdr:sp macro="" textlink="">
      <xdr:nvSpPr>
        <xdr:cNvPr id="252" name="扶助費該当値テキスト"/>
        <xdr:cNvSpPr txBox="1"/>
      </xdr:nvSpPr>
      <xdr:spPr>
        <a:xfrm>
          <a:off x="4686300" y="165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57834</xdr:rowOff>
    </xdr:from>
    <xdr:to>
      <xdr:col>20</xdr:col>
      <xdr:colOff>38100</xdr:colOff>
      <xdr:row>96</xdr:row>
      <xdr:rowOff>159434</xdr:rowOff>
    </xdr:to>
    <xdr:sp macro="" textlink="">
      <xdr:nvSpPr>
        <xdr:cNvPr id="253" name="楕円 252"/>
        <xdr:cNvSpPr/>
      </xdr:nvSpPr>
      <xdr:spPr>
        <a:xfrm>
          <a:off x="3746500" y="165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150561</xdr:rowOff>
    </xdr:from>
    <xdr:ext cx="534377" cy="259045"/>
    <xdr:sp macro="" textlink="">
      <xdr:nvSpPr>
        <xdr:cNvPr id="254" name="テキスト ボックス 253"/>
        <xdr:cNvSpPr txBox="1"/>
      </xdr:nvSpPr>
      <xdr:spPr>
        <a:xfrm>
          <a:off x="3530111" y="1660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65239</xdr:rowOff>
    </xdr:from>
    <xdr:to>
      <xdr:col>15</xdr:col>
      <xdr:colOff>101600</xdr:colOff>
      <xdr:row>96</xdr:row>
      <xdr:rowOff>166839</xdr:rowOff>
    </xdr:to>
    <xdr:sp macro="" textlink="">
      <xdr:nvSpPr>
        <xdr:cNvPr id="255" name="楕円 254"/>
        <xdr:cNvSpPr/>
      </xdr:nvSpPr>
      <xdr:spPr>
        <a:xfrm>
          <a:off x="2857500" y="165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157966</xdr:rowOff>
    </xdr:from>
    <xdr:ext cx="534377" cy="259045"/>
    <xdr:sp macro="" textlink="">
      <xdr:nvSpPr>
        <xdr:cNvPr id="256" name="テキスト ボックス 255"/>
        <xdr:cNvSpPr txBox="1"/>
      </xdr:nvSpPr>
      <xdr:spPr>
        <a:xfrm>
          <a:off x="2641111" y="1661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128814</xdr:rowOff>
    </xdr:from>
    <xdr:to>
      <xdr:col>10</xdr:col>
      <xdr:colOff>165100</xdr:colOff>
      <xdr:row>97</xdr:row>
      <xdr:rowOff>58964</xdr:rowOff>
    </xdr:to>
    <xdr:sp macro="" textlink="">
      <xdr:nvSpPr>
        <xdr:cNvPr id="257" name="楕円 256"/>
        <xdr:cNvSpPr/>
      </xdr:nvSpPr>
      <xdr:spPr>
        <a:xfrm>
          <a:off x="1968500" y="165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50091</xdr:rowOff>
    </xdr:from>
    <xdr:ext cx="534377" cy="259045"/>
    <xdr:sp macro="" textlink="">
      <xdr:nvSpPr>
        <xdr:cNvPr id="258" name="テキスト ボックス 257"/>
        <xdr:cNvSpPr txBox="1"/>
      </xdr:nvSpPr>
      <xdr:spPr>
        <a:xfrm>
          <a:off x="1752111" y="166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122642</xdr:rowOff>
    </xdr:from>
    <xdr:to>
      <xdr:col>6</xdr:col>
      <xdr:colOff>38100</xdr:colOff>
      <xdr:row>97</xdr:row>
      <xdr:rowOff>52792</xdr:rowOff>
    </xdr:to>
    <xdr:sp macro="" textlink="">
      <xdr:nvSpPr>
        <xdr:cNvPr id="259" name="楕円 258"/>
        <xdr:cNvSpPr/>
      </xdr:nvSpPr>
      <xdr:spPr>
        <a:xfrm>
          <a:off x="1079500" y="165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43919</xdr:rowOff>
    </xdr:from>
    <xdr:ext cx="534377" cy="259045"/>
    <xdr:sp macro="" textlink="">
      <xdr:nvSpPr>
        <xdr:cNvPr id="260" name="テキスト ボックス 259"/>
        <xdr:cNvSpPr txBox="1"/>
      </xdr:nvSpPr>
      <xdr:spPr>
        <a:xfrm>
          <a:off x="863111" y="166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142110</xdr:rowOff>
    </xdr:from>
    <xdr:to>
      <xdr:col>55</xdr:col>
      <xdr:colOff>0</xdr:colOff>
      <xdr:row>37</xdr:row>
      <xdr:rowOff>158788</xdr:rowOff>
    </xdr:to>
    <xdr:cxnSp macro="">
      <xdr:nvCxnSpPr>
        <xdr:cNvPr id="293" name="直線コネクタ 292"/>
        <xdr:cNvCxnSpPr/>
      </xdr:nvCxnSpPr>
      <xdr:spPr>
        <a:xfrm flipV="1">
          <a:off x="9639300" y="6485760"/>
          <a:ext cx="8382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158788</xdr:rowOff>
    </xdr:from>
    <xdr:to>
      <xdr:col>50</xdr:col>
      <xdr:colOff>114300</xdr:colOff>
      <xdr:row>37</xdr:row>
      <xdr:rowOff>160741</xdr:rowOff>
    </xdr:to>
    <xdr:cxnSp macro="">
      <xdr:nvCxnSpPr>
        <xdr:cNvPr id="296" name="直線コネクタ 295"/>
        <xdr:cNvCxnSpPr/>
      </xdr:nvCxnSpPr>
      <xdr:spPr>
        <a:xfrm flipV="1">
          <a:off x="8750300" y="6502438"/>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141567</xdr:rowOff>
    </xdr:from>
    <xdr:to>
      <xdr:col>45</xdr:col>
      <xdr:colOff>177800</xdr:colOff>
      <xdr:row>37</xdr:row>
      <xdr:rowOff>160741</xdr:rowOff>
    </xdr:to>
    <xdr:cxnSp macro="">
      <xdr:nvCxnSpPr>
        <xdr:cNvPr id="299" name="直線コネクタ 298"/>
        <xdr:cNvCxnSpPr/>
      </xdr:nvCxnSpPr>
      <xdr:spPr>
        <a:xfrm>
          <a:off x="7861300" y="6485217"/>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141567</xdr:rowOff>
    </xdr:from>
    <xdr:to>
      <xdr:col>41</xdr:col>
      <xdr:colOff>50800</xdr:colOff>
      <xdr:row>38</xdr:row>
      <xdr:rowOff>21399</xdr:rowOff>
    </xdr:to>
    <xdr:cxnSp macro="">
      <xdr:nvCxnSpPr>
        <xdr:cNvPr id="302" name="直線コネクタ 301"/>
        <xdr:cNvCxnSpPr/>
      </xdr:nvCxnSpPr>
      <xdr:spPr>
        <a:xfrm flipV="1">
          <a:off x="6972300" y="6485217"/>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91310</xdr:rowOff>
    </xdr:from>
    <xdr:to>
      <xdr:col>55</xdr:col>
      <xdr:colOff>50800</xdr:colOff>
      <xdr:row>38</xdr:row>
      <xdr:rowOff>21460</xdr:rowOff>
    </xdr:to>
    <xdr:sp macro="" textlink="">
      <xdr:nvSpPr>
        <xdr:cNvPr id="312" name="楕円 311"/>
        <xdr:cNvSpPr/>
      </xdr:nvSpPr>
      <xdr:spPr>
        <a:xfrm>
          <a:off x="10426700" y="643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69737</xdr:rowOff>
    </xdr:from>
    <xdr:ext cx="534377" cy="259045"/>
    <xdr:sp macro="" textlink="">
      <xdr:nvSpPr>
        <xdr:cNvPr id="313" name="補助費等該当値テキスト"/>
        <xdr:cNvSpPr txBox="1"/>
      </xdr:nvSpPr>
      <xdr:spPr>
        <a:xfrm>
          <a:off x="10528300" y="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107988</xdr:rowOff>
    </xdr:from>
    <xdr:to>
      <xdr:col>50</xdr:col>
      <xdr:colOff>165100</xdr:colOff>
      <xdr:row>38</xdr:row>
      <xdr:rowOff>38138</xdr:rowOff>
    </xdr:to>
    <xdr:sp macro="" textlink="">
      <xdr:nvSpPr>
        <xdr:cNvPr id="314" name="楕円 313"/>
        <xdr:cNvSpPr/>
      </xdr:nvSpPr>
      <xdr:spPr>
        <a:xfrm>
          <a:off x="9588500" y="64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29265</xdr:rowOff>
    </xdr:from>
    <xdr:ext cx="534377" cy="259045"/>
    <xdr:sp macro="" textlink="">
      <xdr:nvSpPr>
        <xdr:cNvPr id="315" name="テキスト ボックス 314"/>
        <xdr:cNvSpPr txBox="1"/>
      </xdr:nvSpPr>
      <xdr:spPr>
        <a:xfrm>
          <a:off x="9372111" y="65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109941</xdr:rowOff>
    </xdr:from>
    <xdr:to>
      <xdr:col>46</xdr:col>
      <xdr:colOff>38100</xdr:colOff>
      <xdr:row>38</xdr:row>
      <xdr:rowOff>40091</xdr:rowOff>
    </xdr:to>
    <xdr:sp macro="" textlink="">
      <xdr:nvSpPr>
        <xdr:cNvPr id="316" name="楕円 315"/>
        <xdr:cNvSpPr/>
      </xdr:nvSpPr>
      <xdr:spPr>
        <a:xfrm>
          <a:off x="8699500" y="64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31218</xdr:rowOff>
    </xdr:from>
    <xdr:ext cx="534377" cy="259045"/>
    <xdr:sp macro="" textlink="">
      <xdr:nvSpPr>
        <xdr:cNvPr id="317" name="テキスト ボックス 316"/>
        <xdr:cNvSpPr txBox="1"/>
      </xdr:nvSpPr>
      <xdr:spPr>
        <a:xfrm>
          <a:off x="8483111" y="654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90767</xdr:rowOff>
    </xdr:from>
    <xdr:to>
      <xdr:col>41</xdr:col>
      <xdr:colOff>101600</xdr:colOff>
      <xdr:row>38</xdr:row>
      <xdr:rowOff>20917</xdr:rowOff>
    </xdr:to>
    <xdr:sp macro="" textlink="">
      <xdr:nvSpPr>
        <xdr:cNvPr id="318" name="楕円 317"/>
        <xdr:cNvSpPr/>
      </xdr:nvSpPr>
      <xdr:spPr>
        <a:xfrm>
          <a:off x="7810500" y="64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12044</xdr:rowOff>
    </xdr:from>
    <xdr:ext cx="534377" cy="259045"/>
    <xdr:sp macro="" textlink="">
      <xdr:nvSpPr>
        <xdr:cNvPr id="319" name="テキスト ボックス 318"/>
        <xdr:cNvSpPr txBox="1"/>
      </xdr:nvSpPr>
      <xdr:spPr>
        <a:xfrm>
          <a:off x="7594111" y="65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142049</xdr:rowOff>
    </xdr:from>
    <xdr:to>
      <xdr:col>36</xdr:col>
      <xdr:colOff>165100</xdr:colOff>
      <xdr:row>38</xdr:row>
      <xdr:rowOff>72199</xdr:rowOff>
    </xdr:to>
    <xdr:sp macro="" textlink="">
      <xdr:nvSpPr>
        <xdr:cNvPr id="320" name="楕円 319"/>
        <xdr:cNvSpPr/>
      </xdr:nvSpPr>
      <xdr:spPr>
        <a:xfrm>
          <a:off x="6921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63326</xdr:rowOff>
    </xdr:from>
    <xdr:ext cx="534377" cy="259045"/>
    <xdr:sp macro="" textlink="">
      <xdr:nvSpPr>
        <xdr:cNvPr id="321" name="テキスト ボックス 320"/>
        <xdr:cNvSpPr txBox="1"/>
      </xdr:nvSpPr>
      <xdr:spPr>
        <a:xfrm>
          <a:off x="6705111" y="65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84379</xdr:rowOff>
    </xdr:from>
    <xdr:to>
      <xdr:col>55</xdr:col>
      <xdr:colOff>0</xdr:colOff>
      <xdr:row>55</xdr:row>
      <xdr:rowOff>149312</xdr:rowOff>
    </xdr:to>
    <xdr:cxnSp macro="">
      <xdr:nvCxnSpPr>
        <xdr:cNvPr id="352" name="直線コネクタ 351"/>
        <xdr:cNvCxnSpPr/>
      </xdr:nvCxnSpPr>
      <xdr:spPr>
        <a:xfrm flipV="1">
          <a:off x="9639300" y="9342679"/>
          <a:ext cx="838200" cy="2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149312</xdr:rowOff>
    </xdr:from>
    <xdr:to>
      <xdr:col>50</xdr:col>
      <xdr:colOff>114300</xdr:colOff>
      <xdr:row>56</xdr:row>
      <xdr:rowOff>7155</xdr:rowOff>
    </xdr:to>
    <xdr:cxnSp macro="">
      <xdr:nvCxnSpPr>
        <xdr:cNvPr id="355" name="直線コネクタ 354"/>
        <xdr:cNvCxnSpPr/>
      </xdr:nvCxnSpPr>
      <xdr:spPr>
        <a:xfrm flipV="1">
          <a:off x="8750300" y="9579062"/>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7155</xdr:rowOff>
    </xdr:from>
    <xdr:to>
      <xdr:col>45</xdr:col>
      <xdr:colOff>177800</xdr:colOff>
      <xdr:row>57</xdr:row>
      <xdr:rowOff>39181</xdr:rowOff>
    </xdr:to>
    <xdr:cxnSp macro="">
      <xdr:nvCxnSpPr>
        <xdr:cNvPr id="358" name="直線コネクタ 357"/>
        <xdr:cNvCxnSpPr/>
      </xdr:nvCxnSpPr>
      <xdr:spPr>
        <a:xfrm flipV="1">
          <a:off x="7861300" y="9608355"/>
          <a:ext cx="889000" cy="20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39181</xdr:rowOff>
    </xdr:from>
    <xdr:to>
      <xdr:col>41</xdr:col>
      <xdr:colOff>50800</xdr:colOff>
      <xdr:row>57</xdr:row>
      <xdr:rowOff>106727</xdr:rowOff>
    </xdr:to>
    <xdr:cxnSp macro="">
      <xdr:nvCxnSpPr>
        <xdr:cNvPr id="361" name="直線コネクタ 360"/>
        <xdr:cNvCxnSpPr/>
      </xdr:nvCxnSpPr>
      <xdr:spPr>
        <a:xfrm flipV="1">
          <a:off x="6972300" y="9811831"/>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33579</xdr:rowOff>
    </xdr:from>
    <xdr:to>
      <xdr:col>55</xdr:col>
      <xdr:colOff>50800</xdr:colOff>
      <xdr:row>54</xdr:row>
      <xdr:rowOff>135179</xdr:rowOff>
    </xdr:to>
    <xdr:sp macro="" textlink="">
      <xdr:nvSpPr>
        <xdr:cNvPr id="371" name="楕円 370"/>
        <xdr:cNvSpPr/>
      </xdr:nvSpPr>
      <xdr:spPr>
        <a:xfrm>
          <a:off x="10426700" y="92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56456</xdr:rowOff>
    </xdr:from>
    <xdr:ext cx="534377" cy="259045"/>
    <xdr:sp macro="" textlink="">
      <xdr:nvSpPr>
        <xdr:cNvPr id="372" name="普通建設事業費該当値テキスト"/>
        <xdr:cNvSpPr txBox="1"/>
      </xdr:nvSpPr>
      <xdr:spPr>
        <a:xfrm>
          <a:off x="10528300" y="91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98512</xdr:rowOff>
    </xdr:from>
    <xdr:to>
      <xdr:col>50</xdr:col>
      <xdr:colOff>165100</xdr:colOff>
      <xdr:row>56</xdr:row>
      <xdr:rowOff>28662</xdr:rowOff>
    </xdr:to>
    <xdr:sp macro="" textlink="">
      <xdr:nvSpPr>
        <xdr:cNvPr id="373" name="楕円 372"/>
        <xdr:cNvSpPr/>
      </xdr:nvSpPr>
      <xdr:spPr>
        <a:xfrm>
          <a:off x="9588500" y="95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45189</xdr:rowOff>
    </xdr:from>
    <xdr:ext cx="534377" cy="259045"/>
    <xdr:sp macro="" textlink="">
      <xdr:nvSpPr>
        <xdr:cNvPr id="374" name="テキスト ボックス 373"/>
        <xdr:cNvSpPr txBox="1"/>
      </xdr:nvSpPr>
      <xdr:spPr>
        <a:xfrm>
          <a:off x="9372111" y="93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127805</xdr:rowOff>
    </xdr:from>
    <xdr:to>
      <xdr:col>46</xdr:col>
      <xdr:colOff>38100</xdr:colOff>
      <xdr:row>56</xdr:row>
      <xdr:rowOff>57955</xdr:rowOff>
    </xdr:to>
    <xdr:sp macro="" textlink="">
      <xdr:nvSpPr>
        <xdr:cNvPr id="375" name="楕円 374"/>
        <xdr:cNvSpPr/>
      </xdr:nvSpPr>
      <xdr:spPr>
        <a:xfrm>
          <a:off x="8699500" y="95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49082</xdr:rowOff>
    </xdr:from>
    <xdr:ext cx="534377" cy="259045"/>
    <xdr:sp macro="" textlink="">
      <xdr:nvSpPr>
        <xdr:cNvPr id="376" name="テキスト ボックス 375"/>
        <xdr:cNvSpPr txBox="1"/>
      </xdr:nvSpPr>
      <xdr:spPr>
        <a:xfrm>
          <a:off x="8483111" y="96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159831</xdr:rowOff>
    </xdr:from>
    <xdr:to>
      <xdr:col>41</xdr:col>
      <xdr:colOff>101600</xdr:colOff>
      <xdr:row>57</xdr:row>
      <xdr:rowOff>89981</xdr:rowOff>
    </xdr:to>
    <xdr:sp macro="" textlink="">
      <xdr:nvSpPr>
        <xdr:cNvPr id="377" name="楕円 376"/>
        <xdr:cNvSpPr/>
      </xdr:nvSpPr>
      <xdr:spPr>
        <a:xfrm>
          <a:off x="7810500" y="97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81108</xdr:rowOff>
    </xdr:from>
    <xdr:ext cx="534377" cy="259045"/>
    <xdr:sp macro="" textlink="">
      <xdr:nvSpPr>
        <xdr:cNvPr id="378" name="テキスト ボックス 377"/>
        <xdr:cNvSpPr txBox="1"/>
      </xdr:nvSpPr>
      <xdr:spPr>
        <a:xfrm>
          <a:off x="7594111" y="98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55927</xdr:rowOff>
    </xdr:from>
    <xdr:to>
      <xdr:col>36</xdr:col>
      <xdr:colOff>165100</xdr:colOff>
      <xdr:row>57</xdr:row>
      <xdr:rowOff>157527</xdr:rowOff>
    </xdr:to>
    <xdr:sp macro="" textlink="">
      <xdr:nvSpPr>
        <xdr:cNvPr id="379" name="楕円 378"/>
        <xdr:cNvSpPr/>
      </xdr:nvSpPr>
      <xdr:spPr>
        <a:xfrm>
          <a:off x="6921500" y="98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148654</xdr:rowOff>
    </xdr:from>
    <xdr:ext cx="534377" cy="259045"/>
    <xdr:sp macro="" textlink="">
      <xdr:nvSpPr>
        <xdr:cNvPr id="380" name="テキスト ボックス 379"/>
        <xdr:cNvSpPr txBox="1"/>
      </xdr:nvSpPr>
      <xdr:spPr>
        <a:xfrm>
          <a:off x="6705111" y="99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60325</xdr:rowOff>
    </xdr:from>
    <xdr:to>
      <xdr:col>55</xdr:col>
      <xdr:colOff>0</xdr:colOff>
      <xdr:row>76</xdr:row>
      <xdr:rowOff>163106</xdr:rowOff>
    </xdr:to>
    <xdr:cxnSp macro="">
      <xdr:nvCxnSpPr>
        <xdr:cNvPr id="409" name="直線コネクタ 408"/>
        <xdr:cNvCxnSpPr/>
      </xdr:nvCxnSpPr>
      <xdr:spPr>
        <a:xfrm flipV="1">
          <a:off x="9639300" y="12919075"/>
          <a:ext cx="838200" cy="2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163106</xdr:rowOff>
    </xdr:from>
    <xdr:to>
      <xdr:col>50</xdr:col>
      <xdr:colOff>114300</xdr:colOff>
      <xdr:row>78</xdr:row>
      <xdr:rowOff>116599</xdr:rowOff>
    </xdr:to>
    <xdr:cxnSp macro="">
      <xdr:nvCxnSpPr>
        <xdr:cNvPr id="412" name="直線コネクタ 411"/>
        <xdr:cNvCxnSpPr/>
      </xdr:nvCxnSpPr>
      <xdr:spPr>
        <a:xfrm flipV="1">
          <a:off x="8750300" y="13193306"/>
          <a:ext cx="889000" cy="2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107938</xdr:rowOff>
    </xdr:from>
    <xdr:to>
      <xdr:col>45</xdr:col>
      <xdr:colOff>177800</xdr:colOff>
      <xdr:row>78</xdr:row>
      <xdr:rowOff>116599</xdr:rowOff>
    </xdr:to>
    <xdr:cxnSp macro="">
      <xdr:nvCxnSpPr>
        <xdr:cNvPr id="415" name="直線コネクタ 414"/>
        <xdr:cNvCxnSpPr/>
      </xdr:nvCxnSpPr>
      <xdr:spPr>
        <a:xfrm>
          <a:off x="7861300" y="13481038"/>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53327</xdr:rowOff>
    </xdr:from>
    <xdr:to>
      <xdr:col>41</xdr:col>
      <xdr:colOff>50800</xdr:colOff>
      <xdr:row>78</xdr:row>
      <xdr:rowOff>107938</xdr:rowOff>
    </xdr:to>
    <xdr:cxnSp macro="">
      <xdr:nvCxnSpPr>
        <xdr:cNvPr id="418" name="直線コネクタ 417"/>
        <xdr:cNvCxnSpPr/>
      </xdr:nvCxnSpPr>
      <xdr:spPr>
        <a:xfrm>
          <a:off x="6972300" y="13426427"/>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9525</xdr:rowOff>
    </xdr:from>
    <xdr:to>
      <xdr:col>55</xdr:col>
      <xdr:colOff>50800</xdr:colOff>
      <xdr:row>75</xdr:row>
      <xdr:rowOff>111125</xdr:rowOff>
    </xdr:to>
    <xdr:sp macro="" textlink="">
      <xdr:nvSpPr>
        <xdr:cNvPr id="428" name="楕円 427"/>
        <xdr:cNvSpPr/>
      </xdr:nvSpPr>
      <xdr:spPr>
        <a:xfrm>
          <a:off x="104267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32402</xdr:rowOff>
    </xdr:from>
    <xdr:ext cx="534377" cy="259045"/>
    <xdr:sp macro="" textlink="">
      <xdr:nvSpPr>
        <xdr:cNvPr id="429" name="普通建設事業費 （ うち新規整備　）該当値テキスト"/>
        <xdr:cNvSpPr txBox="1"/>
      </xdr:nvSpPr>
      <xdr:spPr>
        <a:xfrm>
          <a:off x="10528300" y="1271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112306</xdr:rowOff>
    </xdr:from>
    <xdr:to>
      <xdr:col>50</xdr:col>
      <xdr:colOff>165100</xdr:colOff>
      <xdr:row>77</xdr:row>
      <xdr:rowOff>42456</xdr:rowOff>
    </xdr:to>
    <xdr:sp macro="" textlink="">
      <xdr:nvSpPr>
        <xdr:cNvPr id="430" name="楕円 429"/>
        <xdr:cNvSpPr/>
      </xdr:nvSpPr>
      <xdr:spPr>
        <a:xfrm>
          <a:off x="9588500" y="131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58983</xdr:rowOff>
    </xdr:from>
    <xdr:ext cx="534377" cy="259045"/>
    <xdr:sp macro="" textlink="">
      <xdr:nvSpPr>
        <xdr:cNvPr id="431" name="テキスト ボックス 430"/>
        <xdr:cNvSpPr txBox="1"/>
      </xdr:nvSpPr>
      <xdr:spPr>
        <a:xfrm>
          <a:off x="9372111" y="129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65799</xdr:rowOff>
    </xdr:from>
    <xdr:to>
      <xdr:col>46</xdr:col>
      <xdr:colOff>38100</xdr:colOff>
      <xdr:row>78</xdr:row>
      <xdr:rowOff>167399</xdr:rowOff>
    </xdr:to>
    <xdr:sp macro="" textlink="">
      <xdr:nvSpPr>
        <xdr:cNvPr id="432" name="楕円 431"/>
        <xdr:cNvSpPr/>
      </xdr:nvSpPr>
      <xdr:spPr>
        <a:xfrm>
          <a:off x="8699500" y="134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158526</xdr:rowOff>
    </xdr:from>
    <xdr:ext cx="469744" cy="259045"/>
    <xdr:sp macro="" textlink="">
      <xdr:nvSpPr>
        <xdr:cNvPr id="433" name="テキスト ボックス 432"/>
        <xdr:cNvSpPr txBox="1"/>
      </xdr:nvSpPr>
      <xdr:spPr>
        <a:xfrm>
          <a:off x="8515428" y="135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57138</xdr:rowOff>
    </xdr:from>
    <xdr:to>
      <xdr:col>41</xdr:col>
      <xdr:colOff>101600</xdr:colOff>
      <xdr:row>78</xdr:row>
      <xdr:rowOff>158738</xdr:rowOff>
    </xdr:to>
    <xdr:sp macro="" textlink="">
      <xdr:nvSpPr>
        <xdr:cNvPr id="434" name="楕円 433"/>
        <xdr:cNvSpPr/>
      </xdr:nvSpPr>
      <xdr:spPr>
        <a:xfrm>
          <a:off x="7810500" y="134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149865</xdr:rowOff>
    </xdr:from>
    <xdr:ext cx="469744" cy="259045"/>
    <xdr:sp macro="" textlink="">
      <xdr:nvSpPr>
        <xdr:cNvPr id="435" name="テキスト ボックス 434"/>
        <xdr:cNvSpPr txBox="1"/>
      </xdr:nvSpPr>
      <xdr:spPr>
        <a:xfrm>
          <a:off x="7626428" y="135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2527</xdr:rowOff>
    </xdr:from>
    <xdr:to>
      <xdr:col>36</xdr:col>
      <xdr:colOff>165100</xdr:colOff>
      <xdr:row>78</xdr:row>
      <xdr:rowOff>104127</xdr:rowOff>
    </xdr:to>
    <xdr:sp macro="" textlink="">
      <xdr:nvSpPr>
        <xdr:cNvPr id="436" name="楕円 435"/>
        <xdr:cNvSpPr/>
      </xdr:nvSpPr>
      <xdr:spPr>
        <a:xfrm>
          <a:off x="6921500" y="133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95254</xdr:rowOff>
    </xdr:from>
    <xdr:ext cx="534377" cy="259045"/>
    <xdr:sp macro="" textlink="">
      <xdr:nvSpPr>
        <xdr:cNvPr id="437" name="テキスト ボックス 436"/>
        <xdr:cNvSpPr txBox="1"/>
      </xdr:nvSpPr>
      <xdr:spPr>
        <a:xfrm>
          <a:off x="6705111" y="134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43394</xdr:rowOff>
    </xdr:from>
    <xdr:to>
      <xdr:col>55</xdr:col>
      <xdr:colOff>0</xdr:colOff>
      <xdr:row>97</xdr:row>
      <xdr:rowOff>97720</xdr:rowOff>
    </xdr:to>
    <xdr:cxnSp macro="">
      <xdr:nvCxnSpPr>
        <xdr:cNvPr id="468" name="直線コネクタ 467"/>
        <xdr:cNvCxnSpPr/>
      </xdr:nvCxnSpPr>
      <xdr:spPr>
        <a:xfrm flipV="1">
          <a:off x="9639300" y="16674044"/>
          <a:ext cx="838200" cy="5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45109</xdr:rowOff>
    </xdr:from>
    <xdr:to>
      <xdr:col>50</xdr:col>
      <xdr:colOff>114300</xdr:colOff>
      <xdr:row>97</xdr:row>
      <xdr:rowOff>97720</xdr:rowOff>
    </xdr:to>
    <xdr:cxnSp macro="">
      <xdr:nvCxnSpPr>
        <xdr:cNvPr id="471" name="直線コネクタ 470"/>
        <xdr:cNvCxnSpPr/>
      </xdr:nvCxnSpPr>
      <xdr:spPr>
        <a:xfrm>
          <a:off x="8750300" y="16675759"/>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45109</xdr:rowOff>
    </xdr:from>
    <xdr:to>
      <xdr:col>45</xdr:col>
      <xdr:colOff>177800</xdr:colOff>
      <xdr:row>98</xdr:row>
      <xdr:rowOff>18052</xdr:rowOff>
    </xdr:to>
    <xdr:cxnSp macro="">
      <xdr:nvCxnSpPr>
        <xdr:cNvPr id="474" name="直線コネクタ 473"/>
        <xdr:cNvCxnSpPr/>
      </xdr:nvCxnSpPr>
      <xdr:spPr>
        <a:xfrm flipV="1">
          <a:off x="7861300" y="16675759"/>
          <a:ext cx="889000" cy="1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18052</xdr:rowOff>
    </xdr:from>
    <xdr:to>
      <xdr:col>41</xdr:col>
      <xdr:colOff>50800</xdr:colOff>
      <xdr:row>98</xdr:row>
      <xdr:rowOff>66140</xdr:rowOff>
    </xdr:to>
    <xdr:cxnSp macro="">
      <xdr:nvCxnSpPr>
        <xdr:cNvPr id="477" name="直線コネクタ 476"/>
        <xdr:cNvCxnSpPr/>
      </xdr:nvCxnSpPr>
      <xdr:spPr>
        <a:xfrm flipV="1">
          <a:off x="6972300" y="16820152"/>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164044</xdr:rowOff>
    </xdr:from>
    <xdr:to>
      <xdr:col>55</xdr:col>
      <xdr:colOff>50800</xdr:colOff>
      <xdr:row>97</xdr:row>
      <xdr:rowOff>94194</xdr:rowOff>
    </xdr:to>
    <xdr:sp macro="" textlink="">
      <xdr:nvSpPr>
        <xdr:cNvPr id="487" name="楕円 486"/>
        <xdr:cNvSpPr/>
      </xdr:nvSpPr>
      <xdr:spPr>
        <a:xfrm>
          <a:off x="10426700" y="166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142471</xdr:rowOff>
    </xdr:from>
    <xdr:ext cx="534377" cy="259045"/>
    <xdr:sp macro="" textlink="">
      <xdr:nvSpPr>
        <xdr:cNvPr id="488" name="普通建設事業費 （ うち更新整備　）該当値テキスト"/>
        <xdr:cNvSpPr txBox="1"/>
      </xdr:nvSpPr>
      <xdr:spPr>
        <a:xfrm>
          <a:off x="10528300" y="166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46920</xdr:rowOff>
    </xdr:from>
    <xdr:to>
      <xdr:col>50</xdr:col>
      <xdr:colOff>165100</xdr:colOff>
      <xdr:row>97</xdr:row>
      <xdr:rowOff>148520</xdr:rowOff>
    </xdr:to>
    <xdr:sp macro="" textlink="">
      <xdr:nvSpPr>
        <xdr:cNvPr id="489" name="楕円 488"/>
        <xdr:cNvSpPr/>
      </xdr:nvSpPr>
      <xdr:spPr>
        <a:xfrm>
          <a:off x="9588500" y="166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139647</xdr:rowOff>
    </xdr:from>
    <xdr:ext cx="534377" cy="259045"/>
    <xdr:sp macro="" textlink="">
      <xdr:nvSpPr>
        <xdr:cNvPr id="490" name="テキスト ボックス 489"/>
        <xdr:cNvSpPr txBox="1"/>
      </xdr:nvSpPr>
      <xdr:spPr>
        <a:xfrm>
          <a:off x="9372111" y="1677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165759</xdr:rowOff>
    </xdr:from>
    <xdr:to>
      <xdr:col>46</xdr:col>
      <xdr:colOff>38100</xdr:colOff>
      <xdr:row>97</xdr:row>
      <xdr:rowOff>95909</xdr:rowOff>
    </xdr:to>
    <xdr:sp macro="" textlink="">
      <xdr:nvSpPr>
        <xdr:cNvPr id="491" name="楕円 490"/>
        <xdr:cNvSpPr/>
      </xdr:nvSpPr>
      <xdr:spPr>
        <a:xfrm>
          <a:off x="8699500" y="1662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87036</xdr:rowOff>
    </xdr:from>
    <xdr:ext cx="534377" cy="259045"/>
    <xdr:sp macro="" textlink="">
      <xdr:nvSpPr>
        <xdr:cNvPr id="492" name="テキスト ボックス 491"/>
        <xdr:cNvSpPr txBox="1"/>
      </xdr:nvSpPr>
      <xdr:spPr>
        <a:xfrm>
          <a:off x="8483111" y="1671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138702</xdr:rowOff>
    </xdr:from>
    <xdr:to>
      <xdr:col>41</xdr:col>
      <xdr:colOff>101600</xdr:colOff>
      <xdr:row>98</xdr:row>
      <xdr:rowOff>68852</xdr:rowOff>
    </xdr:to>
    <xdr:sp macro="" textlink="">
      <xdr:nvSpPr>
        <xdr:cNvPr id="493" name="楕円 492"/>
        <xdr:cNvSpPr/>
      </xdr:nvSpPr>
      <xdr:spPr>
        <a:xfrm>
          <a:off x="7810500" y="167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59979</xdr:rowOff>
    </xdr:from>
    <xdr:ext cx="534377" cy="259045"/>
    <xdr:sp macro="" textlink="">
      <xdr:nvSpPr>
        <xdr:cNvPr id="494" name="テキスト ボックス 493"/>
        <xdr:cNvSpPr txBox="1"/>
      </xdr:nvSpPr>
      <xdr:spPr>
        <a:xfrm>
          <a:off x="7594111" y="1686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15340</xdr:rowOff>
    </xdr:from>
    <xdr:to>
      <xdr:col>36</xdr:col>
      <xdr:colOff>165100</xdr:colOff>
      <xdr:row>98</xdr:row>
      <xdr:rowOff>116940</xdr:rowOff>
    </xdr:to>
    <xdr:sp macro="" textlink="">
      <xdr:nvSpPr>
        <xdr:cNvPr id="495" name="楕円 494"/>
        <xdr:cNvSpPr/>
      </xdr:nvSpPr>
      <xdr:spPr>
        <a:xfrm>
          <a:off x="6921500" y="168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108067</xdr:rowOff>
    </xdr:from>
    <xdr:ext cx="534377" cy="259045"/>
    <xdr:sp macro="" textlink="">
      <xdr:nvSpPr>
        <xdr:cNvPr id="496" name="テキスト ボックス 495"/>
        <xdr:cNvSpPr txBox="1"/>
      </xdr:nvSpPr>
      <xdr:spPr>
        <a:xfrm>
          <a:off x="6705111" y="1691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128087</xdr:rowOff>
    </xdr:from>
    <xdr:to>
      <xdr:col>81</xdr:col>
      <xdr:colOff>50800</xdr:colOff>
      <xdr:row>38</xdr:row>
      <xdr:rowOff>139700</xdr:rowOff>
    </xdr:to>
    <xdr:cxnSp macro="">
      <xdr:nvCxnSpPr>
        <xdr:cNvPr id="526" name="直線コネクタ 525"/>
        <xdr:cNvCxnSpPr/>
      </xdr:nvCxnSpPr>
      <xdr:spPr>
        <a:xfrm>
          <a:off x="14592300" y="6643187"/>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122098</xdr:rowOff>
    </xdr:from>
    <xdr:to>
      <xdr:col>76</xdr:col>
      <xdr:colOff>114300</xdr:colOff>
      <xdr:row>38</xdr:row>
      <xdr:rowOff>128087</xdr:rowOff>
    </xdr:to>
    <xdr:cxnSp macro="">
      <xdr:nvCxnSpPr>
        <xdr:cNvPr id="529" name="直線コネクタ 528"/>
        <xdr:cNvCxnSpPr/>
      </xdr:nvCxnSpPr>
      <xdr:spPr>
        <a:xfrm>
          <a:off x="13703300" y="6637198"/>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122098</xdr:rowOff>
    </xdr:from>
    <xdr:to>
      <xdr:col>71</xdr:col>
      <xdr:colOff>177800</xdr:colOff>
      <xdr:row>38</xdr:row>
      <xdr:rowOff>122281</xdr:rowOff>
    </xdr:to>
    <xdr:cxnSp macro="">
      <xdr:nvCxnSpPr>
        <xdr:cNvPr id="532" name="直線コネクタ 531"/>
        <xdr:cNvCxnSpPr/>
      </xdr:nvCxnSpPr>
      <xdr:spPr>
        <a:xfrm flipV="1">
          <a:off x="12814300" y="66371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77287</xdr:rowOff>
    </xdr:from>
    <xdr:to>
      <xdr:col>76</xdr:col>
      <xdr:colOff>165100</xdr:colOff>
      <xdr:row>39</xdr:row>
      <xdr:rowOff>7437</xdr:rowOff>
    </xdr:to>
    <xdr:sp macro="" textlink="">
      <xdr:nvSpPr>
        <xdr:cNvPr id="546" name="楕円 545"/>
        <xdr:cNvSpPr/>
      </xdr:nvSpPr>
      <xdr:spPr>
        <a:xfrm>
          <a:off x="14541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170014</xdr:rowOff>
    </xdr:from>
    <xdr:ext cx="378565" cy="259045"/>
    <xdr:sp macro="" textlink="">
      <xdr:nvSpPr>
        <xdr:cNvPr id="547" name="テキスト ボックス 546"/>
        <xdr:cNvSpPr txBox="1"/>
      </xdr:nvSpPr>
      <xdr:spPr>
        <a:xfrm>
          <a:off x="14403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71298</xdr:rowOff>
    </xdr:from>
    <xdr:to>
      <xdr:col>72</xdr:col>
      <xdr:colOff>38100</xdr:colOff>
      <xdr:row>39</xdr:row>
      <xdr:rowOff>1448</xdr:rowOff>
    </xdr:to>
    <xdr:sp macro="" textlink="">
      <xdr:nvSpPr>
        <xdr:cNvPr id="548" name="楕円 547"/>
        <xdr:cNvSpPr/>
      </xdr:nvSpPr>
      <xdr:spPr>
        <a:xfrm>
          <a:off x="13652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164025</xdr:rowOff>
    </xdr:from>
    <xdr:ext cx="378565" cy="259045"/>
    <xdr:sp macro="" textlink="">
      <xdr:nvSpPr>
        <xdr:cNvPr id="549" name="テキスト ボックス 548"/>
        <xdr:cNvSpPr txBox="1"/>
      </xdr:nvSpPr>
      <xdr:spPr>
        <a:xfrm>
          <a:off x="13514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71481</xdr:rowOff>
    </xdr:from>
    <xdr:to>
      <xdr:col>67</xdr:col>
      <xdr:colOff>101600</xdr:colOff>
      <xdr:row>39</xdr:row>
      <xdr:rowOff>1631</xdr:rowOff>
    </xdr:to>
    <xdr:sp macro="" textlink="">
      <xdr:nvSpPr>
        <xdr:cNvPr id="550" name="楕円 549"/>
        <xdr:cNvSpPr/>
      </xdr:nvSpPr>
      <xdr:spPr>
        <a:xfrm>
          <a:off x="12763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164208</xdr:rowOff>
    </xdr:from>
    <xdr:ext cx="378565" cy="259045"/>
    <xdr:sp macro="" textlink="">
      <xdr:nvSpPr>
        <xdr:cNvPr id="551" name="テキスト ボックス 550"/>
        <xdr:cNvSpPr txBox="1"/>
      </xdr:nvSpPr>
      <xdr:spPr>
        <a:xfrm>
          <a:off x="12625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34396</xdr:rowOff>
    </xdr:from>
    <xdr:to>
      <xdr:col>85</xdr:col>
      <xdr:colOff>127000</xdr:colOff>
      <xdr:row>78</xdr:row>
      <xdr:rowOff>35998</xdr:rowOff>
    </xdr:to>
    <xdr:cxnSp macro="">
      <xdr:nvCxnSpPr>
        <xdr:cNvPr id="631" name="直線コネクタ 630"/>
        <xdr:cNvCxnSpPr/>
      </xdr:nvCxnSpPr>
      <xdr:spPr>
        <a:xfrm>
          <a:off x="15481300" y="13407496"/>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15211</xdr:rowOff>
    </xdr:from>
    <xdr:to>
      <xdr:col>81</xdr:col>
      <xdr:colOff>50800</xdr:colOff>
      <xdr:row>78</xdr:row>
      <xdr:rowOff>34396</xdr:rowOff>
    </xdr:to>
    <xdr:cxnSp macro="">
      <xdr:nvCxnSpPr>
        <xdr:cNvPr id="634" name="直線コネクタ 633"/>
        <xdr:cNvCxnSpPr/>
      </xdr:nvCxnSpPr>
      <xdr:spPr>
        <a:xfrm>
          <a:off x="14592300" y="13388311"/>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159311</xdr:rowOff>
    </xdr:from>
    <xdr:to>
      <xdr:col>76</xdr:col>
      <xdr:colOff>114300</xdr:colOff>
      <xdr:row>78</xdr:row>
      <xdr:rowOff>15211</xdr:rowOff>
    </xdr:to>
    <xdr:cxnSp macro="">
      <xdr:nvCxnSpPr>
        <xdr:cNvPr id="637" name="直線コネクタ 636"/>
        <xdr:cNvCxnSpPr/>
      </xdr:nvCxnSpPr>
      <xdr:spPr>
        <a:xfrm>
          <a:off x="13703300" y="13360961"/>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85130</xdr:rowOff>
    </xdr:from>
    <xdr:to>
      <xdr:col>71</xdr:col>
      <xdr:colOff>177800</xdr:colOff>
      <xdr:row>77</xdr:row>
      <xdr:rowOff>159311</xdr:rowOff>
    </xdr:to>
    <xdr:cxnSp macro="">
      <xdr:nvCxnSpPr>
        <xdr:cNvPr id="640" name="直線コネクタ 639"/>
        <xdr:cNvCxnSpPr/>
      </xdr:nvCxnSpPr>
      <xdr:spPr>
        <a:xfrm>
          <a:off x="12814300" y="13286780"/>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156648</xdr:rowOff>
    </xdr:from>
    <xdr:to>
      <xdr:col>85</xdr:col>
      <xdr:colOff>177800</xdr:colOff>
      <xdr:row>78</xdr:row>
      <xdr:rowOff>86798</xdr:rowOff>
    </xdr:to>
    <xdr:sp macro="" textlink="">
      <xdr:nvSpPr>
        <xdr:cNvPr id="650" name="楕円 649"/>
        <xdr:cNvSpPr/>
      </xdr:nvSpPr>
      <xdr:spPr>
        <a:xfrm>
          <a:off x="16268700" y="133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71575</xdr:rowOff>
    </xdr:from>
    <xdr:ext cx="534377" cy="259045"/>
    <xdr:sp macro="" textlink="">
      <xdr:nvSpPr>
        <xdr:cNvPr id="651" name="公債費該当値テキスト"/>
        <xdr:cNvSpPr txBox="1"/>
      </xdr:nvSpPr>
      <xdr:spPr>
        <a:xfrm>
          <a:off x="16370300" y="132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155046</xdr:rowOff>
    </xdr:from>
    <xdr:to>
      <xdr:col>81</xdr:col>
      <xdr:colOff>101600</xdr:colOff>
      <xdr:row>78</xdr:row>
      <xdr:rowOff>85196</xdr:rowOff>
    </xdr:to>
    <xdr:sp macro="" textlink="">
      <xdr:nvSpPr>
        <xdr:cNvPr id="652" name="楕円 651"/>
        <xdr:cNvSpPr/>
      </xdr:nvSpPr>
      <xdr:spPr>
        <a:xfrm>
          <a:off x="15430500" y="133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76323</xdr:rowOff>
    </xdr:from>
    <xdr:ext cx="534377" cy="259045"/>
    <xdr:sp macro="" textlink="">
      <xdr:nvSpPr>
        <xdr:cNvPr id="653" name="テキスト ボックス 652"/>
        <xdr:cNvSpPr txBox="1"/>
      </xdr:nvSpPr>
      <xdr:spPr>
        <a:xfrm>
          <a:off x="15214111" y="134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135861</xdr:rowOff>
    </xdr:from>
    <xdr:to>
      <xdr:col>76</xdr:col>
      <xdr:colOff>165100</xdr:colOff>
      <xdr:row>78</xdr:row>
      <xdr:rowOff>66011</xdr:rowOff>
    </xdr:to>
    <xdr:sp macro="" textlink="">
      <xdr:nvSpPr>
        <xdr:cNvPr id="654" name="楕円 653"/>
        <xdr:cNvSpPr/>
      </xdr:nvSpPr>
      <xdr:spPr>
        <a:xfrm>
          <a:off x="14541500" y="133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57138</xdr:rowOff>
    </xdr:from>
    <xdr:ext cx="534377" cy="259045"/>
    <xdr:sp macro="" textlink="">
      <xdr:nvSpPr>
        <xdr:cNvPr id="655" name="テキスト ボックス 654"/>
        <xdr:cNvSpPr txBox="1"/>
      </xdr:nvSpPr>
      <xdr:spPr>
        <a:xfrm>
          <a:off x="14325111" y="134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108511</xdr:rowOff>
    </xdr:from>
    <xdr:to>
      <xdr:col>72</xdr:col>
      <xdr:colOff>38100</xdr:colOff>
      <xdr:row>78</xdr:row>
      <xdr:rowOff>38661</xdr:rowOff>
    </xdr:to>
    <xdr:sp macro="" textlink="">
      <xdr:nvSpPr>
        <xdr:cNvPr id="656" name="楕円 655"/>
        <xdr:cNvSpPr/>
      </xdr:nvSpPr>
      <xdr:spPr>
        <a:xfrm>
          <a:off x="13652500" y="133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29788</xdr:rowOff>
    </xdr:from>
    <xdr:ext cx="534377" cy="259045"/>
    <xdr:sp macro="" textlink="">
      <xdr:nvSpPr>
        <xdr:cNvPr id="657" name="テキスト ボックス 656"/>
        <xdr:cNvSpPr txBox="1"/>
      </xdr:nvSpPr>
      <xdr:spPr>
        <a:xfrm>
          <a:off x="13436111" y="134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34330</xdr:rowOff>
    </xdr:from>
    <xdr:to>
      <xdr:col>67</xdr:col>
      <xdr:colOff>101600</xdr:colOff>
      <xdr:row>77</xdr:row>
      <xdr:rowOff>135930</xdr:rowOff>
    </xdr:to>
    <xdr:sp macro="" textlink="">
      <xdr:nvSpPr>
        <xdr:cNvPr id="658" name="楕円 657"/>
        <xdr:cNvSpPr/>
      </xdr:nvSpPr>
      <xdr:spPr>
        <a:xfrm>
          <a:off x="12763500" y="132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127057</xdr:rowOff>
    </xdr:from>
    <xdr:ext cx="534377" cy="259045"/>
    <xdr:sp macro="" textlink="">
      <xdr:nvSpPr>
        <xdr:cNvPr id="659" name="テキスト ボックス 658"/>
        <xdr:cNvSpPr txBox="1"/>
      </xdr:nvSpPr>
      <xdr:spPr>
        <a:xfrm>
          <a:off x="12547111" y="133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117233</xdr:rowOff>
    </xdr:from>
    <xdr:to>
      <xdr:col>85</xdr:col>
      <xdr:colOff>127000</xdr:colOff>
      <xdr:row>98</xdr:row>
      <xdr:rowOff>139393</xdr:rowOff>
    </xdr:to>
    <xdr:cxnSp macro="">
      <xdr:nvCxnSpPr>
        <xdr:cNvPr id="686" name="直線コネクタ 685"/>
        <xdr:cNvCxnSpPr/>
      </xdr:nvCxnSpPr>
      <xdr:spPr>
        <a:xfrm>
          <a:off x="15481300" y="16919333"/>
          <a:ext cx="8382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114723</xdr:rowOff>
    </xdr:from>
    <xdr:to>
      <xdr:col>81</xdr:col>
      <xdr:colOff>50800</xdr:colOff>
      <xdr:row>98</xdr:row>
      <xdr:rowOff>117233</xdr:rowOff>
    </xdr:to>
    <xdr:cxnSp macro="">
      <xdr:nvCxnSpPr>
        <xdr:cNvPr id="689" name="直線コネクタ 688"/>
        <xdr:cNvCxnSpPr/>
      </xdr:nvCxnSpPr>
      <xdr:spPr>
        <a:xfrm>
          <a:off x="14592300" y="16916823"/>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114723</xdr:rowOff>
    </xdr:from>
    <xdr:to>
      <xdr:col>76</xdr:col>
      <xdr:colOff>114300</xdr:colOff>
      <xdr:row>98</xdr:row>
      <xdr:rowOff>116818</xdr:rowOff>
    </xdr:to>
    <xdr:cxnSp macro="">
      <xdr:nvCxnSpPr>
        <xdr:cNvPr id="692" name="直線コネクタ 691"/>
        <xdr:cNvCxnSpPr/>
      </xdr:nvCxnSpPr>
      <xdr:spPr>
        <a:xfrm flipV="1">
          <a:off x="13703300" y="1691682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115917</xdr:rowOff>
    </xdr:from>
    <xdr:to>
      <xdr:col>71</xdr:col>
      <xdr:colOff>177800</xdr:colOff>
      <xdr:row>98</xdr:row>
      <xdr:rowOff>116818</xdr:rowOff>
    </xdr:to>
    <xdr:cxnSp macro="">
      <xdr:nvCxnSpPr>
        <xdr:cNvPr id="695" name="直線コネクタ 694"/>
        <xdr:cNvCxnSpPr/>
      </xdr:nvCxnSpPr>
      <xdr:spPr>
        <a:xfrm>
          <a:off x="12814300" y="16918017"/>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88593</xdr:rowOff>
    </xdr:from>
    <xdr:to>
      <xdr:col>85</xdr:col>
      <xdr:colOff>177800</xdr:colOff>
      <xdr:row>99</xdr:row>
      <xdr:rowOff>18743</xdr:rowOff>
    </xdr:to>
    <xdr:sp macro="" textlink="">
      <xdr:nvSpPr>
        <xdr:cNvPr id="705" name="楕円 704"/>
        <xdr:cNvSpPr/>
      </xdr:nvSpPr>
      <xdr:spPr>
        <a:xfrm>
          <a:off x="16268700" y="168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3520</xdr:rowOff>
    </xdr:from>
    <xdr:ext cx="313932" cy="259045"/>
    <xdr:sp macro="" textlink="">
      <xdr:nvSpPr>
        <xdr:cNvPr id="706" name="積立金該当値テキスト"/>
        <xdr:cNvSpPr txBox="1"/>
      </xdr:nvSpPr>
      <xdr:spPr>
        <a:xfrm>
          <a:off x="16370300" y="168056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66433</xdr:rowOff>
    </xdr:from>
    <xdr:to>
      <xdr:col>81</xdr:col>
      <xdr:colOff>101600</xdr:colOff>
      <xdr:row>98</xdr:row>
      <xdr:rowOff>168033</xdr:rowOff>
    </xdr:to>
    <xdr:sp macro="" textlink="">
      <xdr:nvSpPr>
        <xdr:cNvPr id="707" name="楕円 706"/>
        <xdr:cNvSpPr/>
      </xdr:nvSpPr>
      <xdr:spPr>
        <a:xfrm>
          <a:off x="15430500" y="1686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159160</xdr:rowOff>
    </xdr:from>
    <xdr:ext cx="469744" cy="259045"/>
    <xdr:sp macro="" textlink="">
      <xdr:nvSpPr>
        <xdr:cNvPr id="708" name="テキスト ボックス 707"/>
        <xdr:cNvSpPr txBox="1"/>
      </xdr:nvSpPr>
      <xdr:spPr>
        <a:xfrm>
          <a:off x="15246428" y="1696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63923</xdr:rowOff>
    </xdr:from>
    <xdr:to>
      <xdr:col>76</xdr:col>
      <xdr:colOff>165100</xdr:colOff>
      <xdr:row>98</xdr:row>
      <xdr:rowOff>165523</xdr:rowOff>
    </xdr:to>
    <xdr:sp macro="" textlink="">
      <xdr:nvSpPr>
        <xdr:cNvPr id="709" name="楕円 708"/>
        <xdr:cNvSpPr/>
      </xdr:nvSpPr>
      <xdr:spPr>
        <a:xfrm>
          <a:off x="14541500" y="168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156650</xdr:rowOff>
    </xdr:from>
    <xdr:ext cx="469744" cy="259045"/>
    <xdr:sp macro="" textlink="">
      <xdr:nvSpPr>
        <xdr:cNvPr id="710" name="テキスト ボックス 709"/>
        <xdr:cNvSpPr txBox="1"/>
      </xdr:nvSpPr>
      <xdr:spPr>
        <a:xfrm>
          <a:off x="14357428" y="1695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66018</xdr:rowOff>
    </xdr:from>
    <xdr:to>
      <xdr:col>72</xdr:col>
      <xdr:colOff>38100</xdr:colOff>
      <xdr:row>98</xdr:row>
      <xdr:rowOff>167618</xdr:rowOff>
    </xdr:to>
    <xdr:sp macro="" textlink="">
      <xdr:nvSpPr>
        <xdr:cNvPr id="711" name="楕円 710"/>
        <xdr:cNvSpPr/>
      </xdr:nvSpPr>
      <xdr:spPr>
        <a:xfrm>
          <a:off x="13652500" y="168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158745</xdr:rowOff>
    </xdr:from>
    <xdr:ext cx="469744" cy="259045"/>
    <xdr:sp macro="" textlink="">
      <xdr:nvSpPr>
        <xdr:cNvPr id="712" name="テキスト ボックス 711"/>
        <xdr:cNvSpPr txBox="1"/>
      </xdr:nvSpPr>
      <xdr:spPr>
        <a:xfrm>
          <a:off x="13468428" y="1696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65117</xdr:rowOff>
    </xdr:from>
    <xdr:to>
      <xdr:col>67</xdr:col>
      <xdr:colOff>101600</xdr:colOff>
      <xdr:row>98</xdr:row>
      <xdr:rowOff>166717</xdr:rowOff>
    </xdr:to>
    <xdr:sp macro="" textlink="">
      <xdr:nvSpPr>
        <xdr:cNvPr id="713" name="楕円 712"/>
        <xdr:cNvSpPr/>
      </xdr:nvSpPr>
      <xdr:spPr>
        <a:xfrm>
          <a:off x="12763500" y="1686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157844</xdr:rowOff>
    </xdr:from>
    <xdr:ext cx="469744" cy="259045"/>
    <xdr:sp macro="" textlink="">
      <xdr:nvSpPr>
        <xdr:cNvPr id="714" name="テキスト ボックス 713"/>
        <xdr:cNvSpPr txBox="1"/>
      </xdr:nvSpPr>
      <xdr:spPr>
        <a:xfrm>
          <a:off x="12579428" y="1695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46" name="直線コネクタ 745"/>
        <xdr:cNvCxnSpPr/>
      </xdr:nvCxnSpPr>
      <xdr:spPr>
        <a:xfrm>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49" name="直線コネクタ 748"/>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52" name="直線コネクタ 751"/>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6" name="楕円 765"/>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7" name="テキスト ボックス 766"/>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8" name="楕円 767"/>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9" name="テキスト ボックス 768"/>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70" name="楕円 769"/>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71" name="テキスト ボックス 770"/>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19208</xdr:rowOff>
    </xdr:from>
    <xdr:to>
      <xdr:col>116</xdr:col>
      <xdr:colOff>63500</xdr:colOff>
      <xdr:row>76</xdr:row>
      <xdr:rowOff>62528</xdr:rowOff>
    </xdr:to>
    <xdr:cxnSp macro="">
      <xdr:nvCxnSpPr>
        <xdr:cNvPr id="858" name="直線コネクタ 857"/>
        <xdr:cNvCxnSpPr/>
      </xdr:nvCxnSpPr>
      <xdr:spPr>
        <a:xfrm>
          <a:off x="21323300" y="13049408"/>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19208</xdr:rowOff>
    </xdr:from>
    <xdr:to>
      <xdr:col>111</xdr:col>
      <xdr:colOff>177800</xdr:colOff>
      <xdr:row>76</xdr:row>
      <xdr:rowOff>65291</xdr:rowOff>
    </xdr:to>
    <xdr:cxnSp macro="">
      <xdr:nvCxnSpPr>
        <xdr:cNvPr id="861" name="直線コネクタ 860"/>
        <xdr:cNvCxnSpPr/>
      </xdr:nvCxnSpPr>
      <xdr:spPr>
        <a:xfrm flipV="1">
          <a:off x="20434300" y="13049408"/>
          <a:ext cx="889000" cy="4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65291</xdr:rowOff>
    </xdr:from>
    <xdr:to>
      <xdr:col>107</xdr:col>
      <xdr:colOff>50800</xdr:colOff>
      <xdr:row>76</xdr:row>
      <xdr:rowOff>90684</xdr:rowOff>
    </xdr:to>
    <xdr:cxnSp macro="">
      <xdr:nvCxnSpPr>
        <xdr:cNvPr id="864" name="直線コネクタ 863"/>
        <xdr:cNvCxnSpPr/>
      </xdr:nvCxnSpPr>
      <xdr:spPr>
        <a:xfrm flipV="1">
          <a:off x="19545300" y="13095491"/>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90684</xdr:rowOff>
    </xdr:from>
    <xdr:to>
      <xdr:col>102</xdr:col>
      <xdr:colOff>114300</xdr:colOff>
      <xdr:row>76</xdr:row>
      <xdr:rowOff>136843</xdr:rowOff>
    </xdr:to>
    <xdr:cxnSp macro="">
      <xdr:nvCxnSpPr>
        <xdr:cNvPr id="867" name="直線コネクタ 866"/>
        <xdr:cNvCxnSpPr/>
      </xdr:nvCxnSpPr>
      <xdr:spPr>
        <a:xfrm flipV="1">
          <a:off x="18656300" y="13120884"/>
          <a:ext cx="889000" cy="4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11728</xdr:rowOff>
    </xdr:from>
    <xdr:to>
      <xdr:col>116</xdr:col>
      <xdr:colOff>114300</xdr:colOff>
      <xdr:row>76</xdr:row>
      <xdr:rowOff>113328</xdr:rowOff>
    </xdr:to>
    <xdr:sp macro="" textlink="">
      <xdr:nvSpPr>
        <xdr:cNvPr id="877" name="楕円 876"/>
        <xdr:cNvSpPr/>
      </xdr:nvSpPr>
      <xdr:spPr>
        <a:xfrm>
          <a:off x="22110700" y="130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161605</xdr:rowOff>
    </xdr:from>
    <xdr:ext cx="534377" cy="259045"/>
    <xdr:sp macro="" textlink="">
      <xdr:nvSpPr>
        <xdr:cNvPr id="878" name="繰出金該当値テキスト"/>
        <xdr:cNvSpPr txBox="1"/>
      </xdr:nvSpPr>
      <xdr:spPr>
        <a:xfrm>
          <a:off x="22212300" y="130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139859</xdr:rowOff>
    </xdr:from>
    <xdr:to>
      <xdr:col>112</xdr:col>
      <xdr:colOff>38100</xdr:colOff>
      <xdr:row>76</xdr:row>
      <xdr:rowOff>70008</xdr:rowOff>
    </xdr:to>
    <xdr:sp macro="" textlink="">
      <xdr:nvSpPr>
        <xdr:cNvPr id="879" name="楕円 878"/>
        <xdr:cNvSpPr/>
      </xdr:nvSpPr>
      <xdr:spPr>
        <a:xfrm>
          <a:off x="21272500" y="12998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86536</xdr:rowOff>
    </xdr:from>
    <xdr:ext cx="534377" cy="259045"/>
    <xdr:sp macro="" textlink="">
      <xdr:nvSpPr>
        <xdr:cNvPr id="880" name="テキスト ボックス 879"/>
        <xdr:cNvSpPr txBox="1"/>
      </xdr:nvSpPr>
      <xdr:spPr>
        <a:xfrm>
          <a:off x="21056111" y="127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14491</xdr:rowOff>
    </xdr:from>
    <xdr:to>
      <xdr:col>107</xdr:col>
      <xdr:colOff>101600</xdr:colOff>
      <xdr:row>76</xdr:row>
      <xdr:rowOff>116091</xdr:rowOff>
    </xdr:to>
    <xdr:sp macro="" textlink="">
      <xdr:nvSpPr>
        <xdr:cNvPr id="881" name="楕円 880"/>
        <xdr:cNvSpPr/>
      </xdr:nvSpPr>
      <xdr:spPr>
        <a:xfrm>
          <a:off x="20383500" y="13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107218</xdr:rowOff>
    </xdr:from>
    <xdr:ext cx="534377" cy="259045"/>
    <xdr:sp macro="" textlink="">
      <xdr:nvSpPr>
        <xdr:cNvPr id="882" name="テキスト ボックス 881"/>
        <xdr:cNvSpPr txBox="1"/>
      </xdr:nvSpPr>
      <xdr:spPr>
        <a:xfrm>
          <a:off x="20167111" y="131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39884</xdr:rowOff>
    </xdr:from>
    <xdr:to>
      <xdr:col>102</xdr:col>
      <xdr:colOff>165100</xdr:colOff>
      <xdr:row>76</xdr:row>
      <xdr:rowOff>141484</xdr:rowOff>
    </xdr:to>
    <xdr:sp macro="" textlink="">
      <xdr:nvSpPr>
        <xdr:cNvPr id="883" name="楕円 882"/>
        <xdr:cNvSpPr/>
      </xdr:nvSpPr>
      <xdr:spPr>
        <a:xfrm>
          <a:off x="19494500" y="130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132611</xdr:rowOff>
    </xdr:from>
    <xdr:ext cx="534377" cy="259045"/>
    <xdr:sp macro="" textlink="">
      <xdr:nvSpPr>
        <xdr:cNvPr id="884" name="テキスト ボックス 883"/>
        <xdr:cNvSpPr txBox="1"/>
      </xdr:nvSpPr>
      <xdr:spPr>
        <a:xfrm>
          <a:off x="19278111" y="131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86043</xdr:rowOff>
    </xdr:from>
    <xdr:to>
      <xdr:col>98</xdr:col>
      <xdr:colOff>38100</xdr:colOff>
      <xdr:row>77</xdr:row>
      <xdr:rowOff>16193</xdr:rowOff>
    </xdr:to>
    <xdr:sp macro="" textlink="">
      <xdr:nvSpPr>
        <xdr:cNvPr id="885" name="楕円 884"/>
        <xdr:cNvSpPr/>
      </xdr:nvSpPr>
      <xdr:spPr>
        <a:xfrm>
          <a:off x="186055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7320</xdr:rowOff>
    </xdr:from>
    <xdr:ext cx="534377" cy="259045"/>
    <xdr:sp macro="" textlink="">
      <xdr:nvSpPr>
        <xdr:cNvPr id="886" name="テキスト ボックス 885"/>
        <xdr:cNvSpPr txBox="1"/>
      </xdr:nvSpPr>
      <xdr:spPr>
        <a:xfrm>
          <a:off x="18389111" y="132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年度における当町の住民一人当たりのコストは、おおむねどの性質別歳出についても、全国平均及び県平均を下回っており、例えば、「人件費」の住民一人当たりのコスト（</a:t>
          </a:r>
          <a:r>
            <a:rPr kumimoji="1" lang="en-US" altLang="ja-JP" sz="1300">
              <a:latin typeface="ＭＳ Ｐゴシック" panose="020B0600070205080204" pitchFamily="50" charset="-128"/>
              <a:ea typeface="ＭＳ Ｐゴシック" panose="020B0600070205080204" pitchFamily="50" charset="-128"/>
            </a:rPr>
            <a:t>50,293</a:t>
          </a:r>
          <a:r>
            <a:rPr kumimoji="1" lang="ja-JP" altLang="en-US" sz="1300">
              <a:latin typeface="ＭＳ Ｐゴシック" panose="020B0600070205080204" pitchFamily="50" charset="-128"/>
              <a:ea typeface="ＭＳ Ｐゴシック" panose="020B0600070205080204" pitchFamily="50" charset="-128"/>
            </a:rPr>
            <a:t>円）についても、全国平均（</a:t>
          </a:r>
          <a:r>
            <a:rPr kumimoji="1" lang="en-US" altLang="ja-JP" sz="1300">
              <a:latin typeface="ＭＳ Ｐゴシック" panose="020B0600070205080204" pitchFamily="50" charset="-128"/>
              <a:ea typeface="ＭＳ Ｐゴシック" panose="020B0600070205080204" pitchFamily="50" charset="-128"/>
            </a:rPr>
            <a:t>73,217</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63,308</a:t>
          </a:r>
          <a:r>
            <a:rPr kumimoji="1" lang="ja-JP" altLang="en-US" sz="1300">
              <a:latin typeface="ＭＳ Ｐゴシック" panose="020B0600070205080204" pitchFamily="50" charset="-128"/>
              <a:ea typeface="ＭＳ Ｐゴシック" panose="020B0600070205080204" pitchFamily="50" charset="-128"/>
            </a:rPr>
            <a:t>円）と比較して低い水準にある。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そのような中で、普通建設事業費（うち新規整備）（</a:t>
          </a:r>
          <a:r>
            <a:rPr kumimoji="1" lang="en-US" altLang="ja-JP" sz="1300">
              <a:latin typeface="ＭＳ Ｐゴシック" panose="020B0600070205080204" pitchFamily="50" charset="-128"/>
              <a:ea typeface="ＭＳ Ｐゴシック" panose="020B0600070205080204" pitchFamily="50" charset="-128"/>
            </a:rPr>
            <a:t>52,750</a:t>
          </a:r>
          <a:r>
            <a:rPr kumimoji="1" lang="ja-JP" altLang="en-US" sz="1300">
              <a:latin typeface="ＭＳ Ｐゴシック" panose="020B0600070205080204" pitchFamily="50" charset="-128"/>
              <a:ea typeface="ＭＳ Ｐゴシック" panose="020B0600070205080204" pitchFamily="50" charset="-128"/>
            </a:rPr>
            <a:t>円）については、全国平均（</a:t>
          </a:r>
          <a:r>
            <a:rPr kumimoji="1" lang="en-US" altLang="ja-JP" sz="1300">
              <a:latin typeface="ＭＳ Ｐゴシック" panose="020B0600070205080204" pitchFamily="50" charset="-128"/>
              <a:ea typeface="ＭＳ Ｐゴシック" panose="020B0600070205080204" pitchFamily="50" charset="-128"/>
            </a:rPr>
            <a:t>16,690</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14,982</a:t>
          </a:r>
          <a:r>
            <a:rPr kumimoji="1" lang="ja-JP" altLang="en-US" sz="1300">
              <a:latin typeface="ＭＳ Ｐゴシック" panose="020B0600070205080204" pitchFamily="50" charset="-128"/>
              <a:ea typeface="ＭＳ Ｐゴシック" panose="020B0600070205080204" pitchFamily="50" charset="-128"/>
            </a:rPr>
            <a:t>円）を上回っており、これは、主に新庁舎建設事業により上昇したためである。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なお、公債費の住民一人当たりのコスト（</a:t>
          </a:r>
          <a:r>
            <a:rPr kumimoji="1" lang="en-US" altLang="ja-JP" sz="1300">
              <a:latin typeface="ＭＳ Ｐゴシック" panose="020B0600070205080204" pitchFamily="50" charset="-128"/>
              <a:ea typeface="ＭＳ Ｐゴシック" panose="020B0600070205080204" pitchFamily="50" charset="-128"/>
            </a:rPr>
            <a:t>14,351</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42,936</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38,333</a:t>
          </a:r>
          <a:r>
            <a:rPr kumimoji="1" lang="ja-JP" altLang="en-US" sz="1300">
              <a:latin typeface="ＭＳ Ｐゴシック" panose="020B0600070205080204" pitchFamily="50" charset="-128"/>
              <a:ea typeface="ＭＳ Ｐゴシック" panose="020B0600070205080204" pitchFamily="50" charset="-128"/>
            </a:rPr>
            <a:t>円）と比べて低い状態にある。これは、平成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年度において、償還金が減少しているためであるが、今後の大型事業を進めていく中で、上昇に転じることが予想されるため注意が必要である。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27,467
26,654
57.09
10,104,024
9,230,336
467,765
6,058,684
6,754,963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157988</xdr:rowOff>
    </xdr:from>
    <xdr:to>
      <xdr:col>24</xdr:col>
      <xdr:colOff>63500</xdr:colOff>
      <xdr:row>36</xdr:row>
      <xdr:rowOff>163866</xdr:rowOff>
    </xdr:to>
    <xdr:cxnSp macro="">
      <xdr:nvCxnSpPr>
        <xdr:cNvPr id="63" name="直線コネクタ 62"/>
        <xdr:cNvCxnSpPr/>
      </xdr:nvCxnSpPr>
      <xdr:spPr>
        <a:xfrm flipV="1">
          <a:off x="3797300" y="6330188"/>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119779</xdr:rowOff>
    </xdr:from>
    <xdr:to>
      <xdr:col>19</xdr:col>
      <xdr:colOff>177800</xdr:colOff>
      <xdr:row>36</xdr:row>
      <xdr:rowOff>163866</xdr:rowOff>
    </xdr:to>
    <xdr:cxnSp macro="">
      <xdr:nvCxnSpPr>
        <xdr:cNvPr id="66" name="直線コネクタ 65"/>
        <xdr:cNvCxnSpPr/>
      </xdr:nvCxnSpPr>
      <xdr:spPr>
        <a:xfrm>
          <a:off x="2908300" y="62919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119779</xdr:rowOff>
    </xdr:from>
    <xdr:to>
      <xdr:col>15</xdr:col>
      <xdr:colOff>50800</xdr:colOff>
      <xdr:row>36</xdr:row>
      <xdr:rowOff>124678</xdr:rowOff>
    </xdr:to>
    <xdr:cxnSp macro="">
      <xdr:nvCxnSpPr>
        <xdr:cNvPr id="69" name="直線コネクタ 68"/>
        <xdr:cNvCxnSpPr/>
      </xdr:nvCxnSpPr>
      <xdr:spPr>
        <a:xfrm flipV="1">
          <a:off x="2019300" y="629197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124678</xdr:rowOff>
    </xdr:from>
    <xdr:to>
      <xdr:col>10</xdr:col>
      <xdr:colOff>114300</xdr:colOff>
      <xdr:row>37</xdr:row>
      <xdr:rowOff>11357</xdr:rowOff>
    </xdr:to>
    <xdr:cxnSp macro="">
      <xdr:nvCxnSpPr>
        <xdr:cNvPr id="72" name="直線コネクタ 71"/>
        <xdr:cNvCxnSpPr/>
      </xdr:nvCxnSpPr>
      <xdr:spPr>
        <a:xfrm flipV="1">
          <a:off x="1130300" y="6296878"/>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134855</xdr:rowOff>
    </xdr:from>
    <xdr:ext cx="469744" cy="259045"/>
    <xdr:sp macro="" textlink="">
      <xdr:nvSpPr>
        <xdr:cNvPr id="76" name="テキスト ボックス 75"/>
        <xdr:cNvSpPr txBox="1"/>
      </xdr:nvSpPr>
      <xdr:spPr>
        <a:xfrm>
          <a:off x="895428"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107188</xdr:rowOff>
    </xdr:from>
    <xdr:to>
      <xdr:col>24</xdr:col>
      <xdr:colOff>114300</xdr:colOff>
      <xdr:row>37</xdr:row>
      <xdr:rowOff>37338</xdr:rowOff>
    </xdr:to>
    <xdr:sp macro="" textlink="">
      <xdr:nvSpPr>
        <xdr:cNvPr id="82" name="楕円 81"/>
        <xdr:cNvSpPr/>
      </xdr:nvSpPr>
      <xdr:spPr>
        <a:xfrm>
          <a:off x="45847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85615</xdr:rowOff>
    </xdr:from>
    <xdr:ext cx="469744" cy="259045"/>
    <xdr:sp macro="" textlink="">
      <xdr:nvSpPr>
        <xdr:cNvPr id="83" name="議会費該当値テキスト"/>
        <xdr:cNvSpPr txBox="1"/>
      </xdr:nvSpPr>
      <xdr:spPr>
        <a:xfrm>
          <a:off x="4686300"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113066</xdr:rowOff>
    </xdr:from>
    <xdr:to>
      <xdr:col>20</xdr:col>
      <xdr:colOff>38100</xdr:colOff>
      <xdr:row>37</xdr:row>
      <xdr:rowOff>43216</xdr:rowOff>
    </xdr:to>
    <xdr:sp macro="" textlink="">
      <xdr:nvSpPr>
        <xdr:cNvPr id="84" name="楕円 83"/>
        <xdr:cNvSpPr/>
      </xdr:nvSpPr>
      <xdr:spPr>
        <a:xfrm>
          <a:off x="3746500" y="62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34343</xdr:rowOff>
    </xdr:from>
    <xdr:ext cx="469744" cy="259045"/>
    <xdr:sp macro="" textlink="">
      <xdr:nvSpPr>
        <xdr:cNvPr id="85" name="テキスト ボックス 84"/>
        <xdr:cNvSpPr txBox="1"/>
      </xdr:nvSpPr>
      <xdr:spPr>
        <a:xfrm>
          <a:off x="3562428" y="63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68979</xdr:rowOff>
    </xdr:from>
    <xdr:to>
      <xdr:col>15</xdr:col>
      <xdr:colOff>101600</xdr:colOff>
      <xdr:row>36</xdr:row>
      <xdr:rowOff>170579</xdr:rowOff>
    </xdr:to>
    <xdr:sp macro="" textlink="">
      <xdr:nvSpPr>
        <xdr:cNvPr id="86" name="楕円 85"/>
        <xdr:cNvSpPr/>
      </xdr:nvSpPr>
      <xdr:spPr>
        <a:xfrm>
          <a:off x="2857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161706</xdr:rowOff>
    </xdr:from>
    <xdr:ext cx="469744" cy="259045"/>
    <xdr:sp macro="" textlink="">
      <xdr:nvSpPr>
        <xdr:cNvPr id="87" name="テキスト ボックス 86"/>
        <xdr:cNvSpPr txBox="1"/>
      </xdr:nvSpPr>
      <xdr:spPr>
        <a:xfrm>
          <a:off x="2673428" y="633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73878</xdr:rowOff>
    </xdr:from>
    <xdr:to>
      <xdr:col>10</xdr:col>
      <xdr:colOff>165100</xdr:colOff>
      <xdr:row>37</xdr:row>
      <xdr:rowOff>4028</xdr:rowOff>
    </xdr:to>
    <xdr:sp macro="" textlink="">
      <xdr:nvSpPr>
        <xdr:cNvPr id="88" name="楕円 87"/>
        <xdr:cNvSpPr/>
      </xdr:nvSpPr>
      <xdr:spPr>
        <a:xfrm>
          <a:off x="1968500" y="62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166605</xdr:rowOff>
    </xdr:from>
    <xdr:ext cx="469744" cy="259045"/>
    <xdr:sp macro="" textlink="">
      <xdr:nvSpPr>
        <xdr:cNvPr id="89" name="テキスト ボックス 88"/>
        <xdr:cNvSpPr txBox="1"/>
      </xdr:nvSpPr>
      <xdr:spPr>
        <a:xfrm>
          <a:off x="1784428" y="633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132007</xdr:rowOff>
    </xdr:from>
    <xdr:to>
      <xdr:col>6</xdr:col>
      <xdr:colOff>38100</xdr:colOff>
      <xdr:row>37</xdr:row>
      <xdr:rowOff>62157</xdr:rowOff>
    </xdr:to>
    <xdr:sp macro="" textlink="">
      <xdr:nvSpPr>
        <xdr:cNvPr id="90" name="楕円 89"/>
        <xdr:cNvSpPr/>
      </xdr:nvSpPr>
      <xdr:spPr>
        <a:xfrm>
          <a:off x="1079500" y="63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53284</xdr:rowOff>
    </xdr:from>
    <xdr:ext cx="469744" cy="259045"/>
    <xdr:sp macro="" textlink="">
      <xdr:nvSpPr>
        <xdr:cNvPr id="91" name="テキスト ボックス 90"/>
        <xdr:cNvSpPr txBox="1"/>
      </xdr:nvSpPr>
      <xdr:spPr>
        <a:xfrm>
          <a:off x="895428" y="639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16563</xdr:rowOff>
    </xdr:from>
    <xdr:to>
      <xdr:col>24</xdr:col>
      <xdr:colOff>63500</xdr:colOff>
      <xdr:row>58</xdr:row>
      <xdr:rowOff>135660</xdr:rowOff>
    </xdr:to>
    <xdr:cxnSp macro="">
      <xdr:nvCxnSpPr>
        <xdr:cNvPr id="122" name="直線コネクタ 121"/>
        <xdr:cNvCxnSpPr/>
      </xdr:nvCxnSpPr>
      <xdr:spPr>
        <a:xfrm flipV="1">
          <a:off x="3797300" y="9960663"/>
          <a:ext cx="838200" cy="1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109326</xdr:rowOff>
    </xdr:from>
    <xdr:to>
      <xdr:col>19</xdr:col>
      <xdr:colOff>177800</xdr:colOff>
      <xdr:row>58</xdr:row>
      <xdr:rowOff>135660</xdr:rowOff>
    </xdr:to>
    <xdr:cxnSp macro="">
      <xdr:nvCxnSpPr>
        <xdr:cNvPr id="125" name="直線コネクタ 124"/>
        <xdr:cNvCxnSpPr/>
      </xdr:nvCxnSpPr>
      <xdr:spPr>
        <a:xfrm>
          <a:off x="2908300" y="10053426"/>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109326</xdr:rowOff>
    </xdr:from>
    <xdr:to>
      <xdr:col>15</xdr:col>
      <xdr:colOff>50800</xdr:colOff>
      <xdr:row>58</xdr:row>
      <xdr:rowOff>148524</xdr:rowOff>
    </xdr:to>
    <xdr:cxnSp macro="">
      <xdr:nvCxnSpPr>
        <xdr:cNvPr id="128" name="直線コネクタ 127"/>
        <xdr:cNvCxnSpPr/>
      </xdr:nvCxnSpPr>
      <xdr:spPr>
        <a:xfrm flipV="1">
          <a:off x="2019300" y="10053426"/>
          <a:ext cx="889000" cy="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148524</xdr:rowOff>
    </xdr:from>
    <xdr:to>
      <xdr:col>10</xdr:col>
      <xdr:colOff>114300</xdr:colOff>
      <xdr:row>58</xdr:row>
      <xdr:rowOff>154860</xdr:rowOff>
    </xdr:to>
    <xdr:cxnSp macro="">
      <xdr:nvCxnSpPr>
        <xdr:cNvPr id="131" name="直線コネクタ 130"/>
        <xdr:cNvCxnSpPr/>
      </xdr:nvCxnSpPr>
      <xdr:spPr>
        <a:xfrm flipV="1">
          <a:off x="1130300" y="10092624"/>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137213</xdr:rowOff>
    </xdr:from>
    <xdr:to>
      <xdr:col>24</xdr:col>
      <xdr:colOff>114300</xdr:colOff>
      <xdr:row>58</xdr:row>
      <xdr:rowOff>67363</xdr:rowOff>
    </xdr:to>
    <xdr:sp macro="" textlink="">
      <xdr:nvSpPr>
        <xdr:cNvPr id="141" name="楕円 140"/>
        <xdr:cNvSpPr/>
      </xdr:nvSpPr>
      <xdr:spPr>
        <a:xfrm>
          <a:off x="4584700" y="99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160090</xdr:rowOff>
    </xdr:from>
    <xdr:ext cx="534377" cy="259045"/>
    <xdr:sp macro="" textlink="">
      <xdr:nvSpPr>
        <xdr:cNvPr id="142" name="総務費該当値テキスト"/>
        <xdr:cNvSpPr txBox="1"/>
      </xdr:nvSpPr>
      <xdr:spPr>
        <a:xfrm>
          <a:off x="4686300" y="97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84860</xdr:rowOff>
    </xdr:from>
    <xdr:to>
      <xdr:col>20</xdr:col>
      <xdr:colOff>38100</xdr:colOff>
      <xdr:row>59</xdr:row>
      <xdr:rowOff>15010</xdr:rowOff>
    </xdr:to>
    <xdr:sp macro="" textlink="">
      <xdr:nvSpPr>
        <xdr:cNvPr id="143" name="楕円 142"/>
        <xdr:cNvSpPr/>
      </xdr:nvSpPr>
      <xdr:spPr>
        <a:xfrm>
          <a:off x="3746500" y="100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6137</xdr:rowOff>
    </xdr:from>
    <xdr:ext cx="534377" cy="259045"/>
    <xdr:sp macro="" textlink="">
      <xdr:nvSpPr>
        <xdr:cNvPr id="144" name="テキスト ボックス 143"/>
        <xdr:cNvSpPr txBox="1"/>
      </xdr:nvSpPr>
      <xdr:spPr>
        <a:xfrm>
          <a:off x="3530111" y="101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58526</xdr:rowOff>
    </xdr:from>
    <xdr:to>
      <xdr:col>15</xdr:col>
      <xdr:colOff>101600</xdr:colOff>
      <xdr:row>58</xdr:row>
      <xdr:rowOff>160126</xdr:rowOff>
    </xdr:to>
    <xdr:sp macro="" textlink="">
      <xdr:nvSpPr>
        <xdr:cNvPr id="145" name="楕円 144"/>
        <xdr:cNvSpPr/>
      </xdr:nvSpPr>
      <xdr:spPr>
        <a:xfrm>
          <a:off x="2857500" y="100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151253</xdr:rowOff>
    </xdr:from>
    <xdr:ext cx="534377" cy="259045"/>
    <xdr:sp macro="" textlink="">
      <xdr:nvSpPr>
        <xdr:cNvPr id="146" name="テキスト ボックス 145"/>
        <xdr:cNvSpPr txBox="1"/>
      </xdr:nvSpPr>
      <xdr:spPr>
        <a:xfrm>
          <a:off x="2641111" y="100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97724</xdr:rowOff>
    </xdr:from>
    <xdr:to>
      <xdr:col>10</xdr:col>
      <xdr:colOff>165100</xdr:colOff>
      <xdr:row>59</xdr:row>
      <xdr:rowOff>27874</xdr:rowOff>
    </xdr:to>
    <xdr:sp macro="" textlink="">
      <xdr:nvSpPr>
        <xdr:cNvPr id="147" name="楕円 146"/>
        <xdr:cNvSpPr/>
      </xdr:nvSpPr>
      <xdr:spPr>
        <a:xfrm>
          <a:off x="1968500" y="1004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19001</xdr:rowOff>
    </xdr:from>
    <xdr:ext cx="534377" cy="259045"/>
    <xdr:sp macro="" textlink="">
      <xdr:nvSpPr>
        <xdr:cNvPr id="148" name="テキスト ボックス 147"/>
        <xdr:cNvSpPr txBox="1"/>
      </xdr:nvSpPr>
      <xdr:spPr>
        <a:xfrm>
          <a:off x="1752111" y="1013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104060</xdr:rowOff>
    </xdr:from>
    <xdr:to>
      <xdr:col>6</xdr:col>
      <xdr:colOff>38100</xdr:colOff>
      <xdr:row>59</xdr:row>
      <xdr:rowOff>34210</xdr:rowOff>
    </xdr:to>
    <xdr:sp macro="" textlink="">
      <xdr:nvSpPr>
        <xdr:cNvPr id="149" name="楕円 148"/>
        <xdr:cNvSpPr/>
      </xdr:nvSpPr>
      <xdr:spPr>
        <a:xfrm>
          <a:off x="1079500" y="100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25337</xdr:rowOff>
    </xdr:from>
    <xdr:ext cx="534377" cy="259045"/>
    <xdr:sp macro="" textlink="">
      <xdr:nvSpPr>
        <xdr:cNvPr id="150" name="テキスト ボックス 149"/>
        <xdr:cNvSpPr txBox="1"/>
      </xdr:nvSpPr>
      <xdr:spPr>
        <a:xfrm>
          <a:off x="863111" y="101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3987</xdr:rowOff>
    </xdr:from>
    <xdr:to>
      <xdr:col>24</xdr:col>
      <xdr:colOff>63500</xdr:colOff>
      <xdr:row>77</xdr:row>
      <xdr:rowOff>91618</xdr:rowOff>
    </xdr:to>
    <xdr:cxnSp macro="">
      <xdr:nvCxnSpPr>
        <xdr:cNvPr id="180" name="直線コネクタ 179"/>
        <xdr:cNvCxnSpPr/>
      </xdr:nvCxnSpPr>
      <xdr:spPr>
        <a:xfrm>
          <a:off x="3797300" y="13034187"/>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3987</xdr:rowOff>
    </xdr:from>
    <xdr:to>
      <xdr:col>19</xdr:col>
      <xdr:colOff>177800</xdr:colOff>
      <xdr:row>77</xdr:row>
      <xdr:rowOff>24701</xdr:rowOff>
    </xdr:to>
    <xdr:cxnSp macro="">
      <xdr:nvCxnSpPr>
        <xdr:cNvPr id="183" name="直線コネクタ 182"/>
        <xdr:cNvCxnSpPr/>
      </xdr:nvCxnSpPr>
      <xdr:spPr>
        <a:xfrm flipV="1">
          <a:off x="2908300" y="13034187"/>
          <a:ext cx="889000" cy="1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24701</xdr:rowOff>
    </xdr:from>
    <xdr:to>
      <xdr:col>15</xdr:col>
      <xdr:colOff>50800</xdr:colOff>
      <xdr:row>77</xdr:row>
      <xdr:rowOff>165443</xdr:rowOff>
    </xdr:to>
    <xdr:cxnSp macro="">
      <xdr:nvCxnSpPr>
        <xdr:cNvPr id="186" name="直線コネクタ 185"/>
        <xdr:cNvCxnSpPr/>
      </xdr:nvCxnSpPr>
      <xdr:spPr>
        <a:xfrm flipV="1">
          <a:off x="2019300" y="13226351"/>
          <a:ext cx="889000" cy="1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165443</xdr:rowOff>
    </xdr:from>
    <xdr:to>
      <xdr:col>10</xdr:col>
      <xdr:colOff>114300</xdr:colOff>
      <xdr:row>78</xdr:row>
      <xdr:rowOff>38633</xdr:rowOff>
    </xdr:to>
    <xdr:cxnSp macro="">
      <xdr:nvCxnSpPr>
        <xdr:cNvPr id="189" name="直線コネクタ 188"/>
        <xdr:cNvCxnSpPr/>
      </xdr:nvCxnSpPr>
      <xdr:spPr>
        <a:xfrm flipV="1">
          <a:off x="1130300" y="13367093"/>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40818</xdr:rowOff>
    </xdr:from>
    <xdr:to>
      <xdr:col>24</xdr:col>
      <xdr:colOff>114300</xdr:colOff>
      <xdr:row>77</xdr:row>
      <xdr:rowOff>142418</xdr:rowOff>
    </xdr:to>
    <xdr:sp macro="" textlink="">
      <xdr:nvSpPr>
        <xdr:cNvPr id="199" name="楕円 198"/>
        <xdr:cNvSpPr/>
      </xdr:nvSpPr>
      <xdr:spPr>
        <a:xfrm>
          <a:off x="4584700" y="132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19245</xdr:rowOff>
    </xdr:from>
    <xdr:ext cx="599010" cy="259045"/>
    <xdr:sp macro="" textlink="">
      <xdr:nvSpPr>
        <xdr:cNvPr id="200" name="民生費該当値テキスト"/>
        <xdr:cNvSpPr txBox="1"/>
      </xdr:nvSpPr>
      <xdr:spPr>
        <a:xfrm>
          <a:off x="4686300" y="1322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124638</xdr:rowOff>
    </xdr:from>
    <xdr:to>
      <xdr:col>20</xdr:col>
      <xdr:colOff>38100</xdr:colOff>
      <xdr:row>76</xdr:row>
      <xdr:rowOff>54787</xdr:rowOff>
    </xdr:to>
    <xdr:sp macro="" textlink="">
      <xdr:nvSpPr>
        <xdr:cNvPr id="201" name="楕円 200"/>
        <xdr:cNvSpPr/>
      </xdr:nvSpPr>
      <xdr:spPr>
        <a:xfrm>
          <a:off x="3746500" y="12983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71315</xdr:rowOff>
    </xdr:from>
    <xdr:ext cx="599010" cy="259045"/>
    <xdr:sp macro="" textlink="">
      <xdr:nvSpPr>
        <xdr:cNvPr id="202" name="テキスト ボックス 201"/>
        <xdr:cNvSpPr txBox="1"/>
      </xdr:nvSpPr>
      <xdr:spPr>
        <a:xfrm>
          <a:off x="3497795" y="1275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145351</xdr:rowOff>
    </xdr:from>
    <xdr:to>
      <xdr:col>15</xdr:col>
      <xdr:colOff>101600</xdr:colOff>
      <xdr:row>77</xdr:row>
      <xdr:rowOff>75501</xdr:rowOff>
    </xdr:to>
    <xdr:sp macro="" textlink="">
      <xdr:nvSpPr>
        <xdr:cNvPr id="203" name="楕円 202"/>
        <xdr:cNvSpPr/>
      </xdr:nvSpPr>
      <xdr:spPr>
        <a:xfrm>
          <a:off x="2857500" y="131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66628</xdr:rowOff>
    </xdr:from>
    <xdr:ext cx="599010" cy="259045"/>
    <xdr:sp macro="" textlink="">
      <xdr:nvSpPr>
        <xdr:cNvPr id="204" name="テキスト ボックス 203"/>
        <xdr:cNvSpPr txBox="1"/>
      </xdr:nvSpPr>
      <xdr:spPr>
        <a:xfrm>
          <a:off x="2608795" y="1326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114643</xdr:rowOff>
    </xdr:from>
    <xdr:to>
      <xdr:col>10</xdr:col>
      <xdr:colOff>165100</xdr:colOff>
      <xdr:row>78</xdr:row>
      <xdr:rowOff>44793</xdr:rowOff>
    </xdr:to>
    <xdr:sp macro="" textlink="">
      <xdr:nvSpPr>
        <xdr:cNvPr id="205" name="楕円 204"/>
        <xdr:cNvSpPr/>
      </xdr:nvSpPr>
      <xdr:spPr>
        <a:xfrm>
          <a:off x="1968500" y="133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35920</xdr:rowOff>
    </xdr:from>
    <xdr:ext cx="599010" cy="259045"/>
    <xdr:sp macro="" textlink="">
      <xdr:nvSpPr>
        <xdr:cNvPr id="206" name="テキスト ボックス 205"/>
        <xdr:cNvSpPr txBox="1"/>
      </xdr:nvSpPr>
      <xdr:spPr>
        <a:xfrm>
          <a:off x="1719795" y="1340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159283</xdr:rowOff>
    </xdr:from>
    <xdr:to>
      <xdr:col>6</xdr:col>
      <xdr:colOff>38100</xdr:colOff>
      <xdr:row>78</xdr:row>
      <xdr:rowOff>89433</xdr:rowOff>
    </xdr:to>
    <xdr:sp macro="" textlink="">
      <xdr:nvSpPr>
        <xdr:cNvPr id="207" name="楕円 206"/>
        <xdr:cNvSpPr/>
      </xdr:nvSpPr>
      <xdr:spPr>
        <a:xfrm>
          <a:off x="1079500" y="133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80560</xdr:rowOff>
    </xdr:from>
    <xdr:ext cx="599010" cy="259045"/>
    <xdr:sp macro="" textlink="">
      <xdr:nvSpPr>
        <xdr:cNvPr id="208" name="テキスト ボックス 207"/>
        <xdr:cNvSpPr txBox="1"/>
      </xdr:nvSpPr>
      <xdr:spPr>
        <a:xfrm>
          <a:off x="830795" y="1345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138740</xdr:rowOff>
    </xdr:from>
    <xdr:to>
      <xdr:col>24</xdr:col>
      <xdr:colOff>63500</xdr:colOff>
      <xdr:row>97</xdr:row>
      <xdr:rowOff>166332</xdr:rowOff>
    </xdr:to>
    <xdr:cxnSp macro="">
      <xdr:nvCxnSpPr>
        <xdr:cNvPr id="236" name="直線コネクタ 235"/>
        <xdr:cNvCxnSpPr/>
      </xdr:nvCxnSpPr>
      <xdr:spPr>
        <a:xfrm flipV="1">
          <a:off x="3797300" y="16769390"/>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162034</xdr:rowOff>
    </xdr:from>
    <xdr:to>
      <xdr:col>19</xdr:col>
      <xdr:colOff>177800</xdr:colOff>
      <xdr:row>97</xdr:row>
      <xdr:rowOff>166332</xdr:rowOff>
    </xdr:to>
    <xdr:cxnSp macro="">
      <xdr:nvCxnSpPr>
        <xdr:cNvPr id="239" name="直線コネクタ 238"/>
        <xdr:cNvCxnSpPr/>
      </xdr:nvCxnSpPr>
      <xdr:spPr>
        <a:xfrm>
          <a:off x="2908300" y="16792684"/>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162034</xdr:rowOff>
    </xdr:from>
    <xdr:to>
      <xdr:col>15</xdr:col>
      <xdr:colOff>50800</xdr:colOff>
      <xdr:row>98</xdr:row>
      <xdr:rowOff>42134</xdr:rowOff>
    </xdr:to>
    <xdr:cxnSp macro="">
      <xdr:nvCxnSpPr>
        <xdr:cNvPr id="242" name="直線コネクタ 241"/>
        <xdr:cNvCxnSpPr/>
      </xdr:nvCxnSpPr>
      <xdr:spPr>
        <a:xfrm flipV="1">
          <a:off x="2019300" y="16792684"/>
          <a:ext cx="8890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165509</xdr:rowOff>
    </xdr:from>
    <xdr:to>
      <xdr:col>10</xdr:col>
      <xdr:colOff>114300</xdr:colOff>
      <xdr:row>98</xdr:row>
      <xdr:rowOff>42134</xdr:rowOff>
    </xdr:to>
    <xdr:cxnSp macro="">
      <xdr:nvCxnSpPr>
        <xdr:cNvPr id="245" name="直線コネクタ 244"/>
        <xdr:cNvCxnSpPr/>
      </xdr:nvCxnSpPr>
      <xdr:spPr>
        <a:xfrm>
          <a:off x="1130300" y="16796159"/>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87940</xdr:rowOff>
    </xdr:from>
    <xdr:to>
      <xdr:col>24</xdr:col>
      <xdr:colOff>114300</xdr:colOff>
      <xdr:row>98</xdr:row>
      <xdr:rowOff>18090</xdr:rowOff>
    </xdr:to>
    <xdr:sp macro="" textlink="">
      <xdr:nvSpPr>
        <xdr:cNvPr id="255" name="楕円 254"/>
        <xdr:cNvSpPr/>
      </xdr:nvSpPr>
      <xdr:spPr>
        <a:xfrm>
          <a:off x="4584700" y="167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66367</xdr:rowOff>
    </xdr:from>
    <xdr:ext cx="534377" cy="259045"/>
    <xdr:sp macro="" textlink="">
      <xdr:nvSpPr>
        <xdr:cNvPr id="256" name="衛生費該当値テキスト"/>
        <xdr:cNvSpPr txBox="1"/>
      </xdr:nvSpPr>
      <xdr:spPr>
        <a:xfrm>
          <a:off x="4686300"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115532</xdr:rowOff>
    </xdr:from>
    <xdr:to>
      <xdr:col>20</xdr:col>
      <xdr:colOff>38100</xdr:colOff>
      <xdr:row>98</xdr:row>
      <xdr:rowOff>45682</xdr:rowOff>
    </xdr:to>
    <xdr:sp macro="" textlink="">
      <xdr:nvSpPr>
        <xdr:cNvPr id="257" name="楕円 256"/>
        <xdr:cNvSpPr/>
      </xdr:nvSpPr>
      <xdr:spPr>
        <a:xfrm>
          <a:off x="37465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36809</xdr:rowOff>
    </xdr:from>
    <xdr:ext cx="534377" cy="259045"/>
    <xdr:sp macro="" textlink="">
      <xdr:nvSpPr>
        <xdr:cNvPr id="258" name="テキスト ボックス 257"/>
        <xdr:cNvSpPr txBox="1"/>
      </xdr:nvSpPr>
      <xdr:spPr>
        <a:xfrm>
          <a:off x="3530111" y="168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111234</xdr:rowOff>
    </xdr:from>
    <xdr:to>
      <xdr:col>15</xdr:col>
      <xdr:colOff>101600</xdr:colOff>
      <xdr:row>98</xdr:row>
      <xdr:rowOff>41384</xdr:rowOff>
    </xdr:to>
    <xdr:sp macro="" textlink="">
      <xdr:nvSpPr>
        <xdr:cNvPr id="259" name="楕円 258"/>
        <xdr:cNvSpPr/>
      </xdr:nvSpPr>
      <xdr:spPr>
        <a:xfrm>
          <a:off x="2857500" y="167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32511</xdr:rowOff>
    </xdr:from>
    <xdr:ext cx="534377" cy="259045"/>
    <xdr:sp macro="" textlink="">
      <xdr:nvSpPr>
        <xdr:cNvPr id="260" name="テキスト ボックス 259"/>
        <xdr:cNvSpPr txBox="1"/>
      </xdr:nvSpPr>
      <xdr:spPr>
        <a:xfrm>
          <a:off x="2641111" y="168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162784</xdr:rowOff>
    </xdr:from>
    <xdr:to>
      <xdr:col>10</xdr:col>
      <xdr:colOff>165100</xdr:colOff>
      <xdr:row>98</xdr:row>
      <xdr:rowOff>92934</xdr:rowOff>
    </xdr:to>
    <xdr:sp macro="" textlink="">
      <xdr:nvSpPr>
        <xdr:cNvPr id="261" name="楕円 260"/>
        <xdr:cNvSpPr/>
      </xdr:nvSpPr>
      <xdr:spPr>
        <a:xfrm>
          <a:off x="1968500" y="167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84061</xdr:rowOff>
    </xdr:from>
    <xdr:ext cx="534377" cy="259045"/>
    <xdr:sp macro="" textlink="">
      <xdr:nvSpPr>
        <xdr:cNvPr id="262" name="テキスト ボックス 261"/>
        <xdr:cNvSpPr txBox="1"/>
      </xdr:nvSpPr>
      <xdr:spPr>
        <a:xfrm>
          <a:off x="1752111" y="168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114709</xdr:rowOff>
    </xdr:from>
    <xdr:to>
      <xdr:col>6</xdr:col>
      <xdr:colOff>38100</xdr:colOff>
      <xdr:row>98</xdr:row>
      <xdr:rowOff>44859</xdr:rowOff>
    </xdr:to>
    <xdr:sp macro="" textlink="">
      <xdr:nvSpPr>
        <xdr:cNvPr id="263" name="楕円 262"/>
        <xdr:cNvSpPr/>
      </xdr:nvSpPr>
      <xdr:spPr>
        <a:xfrm>
          <a:off x="1079500" y="16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35986</xdr:rowOff>
    </xdr:from>
    <xdr:ext cx="534377" cy="259045"/>
    <xdr:sp macro="" textlink="">
      <xdr:nvSpPr>
        <xdr:cNvPr id="264" name="テキスト ボックス 263"/>
        <xdr:cNvSpPr txBox="1"/>
      </xdr:nvSpPr>
      <xdr:spPr>
        <a:xfrm>
          <a:off x="863111" y="1683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157988</xdr:rowOff>
    </xdr:from>
    <xdr:to>
      <xdr:col>55</xdr:col>
      <xdr:colOff>0</xdr:colOff>
      <xdr:row>37</xdr:row>
      <xdr:rowOff>162941</xdr:rowOff>
    </xdr:to>
    <xdr:cxnSp macro="">
      <xdr:nvCxnSpPr>
        <xdr:cNvPr id="293" name="直線コネクタ 292"/>
        <xdr:cNvCxnSpPr/>
      </xdr:nvCxnSpPr>
      <xdr:spPr>
        <a:xfrm>
          <a:off x="9639300" y="650163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77216</xdr:rowOff>
    </xdr:from>
    <xdr:to>
      <xdr:col>50</xdr:col>
      <xdr:colOff>114300</xdr:colOff>
      <xdr:row>37</xdr:row>
      <xdr:rowOff>157988</xdr:rowOff>
    </xdr:to>
    <xdr:cxnSp macro="">
      <xdr:nvCxnSpPr>
        <xdr:cNvPr id="296" name="直線コネクタ 295"/>
        <xdr:cNvCxnSpPr/>
      </xdr:nvCxnSpPr>
      <xdr:spPr>
        <a:xfrm>
          <a:off x="8750300" y="642086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77216</xdr:rowOff>
    </xdr:from>
    <xdr:to>
      <xdr:col>45</xdr:col>
      <xdr:colOff>177800</xdr:colOff>
      <xdr:row>37</xdr:row>
      <xdr:rowOff>154559</xdr:rowOff>
    </xdr:to>
    <xdr:cxnSp macro="">
      <xdr:nvCxnSpPr>
        <xdr:cNvPr id="299" name="直線コネクタ 298"/>
        <xdr:cNvCxnSpPr/>
      </xdr:nvCxnSpPr>
      <xdr:spPr>
        <a:xfrm flipV="1">
          <a:off x="7861300" y="6420866"/>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96266</xdr:rowOff>
    </xdr:from>
    <xdr:to>
      <xdr:col>41</xdr:col>
      <xdr:colOff>50800</xdr:colOff>
      <xdr:row>37</xdr:row>
      <xdr:rowOff>154559</xdr:rowOff>
    </xdr:to>
    <xdr:cxnSp macro="">
      <xdr:nvCxnSpPr>
        <xdr:cNvPr id="302" name="直線コネクタ 301"/>
        <xdr:cNvCxnSpPr/>
      </xdr:nvCxnSpPr>
      <xdr:spPr>
        <a:xfrm>
          <a:off x="6972300" y="643991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112141</xdr:rowOff>
    </xdr:from>
    <xdr:to>
      <xdr:col>55</xdr:col>
      <xdr:colOff>50800</xdr:colOff>
      <xdr:row>38</xdr:row>
      <xdr:rowOff>42290</xdr:rowOff>
    </xdr:to>
    <xdr:sp macro="" textlink="">
      <xdr:nvSpPr>
        <xdr:cNvPr id="312" name="楕円 311"/>
        <xdr:cNvSpPr/>
      </xdr:nvSpPr>
      <xdr:spPr>
        <a:xfrm>
          <a:off x="104267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90568</xdr:rowOff>
    </xdr:from>
    <xdr:ext cx="378565" cy="259045"/>
    <xdr:sp macro="" textlink="">
      <xdr:nvSpPr>
        <xdr:cNvPr id="313" name="労働費該当値テキスト"/>
        <xdr:cNvSpPr txBox="1"/>
      </xdr:nvSpPr>
      <xdr:spPr>
        <a:xfrm>
          <a:off x="10528300" y="643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4" name="楕円 313"/>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28465</xdr:rowOff>
    </xdr:from>
    <xdr:ext cx="378565" cy="259045"/>
    <xdr:sp macro="" textlink="">
      <xdr:nvSpPr>
        <xdr:cNvPr id="315" name="テキスト ボックス 314"/>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26416</xdr:rowOff>
    </xdr:from>
    <xdr:to>
      <xdr:col>46</xdr:col>
      <xdr:colOff>38100</xdr:colOff>
      <xdr:row>37</xdr:row>
      <xdr:rowOff>128016</xdr:rowOff>
    </xdr:to>
    <xdr:sp macro="" textlink="">
      <xdr:nvSpPr>
        <xdr:cNvPr id="316" name="楕円 315"/>
        <xdr:cNvSpPr/>
      </xdr:nvSpPr>
      <xdr:spPr>
        <a:xfrm>
          <a:off x="8699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119143</xdr:rowOff>
    </xdr:from>
    <xdr:ext cx="378565" cy="259045"/>
    <xdr:sp macro="" textlink="">
      <xdr:nvSpPr>
        <xdr:cNvPr id="317" name="テキスト ボックス 316"/>
        <xdr:cNvSpPr txBox="1"/>
      </xdr:nvSpPr>
      <xdr:spPr>
        <a:xfrm>
          <a:off x="8561017" y="64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103759</xdr:rowOff>
    </xdr:from>
    <xdr:to>
      <xdr:col>41</xdr:col>
      <xdr:colOff>101600</xdr:colOff>
      <xdr:row>38</xdr:row>
      <xdr:rowOff>33910</xdr:rowOff>
    </xdr:to>
    <xdr:sp macro="" textlink="">
      <xdr:nvSpPr>
        <xdr:cNvPr id="318" name="楕円 317"/>
        <xdr:cNvSpPr/>
      </xdr:nvSpPr>
      <xdr:spPr>
        <a:xfrm>
          <a:off x="7810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25036</xdr:rowOff>
    </xdr:from>
    <xdr:ext cx="378565" cy="259045"/>
    <xdr:sp macro="" textlink="">
      <xdr:nvSpPr>
        <xdr:cNvPr id="319" name="テキスト ボックス 318"/>
        <xdr:cNvSpPr txBox="1"/>
      </xdr:nvSpPr>
      <xdr:spPr>
        <a:xfrm>
          <a:off x="7672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45466</xdr:rowOff>
    </xdr:from>
    <xdr:to>
      <xdr:col>36</xdr:col>
      <xdr:colOff>165100</xdr:colOff>
      <xdr:row>37</xdr:row>
      <xdr:rowOff>147066</xdr:rowOff>
    </xdr:to>
    <xdr:sp macro="" textlink="">
      <xdr:nvSpPr>
        <xdr:cNvPr id="320" name="楕円 319"/>
        <xdr:cNvSpPr/>
      </xdr:nvSpPr>
      <xdr:spPr>
        <a:xfrm>
          <a:off x="6921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138193</xdr:rowOff>
    </xdr:from>
    <xdr:ext cx="378565" cy="259045"/>
    <xdr:sp macro="" textlink="">
      <xdr:nvSpPr>
        <xdr:cNvPr id="321" name="テキスト ボックス 320"/>
        <xdr:cNvSpPr txBox="1"/>
      </xdr:nvSpPr>
      <xdr:spPr>
        <a:xfrm>
          <a:off x="6783017" y="64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102019</xdr:rowOff>
    </xdr:from>
    <xdr:to>
      <xdr:col>55</xdr:col>
      <xdr:colOff>0</xdr:colOff>
      <xdr:row>57</xdr:row>
      <xdr:rowOff>133585</xdr:rowOff>
    </xdr:to>
    <xdr:cxnSp macro="">
      <xdr:nvCxnSpPr>
        <xdr:cNvPr id="350" name="直線コネクタ 349"/>
        <xdr:cNvCxnSpPr/>
      </xdr:nvCxnSpPr>
      <xdr:spPr>
        <a:xfrm flipV="1">
          <a:off x="9639300" y="9874669"/>
          <a:ext cx="8382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103581</xdr:rowOff>
    </xdr:from>
    <xdr:to>
      <xdr:col>50</xdr:col>
      <xdr:colOff>114300</xdr:colOff>
      <xdr:row>57</xdr:row>
      <xdr:rowOff>133585</xdr:rowOff>
    </xdr:to>
    <xdr:cxnSp macro="">
      <xdr:nvCxnSpPr>
        <xdr:cNvPr id="353" name="直線コネクタ 352"/>
        <xdr:cNvCxnSpPr/>
      </xdr:nvCxnSpPr>
      <xdr:spPr>
        <a:xfrm>
          <a:off x="8750300" y="9876231"/>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18885</xdr:rowOff>
    </xdr:from>
    <xdr:to>
      <xdr:col>45</xdr:col>
      <xdr:colOff>177800</xdr:colOff>
      <xdr:row>57</xdr:row>
      <xdr:rowOff>103581</xdr:rowOff>
    </xdr:to>
    <xdr:cxnSp macro="">
      <xdr:nvCxnSpPr>
        <xdr:cNvPr id="356" name="直線コネクタ 355"/>
        <xdr:cNvCxnSpPr/>
      </xdr:nvCxnSpPr>
      <xdr:spPr>
        <a:xfrm>
          <a:off x="7861300" y="9791535"/>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18885</xdr:rowOff>
    </xdr:from>
    <xdr:to>
      <xdr:col>41</xdr:col>
      <xdr:colOff>50800</xdr:colOff>
      <xdr:row>58</xdr:row>
      <xdr:rowOff>24181</xdr:rowOff>
    </xdr:to>
    <xdr:cxnSp macro="">
      <xdr:nvCxnSpPr>
        <xdr:cNvPr id="359" name="直線コネクタ 358"/>
        <xdr:cNvCxnSpPr/>
      </xdr:nvCxnSpPr>
      <xdr:spPr>
        <a:xfrm flipV="1">
          <a:off x="6972300" y="9791535"/>
          <a:ext cx="889000" cy="1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51219</xdr:rowOff>
    </xdr:from>
    <xdr:to>
      <xdr:col>55</xdr:col>
      <xdr:colOff>50800</xdr:colOff>
      <xdr:row>57</xdr:row>
      <xdr:rowOff>152819</xdr:rowOff>
    </xdr:to>
    <xdr:sp macro="" textlink="">
      <xdr:nvSpPr>
        <xdr:cNvPr id="369" name="楕円 368"/>
        <xdr:cNvSpPr/>
      </xdr:nvSpPr>
      <xdr:spPr>
        <a:xfrm>
          <a:off x="10426700" y="98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29646</xdr:rowOff>
    </xdr:from>
    <xdr:ext cx="534377" cy="259045"/>
    <xdr:sp macro="" textlink="">
      <xdr:nvSpPr>
        <xdr:cNvPr id="370" name="農林水産業費該当値テキスト"/>
        <xdr:cNvSpPr txBox="1"/>
      </xdr:nvSpPr>
      <xdr:spPr>
        <a:xfrm>
          <a:off x="10528300" y="98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82785</xdr:rowOff>
    </xdr:from>
    <xdr:to>
      <xdr:col>50</xdr:col>
      <xdr:colOff>165100</xdr:colOff>
      <xdr:row>58</xdr:row>
      <xdr:rowOff>12935</xdr:rowOff>
    </xdr:to>
    <xdr:sp macro="" textlink="">
      <xdr:nvSpPr>
        <xdr:cNvPr id="371" name="楕円 370"/>
        <xdr:cNvSpPr/>
      </xdr:nvSpPr>
      <xdr:spPr>
        <a:xfrm>
          <a:off x="9588500" y="98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4062</xdr:rowOff>
    </xdr:from>
    <xdr:ext cx="534377" cy="259045"/>
    <xdr:sp macro="" textlink="">
      <xdr:nvSpPr>
        <xdr:cNvPr id="372" name="テキスト ボックス 371"/>
        <xdr:cNvSpPr txBox="1"/>
      </xdr:nvSpPr>
      <xdr:spPr>
        <a:xfrm>
          <a:off x="9372111" y="99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52781</xdr:rowOff>
    </xdr:from>
    <xdr:to>
      <xdr:col>46</xdr:col>
      <xdr:colOff>38100</xdr:colOff>
      <xdr:row>57</xdr:row>
      <xdr:rowOff>154381</xdr:rowOff>
    </xdr:to>
    <xdr:sp macro="" textlink="">
      <xdr:nvSpPr>
        <xdr:cNvPr id="373" name="楕円 372"/>
        <xdr:cNvSpPr/>
      </xdr:nvSpPr>
      <xdr:spPr>
        <a:xfrm>
          <a:off x="86995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145508</xdr:rowOff>
    </xdr:from>
    <xdr:ext cx="534377" cy="259045"/>
    <xdr:sp macro="" textlink="">
      <xdr:nvSpPr>
        <xdr:cNvPr id="374" name="テキスト ボックス 373"/>
        <xdr:cNvSpPr txBox="1"/>
      </xdr:nvSpPr>
      <xdr:spPr>
        <a:xfrm>
          <a:off x="8483111"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139535</xdr:rowOff>
    </xdr:from>
    <xdr:to>
      <xdr:col>41</xdr:col>
      <xdr:colOff>101600</xdr:colOff>
      <xdr:row>57</xdr:row>
      <xdr:rowOff>69685</xdr:rowOff>
    </xdr:to>
    <xdr:sp macro="" textlink="">
      <xdr:nvSpPr>
        <xdr:cNvPr id="375" name="楕円 374"/>
        <xdr:cNvSpPr/>
      </xdr:nvSpPr>
      <xdr:spPr>
        <a:xfrm>
          <a:off x="7810500" y="97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60812</xdr:rowOff>
    </xdr:from>
    <xdr:ext cx="534377" cy="259045"/>
    <xdr:sp macro="" textlink="">
      <xdr:nvSpPr>
        <xdr:cNvPr id="376" name="テキスト ボックス 375"/>
        <xdr:cNvSpPr txBox="1"/>
      </xdr:nvSpPr>
      <xdr:spPr>
        <a:xfrm>
          <a:off x="7594111" y="98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144831</xdr:rowOff>
    </xdr:from>
    <xdr:to>
      <xdr:col>36</xdr:col>
      <xdr:colOff>165100</xdr:colOff>
      <xdr:row>58</xdr:row>
      <xdr:rowOff>74981</xdr:rowOff>
    </xdr:to>
    <xdr:sp macro="" textlink="">
      <xdr:nvSpPr>
        <xdr:cNvPr id="377" name="楕円 376"/>
        <xdr:cNvSpPr/>
      </xdr:nvSpPr>
      <xdr:spPr>
        <a:xfrm>
          <a:off x="6921500" y="9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66108</xdr:rowOff>
    </xdr:from>
    <xdr:ext cx="534377" cy="259045"/>
    <xdr:sp macro="" textlink="">
      <xdr:nvSpPr>
        <xdr:cNvPr id="378" name="テキスト ボックス 377"/>
        <xdr:cNvSpPr txBox="1"/>
      </xdr:nvSpPr>
      <xdr:spPr>
        <a:xfrm>
          <a:off x="6705111" y="100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20219</xdr:rowOff>
    </xdr:from>
    <xdr:to>
      <xdr:col>55</xdr:col>
      <xdr:colOff>0</xdr:colOff>
      <xdr:row>78</xdr:row>
      <xdr:rowOff>73597</xdr:rowOff>
    </xdr:to>
    <xdr:cxnSp macro="">
      <xdr:nvCxnSpPr>
        <xdr:cNvPr id="407" name="直線コネクタ 406"/>
        <xdr:cNvCxnSpPr/>
      </xdr:nvCxnSpPr>
      <xdr:spPr>
        <a:xfrm flipV="1">
          <a:off x="9639300" y="13393319"/>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31953</xdr:rowOff>
    </xdr:from>
    <xdr:to>
      <xdr:col>50</xdr:col>
      <xdr:colOff>114300</xdr:colOff>
      <xdr:row>78</xdr:row>
      <xdr:rowOff>73597</xdr:rowOff>
    </xdr:to>
    <xdr:cxnSp macro="">
      <xdr:nvCxnSpPr>
        <xdr:cNvPr id="410" name="直線コネクタ 409"/>
        <xdr:cNvCxnSpPr/>
      </xdr:nvCxnSpPr>
      <xdr:spPr>
        <a:xfrm>
          <a:off x="8750300" y="13405053"/>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7113</xdr:rowOff>
    </xdr:from>
    <xdr:to>
      <xdr:col>45</xdr:col>
      <xdr:colOff>177800</xdr:colOff>
      <xdr:row>78</xdr:row>
      <xdr:rowOff>31953</xdr:rowOff>
    </xdr:to>
    <xdr:cxnSp macro="">
      <xdr:nvCxnSpPr>
        <xdr:cNvPr id="413" name="直線コネクタ 412"/>
        <xdr:cNvCxnSpPr/>
      </xdr:nvCxnSpPr>
      <xdr:spPr>
        <a:xfrm>
          <a:off x="7861300" y="13380213"/>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7113</xdr:rowOff>
    </xdr:from>
    <xdr:to>
      <xdr:col>41</xdr:col>
      <xdr:colOff>50800</xdr:colOff>
      <xdr:row>78</xdr:row>
      <xdr:rowOff>83922</xdr:rowOff>
    </xdr:to>
    <xdr:cxnSp macro="">
      <xdr:nvCxnSpPr>
        <xdr:cNvPr id="416" name="直線コネクタ 415"/>
        <xdr:cNvCxnSpPr/>
      </xdr:nvCxnSpPr>
      <xdr:spPr>
        <a:xfrm flipV="1">
          <a:off x="6972300" y="13380213"/>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140869</xdr:rowOff>
    </xdr:from>
    <xdr:to>
      <xdr:col>55</xdr:col>
      <xdr:colOff>50800</xdr:colOff>
      <xdr:row>78</xdr:row>
      <xdr:rowOff>71019</xdr:rowOff>
    </xdr:to>
    <xdr:sp macro="" textlink="">
      <xdr:nvSpPr>
        <xdr:cNvPr id="426" name="楕円 425"/>
        <xdr:cNvSpPr/>
      </xdr:nvSpPr>
      <xdr:spPr>
        <a:xfrm>
          <a:off x="10426700" y="1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119296</xdr:rowOff>
    </xdr:from>
    <xdr:ext cx="469744" cy="259045"/>
    <xdr:sp macro="" textlink="">
      <xdr:nvSpPr>
        <xdr:cNvPr id="427" name="商工費該当値テキスト"/>
        <xdr:cNvSpPr txBox="1"/>
      </xdr:nvSpPr>
      <xdr:spPr>
        <a:xfrm>
          <a:off x="10528300" y="1332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22797</xdr:rowOff>
    </xdr:from>
    <xdr:to>
      <xdr:col>50</xdr:col>
      <xdr:colOff>165100</xdr:colOff>
      <xdr:row>78</xdr:row>
      <xdr:rowOff>124397</xdr:rowOff>
    </xdr:to>
    <xdr:sp macro="" textlink="">
      <xdr:nvSpPr>
        <xdr:cNvPr id="428" name="楕円 427"/>
        <xdr:cNvSpPr/>
      </xdr:nvSpPr>
      <xdr:spPr>
        <a:xfrm>
          <a:off x="9588500" y="13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115524</xdr:rowOff>
    </xdr:from>
    <xdr:ext cx="469744" cy="259045"/>
    <xdr:sp macro="" textlink="">
      <xdr:nvSpPr>
        <xdr:cNvPr id="429" name="テキスト ボックス 428"/>
        <xdr:cNvSpPr txBox="1"/>
      </xdr:nvSpPr>
      <xdr:spPr>
        <a:xfrm>
          <a:off x="9404428" y="134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152603</xdr:rowOff>
    </xdr:from>
    <xdr:to>
      <xdr:col>46</xdr:col>
      <xdr:colOff>38100</xdr:colOff>
      <xdr:row>78</xdr:row>
      <xdr:rowOff>82753</xdr:rowOff>
    </xdr:to>
    <xdr:sp macro="" textlink="">
      <xdr:nvSpPr>
        <xdr:cNvPr id="430" name="楕円 429"/>
        <xdr:cNvSpPr/>
      </xdr:nvSpPr>
      <xdr:spPr>
        <a:xfrm>
          <a:off x="8699500" y="133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73880</xdr:rowOff>
    </xdr:from>
    <xdr:ext cx="469744" cy="259045"/>
    <xdr:sp macro="" textlink="">
      <xdr:nvSpPr>
        <xdr:cNvPr id="431" name="テキスト ボックス 430"/>
        <xdr:cNvSpPr txBox="1"/>
      </xdr:nvSpPr>
      <xdr:spPr>
        <a:xfrm>
          <a:off x="8515428" y="1344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127763</xdr:rowOff>
    </xdr:from>
    <xdr:to>
      <xdr:col>41</xdr:col>
      <xdr:colOff>101600</xdr:colOff>
      <xdr:row>78</xdr:row>
      <xdr:rowOff>57913</xdr:rowOff>
    </xdr:to>
    <xdr:sp macro="" textlink="">
      <xdr:nvSpPr>
        <xdr:cNvPr id="432" name="楕円 431"/>
        <xdr:cNvSpPr/>
      </xdr:nvSpPr>
      <xdr:spPr>
        <a:xfrm>
          <a:off x="7810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49040</xdr:rowOff>
    </xdr:from>
    <xdr:ext cx="469744" cy="259045"/>
    <xdr:sp macro="" textlink="">
      <xdr:nvSpPr>
        <xdr:cNvPr id="433" name="テキスト ボックス 432"/>
        <xdr:cNvSpPr txBox="1"/>
      </xdr:nvSpPr>
      <xdr:spPr>
        <a:xfrm>
          <a:off x="7626428"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33122</xdr:rowOff>
    </xdr:from>
    <xdr:to>
      <xdr:col>36</xdr:col>
      <xdr:colOff>165100</xdr:colOff>
      <xdr:row>78</xdr:row>
      <xdr:rowOff>134722</xdr:rowOff>
    </xdr:to>
    <xdr:sp macro="" textlink="">
      <xdr:nvSpPr>
        <xdr:cNvPr id="434" name="楕円 433"/>
        <xdr:cNvSpPr/>
      </xdr:nvSpPr>
      <xdr:spPr>
        <a:xfrm>
          <a:off x="6921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125849</xdr:rowOff>
    </xdr:from>
    <xdr:ext cx="469744" cy="259045"/>
    <xdr:sp macro="" textlink="">
      <xdr:nvSpPr>
        <xdr:cNvPr id="435" name="テキスト ボックス 434"/>
        <xdr:cNvSpPr txBox="1"/>
      </xdr:nvSpPr>
      <xdr:spPr>
        <a:xfrm>
          <a:off x="6737428" y="134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118135</xdr:rowOff>
    </xdr:from>
    <xdr:to>
      <xdr:col>55</xdr:col>
      <xdr:colOff>0</xdr:colOff>
      <xdr:row>97</xdr:row>
      <xdr:rowOff>131204</xdr:rowOff>
    </xdr:to>
    <xdr:cxnSp macro="">
      <xdr:nvCxnSpPr>
        <xdr:cNvPr id="465" name="直線コネクタ 464"/>
        <xdr:cNvCxnSpPr/>
      </xdr:nvCxnSpPr>
      <xdr:spPr>
        <a:xfrm flipV="1">
          <a:off x="9639300" y="16748785"/>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167799</xdr:rowOff>
    </xdr:from>
    <xdr:to>
      <xdr:col>50</xdr:col>
      <xdr:colOff>114300</xdr:colOff>
      <xdr:row>97</xdr:row>
      <xdr:rowOff>131204</xdr:rowOff>
    </xdr:to>
    <xdr:cxnSp macro="">
      <xdr:nvCxnSpPr>
        <xdr:cNvPr id="468" name="直線コネクタ 467"/>
        <xdr:cNvCxnSpPr/>
      </xdr:nvCxnSpPr>
      <xdr:spPr>
        <a:xfrm>
          <a:off x="8750300" y="16626999"/>
          <a:ext cx="889000" cy="1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167799</xdr:rowOff>
    </xdr:from>
    <xdr:to>
      <xdr:col>45</xdr:col>
      <xdr:colOff>177800</xdr:colOff>
      <xdr:row>97</xdr:row>
      <xdr:rowOff>54832</xdr:rowOff>
    </xdr:to>
    <xdr:cxnSp macro="">
      <xdr:nvCxnSpPr>
        <xdr:cNvPr id="471" name="直線コネクタ 470"/>
        <xdr:cNvCxnSpPr/>
      </xdr:nvCxnSpPr>
      <xdr:spPr>
        <a:xfrm flipV="1">
          <a:off x="7861300" y="16626999"/>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170599</xdr:rowOff>
    </xdr:from>
    <xdr:to>
      <xdr:col>41</xdr:col>
      <xdr:colOff>50800</xdr:colOff>
      <xdr:row>97</xdr:row>
      <xdr:rowOff>54832</xdr:rowOff>
    </xdr:to>
    <xdr:cxnSp macro="">
      <xdr:nvCxnSpPr>
        <xdr:cNvPr id="474" name="直線コネクタ 473"/>
        <xdr:cNvCxnSpPr/>
      </xdr:nvCxnSpPr>
      <xdr:spPr>
        <a:xfrm>
          <a:off x="6972300" y="16629799"/>
          <a:ext cx="889000" cy="5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78" name="テキスト ボックス 477"/>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67335</xdr:rowOff>
    </xdr:from>
    <xdr:to>
      <xdr:col>55</xdr:col>
      <xdr:colOff>50800</xdr:colOff>
      <xdr:row>97</xdr:row>
      <xdr:rowOff>168935</xdr:rowOff>
    </xdr:to>
    <xdr:sp macro="" textlink="">
      <xdr:nvSpPr>
        <xdr:cNvPr id="484" name="楕円 483"/>
        <xdr:cNvSpPr/>
      </xdr:nvSpPr>
      <xdr:spPr>
        <a:xfrm>
          <a:off x="10426700" y="166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45762</xdr:rowOff>
    </xdr:from>
    <xdr:ext cx="534377" cy="259045"/>
    <xdr:sp macro="" textlink="">
      <xdr:nvSpPr>
        <xdr:cNvPr id="485" name="土木費該当値テキスト"/>
        <xdr:cNvSpPr txBox="1"/>
      </xdr:nvSpPr>
      <xdr:spPr>
        <a:xfrm>
          <a:off x="10528300" y="166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80404</xdr:rowOff>
    </xdr:from>
    <xdr:to>
      <xdr:col>50</xdr:col>
      <xdr:colOff>165100</xdr:colOff>
      <xdr:row>98</xdr:row>
      <xdr:rowOff>10554</xdr:rowOff>
    </xdr:to>
    <xdr:sp macro="" textlink="">
      <xdr:nvSpPr>
        <xdr:cNvPr id="486" name="楕円 485"/>
        <xdr:cNvSpPr/>
      </xdr:nvSpPr>
      <xdr:spPr>
        <a:xfrm>
          <a:off x="95885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1681</xdr:rowOff>
    </xdr:from>
    <xdr:ext cx="534377" cy="259045"/>
    <xdr:sp macro="" textlink="">
      <xdr:nvSpPr>
        <xdr:cNvPr id="487" name="テキスト ボックス 486"/>
        <xdr:cNvSpPr txBox="1"/>
      </xdr:nvSpPr>
      <xdr:spPr>
        <a:xfrm>
          <a:off x="9372111" y="168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116999</xdr:rowOff>
    </xdr:from>
    <xdr:to>
      <xdr:col>46</xdr:col>
      <xdr:colOff>38100</xdr:colOff>
      <xdr:row>97</xdr:row>
      <xdr:rowOff>47149</xdr:rowOff>
    </xdr:to>
    <xdr:sp macro="" textlink="">
      <xdr:nvSpPr>
        <xdr:cNvPr id="488" name="楕円 487"/>
        <xdr:cNvSpPr/>
      </xdr:nvSpPr>
      <xdr:spPr>
        <a:xfrm>
          <a:off x="8699500" y="165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63676</xdr:rowOff>
    </xdr:from>
    <xdr:ext cx="534377" cy="259045"/>
    <xdr:sp macro="" textlink="">
      <xdr:nvSpPr>
        <xdr:cNvPr id="489" name="テキスト ボックス 488"/>
        <xdr:cNvSpPr txBox="1"/>
      </xdr:nvSpPr>
      <xdr:spPr>
        <a:xfrm>
          <a:off x="8483111" y="163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4032</xdr:rowOff>
    </xdr:from>
    <xdr:to>
      <xdr:col>41</xdr:col>
      <xdr:colOff>101600</xdr:colOff>
      <xdr:row>97</xdr:row>
      <xdr:rowOff>105632</xdr:rowOff>
    </xdr:to>
    <xdr:sp macro="" textlink="">
      <xdr:nvSpPr>
        <xdr:cNvPr id="490" name="楕円 489"/>
        <xdr:cNvSpPr/>
      </xdr:nvSpPr>
      <xdr:spPr>
        <a:xfrm>
          <a:off x="7810500" y="166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96759</xdr:rowOff>
    </xdr:from>
    <xdr:ext cx="534377" cy="259045"/>
    <xdr:sp macro="" textlink="">
      <xdr:nvSpPr>
        <xdr:cNvPr id="491" name="テキスト ボックス 490"/>
        <xdr:cNvSpPr txBox="1"/>
      </xdr:nvSpPr>
      <xdr:spPr>
        <a:xfrm>
          <a:off x="7594111" y="167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119799</xdr:rowOff>
    </xdr:from>
    <xdr:to>
      <xdr:col>36</xdr:col>
      <xdr:colOff>165100</xdr:colOff>
      <xdr:row>97</xdr:row>
      <xdr:rowOff>49949</xdr:rowOff>
    </xdr:to>
    <xdr:sp macro="" textlink="">
      <xdr:nvSpPr>
        <xdr:cNvPr id="492" name="楕円 491"/>
        <xdr:cNvSpPr/>
      </xdr:nvSpPr>
      <xdr:spPr>
        <a:xfrm>
          <a:off x="6921500" y="165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66476</xdr:rowOff>
    </xdr:from>
    <xdr:ext cx="534377" cy="259045"/>
    <xdr:sp macro="" textlink="">
      <xdr:nvSpPr>
        <xdr:cNvPr id="493" name="テキスト ボックス 492"/>
        <xdr:cNvSpPr txBox="1"/>
      </xdr:nvSpPr>
      <xdr:spPr>
        <a:xfrm>
          <a:off x="6705111" y="163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105181</xdr:rowOff>
    </xdr:from>
    <xdr:to>
      <xdr:col>85</xdr:col>
      <xdr:colOff>127000</xdr:colOff>
      <xdr:row>38</xdr:row>
      <xdr:rowOff>112202</xdr:rowOff>
    </xdr:to>
    <xdr:cxnSp macro="">
      <xdr:nvCxnSpPr>
        <xdr:cNvPr id="525" name="直線コネクタ 524"/>
        <xdr:cNvCxnSpPr/>
      </xdr:nvCxnSpPr>
      <xdr:spPr>
        <a:xfrm flipV="1">
          <a:off x="15481300" y="6620281"/>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112202</xdr:rowOff>
    </xdr:from>
    <xdr:to>
      <xdr:col>81</xdr:col>
      <xdr:colOff>50800</xdr:colOff>
      <xdr:row>38</xdr:row>
      <xdr:rowOff>118408</xdr:rowOff>
    </xdr:to>
    <xdr:cxnSp macro="">
      <xdr:nvCxnSpPr>
        <xdr:cNvPr id="528" name="直線コネクタ 527"/>
        <xdr:cNvCxnSpPr/>
      </xdr:nvCxnSpPr>
      <xdr:spPr>
        <a:xfrm flipV="1">
          <a:off x="14592300" y="6627302"/>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78305</xdr:rowOff>
    </xdr:from>
    <xdr:to>
      <xdr:col>76</xdr:col>
      <xdr:colOff>114300</xdr:colOff>
      <xdr:row>38</xdr:row>
      <xdr:rowOff>118408</xdr:rowOff>
    </xdr:to>
    <xdr:cxnSp macro="">
      <xdr:nvCxnSpPr>
        <xdr:cNvPr id="531" name="直線コネクタ 530"/>
        <xdr:cNvCxnSpPr/>
      </xdr:nvCxnSpPr>
      <xdr:spPr>
        <a:xfrm>
          <a:off x="13703300" y="6593405"/>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78305</xdr:rowOff>
    </xdr:from>
    <xdr:to>
      <xdr:col>71</xdr:col>
      <xdr:colOff>177800</xdr:colOff>
      <xdr:row>38</xdr:row>
      <xdr:rowOff>139047</xdr:rowOff>
    </xdr:to>
    <xdr:cxnSp macro="">
      <xdr:nvCxnSpPr>
        <xdr:cNvPr id="534" name="直線コネクタ 533"/>
        <xdr:cNvCxnSpPr/>
      </xdr:nvCxnSpPr>
      <xdr:spPr>
        <a:xfrm flipV="1">
          <a:off x="12814300" y="6593405"/>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54381</xdr:rowOff>
    </xdr:from>
    <xdr:to>
      <xdr:col>85</xdr:col>
      <xdr:colOff>177800</xdr:colOff>
      <xdr:row>38</xdr:row>
      <xdr:rowOff>155981</xdr:rowOff>
    </xdr:to>
    <xdr:sp macro="" textlink="">
      <xdr:nvSpPr>
        <xdr:cNvPr id="544" name="楕円 543"/>
        <xdr:cNvSpPr/>
      </xdr:nvSpPr>
      <xdr:spPr>
        <a:xfrm>
          <a:off x="162687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140758</xdr:rowOff>
    </xdr:from>
    <xdr:ext cx="534377" cy="259045"/>
    <xdr:sp macro="" textlink="">
      <xdr:nvSpPr>
        <xdr:cNvPr id="545" name="消防費該当値テキスト"/>
        <xdr:cNvSpPr txBox="1"/>
      </xdr:nvSpPr>
      <xdr:spPr>
        <a:xfrm>
          <a:off x="16370300" y="64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61402</xdr:rowOff>
    </xdr:from>
    <xdr:to>
      <xdr:col>81</xdr:col>
      <xdr:colOff>101600</xdr:colOff>
      <xdr:row>38</xdr:row>
      <xdr:rowOff>163002</xdr:rowOff>
    </xdr:to>
    <xdr:sp macro="" textlink="">
      <xdr:nvSpPr>
        <xdr:cNvPr id="546" name="楕円 545"/>
        <xdr:cNvSpPr/>
      </xdr:nvSpPr>
      <xdr:spPr>
        <a:xfrm>
          <a:off x="15430500" y="65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154129</xdr:rowOff>
    </xdr:from>
    <xdr:ext cx="534377" cy="259045"/>
    <xdr:sp macro="" textlink="">
      <xdr:nvSpPr>
        <xdr:cNvPr id="547" name="テキスト ボックス 546"/>
        <xdr:cNvSpPr txBox="1"/>
      </xdr:nvSpPr>
      <xdr:spPr>
        <a:xfrm>
          <a:off x="15214111" y="666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67608</xdr:rowOff>
    </xdr:from>
    <xdr:to>
      <xdr:col>76</xdr:col>
      <xdr:colOff>165100</xdr:colOff>
      <xdr:row>38</xdr:row>
      <xdr:rowOff>169208</xdr:rowOff>
    </xdr:to>
    <xdr:sp macro="" textlink="">
      <xdr:nvSpPr>
        <xdr:cNvPr id="548" name="楕円 547"/>
        <xdr:cNvSpPr/>
      </xdr:nvSpPr>
      <xdr:spPr>
        <a:xfrm>
          <a:off x="14541500" y="65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160335</xdr:rowOff>
    </xdr:from>
    <xdr:ext cx="534377" cy="259045"/>
    <xdr:sp macro="" textlink="">
      <xdr:nvSpPr>
        <xdr:cNvPr id="549" name="テキスト ボックス 548"/>
        <xdr:cNvSpPr txBox="1"/>
      </xdr:nvSpPr>
      <xdr:spPr>
        <a:xfrm>
          <a:off x="14325111" y="667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27505</xdr:rowOff>
    </xdr:from>
    <xdr:to>
      <xdr:col>72</xdr:col>
      <xdr:colOff>38100</xdr:colOff>
      <xdr:row>38</xdr:row>
      <xdr:rowOff>129105</xdr:rowOff>
    </xdr:to>
    <xdr:sp macro="" textlink="">
      <xdr:nvSpPr>
        <xdr:cNvPr id="550" name="楕円 549"/>
        <xdr:cNvSpPr/>
      </xdr:nvSpPr>
      <xdr:spPr>
        <a:xfrm>
          <a:off x="13652500" y="65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120232</xdr:rowOff>
    </xdr:from>
    <xdr:ext cx="534377" cy="259045"/>
    <xdr:sp macro="" textlink="">
      <xdr:nvSpPr>
        <xdr:cNvPr id="551" name="テキスト ボックス 550"/>
        <xdr:cNvSpPr txBox="1"/>
      </xdr:nvSpPr>
      <xdr:spPr>
        <a:xfrm>
          <a:off x="13436111" y="663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88247</xdr:rowOff>
    </xdr:from>
    <xdr:to>
      <xdr:col>67</xdr:col>
      <xdr:colOff>101600</xdr:colOff>
      <xdr:row>39</xdr:row>
      <xdr:rowOff>18397</xdr:rowOff>
    </xdr:to>
    <xdr:sp macro="" textlink="">
      <xdr:nvSpPr>
        <xdr:cNvPr id="552" name="楕円 551"/>
        <xdr:cNvSpPr/>
      </xdr:nvSpPr>
      <xdr:spPr>
        <a:xfrm>
          <a:off x="12763500" y="66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9524</xdr:rowOff>
    </xdr:from>
    <xdr:ext cx="534377" cy="259045"/>
    <xdr:sp macro="" textlink="">
      <xdr:nvSpPr>
        <xdr:cNvPr id="553" name="テキスト ボックス 552"/>
        <xdr:cNvSpPr txBox="1"/>
      </xdr:nvSpPr>
      <xdr:spPr>
        <a:xfrm>
          <a:off x="12547111" y="66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8778</xdr:rowOff>
    </xdr:from>
    <xdr:to>
      <xdr:col>85</xdr:col>
      <xdr:colOff>127000</xdr:colOff>
      <xdr:row>58</xdr:row>
      <xdr:rowOff>109003</xdr:rowOff>
    </xdr:to>
    <xdr:cxnSp macro="">
      <xdr:nvCxnSpPr>
        <xdr:cNvPr id="585" name="直線コネクタ 584"/>
        <xdr:cNvCxnSpPr/>
      </xdr:nvCxnSpPr>
      <xdr:spPr>
        <a:xfrm>
          <a:off x="15481300" y="9952878"/>
          <a:ext cx="838200" cy="10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8778</xdr:rowOff>
    </xdr:from>
    <xdr:to>
      <xdr:col>81</xdr:col>
      <xdr:colOff>50800</xdr:colOff>
      <xdr:row>58</xdr:row>
      <xdr:rowOff>85407</xdr:rowOff>
    </xdr:to>
    <xdr:cxnSp macro="">
      <xdr:nvCxnSpPr>
        <xdr:cNvPr id="588" name="直線コネクタ 587"/>
        <xdr:cNvCxnSpPr/>
      </xdr:nvCxnSpPr>
      <xdr:spPr>
        <a:xfrm flipV="1">
          <a:off x="14592300" y="9952878"/>
          <a:ext cx="889000" cy="7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85407</xdr:rowOff>
    </xdr:from>
    <xdr:to>
      <xdr:col>76</xdr:col>
      <xdr:colOff>114300</xdr:colOff>
      <xdr:row>58</xdr:row>
      <xdr:rowOff>92053</xdr:rowOff>
    </xdr:to>
    <xdr:cxnSp macro="">
      <xdr:nvCxnSpPr>
        <xdr:cNvPr id="591" name="直線コネクタ 590"/>
        <xdr:cNvCxnSpPr/>
      </xdr:nvCxnSpPr>
      <xdr:spPr>
        <a:xfrm flipV="1">
          <a:off x="13703300" y="10029507"/>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92053</xdr:rowOff>
    </xdr:from>
    <xdr:to>
      <xdr:col>71</xdr:col>
      <xdr:colOff>177800</xdr:colOff>
      <xdr:row>58</xdr:row>
      <xdr:rowOff>126654</xdr:rowOff>
    </xdr:to>
    <xdr:cxnSp macro="">
      <xdr:nvCxnSpPr>
        <xdr:cNvPr id="594" name="直線コネクタ 593"/>
        <xdr:cNvCxnSpPr/>
      </xdr:nvCxnSpPr>
      <xdr:spPr>
        <a:xfrm flipV="1">
          <a:off x="12814300" y="10036153"/>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58203</xdr:rowOff>
    </xdr:from>
    <xdr:to>
      <xdr:col>85</xdr:col>
      <xdr:colOff>177800</xdr:colOff>
      <xdr:row>58</xdr:row>
      <xdr:rowOff>159803</xdr:rowOff>
    </xdr:to>
    <xdr:sp macro="" textlink="">
      <xdr:nvSpPr>
        <xdr:cNvPr id="604" name="楕円 603"/>
        <xdr:cNvSpPr/>
      </xdr:nvSpPr>
      <xdr:spPr>
        <a:xfrm>
          <a:off x="16268700" y="100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144580</xdr:rowOff>
    </xdr:from>
    <xdr:ext cx="534377" cy="259045"/>
    <xdr:sp macro="" textlink="">
      <xdr:nvSpPr>
        <xdr:cNvPr id="605" name="教育費該当値テキスト"/>
        <xdr:cNvSpPr txBox="1"/>
      </xdr:nvSpPr>
      <xdr:spPr>
        <a:xfrm>
          <a:off x="16370300" y="99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129428</xdr:rowOff>
    </xdr:from>
    <xdr:to>
      <xdr:col>81</xdr:col>
      <xdr:colOff>101600</xdr:colOff>
      <xdr:row>58</xdr:row>
      <xdr:rowOff>59578</xdr:rowOff>
    </xdr:to>
    <xdr:sp macro="" textlink="">
      <xdr:nvSpPr>
        <xdr:cNvPr id="606" name="楕円 605"/>
        <xdr:cNvSpPr/>
      </xdr:nvSpPr>
      <xdr:spPr>
        <a:xfrm>
          <a:off x="15430500" y="99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50705</xdr:rowOff>
    </xdr:from>
    <xdr:ext cx="534377" cy="259045"/>
    <xdr:sp macro="" textlink="">
      <xdr:nvSpPr>
        <xdr:cNvPr id="607" name="テキスト ボックス 606"/>
        <xdr:cNvSpPr txBox="1"/>
      </xdr:nvSpPr>
      <xdr:spPr>
        <a:xfrm>
          <a:off x="15214111" y="99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34607</xdr:rowOff>
    </xdr:from>
    <xdr:to>
      <xdr:col>76</xdr:col>
      <xdr:colOff>165100</xdr:colOff>
      <xdr:row>58</xdr:row>
      <xdr:rowOff>136207</xdr:rowOff>
    </xdr:to>
    <xdr:sp macro="" textlink="">
      <xdr:nvSpPr>
        <xdr:cNvPr id="608" name="楕円 607"/>
        <xdr:cNvSpPr/>
      </xdr:nvSpPr>
      <xdr:spPr>
        <a:xfrm>
          <a:off x="14541500" y="9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127334</xdr:rowOff>
    </xdr:from>
    <xdr:ext cx="534377" cy="259045"/>
    <xdr:sp macro="" textlink="">
      <xdr:nvSpPr>
        <xdr:cNvPr id="609" name="テキスト ボックス 608"/>
        <xdr:cNvSpPr txBox="1"/>
      </xdr:nvSpPr>
      <xdr:spPr>
        <a:xfrm>
          <a:off x="14325111" y="10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41253</xdr:rowOff>
    </xdr:from>
    <xdr:to>
      <xdr:col>72</xdr:col>
      <xdr:colOff>38100</xdr:colOff>
      <xdr:row>58</xdr:row>
      <xdr:rowOff>142853</xdr:rowOff>
    </xdr:to>
    <xdr:sp macro="" textlink="">
      <xdr:nvSpPr>
        <xdr:cNvPr id="610" name="楕円 609"/>
        <xdr:cNvSpPr/>
      </xdr:nvSpPr>
      <xdr:spPr>
        <a:xfrm>
          <a:off x="13652500" y="99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133980</xdr:rowOff>
    </xdr:from>
    <xdr:ext cx="534377" cy="259045"/>
    <xdr:sp macro="" textlink="">
      <xdr:nvSpPr>
        <xdr:cNvPr id="611" name="テキスト ボックス 610"/>
        <xdr:cNvSpPr txBox="1"/>
      </xdr:nvSpPr>
      <xdr:spPr>
        <a:xfrm>
          <a:off x="13436111" y="10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75854</xdr:rowOff>
    </xdr:from>
    <xdr:to>
      <xdr:col>67</xdr:col>
      <xdr:colOff>101600</xdr:colOff>
      <xdr:row>59</xdr:row>
      <xdr:rowOff>6004</xdr:rowOff>
    </xdr:to>
    <xdr:sp macro="" textlink="">
      <xdr:nvSpPr>
        <xdr:cNvPr id="612" name="楕円 611"/>
        <xdr:cNvSpPr/>
      </xdr:nvSpPr>
      <xdr:spPr>
        <a:xfrm>
          <a:off x="12763500" y="1001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168581</xdr:rowOff>
    </xdr:from>
    <xdr:ext cx="534377" cy="259045"/>
    <xdr:sp macro="" textlink="">
      <xdr:nvSpPr>
        <xdr:cNvPr id="613" name="テキスト ボックス 612"/>
        <xdr:cNvSpPr txBox="1"/>
      </xdr:nvSpPr>
      <xdr:spPr>
        <a:xfrm>
          <a:off x="12547111" y="101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128087</xdr:rowOff>
    </xdr:from>
    <xdr:to>
      <xdr:col>81</xdr:col>
      <xdr:colOff>50800</xdr:colOff>
      <xdr:row>78</xdr:row>
      <xdr:rowOff>139700</xdr:rowOff>
    </xdr:to>
    <xdr:cxnSp macro="">
      <xdr:nvCxnSpPr>
        <xdr:cNvPr id="643" name="直線コネクタ 642"/>
        <xdr:cNvCxnSpPr/>
      </xdr:nvCxnSpPr>
      <xdr:spPr>
        <a:xfrm>
          <a:off x="14592300" y="13501187"/>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122098</xdr:rowOff>
    </xdr:from>
    <xdr:to>
      <xdr:col>76</xdr:col>
      <xdr:colOff>114300</xdr:colOff>
      <xdr:row>78</xdr:row>
      <xdr:rowOff>128087</xdr:rowOff>
    </xdr:to>
    <xdr:cxnSp macro="">
      <xdr:nvCxnSpPr>
        <xdr:cNvPr id="646" name="直線コネクタ 645"/>
        <xdr:cNvCxnSpPr/>
      </xdr:nvCxnSpPr>
      <xdr:spPr>
        <a:xfrm>
          <a:off x="13703300" y="13495198"/>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122098</xdr:rowOff>
    </xdr:from>
    <xdr:to>
      <xdr:col>71</xdr:col>
      <xdr:colOff>177800</xdr:colOff>
      <xdr:row>78</xdr:row>
      <xdr:rowOff>122281</xdr:rowOff>
    </xdr:to>
    <xdr:cxnSp macro="">
      <xdr:nvCxnSpPr>
        <xdr:cNvPr id="649" name="直線コネクタ 648"/>
        <xdr:cNvCxnSpPr/>
      </xdr:nvCxnSpPr>
      <xdr:spPr>
        <a:xfrm flipV="1">
          <a:off x="12814300" y="134951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77287</xdr:rowOff>
    </xdr:from>
    <xdr:to>
      <xdr:col>76</xdr:col>
      <xdr:colOff>165100</xdr:colOff>
      <xdr:row>79</xdr:row>
      <xdr:rowOff>7437</xdr:rowOff>
    </xdr:to>
    <xdr:sp macro="" textlink="">
      <xdr:nvSpPr>
        <xdr:cNvPr id="663" name="楕円 662"/>
        <xdr:cNvSpPr/>
      </xdr:nvSpPr>
      <xdr:spPr>
        <a:xfrm>
          <a:off x="145415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170014</xdr:rowOff>
    </xdr:from>
    <xdr:ext cx="378565" cy="259045"/>
    <xdr:sp macro="" textlink="">
      <xdr:nvSpPr>
        <xdr:cNvPr id="664" name="テキスト ボックス 663"/>
        <xdr:cNvSpPr txBox="1"/>
      </xdr:nvSpPr>
      <xdr:spPr>
        <a:xfrm>
          <a:off x="14403017" y="13543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71298</xdr:rowOff>
    </xdr:from>
    <xdr:to>
      <xdr:col>72</xdr:col>
      <xdr:colOff>38100</xdr:colOff>
      <xdr:row>79</xdr:row>
      <xdr:rowOff>1448</xdr:rowOff>
    </xdr:to>
    <xdr:sp macro="" textlink="">
      <xdr:nvSpPr>
        <xdr:cNvPr id="665" name="楕円 664"/>
        <xdr:cNvSpPr/>
      </xdr:nvSpPr>
      <xdr:spPr>
        <a:xfrm>
          <a:off x="136525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164025</xdr:rowOff>
    </xdr:from>
    <xdr:ext cx="378565" cy="259045"/>
    <xdr:sp macro="" textlink="">
      <xdr:nvSpPr>
        <xdr:cNvPr id="666" name="テキスト ボックス 665"/>
        <xdr:cNvSpPr txBox="1"/>
      </xdr:nvSpPr>
      <xdr:spPr>
        <a:xfrm>
          <a:off x="13514017" y="13537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71481</xdr:rowOff>
    </xdr:from>
    <xdr:to>
      <xdr:col>67</xdr:col>
      <xdr:colOff>101600</xdr:colOff>
      <xdr:row>79</xdr:row>
      <xdr:rowOff>1631</xdr:rowOff>
    </xdr:to>
    <xdr:sp macro="" textlink="">
      <xdr:nvSpPr>
        <xdr:cNvPr id="667" name="楕円 666"/>
        <xdr:cNvSpPr/>
      </xdr:nvSpPr>
      <xdr:spPr>
        <a:xfrm>
          <a:off x="12763500" y="13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164208</xdr:rowOff>
    </xdr:from>
    <xdr:ext cx="378565" cy="259045"/>
    <xdr:sp macro="" textlink="">
      <xdr:nvSpPr>
        <xdr:cNvPr id="668" name="テキスト ボックス 667"/>
        <xdr:cNvSpPr txBox="1"/>
      </xdr:nvSpPr>
      <xdr:spPr>
        <a:xfrm>
          <a:off x="12625017" y="1353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34396</xdr:rowOff>
    </xdr:from>
    <xdr:to>
      <xdr:col>85</xdr:col>
      <xdr:colOff>127000</xdr:colOff>
      <xdr:row>98</xdr:row>
      <xdr:rowOff>35998</xdr:rowOff>
    </xdr:to>
    <xdr:cxnSp macro="">
      <xdr:nvCxnSpPr>
        <xdr:cNvPr id="699" name="直線コネクタ 698"/>
        <xdr:cNvCxnSpPr/>
      </xdr:nvCxnSpPr>
      <xdr:spPr>
        <a:xfrm>
          <a:off x="15481300" y="16836496"/>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15211</xdr:rowOff>
    </xdr:from>
    <xdr:to>
      <xdr:col>81</xdr:col>
      <xdr:colOff>50800</xdr:colOff>
      <xdr:row>98</xdr:row>
      <xdr:rowOff>34396</xdr:rowOff>
    </xdr:to>
    <xdr:cxnSp macro="">
      <xdr:nvCxnSpPr>
        <xdr:cNvPr id="702" name="直線コネクタ 701"/>
        <xdr:cNvCxnSpPr/>
      </xdr:nvCxnSpPr>
      <xdr:spPr>
        <a:xfrm>
          <a:off x="14592300" y="16817311"/>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159311</xdr:rowOff>
    </xdr:from>
    <xdr:to>
      <xdr:col>76</xdr:col>
      <xdr:colOff>114300</xdr:colOff>
      <xdr:row>98</xdr:row>
      <xdr:rowOff>15211</xdr:rowOff>
    </xdr:to>
    <xdr:cxnSp macro="">
      <xdr:nvCxnSpPr>
        <xdr:cNvPr id="705" name="直線コネクタ 704"/>
        <xdr:cNvCxnSpPr/>
      </xdr:nvCxnSpPr>
      <xdr:spPr>
        <a:xfrm>
          <a:off x="13703300" y="16789961"/>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85130</xdr:rowOff>
    </xdr:from>
    <xdr:to>
      <xdr:col>71</xdr:col>
      <xdr:colOff>177800</xdr:colOff>
      <xdr:row>97</xdr:row>
      <xdr:rowOff>159311</xdr:rowOff>
    </xdr:to>
    <xdr:cxnSp macro="">
      <xdr:nvCxnSpPr>
        <xdr:cNvPr id="708" name="直線コネクタ 707"/>
        <xdr:cNvCxnSpPr/>
      </xdr:nvCxnSpPr>
      <xdr:spPr>
        <a:xfrm>
          <a:off x="12814300" y="16715780"/>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156648</xdr:rowOff>
    </xdr:from>
    <xdr:to>
      <xdr:col>85</xdr:col>
      <xdr:colOff>177800</xdr:colOff>
      <xdr:row>98</xdr:row>
      <xdr:rowOff>86798</xdr:rowOff>
    </xdr:to>
    <xdr:sp macro="" textlink="">
      <xdr:nvSpPr>
        <xdr:cNvPr id="718" name="楕円 717"/>
        <xdr:cNvSpPr/>
      </xdr:nvSpPr>
      <xdr:spPr>
        <a:xfrm>
          <a:off x="16268700" y="167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71575</xdr:rowOff>
    </xdr:from>
    <xdr:ext cx="534377" cy="259045"/>
    <xdr:sp macro="" textlink="">
      <xdr:nvSpPr>
        <xdr:cNvPr id="719" name="公債費該当値テキスト"/>
        <xdr:cNvSpPr txBox="1"/>
      </xdr:nvSpPr>
      <xdr:spPr>
        <a:xfrm>
          <a:off x="16370300" y="167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155046</xdr:rowOff>
    </xdr:from>
    <xdr:to>
      <xdr:col>81</xdr:col>
      <xdr:colOff>101600</xdr:colOff>
      <xdr:row>98</xdr:row>
      <xdr:rowOff>85196</xdr:rowOff>
    </xdr:to>
    <xdr:sp macro="" textlink="">
      <xdr:nvSpPr>
        <xdr:cNvPr id="720" name="楕円 719"/>
        <xdr:cNvSpPr/>
      </xdr:nvSpPr>
      <xdr:spPr>
        <a:xfrm>
          <a:off x="15430500" y="167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76323</xdr:rowOff>
    </xdr:from>
    <xdr:ext cx="534377" cy="259045"/>
    <xdr:sp macro="" textlink="">
      <xdr:nvSpPr>
        <xdr:cNvPr id="721" name="テキスト ボックス 720"/>
        <xdr:cNvSpPr txBox="1"/>
      </xdr:nvSpPr>
      <xdr:spPr>
        <a:xfrm>
          <a:off x="15214111" y="168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135861</xdr:rowOff>
    </xdr:from>
    <xdr:to>
      <xdr:col>76</xdr:col>
      <xdr:colOff>165100</xdr:colOff>
      <xdr:row>98</xdr:row>
      <xdr:rowOff>66011</xdr:rowOff>
    </xdr:to>
    <xdr:sp macro="" textlink="">
      <xdr:nvSpPr>
        <xdr:cNvPr id="722" name="楕円 721"/>
        <xdr:cNvSpPr/>
      </xdr:nvSpPr>
      <xdr:spPr>
        <a:xfrm>
          <a:off x="14541500" y="167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57138</xdr:rowOff>
    </xdr:from>
    <xdr:ext cx="534377" cy="259045"/>
    <xdr:sp macro="" textlink="">
      <xdr:nvSpPr>
        <xdr:cNvPr id="723" name="テキスト ボックス 722"/>
        <xdr:cNvSpPr txBox="1"/>
      </xdr:nvSpPr>
      <xdr:spPr>
        <a:xfrm>
          <a:off x="14325111" y="168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108511</xdr:rowOff>
    </xdr:from>
    <xdr:to>
      <xdr:col>72</xdr:col>
      <xdr:colOff>38100</xdr:colOff>
      <xdr:row>98</xdr:row>
      <xdr:rowOff>38661</xdr:rowOff>
    </xdr:to>
    <xdr:sp macro="" textlink="">
      <xdr:nvSpPr>
        <xdr:cNvPr id="724" name="楕円 723"/>
        <xdr:cNvSpPr/>
      </xdr:nvSpPr>
      <xdr:spPr>
        <a:xfrm>
          <a:off x="13652500" y="167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29788</xdr:rowOff>
    </xdr:from>
    <xdr:ext cx="534377" cy="259045"/>
    <xdr:sp macro="" textlink="">
      <xdr:nvSpPr>
        <xdr:cNvPr id="725" name="テキスト ボックス 724"/>
        <xdr:cNvSpPr txBox="1"/>
      </xdr:nvSpPr>
      <xdr:spPr>
        <a:xfrm>
          <a:off x="13436111" y="168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34330</xdr:rowOff>
    </xdr:from>
    <xdr:to>
      <xdr:col>67</xdr:col>
      <xdr:colOff>101600</xdr:colOff>
      <xdr:row>97</xdr:row>
      <xdr:rowOff>135930</xdr:rowOff>
    </xdr:to>
    <xdr:sp macro="" textlink="">
      <xdr:nvSpPr>
        <xdr:cNvPr id="726" name="楕円 725"/>
        <xdr:cNvSpPr/>
      </xdr:nvSpPr>
      <xdr:spPr>
        <a:xfrm>
          <a:off x="12763500" y="166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127057</xdr:rowOff>
    </xdr:from>
    <xdr:ext cx="534377" cy="259045"/>
    <xdr:sp macro="" textlink="">
      <xdr:nvSpPr>
        <xdr:cNvPr id="727" name="テキスト ボックス 726"/>
        <xdr:cNvSpPr txBox="1"/>
      </xdr:nvSpPr>
      <xdr:spPr>
        <a:xfrm>
          <a:off x="12547111" y="167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年度は、民生費、衛生費、労働費、商工費、土木費、教育費及び公債費について、全国平均及び県平均を下回っている。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総務費の住民一人当たりのコストは、新庁舎建設事業に係る経費により増加し、平成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年度以前の水準を上回る結果となっている。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土木費の住民一人当たりのコストは、平成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年度を上回っているものの平成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年度以前の水準には及んでいない。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民生費の住民一人当たりのコストは、平成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下回っているが、これは主に垂井こども園建設事業が完了したことによるものである。また、民生費は介護保険特別会計への繰出金や各種扶助費に関する支出が多くを占めており、他の目的別歳出と比較して、高い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なお、公債費の住民一人当たりのコスト（</a:t>
          </a:r>
          <a:r>
            <a:rPr kumimoji="1" lang="en-US" altLang="ja-JP" sz="1300">
              <a:latin typeface="ＭＳ Ｐゴシック" panose="020B0600070205080204" pitchFamily="50" charset="-128"/>
              <a:ea typeface="ＭＳ Ｐゴシック" panose="020B0600070205080204" pitchFamily="50" charset="-128"/>
            </a:rPr>
            <a:t>14,351</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42,987</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38,336</a:t>
          </a:r>
          <a:r>
            <a:rPr kumimoji="1" lang="ja-JP" altLang="en-US" sz="1300">
              <a:latin typeface="ＭＳ Ｐゴシック" panose="020B0600070205080204" pitchFamily="50" charset="-128"/>
              <a:ea typeface="ＭＳ Ｐゴシック" panose="020B0600070205080204" pitchFamily="50" charset="-128"/>
            </a:rPr>
            <a:t>円）と比べて低い状態にある。これは、平成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年度において償還金が減少しているためであるが、今後、大型事業を進めていく中で、上昇に転じることも予想されるため注意が必要である。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財政調整基金は、取崩しにより基金残高が減少に転じ、標準財政規模比も減少となった。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実質収支額は増加し、平成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年度並の水準となっているが、実質単年度収支は減少し、平成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年度以降最低水準となった。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今後の大型事業を見据え、引き続き経常的経費の抑制に努めるとともに、将来負担の軽減に向け、基金の積み立てを継続して行っていく必要がある。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一般会計及び連結する各特別会計については、いずれも黒字決算で推移している。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構成では、水道事業会計、一般会計、国民健康保険特別会計の順に大きな数値を示している。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において大型事業が見込まれ、また、国民健康保険特別会計や介護保険特別会計については、保険給付費（医療費、介護サービス費など）の動向が、大きく収支に影響するため、黒字決算維持に向け、より計画的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10104024</v>
      </c>
      <c r="BO4" s="430"/>
      <c r="BP4" s="430"/>
      <c r="BQ4" s="430"/>
      <c r="BR4" s="430"/>
      <c r="BS4" s="430"/>
      <c r="BT4" s="430"/>
      <c r="BU4" s="431"/>
      <c r="BV4" s="429">
        <v>9305294</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7.7</v>
      </c>
      <c r="CU4" s="436"/>
      <c r="CV4" s="436"/>
      <c r="CW4" s="436"/>
      <c r="CX4" s="436"/>
      <c r="CY4" s="436"/>
      <c r="CZ4" s="436"/>
      <c r="DA4" s="437"/>
      <c r="DB4" s="435">
        <v>6.6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9230336</v>
      </c>
      <c r="BO5" s="467"/>
      <c r="BP5" s="467"/>
      <c r="BQ5" s="467"/>
      <c r="BR5" s="467"/>
      <c r="BS5" s="467"/>
      <c r="BT5" s="467"/>
      <c r="BU5" s="468"/>
      <c r="BV5" s="466">
        <v>8893982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80.2</v>
      </c>
      <c r="CU5" s="464"/>
      <c r="CV5" s="464"/>
      <c r="CW5" s="464"/>
      <c r="CX5" s="464"/>
      <c r="CY5" s="464"/>
      <c r="CZ5" s="464"/>
      <c r="DA5" s="465"/>
      <c r="DB5" s="463">
        <v>79.7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873688</v>
      </c>
      <c r="BO6" s="467"/>
      <c r="BP6" s="467"/>
      <c r="BQ6" s="467"/>
      <c r="BR6" s="467"/>
      <c r="BS6" s="467"/>
      <c r="BT6" s="467"/>
      <c r="BU6" s="468"/>
      <c r="BV6" s="466">
        <v>411312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86.3</v>
      </c>
      <c r="CU6" s="504"/>
      <c r="CV6" s="504"/>
      <c r="CW6" s="504"/>
      <c r="CX6" s="504"/>
      <c r="CY6" s="504"/>
      <c r="CZ6" s="504"/>
      <c r="DA6" s="505"/>
      <c r="DB6" s="503">
        <v>85.9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405923</v>
      </c>
      <c r="BO7" s="467"/>
      <c r="BP7" s="467"/>
      <c r="BQ7" s="467"/>
      <c r="BR7" s="467"/>
      <c r="BS7" s="467"/>
      <c r="BT7" s="467"/>
      <c r="BU7" s="468"/>
      <c r="BV7" s="466">
        <v>14973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6058684</v>
      </c>
      <c r="CU7" s="467"/>
      <c r="CV7" s="467"/>
      <c r="CW7" s="467"/>
      <c r="CX7" s="467"/>
      <c r="CY7" s="467"/>
      <c r="CZ7" s="467"/>
      <c r="DA7" s="468"/>
      <c r="DB7" s="466">
        <v>5985809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467765</v>
      </c>
      <c r="BO8" s="467"/>
      <c r="BP8" s="467"/>
      <c r="BQ8" s="467"/>
      <c r="BR8" s="467"/>
      <c r="BS8" s="467"/>
      <c r="BT8" s="467"/>
      <c r="BU8" s="468"/>
      <c r="BV8" s="466">
        <v>396339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0.72</v>
      </c>
      <c r="CU8" s="507"/>
      <c r="CV8" s="507"/>
      <c r="CW8" s="507"/>
      <c r="CX8" s="507"/>
      <c r="CY8" s="507"/>
      <c r="CZ8" s="507"/>
      <c r="DA8" s="508"/>
      <c r="DB8" s="506">
        <v>0.71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27556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71426</v>
      </c>
      <c r="BO9" s="467"/>
      <c r="BP9" s="467"/>
      <c r="BQ9" s="467"/>
      <c r="BR9" s="467"/>
      <c r="BS9" s="467"/>
      <c r="BT9" s="467"/>
      <c r="BU9" s="468"/>
      <c r="BV9" s="466">
        <v>-58164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5.6</v>
      </c>
      <c r="CU9" s="464"/>
      <c r="CV9" s="464"/>
      <c r="CW9" s="464"/>
      <c r="CX9" s="464"/>
      <c r="CY9" s="464"/>
      <c r="CZ9" s="464"/>
      <c r="DA9" s="465"/>
      <c r="DB9" s="463">
        <v>5.9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28505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108</v>
      </c>
      <c r="AV10" s="499"/>
      <c r="AW10" s="499"/>
      <c r="AX10" s="499"/>
      <c r="AY10" s="500" t="s">
        <v>120</v>
      </c>
      <c r="AZ10" s="501"/>
      <c r="BA10" s="501"/>
      <c r="BB10" s="501"/>
      <c r="BC10" s="501"/>
      <c r="BD10" s="501"/>
      <c r="BE10" s="501"/>
      <c r="BF10" s="501"/>
      <c r="BG10" s="501"/>
      <c r="BH10" s="501"/>
      <c r="BI10" s="501"/>
      <c r="BJ10" s="501"/>
      <c r="BK10" s="501"/>
      <c r="BL10" s="501"/>
      <c r="BM10" s="502"/>
      <c r="BN10" s="466">
        <v>1326</v>
      </c>
      <c r="BO10" s="467"/>
      <c r="BP10" s="467"/>
      <c r="BQ10" s="467"/>
      <c r="BR10" s="467"/>
      <c r="BS10" s="467"/>
      <c r="BT10" s="467"/>
      <c r="BU10" s="468"/>
      <c r="BV10" s="466">
        <v>34648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108</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27467</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267329</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26654</v>
      </c>
      <c r="S13" s="548"/>
      <c r="T13" s="548"/>
      <c r="U13" s="548"/>
      <c r="V13" s="549"/>
      <c r="W13" s="482" t="s">
        <v>138</v>
      </c>
      <c r="X13" s="483"/>
      <c r="Y13" s="483"/>
      <c r="Z13" s="483"/>
      <c r="AA13" s="483"/>
      <c r="AB13" s="473"/>
      <c r="AC13" s="517">
        <v>239</v>
      </c>
      <c r="AD13" s="518"/>
      <c r="AE13" s="518"/>
      <c r="AF13" s="518"/>
      <c r="AG13" s="557"/>
      <c r="AH13" s="517">
        <v>260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-194577</v>
      </c>
      <c r="BO13" s="467"/>
      <c r="BP13" s="467"/>
      <c r="BQ13" s="467"/>
      <c r="BR13" s="467"/>
      <c r="BS13" s="467"/>
      <c r="BT13" s="467"/>
      <c r="BU13" s="468"/>
      <c r="BV13" s="466">
        <v>-23516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2.2999999999999998</v>
      </c>
      <c r="CU13" s="464"/>
      <c r="CV13" s="464"/>
      <c r="CW13" s="464"/>
      <c r="CX13" s="464"/>
      <c r="CY13" s="464"/>
      <c r="CZ13" s="464"/>
      <c r="DA13" s="465"/>
      <c r="DB13" s="463">
        <v>2.8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27703</v>
      </c>
      <c r="S14" s="548"/>
      <c r="T14" s="548"/>
      <c r="U14" s="548"/>
      <c r="V14" s="549"/>
      <c r="W14" s="456"/>
      <c r="X14" s="457"/>
      <c r="Y14" s="457"/>
      <c r="Z14" s="457"/>
      <c r="AA14" s="457"/>
      <c r="AB14" s="446"/>
      <c r="AC14" s="550">
        <v>1.8</v>
      </c>
      <c r="AD14" s="551"/>
      <c r="AE14" s="551"/>
      <c r="AF14" s="551"/>
      <c r="AG14" s="552"/>
      <c r="AH14" s="550">
        <v>1.9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58.2</v>
      </c>
      <c r="CU14" s="562"/>
      <c r="CV14" s="562"/>
      <c r="CW14" s="562"/>
      <c r="CX14" s="562"/>
      <c r="CY14" s="562"/>
      <c r="CZ14" s="562"/>
      <c r="DA14" s="563"/>
      <c r="DB14" s="561">
        <v>24.7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26921</v>
      </c>
      <c r="S15" s="548"/>
      <c r="T15" s="548"/>
      <c r="U15" s="548"/>
      <c r="V15" s="549"/>
      <c r="W15" s="482" t="s">
        <v>146</v>
      </c>
      <c r="X15" s="483"/>
      <c r="Y15" s="483"/>
      <c r="Z15" s="483"/>
      <c r="AA15" s="483"/>
      <c r="AB15" s="473"/>
      <c r="AC15" s="517">
        <v>5415</v>
      </c>
      <c r="AD15" s="518"/>
      <c r="AE15" s="518"/>
      <c r="AF15" s="518"/>
      <c r="AG15" s="557"/>
      <c r="AH15" s="517">
        <v>5682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3441350</v>
      </c>
      <c r="BO15" s="430"/>
      <c r="BP15" s="430"/>
      <c r="BQ15" s="430"/>
      <c r="BR15" s="430"/>
      <c r="BS15" s="430"/>
      <c r="BT15" s="430"/>
      <c r="BU15" s="431"/>
      <c r="BV15" s="429">
        <v>3341870</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41.9</v>
      </c>
      <c r="AD16" s="551"/>
      <c r="AE16" s="551"/>
      <c r="AF16" s="551"/>
      <c r="AG16" s="552"/>
      <c r="AH16" s="550">
        <v>42.5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4678467</v>
      </c>
      <c r="BO16" s="467"/>
      <c r="BP16" s="467"/>
      <c r="BQ16" s="467"/>
      <c r="BR16" s="467"/>
      <c r="BS16" s="467"/>
      <c r="BT16" s="467"/>
      <c r="BU16" s="468"/>
      <c r="BV16" s="466">
        <v>4627114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7266</v>
      </c>
      <c r="AD17" s="518"/>
      <c r="AE17" s="518"/>
      <c r="AF17" s="518"/>
      <c r="AG17" s="557"/>
      <c r="AH17" s="517">
        <v>7422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4386158</v>
      </c>
      <c r="BO17" s="467"/>
      <c r="BP17" s="467"/>
      <c r="BQ17" s="467"/>
      <c r="BR17" s="467"/>
      <c r="BS17" s="467"/>
      <c r="BT17" s="467"/>
      <c r="BU17" s="468"/>
      <c r="BV17" s="466">
        <v>4261795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57.09</v>
      </c>
      <c r="M18" s="579"/>
      <c r="N18" s="579"/>
      <c r="O18" s="579"/>
      <c r="P18" s="579"/>
      <c r="Q18" s="579"/>
      <c r="R18" s="580"/>
      <c r="S18" s="580"/>
      <c r="T18" s="580"/>
      <c r="U18" s="580"/>
      <c r="V18" s="581"/>
      <c r="W18" s="484"/>
      <c r="X18" s="485"/>
      <c r="Y18" s="485"/>
      <c r="Z18" s="485"/>
      <c r="AA18" s="485"/>
      <c r="AB18" s="476"/>
      <c r="AC18" s="582">
        <v>56.2</v>
      </c>
      <c r="AD18" s="583"/>
      <c r="AE18" s="583"/>
      <c r="AF18" s="583"/>
      <c r="AG18" s="584"/>
      <c r="AH18" s="582">
        <v>55.5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4885927</v>
      </c>
      <c r="BO18" s="467"/>
      <c r="BP18" s="467"/>
      <c r="BQ18" s="467"/>
      <c r="BR18" s="467"/>
      <c r="BS18" s="467"/>
      <c r="BT18" s="467"/>
      <c r="BU18" s="468"/>
      <c r="BV18" s="466">
        <v>4862944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483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6991978</v>
      </c>
      <c r="BO19" s="467"/>
      <c r="BP19" s="467"/>
      <c r="BQ19" s="467"/>
      <c r="BR19" s="467"/>
      <c r="BS19" s="467"/>
      <c r="BT19" s="467"/>
      <c r="BU19" s="468"/>
      <c r="BV19" s="466">
        <v>6747234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9374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6754963</v>
      </c>
      <c r="BO23" s="467"/>
      <c r="BP23" s="467"/>
      <c r="BQ23" s="467"/>
      <c r="BR23" s="467"/>
      <c r="BS23" s="467"/>
      <c r="BT23" s="467"/>
      <c r="BU23" s="468"/>
      <c r="BV23" s="466">
        <v>5963226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7300</v>
      </c>
      <c r="R24" s="518"/>
      <c r="S24" s="518"/>
      <c r="T24" s="518"/>
      <c r="U24" s="518"/>
      <c r="V24" s="557"/>
      <c r="W24" s="616"/>
      <c r="X24" s="604"/>
      <c r="Y24" s="605"/>
      <c r="Z24" s="516" t="s">
        <v>170</v>
      </c>
      <c r="AA24" s="496"/>
      <c r="AB24" s="496"/>
      <c r="AC24" s="496"/>
      <c r="AD24" s="496"/>
      <c r="AE24" s="496"/>
      <c r="AF24" s="496"/>
      <c r="AG24" s="497"/>
      <c r="AH24" s="517">
        <v>181</v>
      </c>
      <c r="AI24" s="518"/>
      <c r="AJ24" s="518"/>
      <c r="AK24" s="518"/>
      <c r="AL24" s="557"/>
      <c r="AM24" s="517">
        <v>514945</v>
      </c>
      <c r="AN24" s="518"/>
      <c r="AO24" s="518"/>
      <c r="AP24" s="518"/>
      <c r="AQ24" s="518"/>
      <c r="AR24" s="557"/>
      <c r="AS24" s="517">
        <v>2845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5810336</v>
      </c>
      <c r="BO24" s="467"/>
      <c r="BP24" s="467"/>
      <c r="BQ24" s="467"/>
      <c r="BR24" s="467"/>
      <c r="BS24" s="467"/>
      <c r="BT24" s="467"/>
      <c r="BU24" s="468"/>
      <c r="BV24" s="466">
        <v>5588629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6250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136</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6384</v>
      </c>
      <c r="BO25" s="430"/>
      <c r="BP25" s="430"/>
      <c r="BQ25" s="430"/>
      <c r="BR25" s="430"/>
      <c r="BS25" s="430"/>
      <c r="BT25" s="430"/>
      <c r="BU25" s="431"/>
      <c r="BV25" s="429" t="s">
        <v>127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5500</v>
      </c>
      <c r="R26" s="518"/>
      <c r="S26" s="518"/>
      <c r="T26" s="518"/>
      <c r="U26" s="518"/>
      <c r="V26" s="557"/>
      <c r="W26" s="616"/>
      <c r="X26" s="604"/>
      <c r="Y26" s="605"/>
      <c r="Z26" s="516" t="s">
        <v>177</v>
      </c>
      <c r="AA26" s="626"/>
      <c r="AB26" s="626"/>
      <c r="AC26" s="626"/>
      <c r="AD26" s="626"/>
      <c r="AE26" s="626"/>
      <c r="AF26" s="626"/>
      <c r="AG26" s="627"/>
      <c r="AH26" s="517" t="s">
        <v>127</v>
      </c>
      <c r="AI26" s="518"/>
      <c r="AJ26" s="518"/>
      <c r="AK26" s="518"/>
      <c r="AL26" s="557"/>
      <c r="AM26" s="517" t="s">
        <v>174</v>
      </c>
      <c r="AN26" s="518"/>
      <c r="AO26" s="518"/>
      <c r="AP26" s="518"/>
      <c r="AQ26" s="518"/>
      <c r="AR26" s="557"/>
      <c r="AS26" s="517" t="s">
        <v>174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2900</v>
      </c>
      <c r="R27" s="518"/>
      <c r="S27" s="518"/>
      <c r="T27" s="518"/>
      <c r="U27" s="518"/>
      <c r="V27" s="557"/>
      <c r="W27" s="616"/>
      <c r="X27" s="604"/>
      <c r="Y27" s="605"/>
      <c r="Z27" s="516" t="s">
        <v>180</v>
      </c>
      <c r="AA27" s="496"/>
      <c r="AB27" s="496"/>
      <c r="AC27" s="496"/>
      <c r="AD27" s="496"/>
      <c r="AE27" s="496"/>
      <c r="AF27" s="496"/>
      <c r="AG27" s="497"/>
      <c r="AH27" s="517">
        <v>9</v>
      </c>
      <c r="AI27" s="518"/>
      <c r="AJ27" s="518"/>
      <c r="AK27" s="518"/>
      <c r="AL27" s="557"/>
      <c r="AM27" s="517">
        <v>25182</v>
      </c>
      <c r="AN27" s="518"/>
      <c r="AO27" s="518"/>
      <c r="AP27" s="518"/>
      <c r="AQ27" s="518"/>
      <c r="AR27" s="557"/>
      <c r="AS27" s="517">
        <v>2798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350000</v>
      </c>
      <c r="BO27" s="640"/>
      <c r="BP27" s="640"/>
      <c r="BQ27" s="640"/>
      <c r="BR27" s="640"/>
      <c r="BS27" s="640"/>
      <c r="BT27" s="640"/>
      <c r="BU27" s="641"/>
      <c r="BV27" s="639">
        <v>350000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2500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127</v>
      </c>
      <c r="AN28" s="518"/>
      <c r="AO28" s="518"/>
      <c r="AP28" s="518"/>
      <c r="AQ28" s="518"/>
      <c r="AR28" s="557"/>
      <c r="AS28" s="517" t="s">
        <v>174</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709992</v>
      </c>
      <c r="BO28" s="430"/>
      <c r="BP28" s="430"/>
      <c r="BQ28" s="430"/>
      <c r="BR28" s="430"/>
      <c r="BS28" s="430"/>
      <c r="BT28" s="430"/>
      <c r="BU28" s="431"/>
      <c r="BV28" s="429">
        <v>975995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11</v>
      </c>
      <c r="M29" s="518"/>
      <c r="N29" s="518"/>
      <c r="O29" s="518"/>
      <c r="P29" s="557"/>
      <c r="Q29" s="517">
        <v>2350</v>
      </c>
      <c r="R29" s="518"/>
      <c r="S29" s="518"/>
      <c r="T29" s="518"/>
      <c r="U29" s="518"/>
      <c r="V29" s="557"/>
      <c r="W29" s="617"/>
      <c r="X29" s="618"/>
      <c r="Y29" s="619"/>
      <c r="Z29" s="516" t="s">
        <v>186</v>
      </c>
      <c r="AA29" s="496"/>
      <c r="AB29" s="496"/>
      <c r="AC29" s="496"/>
      <c r="AD29" s="496"/>
      <c r="AE29" s="496"/>
      <c r="AF29" s="496"/>
      <c r="AG29" s="497"/>
      <c r="AH29" s="517">
        <v>190</v>
      </c>
      <c r="AI29" s="518"/>
      <c r="AJ29" s="518"/>
      <c r="AK29" s="518"/>
      <c r="AL29" s="557"/>
      <c r="AM29" s="517">
        <v>540127</v>
      </c>
      <c r="AN29" s="518"/>
      <c r="AO29" s="518"/>
      <c r="AP29" s="518"/>
      <c r="AQ29" s="518"/>
      <c r="AR29" s="557"/>
      <c r="AS29" s="517">
        <v>2843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158696</v>
      </c>
      <c r="BO29" s="467"/>
      <c r="BP29" s="467"/>
      <c r="BQ29" s="467"/>
      <c r="BR29" s="467"/>
      <c r="BS29" s="467"/>
      <c r="BT29" s="467"/>
      <c r="BU29" s="468"/>
      <c r="BV29" s="466">
        <v>208638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753459</v>
      </c>
      <c r="BO30" s="640"/>
      <c r="BP30" s="640"/>
      <c r="BQ30" s="640"/>
      <c r="BR30" s="640"/>
      <c r="BS30" s="640"/>
      <c r="BT30" s="640"/>
      <c r="BU30" s="641"/>
      <c r="BV30" s="639">
        <v>1283059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大垣衛生施設組合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垂井町土地開発公社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不破郡障害者総合支援認定審査会特別会計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岐阜県市町村会館組合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不破郡介護認定審査会特別会計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IF('各会計、関係団体の財政状況及び健全化判断比率'!B35="","",'各会計、関係団体の財政状況及び健全化判断比率'!B35)</f>
        <v>簡易水道特別会計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岐阜県市町村職員退職手当組合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不破消防組合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西南濃老人福祉施設事務組合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西南濃粗大廃棄物処理組合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後期高齢者医療連合（一般会計分）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後期高齢者医療連合（特別会計分）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gLDbCo+4f4O/NpFNjm8UsFBzCpxkLyTdseTDg45CKJL8uQLxkbpTybwoiiOSLyznEIzyyKy64g96DZ/53tZ6g==" saltValue="0YtvGwULKeL1Ktzp5Sdh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4" t="s">
        <v>577</v>
      </c>
      <c r="D34" s="1244"/>
      <c r="E34" s="1245"/>
      <c r="F34" s="32">
        <v>10.25</v>
      </c>
      <c r="G34" s="33">
        <v>10.55</v>
      </c>
      <c r="H34" s="33">
        <v>10.78</v>
      </c>
      <c r="I34" s="33">
        <v>10.56</v>
      </c>
      <c r="J34" s="34">
        <v>9.3800000000000008</v>
      </c>
      <c r="K34" s="22"/>
      <c r="L34" s="22"/>
      <c r="M34" s="22"/>
      <c r="N34" s="22"/>
      <c r="O34" s="22"/>
      <c r="P34" s="22"/>
    </row>
    <row r="35" spans="1:16" ht="39" customHeight="1" x14ac:dyDescent="0.15">
      <c r="A35" s="22"/>
      <c r="B35" s="35"/>
      <c r="C35" s="1238" t="s">
        <v>578</v>
      </c>
      <c r="D35" s="1239"/>
      <c r="E35" s="1240"/>
      <c r="F35" s="36">
        <v>6.02</v>
      </c>
      <c r="G35" s="37">
        <v>9.33</v>
      </c>
      <c r="H35" s="37">
        <v>7.47</v>
      </c>
      <c r="I35" s="37">
        <v>6.61</v>
      </c>
      <c r="J35" s="38">
        <v>7.71</v>
      </c>
      <c r="K35" s="22"/>
      <c r="L35" s="22"/>
      <c r="M35" s="22"/>
      <c r="N35" s="22"/>
      <c r="O35" s="22"/>
      <c r="P35" s="22"/>
    </row>
    <row r="36" spans="1:16" ht="39" customHeight="1" x14ac:dyDescent="0.15">
      <c r="A36" s="22"/>
      <c r="B36" s="35"/>
      <c r="C36" s="1238" t="s">
        <v>579</v>
      </c>
      <c r="D36" s="1239"/>
      <c r="E36" s="1240"/>
      <c r="F36" s="36">
        <v>4.4000000000000004</v>
      </c>
      <c r="G36" s="37">
        <v>3.84</v>
      </c>
      <c r="H36" s="37">
        <v>4.29</v>
      </c>
      <c r="I36" s="37">
        <v>5.35</v>
      </c>
      <c r="J36" s="38">
        <v>5.72</v>
      </c>
      <c r="K36" s="22"/>
      <c r="L36" s="22"/>
      <c r="M36" s="22"/>
      <c r="N36" s="22"/>
      <c r="O36" s="22"/>
      <c r="P36" s="22"/>
    </row>
    <row r="37" spans="1:16" ht="39" customHeight="1" x14ac:dyDescent="0.15">
      <c r="A37" s="22"/>
      <c r="B37" s="35"/>
      <c r="C37" s="1238" t="s">
        <v>580</v>
      </c>
      <c r="D37" s="1239"/>
      <c r="E37" s="1240"/>
      <c r="F37" s="36">
        <v>1.63</v>
      </c>
      <c r="G37" s="37">
        <v>2.36</v>
      </c>
      <c r="H37" s="37">
        <v>3.83</v>
      </c>
      <c r="I37" s="37">
        <v>2.59</v>
      </c>
      <c r="J37" s="38">
        <v>3.18</v>
      </c>
      <c r="K37" s="22"/>
      <c r="L37" s="22"/>
      <c r="M37" s="22"/>
      <c r="N37" s="22"/>
      <c r="O37" s="22"/>
      <c r="P37" s="22"/>
    </row>
    <row r="38" spans="1:16" ht="39" customHeight="1" x14ac:dyDescent="0.15">
      <c r="A38" s="22"/>
      <c r="B38" s="35"/>
      <c r="C38" s="1238" t="s">
        <v>581</v>
      </c>
      <c r="D38" s="1239"/>
      <c r="E38" s="1240"/>
      <c r="F38" s="36">
        <v>0.28999999999999998</v>
      </c>
      <c r="G38" s="37">
        <v>0.91</v>
      </c>
      <c r="H38" s="37">
        <v>0.55000000000000004</v>
      </c>
      <c r="I38" s="37">
        <v>0.39</v>
      </c>
      <c r="J38" s="38">
        <v>0.51</v>
      </c>
      <c r="K38" s="22"/>
      <c r="L38" s="22"/>
      <c r="M38" s="22"/>
      <c r="N38" s="22"/>
      <c r="O38" s="22"/>
      <c r="P38" s="22"/>
    </row>
    <row r="39" spans="1:16" ht="39" customHeight="1" x14ac:dyDescent="0.15">
      <c r="A39" s="22"/>
      <c r="B39" s="35"/>
      <c r="C39" s="1238" t="s">
        <v>582</v>
      </c>
      <c r="D39" s="1239"/>
      <c r="E39" s="1240"/>
      <c r="F39" s="36">
        <v>0.05</v>
      </c>
      <c r="G39" s="37">
        <v>0.03</v>
      </c>
      <c r="H39" s="37">
        <v>0.1</v>
      </c>
      <c r="I39" s="37">
        <v>0.31</v>
      </c>
      <c r="J39" s="38">
        <v>0.22</v>
      </c>
      <c r="K39" s="22"/>
      <c r="L39" s="22"/>
      <c r="M39" s="22"/>
      <c r="N39" s="22"/>
      <c r="O39" s="22"/>
      <c r="P39" s="22"/>
    </row>
    <row r="40" spans="1:16" ht="39" customHeight="1" x14ac:dyDescent="0.15">
      <c r="A40" s="22"/>
      <c r="B40" s="35"/>
      <c r="C40" s="1238" t="s">
        <v>583</v>
      </c>
      <c r="D40" s="1239"/>
      <c r="E40" s="1240"/>
      <c r="F40" s="36">
        <v>0.24</v>
      </c>
      <c r="G40" s="37">
        <v>0.15</v>
      </c>
      <c r="H40" s="37">
        <v>0.16</v>
      </c>
      <c r="I40" s="37">
        <v>0.08</v>
      </c>
      <c r="J40" s="38">
        <v>0.1</v>
      </c>
      <c r="K40" s="22"/>
      <c r="L40" s="22"/>
      <c r="M40" s="22"/>
      <c r="N40" s="22"/>
      <c r="O40" s="22"/>
      <c r="P40" s="22"/>
    </row>
    <row r="41" spans="1:16" ht="39" customHeight="1" x14ac:dyDescent="0.15">
      <c r="A41" s="22"/>
      <c r="B41" s="35"/>
      <c r="C41" s="1238" t="s">
        <v>584</v>
      </c>
      <c r="D41" s="1239"/>
      <c r="E41" s="1240"/>
      <c r="F41" s="36">
        <v>0.02</v>
      </c>
      <c r="G41" s="37">
        <v>0.02</v>
      </c>
      <c r="H41" s="37">
        <v>0.03</v>
      </c>
      <c r="I41" s="37">
        <v>0.02</v>
      </c>
      <c r="J41" s="38">
        <v>0.02</v>
      </c>
      <c r="K41" s="22"/>
      <c r="L41" s="22"/>
      <c r="M41" s="22"/>
      <c r="N41" s="22"/>
      <c r="O41" s="22"/>
      <c r="P41" s="22"/>
    </row>
    <row r="42" spans="1:16" ht="39" customHeight="1" x14ac:dyDescent="0.15">
      <c r="A42" s="22"/>
      <c r="B42" s="39"/>
      <c r="C42" s="1238" t="s">
        <v>585</v>
      </c>
      <c r="D42" s="1239"/>
      <c r="E42" s="1240"/>
      <c r="F42" s="36" t="s">
        <v>526</v>
      </c>
      <c r="G42" s="37" t="s">
        <v>526</v>
      </c>
      <c r="H42" s="37" t="s">
        <v>526</v>
      </c>
      <c r="I42" s="37" t="s">
        <v>526</v>
      </c>
      <c r="J42" s="38" t="s">
        <v>526</v>
      </c>
      <c r="K42" s="22"/>
      <c r="L42" s="22"/>
      <c r="M42" s="22"/>
      <c r="N42" s="22"/>
      <c r="O42" s="22"/>
      <c r="P42" s="22"/>
    </row>
    <row r="43" spans="1:16" ht="39" customHeight="1" thickBot="1" x14ac:dyDescent="0.2">
      <c r="A43" s="22"/>
      <c r="B43" s="40"/>
      <c r="C43" s="1241" t="s">
        <v>586</v>
      </c>
      <c r="D43" s="1242"/>
      <c r="E43" s="1243"/>
      <c r="F43" s="41">
        <v>0.01</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nQoyytvUxMPwb1eocB3xImoFbFf2u5WzFUJkrNdf3mTAOSLhiNw8Q5RYU3mtElret9vA+51OvymHGaaJ5i/DA==" saltValue="nc1nodzlAqvKJmqYF/gu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618</v>
      </c>
      <c r="L45" s="60">
        <v>486</v>
      </c>
      <c r="M45" s="60">
        <v>436</v>
      </c>
      <c r="N45" s="60">
        <v>400</v>
      </c>
      <c r="O45" s="61">
        <v>394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15">
      <c r="A48" s="48"/>
      <c r="B48" s="1248"/>
      <c r="C48" s="1249"/>
      <c r="D48" s="62"/>
      <c r="E48" s="1254" t="s">
        <v>15</v>
      </c>
      <c r="F48" s="1254"/>
      <c r="G48" s="1254"/>
      <c r="H48" s="1254"/>
      <c r="I48" s="1254"/>
      <c r="J48" s="1255"/>
      <c r="K48" s="63">
        <v>347</v>
      </c>
      <c r="L48" s="64">
        <v>363</v>
      </c>
      <c r="M48" s="64">
        <v>358</v>
      </c>
      <c r="N48" s="64">
        <v>358</v>
      </c>
      <c r="O48" s="65">
        <v>371</v>
      </c>
      <c r="P48" s="48"/>
      <c r="Q48" s="48"/>
      <c r="R48" s="48"/>
      <c r="S48" s="48"/>
      <c r="T48" s="48"/>
      <c r="U48" s="48"/>
    </row>
    <row r="49" spans="1:21" ht="30.75" customHeight="1" x14ac:dyDescent="0.15">
      <c r="A49" s="48"/>
      <c r="B49" s="1248"/>
      <c r="C49" s="1249"/>
      <c r="D49" s="62"/>
      <c r="E49" s="1254" t="s">
        <v>16</v>
      </c>
      <c r="F49" s="1254"/>
      <c r="G49" s="1254"/>
      <c r="H49" s="1254"/>
      <c r="I49" s="1254"/>
      <c r="J49" s="1255"/>
      <c r="K49" s="63">
        <v>60</v>
      </c>
      <c r="L49" s="64">
        <v>39</v>
      </c>
      <c r="M49" s="64">
        <v>21</v>
      </c>
      <c r="N49" s="64">
        <v>21</v>
      </c>
      <c r="O49" s="65">
        <v>21</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735</v>
      </c>
      <c r="L52" s="64">
        <v>678</v>
      </c>
      <c r="M52" s="64">
        <v>676</v>
      </c>
      <c r="N52" s="64">
        <v>669</v>
      </c>
      <c r="O52" s="65">
        <v>659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290</v>
      </c>
      <c r="L53" s="69">
        <v>210</v>
      </c>
      <c r="M53" s="69">
        <v>139</v>
      </c>
      <c r="N53" s="69">
        <v>110</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605</v>
      </c>
      <c r="L57" s="83" t="s">
        <v>605</v>
      </c>
      <c r="M57" s="83" t="s">
        <v>605</v>
      </c>
      <c r="N57" s="83" t="s">
        <v>605</v>
      </c>
      <c r="O57" s="84" t="s">
        <v>605</v>
      </c>
    </row>
    <row r="58" spans="1:21" ht="31.5" customHeight="1" thickBot="1" x14ac:dyDescent="0.2">
      <c r="B58" s="1264"/>
      <c r="C58" s="1265"/>
      <c r="D58" s="1269" t="s">
        <v>27</v>
      </c>
      <c r="E58" s="1270"/>
      <c r="F58" s="1270"/>
      <c r="G58" s="1270"/>
      <c r="H58" s="1270"/>
      <c r="I58" s="1270"/>
      <c r="J58" s="1271"/>
      <c r="K58" s="85" t="s">
        <v>605</v>
      </c>
      <c r="L58" s="86" t="s">
        <v>605</v>
      </c>
      <c r="M58" s="86" t="s">
        <v>605</v>
      </c>
      <c r="N58" s="86" t="s">
        <v>605</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DerbggH0ytrXC+yoLJyKIEClqPOJQNSmZKV1hlhNUzU/qESAZ6/WYmUGBM1WRu7bkLhhhQLfy0jo1g21LTUQ==" saltValue="CVHmRocYJBexkPMEWcyu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568</v>
      </c>
      <c r="J40" s="99" t="s">
        <v>569</v>
      </c>
      <c r="K40" s="99" t="s">
        <v>570</v>
      </c>
      <c r="L40" s="99" t="s">
        <v>571</v>
      </c>
      <c r="M40" s="100" t="s">
        <v>572</v>
      </c>
    </row>
    <row r="41" spans="2:13" ht="27.75" customHeight="1" x14ac:dyDescent="0.15">
      <c r="B41" s="1272" t="s">
        <v>30</v>
      </c>
      <c r="C41" s="1273"/>
      <c r="D41" s="101"/>
      <c r="E41" s="1278" t="s">
        <v>31</v>
      </c>
      <c r="F41" s="1278"/>
      <c r="G41" s="1278"/>
      <c r="H41" s="1279"/>
      <c r="I41" s="102">
        <v>4651</v>
      </c>
      <c r="J41" s="103">
        <v>4874</v>
      </c>
      <c r="K41" s="103">
        <v>5109</v>
      </c>
      <c r="L41" s="103">
        <v>5963</v>
      </c>
      <c r="M41" s="104">
        <v>6755</v>
      </c>
    </row>
    <row r="42" spans="2:13" ht="27.75" customHeight="1" x14ac:dyDescent="0.15">
      <c r="B42" s="1274"/>
      <c r="C42" s="1275"/>
      <c r="D42" s="105"/>
      <c r="E42" s="1280" t="s">
        <v>32</v>
      </c>
      <c r="F42" s="1280"/>
      <c r="G42" s="1280"/>
      <c r="H42" s="1281"/>
      <c r="I42" s="106" t="s">
        <v>526</v>
      </c>
      <c r="J42" s="107" t="s">
        <v>526</v>
      </c>
      <c r="K42" s="107" t="s">
        <v>526</v>
      </c>
      <c r="L42" s="107" t="s">
        <v>526</v>
      </c>
      <c r="M42" s="108" t="s">
        <v>526</v>
      </c>
    </row>
    <row r="43" spans="2:13" ht="27.75" customHeight="1" x14ac:dyDescent="0.15">
      <c r="B43" s="1274"/>
      <c r="C43" s="1275"/>
      <c r="D43" s="105"/>
      <c r="E43" s="1280" t="s">
        <v>33</v>
      </c>
      <c r="F43" s="1280"/>
      <c r="G43" s="1280"/>
      <c r="H43" s="1281"/>
      <c r="I43" s="106">
        <v>5273</v>
      </c>
      <c r="J43" s="107">
        <v>5433</v>
      </c>
      <c r="K43" s="107">
        <v>5387</v>
      </c>
      <c r="L43" s="107">
        <v>5385</v>
      </c>
      <c r="M43" s="108">
        <v>5388</v>
      </c>
    </row>
    <row r="44" spans="2:13" ht="27.75" customHeight="1" x14ac:dyDescent="0.15">
      <c r="B44" s="1274"/>
      <c r="C44" s="1275"/>
      <c r="D44" s="105"/>
      <c r="E44" s="1280" t="s">
        <v>34</v>
      </c>
      <c r="F44" s="1280"/>
      <c r="G44" s="1280"/>
      <c r="H44" s="1281"/>
      <c r="I44" s="106">
        <v>207</v>
      </c>
      <c r="J44" s="107">
        <v>169</v>
      </c>
      <c r="K44" s="107">
        <v>148</v>
      </c>
      <c r="L44" s="107">
        <v>128</v>
      </c>
      <c r="M44" s="108">
        <v>154</v>
      </c>
    </row>
    <row r="45" spans="2:13" ht="27.75" customHeight="1" x14ac:dyDescent="0.15">
      <c r="B45" s="1274"/>
      <c r="C45" s="1275"/>
      <c r="D45" s="105"/>
      <c r="E45" s="1280" t="s">
        <v>35</v>
      </c>
      <c r="F45" s="1280"/>
      <c r="G45" s="1280"/>
      <c r="H45" s="1281"/>
      <c r="I45" s="106">
        <v>1172</v>
      </c>
      <c r="J45" s="107">
        <v>1076</v>
      </c>
      <c r="K45" s="107">
        <v>945</v>
      </c>
      <c r="L45" s="107">
        <v>1249</v>
      </c>
      <c r="M45" s="108">
        <v>1218</v>
      </c>
    </row>
    <row r="46" spans="2:13" ht="27.75" customHeight="1" x14ac:dyDescent="0.15">
      <c r="B46" s="1274"/>
      <c r="C46" s="1275"/>
      <c r="D46" s="109"/>
      <c r="E46" s="1280" t="s">
        <v>36</v>
      </c>
      <c r="F46" s="1280"/>
      <c r="G46" s="1280"/>
      <c r="H46" s="1281"/>
      <c r="I46" s="106" t="s">
        <v>526</v>
      </c>
      <c r="J46" s="107" t="s">
        <v>526</v>
      </c>
      <c r="K46" s="107" t="s">
        <v>526</v>
      </c>
      <c r="L46" s="107">
        <v>16</v>
      </c>
      <c r="M46" s="108">
        <v>499</v>
      </c>
    </row>
    <row r="47" spans="2:13" ht="27.75" customHeight="1" x14ac:dyDescent="0.15">
      <c r="B47" s="1274"/>
      <c r="C47" s="1275"/>
      <c r="D47" s="110"/>
      <c r="E47" s="1282" t="s">
        <v>37</v>
      </c>
      <c r="F47" s="1283"/>
      <c r="G47" s="1283"/>
      <c r="H47" s="1284"/>
      <c r="I47" s="106" t="s">
        <v>526</v>
      </c>
      <c r="J47" s="107" t="s">
        <v>526</v>
      </c>
      <c r="K47" s="107" t="s">
        <v>526</v>
      </c>
      <c r="L47" s="107" t="s">
        <v>526</v>
      </c>
      <c r="M47" s="108" t="s">
        <v>526</v>
      </c>
    </row>
    <row r="48" spans="2:13" ht="27.75" customHeight="1" x14ac:dyDescent="0.15">
      <c r="B48" s="1274"/>
      <c r="C48" s="1275"/>
      <c r="D48" s="105"/>
      <c r="E48" s="1280" t="s">
        <v>38</v>
      </c>
      <c r="F48" s="1280"/>
      <c r="G48" s="1280"/>
      <c r="H48" s="1281"/>
      <c r="I48" s="106" t="s">
        <v>526</v>
      </c>
      <c r="J48" s="107" t="s">
        <v>526</v>
      </c>
      <c r="K48" s="107" t="s">
        <v>526</v>
      </c>
      <c r="L48" s="107" t="s">
        <v>526</v>
      </c>
      <c r="M48" s="108" t="s">
        <v>526</v>
      </c>
    </row>
    <row r="49" spans="2:13" ht="27.75" customHeight="1" x14ac:dyDescent="0.15">
      <c r="B49" s="1276"/>
      <c r="C49" s="1277"/>
      <c r="D49" s="105"/>
      <c r="E49" s="1280" t="s">
        <v>39</v>
      </c>
      <c r="F49" s="1280"/>
      <c r="G49" s="1280"/>
      <c r="H49" s="1281"/>
      <c r="I49" s="106" t="s">
        <v>526</v>
      </c>
      <c r="J49" s="107" t="s">
        <v>526</v>
      </c>
      <c r="K49" s="107" t="s">
        <v>526</v>
      </c>
      <c r="L49" s="107" t="s">
        <v>526</v>
      </c>
      <c r="M49" s="108" t="s">
        <v>526</v>
      </c>
    </row>
    <row r="50" spans="2:13" ht="27.75" customHeight="1" x14ac:dyDescent="0.15">
      <c r="B50" s="1285" t="s">
        <v>40</v>
      </c>
      <c r="C50" s="1286"/>
      <c r="D50" s="111"/>
      <c r="E50" s="1280" t="s">
        <v>41</v>
      </c>
      <c r="F50" s="1280"/>
      <c r="G50" s="1280"/>
      <c r="H50" s="1281"/>
      <c r="I50" s="106">
        <v>2956</v>
      </c>
      <c r="J50" s="107">
        <v>2838</v>
      </c>
      <c r="K50" s="107">
        <v>2818</v>
      </c>
      <c r="L50" s="107">
        <v>2975</v>
      </c>
      <c r="M50" s="108">
        <v>2184</v>
      </c>
    </row>
    <row r="51" spans="2:13" ht="27.75" customHeight="1" x14ac:dyDescent="0.15">
      <c r="B51" s="1274"/>
      <c r="C51" s="1275"/>
      <c r="D51" s="105"/>
      <c r="E51" s="1280" t="s">
        <v>42</v>
      </c>
      <c r="F51" s="1280"/>
      <c r="G51" s="1280"/>
      <c r="H51" s="1281"/>
      <c r="I51" s="106">
        <v>18</v>
      </c>
      <c r="J51" s="107">
        <v>10</v>
      </c>
      <c r="K51" s="107">
        <v>2</v>
      </c>
      <c r="L51" s="107" t="s">
        <v>526</v>
      </c>
      <c r="M51" s="108" t="s">
        <v>526</v>
      </c>
    </row>
    <row r="52" spans="2:13" ht="27.75" customHeight="1" x14ac:dyDescent="0.15">
      <c r="B52" s="1276"/>
      <c r="C52" s="1277"/>
      <c r="D52" s="105"/>
      <c r="E52" s="1280" t="s">
        <v>43</v>
      </c>
      <c r="F52" s="1280"/>
      <c r="G52" s="1280"/>
      <c r="H52" s="1281"/>
      <c r="I52" s="106">
        <v>8141</v>
      </c>
      <c r="J52" s="107">
        <v>7949</v>
      </c>
      <c r="K52" s="107">
        <v>8020</v>
      </c>
      <c r="L52" s="107">
        <v>8451</v>
      </c>
      <c r="M52" s="108">
        <v>8687</v>
      </c>
    </row>
    <row r="53" spans="2:13" ht="27.75" customHeight="1" thickBot="1" x14ac:dyDescent="0.2">
      <c r="B53" s="1287" t="s">
        <v>44</v>
      </c>
      <c r="C53" s="1288"/>
      <c r="D53" s="112"/>
      <c r="E53" s="1289" t="s">
        <v>45</v>
      </c>
      <c r="F53" s="1289"/>
      <c r="G53" s="1289"/>
      <c r="H53" s="1290"/>
      <c r="I53" s="113">
        <v>189</v>
      </c>
      <c r="J53" s="114">
        <v>755</v>
      </c>
      <c r="K53" s="114">
        <v>748</v>
      </c>
      <c r="L53" s="114">
        <v>1315</v>
      </c>
      <c r="M53" s="115">
        <v>3143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vSufNW1xc3XxPedRfimB10sBobiKbDSMk+o6bYMpPcq2uSOy2abXVRJSq1Wgp14FinC9YL266WmJgDtYwIb6Q==" saltValue="Dd52DdEAiG25uQaDaqg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570</v>
      </c>
      <c r="G54" s="124" t="s">
        <v>571</v>
      </c>
      <c r="H54" s="125" t="s">
        <v>572</v>
      </c>
    </row>
    <row r="55" spans="2:8" ht="52.5" customHeight="1" x14ac:dyDescent="0.15">
      <c r="B55" s="126"/>
      <c r="C55" s="1299" t="s">
        <v>48</v>
      </c>
      <c r="D55" s="1299"/>
      <c r="E55" s="1300"/>
      <c r="F55" s="127">
        <v>941</v>
      </c>
      <c r="G55" s="127">
        <v>976</v>
      </c>
      <c r="H55" s="128">
        <v>710</v>
      </c>
    </row>
    <row r="56" spans="2:8" ht="52.5" customHeight="1" x14ac:dyDescent="0.15">
      <c r="B56" s="129"/>
      <c r="C56" s="1301" t="s">
        <v>49</v>
      </c>
      <c r="D56" s="1301"/>
      <c r="E56" s="1302"/>
      <c r="F56" s="130">
        <v>209</v>
      </c>
      <c r="G56" s="130">
        <v>209</v>
      </c>
      <c r="H56" s="131">
        <v>159</v>
      </c>
    </row>
    <row r="57" spans="2:8" ht="53.25" customHeight="1" x14ac:dyDescent="0.15">
      <c r="B57" s="129"/>
      <c r="C57" s="1303" t="s">
        <v>50</v>
      </c>
      <c r="D57" s="1303"/>
      <c r="E57" s="1304"/>
      <c r="F57" s="132">
        <v>1182</v>
      </c>
      <c r="G57" s="132">
        <v>1283</v>
      </c>
      <c r="H57" s="133">
        <v>753</v>
      </c>
    </row>
    <row r="58" spans="2:8" ht="45.75" customHeight="1" x14ac:dyDescent="0.15">
      <c r="B58" s="134"/>
      <c r="C58" s="1291" t="s">
        <v>606</v>
      </c>
      <c r="D58" s="1292"/>
      <c r="E58" s="1293"/>
      <c r="F58" s="135">
        <v>733</v>
      </c>
      <c r="G58" s="135">
        <v>833</v>
      </c>
      <c r="H58" s="136">
        <v>304</v>
      </c>
    </row>
    <row r="59" spans="2:8" ht="45.75" customHeight="1" x14ac:dyDescent="0.15">
      <c r="B59" s="134"/>
      <c r="C59" s="1291" t="s">
        <v>607</v>
      </c>
      <c r="D59" s="1292"/>
      <c r="E59" s="1293"/>
      <c r="F59" s="135">
        <v>200</v>
      </c>
      <c r="G59" s="135">
        <v>200</v>
      </c>
      <c r="H59" s="136">
        <v>200</v>
      </c>
    </row>
    <row r="60" spans="2:8" ht="45.75" customHeight="1" x14ac:dyDescent="0.15">
      <c r="B60" s="134"/>
      <c r="C60" s="1291" t="s">
        <v>608</v>
      </c>
      <c r="D60" s="1292"/>
      <c r="E60" s="1293"/>
      <c r="F60" s="135">
        <v>143</v>
      </c>
      <c r="G60" s="135">
        <v>143</v>
      </c>
      <c r="H60" s="136">
        <v>143</v>
      </c>
    </row>
    <row r="61" spans="2:8" ht="45.75" customHeight="1" x14ac:dyDescent="0.15">
      <c r="B61" s="134"/>
      <c r="C61" s="1291" t="s">
        <v>609</v>
      </c>
      <c r="D61" s="1292"/>
      <c r="E61" s="1293"/>
      <c r="F61" s="135">
        <v>73</v>
      </c>
      <c r="G61" s="135">
        <v>73</v>
      </c>
      <c r="H61" s="136">
        <v>73</v>
      </c>
    </row>
    <row r="62" spans="2:8" ht="45.75" customHeight="1" thickBot="1" x14ac:dyDescent="0.2">
      <c r="B62" s="137"/>
      <c r="C62" s="1294" t="s">
        <v>610</v>
      </c>
      <c r="D62" s="1295"/>
      <c r="E62" s="1296"/>
      <c r="F62" s="138">
        <v>10</v>
      </c>
      <c r="G62" s="138">
        <v>10</v>
      </c>
      <c r="H62" s="139">
        <v>10</v>
      </c>
    </row>
    <row r="63" spans="2:8" ht="52.5" customHeight="1" thickBot="1" x14ac:dyDescent="0.2">
      <c r="B63" s="140"/>
      <c r="C63" s="1297" t="s">
        <v>51</v>
      </c>
      <c r="D63" s="1297"/>
      <c r="E63" s="1298"/>
      <c r="F63" s="141">
        <v>2332</v>
      </c>
      <c r="G63" s="141">
        <v>2468</v>
      </c>
      <c r="H63" s="142">
        <v>1622</v>
      </c>
    </row>
    <row r="64" spans="2:8" ht="15" customHeight="1" x14ac:dyDescent="0.15"/>
    <row r="65" ht="0" hidden="1" customHeight="1" x14ac:dyDescent="0.15"/>
    <row r="66" ht="0" hidden="1" customHeight="1" x14ac:dyDescent="0.15"/>
  </sheetData>
  <sheetProtection algorithmName="SHA-512" hashValue="4xg2trLEX/rkUs9+1/ngFH3J4idzmGl3a2jgbl0swKnE/YCDccV3mnOtDg3fJSh1ITbek87uX2NDLwoIikS72w==" saltValue="9zl8wMkWHx2ZmACKrySO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568</v>
      </c>
      <c r="BQ50" s="1310"/>
      <c r="BR50" s="1310"/>
      <c r="BS50" s="1310"/>
      <c r="BT50" s="1310"/>
      <c r="BU50" s="1310"/>
      <c r="BV50" s="1310"/>
      <c r="BW50" s="1310"/>
      <c r="BX50" s="1310" t="s">
        <v>569</v>
      </c>
      <c r="BY50" s="1310"/>
      <c r="BZ50" s="1310"/>
      <c r="CA50" s="1310"/>
      <c r="CB50" s="1310"/>
      <c r="CC50" s="1310"/>
      <c r="CD50" s="1310"/>
      <c r="CE50" s="1310"/>
      <c r="CF50" s="1310" t="s">
        <v>570</v>
      </c>
      <c r="CG50" s="1310"/>
      <c r="CH50" s="1310"/>
      <c r="CI50" s="1310"/>
      <c r="CJ50" s="1310"/>
      <c r="CK50" s="1310"/>
      <c r="CL50" s="1310"/>
      <c r="CM50" s="1310"/>
      <c r="CN50" s="1310" t="s">
        <v>571</v>
      </c>
      <c r="CO50" s="1310"/>
      <c r="CP50" s="1310"/>
      <c r="CQ50" s="1310"/>
      <c r="CR50" s="1310"/>
      <c r="CS50" s="1310"/>
      <c r="CT50" s="1310"/>
      <c r="CU50" s="1310"/>
      <c r="CV50" s="1310" t="s">
        <v>572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13.9</v>
      </c>
      <c r="BY51" s="1305"/>
      <c r="BZ51" s="1305"/>
      <c r="CA51" s="1305"/>
      <c r="CB51" s="1305"/>
      <c r="CC51" s="1305"/>
      <c r="CD51" s="1305"/>
      <c r="CE51" s="1305"/>
      <c r="CF51" s="1305">
        <v>13.8</v>
      </c>
      <c r="CG51" s="1305"/>
      <c r="CH51" s="1305"/>
      <c r="CI51" s="1305"/>
      <c r="CJ51" s="1305"/>
      <c r="CK51" s="1305"/>
      <c r="CL51" s="1305"/>
      <c r="CM51" s="1305"/>
      <c r="CN51" s="1305">
        <v>24.7</v>
      </c>
      <c r="CO51" s="1305"/>
      <c r="CP51" s="1305"/>
      <c r="CQ51" s="1305"/>
      <c r="CR51" s="1305"/>
      <c r="CS51" s="1305"/>
      <c r="CT51" s="1305"/>
      <c r="CU51" s="1305"/>
      <c r="CV51" s="1305">
        <v>58.2</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51.8</v>
      </c>
      <c r="BY53" s="1305"/>
      <c r="BZ53" s="1305"/>
      <c r="CA53" s="1305"/>
      <c r="CB53" s="1305"/>
      <c r="CC53" s="1305"/>
      <c r="CD53" s="1305"/>
      <c r="CE53" s="1305"/>
      <c r="CF53" s="1305">
        <v>69.5</v>
      </c>
      <c r="CG53" s="1305"/>
      <c r="CH53" s="1305"/>
      <c r="CI53" s="1305"/>
      <c r="CJ53" s="1305"/>
      <c r="CK53" s="1305"/>
      <c r="CL53" s="1305"/>
      <c r="CM53" s="1305"/>
      <c r="CN53" s="1305">
        <v>50.8</v>
      </c>
      <c r="CO53" s="1305"/>
      <c r="CP53" s="1305"/>
      <c r="CQ53" s="1305"/>
      <c r="CR53" s="1305"/>
      <c r="CS53" s="1305"/>
      <c r="CT53" s="1305"/>
      <c r="CU53" s="1305"/>
      <c r="CV53" s="1305">
        <v>52</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20.2</v>
      </c>
      <c r="BY55" s="1305"/>
      <c r="BZ55" s="1305"/>
      <c r="CA55" s="1305"/>
      <c r="CB55" s="1305"/>
      <c r="CC55" s="1305"/>
      <c r="CD55" s="1305"/>
      <c r="CE55" s="1305"/>
      <c r="CF55" s="1305">
        <v>15.5</v>
      </c>
      <c r="CG55" s="1305"/>
      <c r="CH55" s="1305"/>
      <c r="CI55" s="1305"/>
      <c r="CJ55" s="1305"/>
      <c r="CK55" s="1305"/>
      <c r="CL55" s="1305"/>
      <c r="CM55" s="1305"/>
      <c r="CN55" s="1305">
        <v>14</v>
      </c>
      <c r="CO55" s="1305"/>
      <c r="CP55" s="1305"/>
      <c r="CQ55" s="1305"/>
      <c r="CR55" s="1305"/>
      <c r="CS55" s="1305"/>
      <c r="CT55" s="1305"/>
      <c r="CU55" s="1305"/>
      <c r="CV55" s="1305">
        <v>11.4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54.5</v>
      </c>
      <c r="BY57" s="1305"/>
      <c r="BZ57" s="1305"/>
      <c r="CA57" s="1305"/>
      <c r="CB57" s="1305"/>
      <c r="CC57" s="1305"/>
      <c r="CD57" s="1305"/>
      <c r="CE57" s="1305"/>
      <c r="CF57" s="1305">
        <v>57.7</v>
      </c>
      <c r="CG57" s="1305"/>
      <c r="CH57" s="1305"/>
      <c r="CI57" s="1305"/>
      <c r="CJ57" s="1305"/>
      <c r="CK57" s="1305"/>
      <c r="CL57" s="1305"/>
      <c r="CM57" s="1305"/>
      <c r="CN57" s="1305">
        <v>57.8</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568</v>
      </c>
      <c r="BQ72" s="1310"/>
      <c r="BR72" s="1310"/>
      <c r="BS72" s="1310"/>
      <c r="BT72" s="1310"/>
      <c r="BU72" s="1310"/>
      <c r="BV72" s="1310"/>
      <c r="BW72" s="1310"/>
      <c r="BX72" s="1310" t="s">
        <v>569</v>
      </c>
      <c r="BY72" s="1310"/>
      <c r="BZ72" s="1310"/>
      <c r="CA72" s="1310"/>
      <c r="CB72" s="1310"/>
      <c r="CC72" s="1310"/>
      <c r="CD72" s="1310"/>
      <c r="CE72" s="1310"/>
      <c r="CF72" s="1310" t="s">
        <v>570</v>
      </c>
      <c r="CG72" s="1310"/>
      <c r="CH72" s="1310"/>
      <c r="CI72" s="1310"/>
      <c r="CJ72" s="1310"/>
      <c r="CK72" s="1310"/>
      <c r="CL72" s="1310"/>
      <c r="CM72" s="1310"/>
      <c r="CN72" s="1310" t="s">
        <v>571</v>
      </c>
      <c r="CO72" s="1310"/>
      <c r="CP72" s="1310"/>
      <c r="CQ72" s="1310"/>
      <c r="CR72" s="1310"/>
      <c r="CS72" s="1310"/>
      <c r="CT72" s="1310"/>
      <c r="CU72" s="1310"/>
      <c r="CV72" s="1310" t="s">
        <v>572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v>3.6</v>
      </c>
      <c r="BQ73" s="1305"/>
      <c r="BR73" s="1305"/>
      <c r="BS73" s="1305"/>
      <c r="BT73" s="1305"/>
      <c r="BU73" s="1305"/>
      <c r="BV73" s="1305"/>
      <c r="BW73" s="1305"/>
      <c r="BX73" s="1305">
        <v>13.9</v>
      </c>
      <c r="BY73" s="1305"/>
      <c r="BZ73" s="1305"/>
      <c r="CA73" s="1305"/>
      <c r="CB73" s="1305"/>
      <c r="CC73" s="1305"/>
      <c r="CD73" s="1305"/>
      <c r="CE73" s="1305"/>
      <c r="CF73" s="1305">
        <v>13.8</v>
      </c>
      <c r="CG73" s="1305"/>
      <c r="CH73" s="1305"/>
      <c r="CI73" s="1305"/>
      <c r="CJ73" s="1305"/>
      <c r="CK73" s="1305"/>
      <c r="CL73" s="1305"/>
      <c r="CM73" s="1305"/>
      <c r="CN73" s="1305">
        <v>24.7</v>
      </c>
      <c r="CO73" s="1305"/>
      <c r="CP73" s="1305"/>
      <c r="CQ73" s="1305"/>
      <c r="CR73" s="1305"/>
      <c r="CS73" s="1305"/>
      <c r="CT73" s="1305"/>
      <c r="CU73" s="1305"/>
      <c r="CV73" s="1305">
        <v>58.2</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623</v>
      </c>
      <c r="BC75" s="1308"/>
      <c r="BD75" s="1308"/>
      <c r="BE75" s="1308"/>
      <c r="BF75" s="1308"/>
      <c r="BG75" s="1308"/>
      <c r="BH75" s="1308"/>
      <c r="BI75" s="1308"/>
      <c r="BJ75" s="1308"/>
      <c r="BK75" s="1308"/>
      <c r="BL75" s="1308"/>
      <c r="BM75" s="1308"/>
      <c r="BN75" s="1308"/>
      <c r="BO75" s="1308"/>
      <c r="BP75" s="1305">
        <v>7.6</v>
      </c>
      <c r="BQ75" s="1305"/>
      <c r="BR75" s="1305"/>
      <c r="BS75" s="1305"/>
      <c r="BT75" s="1305"/>
      <c r="BU75" s="1305"/>
      <c r="BV75" s="1305"/>
      <c r="BW75" s="1305"/>
      <c r="BX75" s="1305">
        <v>5.8</v>
      </c>
      <c r="BY75" s="1305"/>
      <c r="BZ75" s="1305"/>
      <c r="CA75" s="1305"/>
      <c r="CB75" s="1305"/>
      <c r="CC75" s="1305"/>
      <c r="CD75" s="1305"/>
      <c r="CE75" s="1305"/>
      <c r="CF75" s="1305">
        <v>3.9</v>
      </c>
      <c r="CG75" s="1305"/>
      <c r="CH75" s="1305"/>
      <c r="CI75" s="1305"/>
      <c r="CJ75" s="1305"/>
      <c r="CK75" s="1305"/>
      <c r="CL75" s="1305"/>
      <c r="CM75" s="1305"/>
      <c r="CN75" s="1305">
        <v>2.8</v>
      </c>
      <c r="CO75" s="1305"/>
      <c r="CP75" s="1305"/>
      <c r="CQ75" s="1305"/>
      <c r="CR75" s="1305"/>
      <c r="CS75" s="1305"/>
      <c r="CT75" s="1305"/>
      <c r="CU75" s="1305"/>
      <c r="CV75" s="1305">
        <v>2.2999999999999998</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27.8</v>
      </c>
      <c r="BQ77" s="1305"/>
      <c r="BR77" s="1305"/>
      <c r="BS77" s="1305"/>
      <c r="BT77" s="1305"/>
      <c r="BU77" s="1305"/>
      <c r="BV77" s="1305"/>
      <c r="BW77" s="1305"/>
      <c r="BX77" s="1305">
        <v>20.2</v>
      </c>
      <c r="BY77" s="1305"/>
      <c r="BZ77" s="1305"/>
      <c r="CA77" s="1305"/>
      <c r="CB77" s="1305"/>
      <c r="CC77" s="1305"/>
      <c r="CD77" s="1305"/>
      <c r="CE77" s="1305"/>
      <c r="CF77" s="1305">
        <v>15.5</v>
      </c>
      <c r="CG77" s="1305"/>
      <c r="CH77" s="1305"/>
      <c r="CI77" s="1305"/>
      <c r="CJ77" s="1305"/>
      <c r="CK77" s="1305"/>
      <c r="CL77" s="1305"/>
      <c r="CM77" s="1305"/>
      <c r="CN77" s="1305">
        <v>14</v>
      </c>
      <c r="CO77" s="1305"/>
      <c r="CP77" s="1305"/>
      <c r="CQ77" s="1305"/>
      <c r="CR77" s="1305"/>
      <c r="CS77" s="1305"/>
      <c r="CT77" s="1305"/>
      <c r="CU77" s="1305"/>
      <c r="CV77" s="1305">
        <v>11.4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623</v>
      </c>
      <c r="BC79" s="1308"/>
      <c r="BD79" s="1308"/>
      <c r="BE79" s="1308"/>
      <c r="BF79" s="1308"/>
      <c r="BG79" s="1308"/>
      <c r="BH79" s="1308"/>
      <c r="BI79" s="1308"/>
      <c r="BJ79" s="1308"/>
      <c r="BK79" s="1308"/>
      <c r="BL79" s="1308"/>
      <c r="BM79" s="1308"/>
      <c r="BN79" s="1308"/>
      <c r="BO79" s="1308"/>
      <c r="BP79" s="1305">
        <v>8.1</v>
      </c>
      <c r="BQ79" s="1305"/>
      <c r="BR79" s="1305"/>
      <c r="BS79" s="1305"/>
      <c r="BT79" s="1305"/>
      <c r="BU79" s="1305"/>
      <c r="BV79" s="1305"/>
      <c r="BW79" s="1305"/>
      <c r="BX79" s="1305">
        <v>7.1</v>
      </c>
      <c r="BY79" s="1305"/>
      <c r="BZ79" s="1305"/>
      <c r="CA79" s="1305"/>
      <c r="CB79" s="1305"/>
      <c r="CC79" s="1305"/>
      <c r="CD79" s="1305"/>
      <c r="CE79" s="1305"/>
      <c r="CF79" s="1305">
        <v>6.6</v>
      </c>
      <c r="CG79" s="1305"/>
      <c r="CH79" s="1305"/>
      <c r="CI79" s="1305"/>
      <c r="CJ79" s="1305"/>
      <c r="CK79" s="1305"/>
      <c r="CL79" s="1305"/>
      <c r="CM79" s="1305"/>
      <c r="CN79" s="1305">
        <v>6.5</v>
      </c>
      <c r="CO79" s="1305"/>
      <c r="CP79" s="1305"/>
      <c r="CQ79" s="1305"/>
      <c r="CR79" s="1305"/>
      <c r="CS79" s="1305"/>
      <c r="CT79" s="1305"/>
      <c r="CU79" s="1305"/>
      <c r="CV79" s="1305">
        <v>6.7</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urqYzKtokk03OBl/w5FqOuDcJivk/j7s8b5R/3jE750F6nzPJtsUh6x7SqFALnIn2xaLcHIwGFmdJDaogjN1Q==" saltValue="tCw8IbbjaALP3sBoCLsd3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xlzU5OrVdGZ8hJMSAOKPpowWrYjGz6MyEbPPqwfgZDiWH93sxpj/nAymTqWxK42DVzu2sdKTG4qvMgEH6o3MQ==" saltValue="aMd1G9fF7komLftLMHGN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BIsTgg/Jko4sRQQDOHxk4DDgfJovqFJZo0E3YAdCkJpNTLkO/0imkD2qynScikr8kmYTM4yaH+v/CgLuckufQ==" saltValue="TBIYcXoN2yvPSNaVw46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565</v>
      </c>
      <c r="G2" s="156"/>
      <c r="H2" s="157"/>
    </row>
    <row r="3" spans="1:8" x14ac:dyDescent="0.15">
      <c r="A3" s="153" t="s">
        <v>558</v>
      </c>
      <c r="B3" s="158"/>
      <c r="C3" s="159"/>
      <c r="D3" s="160">
        <v>30779</v>
      </c>
      <c r="E3" s="161"/>
      <c r="F3" s="162">
        <v>59668</v>
      </c>
      <c r="G3" s="163"/>
      <c r="H3" s="164"/>
    </row>
    <row r="4" spans="1:8" x14ac:dyDescent="0.15">
      <c r="A4" s="165"/>
      <c r="B4" s="166"/>
      <c r="C4" s="167"/>
      <c r="D4" s="168">
        <v>19937</v>
      </c>
      <c r="E4" s="169"/>
      <c r="F4" s="170">
        <v>31515</v>
      </c>
      <c r="G4" s="171"/>
      <c r="H4" s="172"/>
    </row>
    <row r="5" spans="1:8" x14ac:dyDescent="0.15">
      <c r="A5" s="153" t="s">
        <v>560</v>
      </c>
      <c r="B5" s="158"/>
      <c r="C5" s="159"/>
      <c r="D5" s="160">
        <v>36984</v>
      </c>
      <c r="E5" s="161"/>
      <c r="F5" s="162">
        <v>56894</v>
      </c>
      <c r="G5" s="163"/>
      <c r="H5" s="164"/>
    </row>
    <row r="6" spans="1:8" x14ac:dyDescent="0.15">
      <c r="A6" s="165"/>
      <c r="B6" s="166"/>
      <c r="C6" s="167"/>
      <c r="D6" s="168">
        <v>17260</v>
      </c>
      <c r="E6" s="169"/>
      <c r="F6" s="170">
        <v>32548</v>
      </c>
      <c r="G6" s="171"/>
      <c r="H6" s="172"/>
    </row>
    <row r="7" spans="1:8" x14ac:dyDescent="0.15">
      <c r="A7" s="153" t="s">
        <v>561</v>
      </c>
      <c r="B7" s="158"/>
      <c r="C7" s="159"/>
      <c r="D7" s="160">
        <v>55676</v>
      </c>
      <c r="E7" s="161"/>
      <c r="F7" s="162">
        <v>57122</v>
      </c>
      <c r="G7" s="163"/>
      <c r="H7" s="164"/>
    </row>
    <row r="8" spans="1:8" x14ac:dyDescent="0.15">
      <c r="A8" s="165"/>
      <c r="B8" s="166"/>
      <c r="C8" s="167"/>
      <c r="D8" s="168">
        <v>39300</v>
      </c>
      <c r="E8" s="169"/>
      <c r="F8" s="170">
        <v>36191</v>
      </c>
      <c r="G8" s="171"/>
      <c r="H8" s="172"/>
    </row>
    <row r="9" spans="1:8" x14ac:dyDescent="0.15">
      <c r="A9" s="153" t="s">
        <v>562</v>
      </c>
      <c r="B9" s="158"/>
      <c r="C9" s="159"/>
      <c r="D9" s="160">
        <v>58367</v>
      </c>
      <c r="E9" s="161"/>
      <c r="F9" s="162">
        <v>53655</v>
      </c>
      <c r="G9" s="163"/>
      <c r="H9" s="164"/>
    </row>
    <row r="10" spans="1:8" x14ac:dyDescent="0.15">
      <c r="A10" s="165"/>
      <c r="B10" s="166"/>
      <c r="C10" s="167"/>
      <c r="D10" s="168">
        <v>50818</v>
      </c>
      <c r="E10" s="169"/>
      <c r="F10" s="170">
        <v>32719</v>
      </c>
      <c r="G10" s="171"/>
      <c r="H10" s="172"/>
    </row>
    <row r="11" spans="1:8" x14ac:dyDescent="0.15">
      <c r="A11" s="153" t="s">
        <v>563</v>
      </c>
      <c r="B11" s="158"/>
      <c r="C11" s="159"/>
      <c r="D11" s="160">
        <v>80082</v>
      </c>
      <c r="E11" s="161"/>
      <c r="F11" s="162">
        <v>53869</v>
      </c>
      <c r="G11" s="163"/>
      <c r="H11" s="164"/>
    </row>
    <row r="12" spans="1:8" x14ac:dyDescent="0.15">
      <c r="A12" s="165"/>
      <c r="B12" s="166"/>
      <c r="C12" s="173"/>
      <c r="D12" s="168">
        <v>62515</v>
      </c>
      <c r="E12" s="169"/>
      <c r="F12" s="170">
        <v>35046</v>
      </c>
      <c r="G12" s="171"/>
      <c r="H12" s="172"/>
    </row>
    <row r="13" spans="1:8" x14ac:dyDescent="0.15">
      <c r="A13" s="153"/>
      <c r="B13" s="158"/>
      <c r="C13" s="174"/>
      <c r="D13" s="175">
        <v>52378</v>
      </c>
      <c r="E13" s="176"/>
      <c r="F13" s="177">
        <v>56242</v>
      </c>
      <c r="G13" s="178"/>
      <c r="H13" s="164"/>
    </row>
    <row r="14" spans="1:8" x14ac:dyDescent="0.15">
      <c r="A14" s="165"/>
      <c r="B14" s="166"/>
      <c r="C14" s="167"/>
      <c r="D14" s="168">
        <v>37966</v>
      </c>
      <c r="E14" s="169"/>
      <c r="F14" s="170">
        <v>33604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6.03</v>
      </c>
      <c r="C19" s="179">
        <f>ROUND(VALUE(SUBSTITUTE(実質収支比率等に係る経年分析!G$48,"▲","-")),2)</f>
        <v>9.33</v>
      </c>
      <c r="D19" s="179">
        <f>ROUND(VALUE(SUBSTITUTE(実質収支比率等に係る経年分析!H$48,"▲","-")),2)</f>
        <v>7.47</v>
      </c>
      <c r="E19" s="179">
        <f>ROUND(VALUE(SUBSTITUTE(実質収支比率等に係る経年分析!I$48,"▲","-")),2)</f>
        <v>6.62</v>
      </c>
      <c r="F19" s="179">
        <f>ROUND(VALUE(SUBSTITUTE(実質収支比率等に係る経年分析!J$48,"▲","-")),2)</f>
        <v>7.72</v>
      </c>
    </row>
    <row r="20" spans="1:11" x14ac:dyDescent="0.15">
      <c r="A20" s="179" t="s">
        <v>55</v>
      </c>
      <c r="B20" s="179">
        <f>ROUND(VALUE(SUBSTITUTE(実質収支比率等に係る経年分析!F$47,"▲","-")),2)</f>
        <v>15.3</v>
      </c>
      <c r="C20" s="179">
        <f>ROUND(VALUE(SUBSTITUTE(実質収支比率等に係る経年分析!G$47,"▲","-")),2)</f>
        <v>15.48</v>
      </c>
      <c r="D20" s="179">
        <f>ROUND(VALUE(SUBSTITUTE(実質収支比率等に係る経年分析!H$47,"▲","-")),2)</f>
        <v>15.48</v>
      </c>
      <c r="E20" s="179">
        <f>ROUND(VALUE(SUBSTITUTE(実質収支比率等に係る経年分析!I$47,"▲","-")),2)</f>
        <v>16.309999999999999</v>
      </c>
      <c r="F20" s="179">
        <f>ROUND(VALUE(SUBSTITUTE(実質収支比率等に係る経年分析!J$47,"▲","-")),2)</f>
        <v>11.72</v>
      </c>
    </row>
    <row r="21" spans="1:11" x14ac:dyDescent="0.15">
      <c r="A21" s="179" t="s">
        <v>56</v>
      </c>
      <c r="B21" s="179">
        <f>IF(ISNUMBER(VALUE(SUBSTITUTE(実質収支比率等に係る経年分析!F$49,"▲","-"))),ROUND(VALUE(SUBSTITUTE(実質収支比率等に係る経年分析!F$49,"▲","-")),2),NA())</f>
        <v>-0.47</v>
      </c>
      <c r="C21" s="179">
        <f>IF(ISNUMBER(VALUE(SUBSTITUTE(実質収支比率等に係る経年分析!G$49,"▲","-"))),ROUND(VALUE(SUBSTITUTE(実質収支比率等に係る経年分析!G$49,"▲","-")),2),NA())</f>
        <v>3.91</v>
      </c>
      <c r="D21" s="179">
        <f>IF(ISNUMBER(VALUE(SUBSTITUTE(実質収支比率等に係る経年分析!H$49,"▲","-"))),ROUND(VALUE(SUBSTITUTE(実質収支比率等に係る経年分析!H$49,"▲","-")),2),NA())</f>
        <v>-1.82</v>
      </c>
      <c r="E21" s="179">
        <f>IF(ISNUMBER(VALUE(SUBSTITUTE(実質収支比率等に係る経年分析!I$49,"▲","-"))),ROUND(VALUE(SUBSTITUTE(実質収支比率等に係る経年分析!I$49,"▲","-")),2),NA())</f>
        <v>-0.39</v>
      </c>
      <c r="F21" s="179">
        <f>IF(ISNUMBER(VALUE(SUBSTITUTE(実質収支比率等に係る経年分析!J$49,"▲","-"))),ROUND(VALUE(SUBSTITUTE(実質収支比率等に係る経年分析!J$49,"▲","-")),2),NA())</f>
        <v>-3.21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簡易水道特別会計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0.28999999999999998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0.55000000000000004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3.18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4.4000000000000004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5.72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9.3800000000000008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735</v>
      </c>
      <c r="E42" s="181"/>
      <c r="F42" s="181"/>
      <c r="G42" s="181">
        <f>'実質公債費比率（分子）の構造'!L$52</f>
        <v>678</v>
      </c>
      <c r="H42" s="181"/>
      <c r="I42" s="181"/>
      <c r="J42" s="181">
        <f>'実質公債費比率（分子）の構造'!M$52</f>
        <v>676</v>
      </c>
      <c r="K42" s="181"/>
      <c r="L42" s="181"/>
      <c r="M42" s="181">
        <f>'実質公債費比率（分子）の構造'!N$52</f>
        <v>669</v>
      </c>
      <c r="N42" s="181"/>
      <c r="O42" s="181"/>
      <c r="P42" s="181">
        <f>'実質公債費比率（分子）の構造'!O$52</f>
        <v>659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60</v>
      </c>
      <c r="C45" s="181"/>
      <c r="D45" s="181"/>
      <c r="E45" s="181">
        <f>'実質公債費比率（分子）の構造'!L$49</f>
        <v>39</v>
      </c>
      <c r="F45" s="181"/>
      <c r="G45" s="181"/>
      <c r="H45" s="181">
        <f>'実質公債費比率（分子）の構造'!M$49</f>
        <v>21</v>
      </c>
      <c r="I45" s="181"/>
      <c r="J45" s="181"/>
      <c r="K45" s="181">
        <f>'実質公債費比率（分子）の構造'!N$49</f>
        <v>21</v>
      </c>
      <c r="L45" s="181"/>
      <c r="M45" s="181"/>
      <c r="N45" s="181">
        <f>'実質公債費比率（分子）の構造'!O$49</f>
        <v>21</v>
      </c>
      <c r="O45" s="181"/>
      <c r="P45" s="181"/>
    </row>
    <row r="46" spans="1:16" x14ac:dyDescent="0.15">
      <c r="A46" s="181" t="s">
        <v>67</v>
      </c>
      <c r="B46" s="181">
        <f>'実質公債費比率（分子）の構造'!K$48</f>
        <v>347</v>
      </c>
      <c r="C46" s="181"/>
      <c r="D46" s="181"/>
      <c r="E46" s="181">
        <f>'実質公債費比率（分子）の構造'!L$48</f>
        <v>363</v>
      </c>
      <c r="F46" s="181"/>
      <c r="G46" s="181"/>
      <c r="H46" s="181">
        <f>'実質公債費比率（分子）の構造'!M$48</f>
        <v>358</v>
      </c>
      <c r="I46" s="181"/>
      <c r="J46" s="181"/>
      <c r="K46" s="181">
        <f>'実質公債費比率（分子）の構造'!N$48</f>
        <v>358</v>
      </c>
      <c r="L46" s="181"/>
      <c r="M46" s="181"/>
      <c r="N46" s="181">
        <f>'実質公債費比率（分子）の構造'!O$48</f>
        <v>371</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618</v>
      </c>
      <c r="C49" s="181"/>
      <c r="D49" s="181"/>
      <c r="E49" s="181">
        <f>'実質公債費比率（分子）の構造'!L$45</f>
        <v>486</v>
      </c>
      <c r="F49" s="181"/>
      <c r="G49" s="181"/>
      <c r="H49" s="181">
        <f>'実質公債費比率（分子）の構造'!M$45</f>
        <v>436</v>
      </c>
      <c r="I49" s="181"/>
      <c r="J49" s="181"/>
      <c r="K49" s="181">
        <f>'実質公債費比率（分子）の構造'!N$45</f>
        <v>400</v>
      </c>
      <c r="L49" s="181"/>
      <c r="M49" s="181"/>
      <c r="N49" s="181">
        <f>'実質公債費比率（分子）の構造'!O$45</f>
        <v>394</v>
      </c>
      <c r="O49" s="181"/>
      <c r="P49" s="181"/>
    </row>
    <row r="50" spans="1:16" x14ac:dyDescent="0.15">
      <c r="A50" s="181" t="s">
        <v>70</v>
      </c>
      <c r="B50" s="181" t="e">
        <f>NA()</f>
        <v>#N/A</v>
      </c>
      <c r="C50" s="181">
        <f>IF(ISNUMBER('実質公債費比率（分子）の構造'!K$53),'実質公債費比率（分子）の構造'!K$53,NA())</f>
        <v>290</v>
      </c>
      <c r="D50" s="181" t="e">
        <f>NA()</f>
        <v>#N/A</v>
      </c>
      <c r="E50" s="181" t="e">
        <f>NA()</f>
        <v>#N/A</v>
      </c>
      <c r="F50" s="181">
        <f>IF(ISNUMBER('実質公債費比率（分子）の構造'!L$53),'実質公債費比率（分子）の構造'!L$53,NA())</f>
        <v>210</v>
      </c>
      <c r="G50" s="181" t="e">
        <f>NA()</f>
        <v>#N/A</v>
      </c>
      <c r="H50" s="181" t="e">
        <f>NA()</f>
        <v>#N/A</v>
      </c>
      <c r="I50" s="181">
        <f>IF(ISNUMBER('実質公債費比率（分子）の構造'!M$53),'実質公債費比率（分子）の構造'!M$53,NA())</f>
        <v>139</v>
      </c>
      <c r="J50" s="181" t="e">
        <f>NA()</f>
        <v>#N/A</v>
      </c>
      <c r="K50" s="181" t="e">
        <f>NA()</f>
        <v>#N/A</v>
      </c>
      <c r="L50" s="181">
        <f>IF(ISNUMBER('実質公債費比率（分子）の構造'!N$53),'実質公債費比率（分子）の構造'!N$53,NA())</f>
        <v>110</v>
      </c>
      <c r="M50" s="181" t="e">
        <f>NA()</f>
        <v>#N/A</v>
      </c>
      <c r="N50" s="181" t="e">
        <f>NA()</f>
        <v>#N/A</v>
      </c>
      <c r="O50" s="181">
        <f>IF(ISNUMBER('実質公債費比率（分子）の構造'!O$53),'実質公債費比率（分子）の構造'!O$53,NA())</f>
        <v>127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8141</v>
      </c>
      <c r="E56" s="180"/>
      <c r="F56" s="180"/>
      <c r="G56" s="180">
        <f>'将来負担比率（分子）の構造'!J$52</f>
        <v>7949</v>
      </c>
      <c r="H56" s="180"/>
      <c r="I56" s="180"/>
      <c r="J56" s="180">
        <f>'将来負担比率（分子）の構造'!K$52</f>
        <v>8020</v>
      </c>
      <c r="K56" s="180"/>
      <c r="L56" s="180"/>
      <c r="M56" s="180">
        <f>'将来負担比率（分子）の構造'!L$52</f>
        <v>8451</v>
      </c>
      <c r="N56" s="180"/>
      <c r="O56" s="180"/>
      <c r="P56" s="180">
        <f>'将来負担比率（分子）の構造'!M$52</f>
        <v>8687</v>
      </c>
    </row>
    <row r="57" spans="1:16" x14ac:dyDescent="0.15">
      <c r="A57" s="180" t="s">
        <v>42</v>
      </c>
      <c r="B57" s="180"/>
      <c r="C57" s="180"/>
      <c r="D57" s="180">
        <f>'将来負担比率（分子）の構造'!I$51</f>
        <v>18</v>
      </c>
      <c r="E57" s="180"/>
      <c r="F57" s="180"/>
      <c r="G57" s="180">
        <f>'将来負担比率（分子）の構造'!J$51</f>
        <v>10</v>
      </c>
      <c r="H57" s="180"/>
      <c r="I57" s="180"/>
      <c r="J57" s="180">
        <f>'将来負担比率（分子）の構造'!K$51</f>
        <v>2</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2956</v>
      </c>
      <c r="E58" s="180"/>
      <c r="F58" s="180"/>
      <c r="G58" s="180">
        <f>'将来負担比率（分子）の構造'!J$50</f>
        <v>2838</v>
      </c>
      <c r="H58" s="180"/>
      <c r="I58" s="180"/>
      <c r="J58" s="180">
        <f>'将来負担比率（分子）の構造'!K$50</f>
        <v>2818</v>
      </c>
      <c r="K58" s="180"/>
      <c r="L58" s="180"/>
      <c r="M58" s="180">
        <f>'将来負担比率（分子）の構造'!L$50</f>
        <v>2975</v>
      </c>
      <c r="N58" s="180"/>
      <c r="O58" s="180"/>
      <c r="P58" s="180">
        <f>'将来負担比率（分子）の構造'!M$50</f>
        <v>2184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16</v>
      </c>
      <c r="L61" s="180"/>
      <c r="M61" s="180"/>
      <c r="N61" s="180">
        <f>'将来負担比率（分子）の構造'!M$46</f>
        <v>499</v>
      </c>
      <c r="O61" s="180"/>
      <c r="P61" s="180"/>
    </row>
    <row r="62" spans="1:16" x14ac:dyDescent="0.15">
      <c r="A62" s="180" t="s">
        <v>35</v>
      </c>
      <c r="B62" s="180">
        <f>'将来負担比率（分子）の構造'!I$45</f>
        <v>1172</v>
      </c>
      <c r="C62" s="180"/>
      <c r="D62" s="180"/>
      <c r="E62" s="180">
        <f>'将来負担比率（分子）の構造'!J$45</f>
        <v>1076</v>
      </c>
      <c r="F62" s="180"/>
      <c r="G62" s="180"/>
      <c r="H62" s="180">
        <f>'将来負担比率（分子）の構造'!K$45</f>
        <v>945</v>
      </c>
      <c r="I62" s="180"/>
      <c r="J62" s="180"/>
      <c r="K62" s="180">
        <f>'将来負担比率（分子）の構造'!L$45</f>
        <v>1249</v>
      </c>
      <c r="L62" s="180"/>
      <c r="M62" s="180"/>
      <c r="N62" s="180">
        <f>'将来負担比率（分子）の構造'!M$45</f>
        <v>1218</v>
      </c>
      <c r="O62" s="180"/>
      <c r="P62" s="180"/>
    </row>
    <row r="63" spans="1:16" x14ac:dyDescent="0.15">
      <c r="A63" s="180" t="s">
        <v>34</v>
      </c>
      <c r="B63" s="180">
        <f>'将来負担比率（分子）の構造'!I$44</f>
        <v>207</v>
      </c>
      <c r="C63" s="180"/>
      <c r="D63" s="180"/>
      <c r="E63" s="180">
        <f>'将来負担比率（分子）の構造'!J$44</f>
        <v>169</v>
      </c>
      <c r="F63" s="180"/>
      <c r="G63" s="180"/>
      <c r="H63" s="180">
        <f>'将来負担比率（分子）の構造'!K$44</f>
        <v>148</v>
      </c>
      <c r="I63" s="180"/>
      <c r="J63" s="180"/>
      <c r="K63" s="180">
        <f>'将来負担比率（分子）の構造'!L$44</f>
        <v>128</v>
      </c>
      <c r="L63" s="180"/>
      <c r="M63" s="180"/>
      <c r="N63" s="180">
        <f>'将来負担比率（分子）の構造'!M$44</f>
        <v>154</v>
      </c>
      <c r="O63" s="180"/>
      <c r="P63" s="180"/>
    </row>
    <row r="64" spans="1:16" x14ac:dyDescent="0.15">
      <c r="A64" s="180" t="s">
        <v>33</v>
      </c>
      <c r="B64" s="180">
        <f>'将来負担比率（分子）の構造'!I$43</f>
        <v>5273</v>
      </c>
      <c r="C64" s="180"/>
      <c r="D64" s="180"/>
      <c r="E64" s="180">
        <f>'将来負担比率（分子）の構造'!J$43</f>
        <v>5433</v>
      </c>
      <c r="F64" s="180"/>
      <c r="G64" s="180"/>
      <c r="H64" s="180">
        <f>'将来負担比率（分子）の構造'!K$43</f>
        <v>5387</v>
      </c>
      <c r="I64" s="180"/>
      <c r="J64" s="180"/>
      <c r="K64" s="180">
        <f>'将来負担比率（分子）の構造'!L$43</f>
        <v>5385</v>
      </c>
      <c r="L64" s="180"/>
      <c r="M64" s="180"/>
      <c r="N64" s="180">
        <f>'将来負担比率（分子）の構造'!M$43</f>
        <v>5388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4651</v>
      </c>
      <c r="C66" s="180"/>
      <c r="D66" s="180"/>
      <c r="E66" s="180">
        <f>'将来負担比率（分子）の構造'!J$41</f>
        <v>4874</v>
      </c>
      <c r="F66" s="180"/>
      <c r="G66" s="180"/>
      <c r="H66" s="180">
        <f>'将来負担比率（分子）の構造'!K$41</f>
        <v>5109</v>
      </c>
      <c r="I66" s="180"/>
      <c r="J66" s="180"/>
      <c r="K66" s="180">
        <f>'将来負担比率（分子）の構造'!L$41</f>
        <v>5963</v>
      </c>
      <c r="L66" s="180"/>
      <c r="M66" s="180"/>
      <c r="N66" s="180">
        <f>'将来負担比率（分子）の構造'!M$41</f>
        <v>6755</v>
      </c>
      <c r="O66" s="180"/>
      <c r="P66" s="180"/>
    </row>
    <row r="67" spans="1:16" x14ac:dyDescent="0.15">
      <c r="A67" s="180" t="s">
        <v>74</v>
      </c>
      <c r="B67" s="180" t="e">
        <f>NA()</f>
        <v>#N/A</v>
      </c>
      <c r="C67" s="180">
        <f>IF(ISNUMBER('将来負担比率（分子）の構造'!I$53), IF('将来負担比率（分子）の構造'!I$53 &lt; 0, 0, '将来負担比率（分子）の構造'!I$53), NA())</f>
        <v>189</v>
      </c>
      <c r="D67" s="180" t="e">
        <f>NA()</f>
        <v>#N/A</v>
      </c>
      <c r="E67" s="180" t="e">
        <f>NA()</f>
        <v>#N/A</v>
      </c>
      <c r="F67" s="180">
        <f>IF(ISNUMBER('将来負担比率（分子）の構造'!J$53), IF('将来負担比率（分子）の構造'!J$53 &lt; 0, 0, '将来負担比率（分子）の構造'!J$53), NA())</f>
        <v>755</v>
      </c>
      <c r="G67" s="180" t="e">
        <f>NA()</f>
        <v>#N/A</v>
      </c>
      <c r="H67" s="180" t="e">
        <f>NA()</f>
        <v>#N/A</v>
      </c>
      <c r="I67" s="180">
        <f>IF(ISNUMBER('将来負担比率（分子）の構造'!K$53), IF('将来負担比率（分子）の構造'!K$53 &lt; 0, 0, '将来負担比率（分子）の構造'!K$53), NA())</f>
        <v>748</v>
      </c>
      <c r="J67" s="180" t="e">
        <f>NA()</f>
        <v>#N/A</v>
      </c>
      <c r="K67" s="180" t="e">
        <f>NA()</f>
        <v>#N/A</v>
      </c>
      <c r="L67" s="180">
        <f>IF(ISNUMBER('将来負担比率（分子）の構造'!L$53), IF('将来負担比率（分子）の構造'!L$53 &lt; 0, 0, '将来負担比率（分子）の構造'!L$53), NA())</f>
        <v>1315</v>
      </c>
      <c r="M67" s="180" t="e">
        <f>NA()</f>
        <v>#N/A</v>
      </c>
      <c r="N67" s="180" t="e">
        <f>NA()</f>
        <v>#N/A</v>
      </c>
      <c r="O67" s="180">
        <f>IF(ISNUMBER('将来負担比率（分子）の構造'!M$53), IF('将来負担比率（分子）の構造'!M$53 &lt; 0, 0, '将来負担比率（分子）の構造'!M$53), NA())</f>
        <v>3143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941</v>
      </c>
      <c r="C72" s="184">
        <f>基金残高に係る経年分析!G55</f>
        <v>976</v>
      </c>
      <c r="D72" s="184">
        <f>基金残高に係る経年分析!H55</f>
        <v>710</v>
      </c>
    </row>
    <row r="73" spans="1:16" x14ac:dyDescent="0.15">
      <c r="A73" s="183" t="s">
        <v>77</v>
      </c>
      <c r="B73" s="184">
        <f>基金残高に係る経年分析!F56</f>
        <v>209</v>
      </c>
      <c r="C73" s="184">
        <f>基金残高に係る経年分析!G56</f>
        <v>209</v>
      </c>
      <c r="D73" s="184">
        <f>基金残高に係る経年分析!H56</f>
        <v>159</v>
      </c>
    </row>
    <row r="74" spans="1:16" x14ac:dyDescent="0.15">
      <c r="A74" s="183" t="s">
        <v>78</v>
      </c>
      <c r="B74" s="184">
        <f>基金残高に係る経年分析!F57</f>
        <v>1182</v>
      </c>
      <c r="C74" s="184">
        <f>基金残高に係る経年分析!G57</f>
        <v>1283</v>
      </c>
      <c r="D74" s="184">
        <f>基金残高に係る経年分析!H57</f>
        <v>753</v>
      </c>
    </row>
  </sheetData>
  <sheetProtection algorithmName="SHA-512" hashValue="GNlv/x09HJteChm/EC4YrI0jZEJGAKLfpMV2nqS4bt5LlUm4PwqgIK/GNHxw+Jix9mLxj3HQt2bk3G+/odV1HQ==" saltValue="ymJt9KmHZrqhpJgxgh0u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3710944</v>
      </c>
      <c r="S5" s="669"/>
      <c r="T5" s="669"/>
      <c r="U5" s="669"/>
      <c r="V5" s="669"/>
      <c r="W5" s="669"/>
      <c r="X5" s="669"/>
      <c r="Y5" s="670"/>
      <c r="Z5" s="671">
        <v>36.700000000000003</v>
      </c>
      <c r="AA5" s="671"/>
      <c r="AB5" s="671"/>
      <c r="AC5" s="671"/>
      <c r="AD5" s="672">
        <v>3710944</v>
      </c>
      <c r="AE5" s="672"/>
      <c r="AF5" s="672"/>
      <c r="AG5" s="672"/>
      <c r="AH5" s="672"/>
      <c r="AI5" s="672"/>
      <c r="AJ5" s="672"/>
      <c r="AK5" s="672"/>
      <c r="AL5" s="673">
        <v>65.599999999999994</v>
      </c>
      <c r="AM5" s="674"/>
      <c r="AN5" s="674"/>
      <c r="AO5" s="675"/>
      <c r="AP5" s="665" t="s">
        <v>227</v>
      </c>
      <c r="AQ5" s="666"/>
      <c r="AR5" s="666"/>
      <c r="AS5" s="666"/>
      <c r="AT5" s="666"/>
      <c r="AU5" s="666"/>
      <c r="AV5" s="666"/>
      <c r="AW5" s="666"/>
      <c r="AX5" s="666"/>
      <c r="AY5" s="666"/>
      <c r="AZ5" s="666"/>
      <c r="BA5" s="666"/>
      <c r="BB5" s="666"/>
      <c r="BC5" s="666"/>
      <c r="BD5" s="666"/>
      <c r="BE5" s="666"/>
      <c r="BF5" s="667"/>
      <c r="BG5" s="679">
        <v>3710944</v>
      </c>
      <c r="BH5" s="680"/>
      <c r="BI5" s="680"/>
      <c r="BJ5" s="680"/>
      <c r="BK5" s="680"/>
      <c r="BL5" s="680"/>
      <c r="BM5" s="680"/>
      <c r="BN5" s="681"/>
      <c r="BO5" s="682">
        <v>100</v>
      </c>
      <c r="BP5" s="682"/>
      <c r="BQ5" s="682"/>
      <c r="BR5" s="682"/>
      <c r="BS5" s="683" t="s">
        <v>127</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94195</v>
      </c>
      <c r="S6" s="680"/>
      <c r="T6" s="680"/>
      <c r="U6" s="680"/>
      <c r="V6" s="680"/>
      <c r="W6" s="680"/>
      <c r="X6" s="680"/>
      <c r="Y6" s="681"/>
      <c r="Z6" s="682">
        <v>0.9</v>
      </c>
      <c r="AA6" s="682"/>
      <c r="AB6" s="682"/>
      <c r="AC6" s="682"/>
      <c r="AD6" s="683">
        <v>94195</v>
      </c>
      <c r="AE6" s="683"/>
      <c r="AF6" s="683"/>
      <c r="AG6" s="683"/>
      <c r="AH6" s="683"/>
      <c r="AI6" s="683"/>
      <c r="AJ6" s="683"/>
      <c r="AK6" s="683"/>
      <c r="AL6" s="684">
        <v>1.7</v>
      </c>
      <c r="AM6" s="685"/>
      <c r="AN6" s="685"/>
      <c r="AO6" s="686"/>
      <c r="AP6" s="676" t="s">
        <v>232</v>
      </c>
      <c r="AQ6" s="677"/>
      <c r="AR6" s="677"/>
      <c r="AS6" s="677"/>
      <c r="AT6" s="677"/>
      <c r="AU6" s="677"/>
      <c r="AV6" s="677"/>
      <c r="AW6" s="677"/>
      <c r="AX6" s="677"/>
      <c r="AY6" s="677"/>
      <c r="AZ6" s="677"/>
      <c r="BA6" s="677"/>
      <c r="BB6" s="677"/>
      <c r="BC6" s="677"/>
      <c r="BD6" s="677"/>
      <c r="BE6" s="677"/>
      <c r="BF6" s="678"/>
      <c r="BG6" s="679">
        <v>3710944</v>
      </c>
      <c r="BH6" s="680"/>
      <c r="BI6" s="680"/>
      <c r="BJ6" s="680"/>
      <c r="BK6" s="680"/>
      <c r="BL6" s="680"/>
      <c r="BM6" s="680"/>
      <c r="BN6" s="681"/>
      <c r="BO6" s="682">
        <v>100</v>
      </c>
      <c r="BP6" s="682"/>
      <c r="BQ6" s="682"/>
      <c r="BR6" s="682"/>
      <c r="BS6" s="683" t="s">
        <v>127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93228</v>
      </c>
      <c r="CS6" s="680"/>
      <c r="CT6" s="680"/>
      <c r="CU6" s="680"/>
      <c r="CV6" s="680"/>
      <c r="CW6" s="680"/>
      <c r="CX6" s="680"/>
      <c r="CY6" s="681"/>
      <c r="CZ6" s="673">
        <v>1</v>
      </c>
      <c r="DA6" s="674"/>
      <c r="DB6" s="674"/>
      <c r="DC6" s="693"/>
      <c r="DD6" s="688" t="s">
        <v>174</v>
      </c>
      <c r="DE6" s="680"/>
      <c r="DF6" s="680"/>
      <c r="DG6" s="680"/>
      <c r="DH6" s="680"/>
      <c r="DI6" s="680"/>
      <c r="DJ6" s="680"/>
      <c r="DK6" s="680"/>
      <c r="DL6" s="680"/>
      <c r="DM6" s="680"/>
      <c r="DN6" s="680"/>
      <c r="DO6" s="680"/>
      <c r="DP6" s="681"/>
      <c r="DQ6" s="688">
        <v>93166</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8547</v>
      </c>
      <c r="S7" s="680"/>
      <c r="T7" s="680"/>
      <c r="U7" s="680"/>
      <c r="V7" s="680"/>
      <c r="W7" s="680"/>
      <c r="X7" s="680"/>
      <c r="Y7" s="681"/>
      <c r="Z7" s="682">
        <v>0.1</v>
      </c>
      <c r="AA7" s="682"/>
      <c r="AB7" s="682"/>
      <c r="AC7" s="682"/>
      <c r="AD7" s="683">
        <v>8547</v>
      </c>
      <c r="AE7" s="683"/>
      <c r="AF7" s="683"/>
      <c r="AG7" s="683"/>
      <c r="AH7" s="683"/>
      <c r="AI7" s="683"/>
      <c r="AJ7" s="683"/>
      <c r="AK7" s="683"/>
      <c r="AL7" s="684">
        <v>0.2</v>
      </c>
      <c r="AM7" s="685"/>
      <c r="AN7" s="685"/>
      <c r="AO7" s="686"/>
      <c r="AP7" s="676" t="s">
        <v>235</v>
      </c>
      <c r="AQ7" s="677"/>
      <c r="AR7" s="677"/>
      <c r="AS7" s="677"/>
      <c r="AT7" s="677"/>
      <c r="AU7" s="677"/>
      <c r="AV7" s="677"/>
      <c r="AW7" s="677"/>
      <c r="AX7" s="677"/>
      <c r="AY7" s="677"/>
      <c r="AZ7" s="677"/>
      <c r="BA7" s="677"/>
      <c r="BB7" s="677"/>
      <c r="BC7" s="677"/>
      <c r="BD7" s="677"/>
      <c r="BE7" s="677"/>
      <c r="BF7" s="678"/>
      <c r="BG7" s="679">
        <v>1601765</v>
      </c>
      <c r="BH7" s="680"/>
      <c r="BI7" s="680"/>
      <c r="BJ7" s="680"/>
      <c r="BK7" s="680"/>
      <c r="BL7" s="680"/>
      <c r="BM7" s="680"/>
      <c r="BN7" s="681"/>
      <c r="BO7" s="682">
        <v>43.2</v>
      </c>
      <c r="BP7" s="682"/>
      <c r="BQ7" s="682"/>
      <c r="BR7" s="682"/>
      <c r="BS7" s="683" t="s">
        <v>127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2134346</v>
      </c>
      <c r="CS7" s="680"/>
      <c r="CT7" s="680"/>
      <c r="CU7" s="680"/>
      <c r="CV7" s="680"/>
      <c r="CW7" s="680"/>
      <c r="CX7" s="680"/>
      <c r="CY7" s="681"/>
      <c r="CZ7" s="682">
        <v>23.1</v>
      </c>
      <c r="DA7" s="682"/>
      <c r="DB7" s="682"/>
      <c r="DC7" s="682"/>
      <c r="DD7" s="688">
        <v>1256898</v>
      </c>
      <c r="DE7" s="680"/>
      <c r="DF7" s="680"/>
      <c r="DG7" s="680"/>
      <c r="DH7" s="680"/>
      <c r="DI7" s="680"/>
      <c r="DJ7" s="680"/>
      <c r="DK7" s="680"/>
      <c r="DL7" s="680"/>
      <c r="DM7" s="680"/>
      <c r="DN7" s="680"/>
      <c r="DO7" s="680"/>
      <c r="DP7" s="681"/>
      <c r="DQ7" s="688">
        <v>919644</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13179</v>
      </c>
      <c r="S8" s="680"/>
      <c r="T8" s="680"/>
      <c r="U8" s="680"/>
      <c r="V8" s="680"/>
      <c r="W8" s="680"/>
      <c r="X8" s="680"/>
      <c r="Y8" s="681"/>
      <c r="Z8" s="682">
        <v>0.1</v>
      </c>
      <c r="AA8" s="682"/>
      <c r="AB8" s="682"/>
      <c r="AC8" s="682"/>
      <c r="AD8" s="683">
        <v>13179</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49420</v>
      </c>
      <c r="BH8" s="680"/>
      <c r="BI8" s="680"/>
      <c r="BJ8" s="680"/>
      <c r="BK8" s="680"/>
      <c r="BL8" s="680"/>
      <c r="BM8" s="680"/>
      <c r="BN8" s="681"/>
      <c r="BO8" s="682">
        <v>1.3</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3111633</v>
      </c>
      <c r="CS8" s="680"/>
      <c r="CT8" s="680"/>
      <c r="CU8" s="680"/>
      <c r="CV8" s="680"/>
      <c r="CW8" s="680"/>
      <c r="CX8" s="680"/>
      <c r="CY8" s="681"/>
      <c r="CZ8" s="682">
        <v>33.700000000000003</v>
      </c>
      <c r="DA8" s="682"/>
      <c r="DB8" s="682"/>
      <c r="DC8" s="682"/>
      <c r="DD8" s="688">
        <v>61876</v>
      </c>
      <c r="DE8" s="680"/>
      <c r="DF8" s="680"/>
      <c r="DG8" s="680"/>
      <c r="DH8" s="680"/>
      <c r="DI8" s="680"/>
      <c r="DJ8" s="680"/>
      <c r="DK8" s="680"/>
      <c r="DL8" s="680"/>
      <c r="DM8" s="680"/>
      <c r="DN8" s="680"/>
      <c r="DO8" s="680"/>
      <c r="DP8" s="681"/>
      <c r="DQ8" s="688">
        <v>1804006</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11185</v>
      </c>
      <c r="S9" s="680"/>
      <c r="T9" s="680"/>
      <c r="U9" s="680"/>
      <c r="V9" s="680"/>
      <c r="W9" s="680"/>
      <c r="X9" s="680"/>
      <c r="Y9" s="681"/>
      <c r="Z9" s="682">
        <v>0.1</v>
      </c>
      <c r="AA9" s="682"/>
      <c r="AB9" s="682"/>
      <c r="AC9" s="682"/>
      <c r="AD9" s="683">
        <v>11185</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1241604</v>
      </c>
      <c r="BH9" s="680"/>
      <c r="BI9" s="680"/>
      <c r="BJ9" s="680"/>
      <c r="BK9" s="680"/>
      <c r="BL9" s="680"/>
      <c r="BM9" s="680"/>
      <c r="BN9" s="681"/>
      <c r="BO9" s="682">
        <v>33.5</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756504</v>
      </c>
      <c r="CS9" s="680"/>
      <c r="CT9" s="680"/>
      <c r="CU9" s="680"/>
      <c r="CV9" s="680"/>
      <c r="CW9" s="680"/>
      <c r="CX9" s="680"/>
      <c r="CY9" s="681"/>
      <c r="CZ9" s="682">
        <v>8.1999999999999993</v>
      </c>
      <c r="DA9" s="682"/>
      <c r="DB9" s="682"/>
      <c r="DC9" s="682"/>
      <c r="DD9" s="688">
        <v>185195</v>
      </c>
      <c r="DE9" s="680"/>
      <c r="DF9" s="680"/>
      <c r="DG9" s="680"/>
      <c r="DH9" s="680"/>
      <c r="DI9" s="680"/>
      <c r="DJ9" s="680"/>
      <c r="DK9" s="680"/>
      <c r="DL9" s="680"/>
      <c r="DM9" s="680"/>
      <c r="DN9" s="680"/>
      <c r="DO9" s="680"/>
      <c r="DP9" s="681"/>
      <c r="DQ9" s="688">
        <v>638462</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244</v>
      </c>
      <c r="AA10" s="682"/>
      <c r="AB10" s="682"/>
      <c r="AC10" s="682"/>
      <c r="AD10" s="683" t="s">
        <v>244</v>
      </c>
      <c r="AE10" s="683"/>
      <c r="AF10" s="683"/>
      <c r="AG10" s="683"/>
      <c r="AH10" s="683"/>
      <c r="AI10" s="683"/>
      <c r="AJ10" s="683"/>
      <c r="AK10" s="683"/>
      <c r="AL10" s="684" t="s">
        <v>174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70016</v>
      </c>
      <c r="BH10" s="680"/>
      <c r="BI10" s="680"/>
      <c r="BJ10" s="680"/>
      <c r="BK10" s="680"/>
      <c r="BL10" s="680"/>
      <c r="BM10" s="680"/>
      <c r="BN10" s="681"/>
      <c r="BO10" s="682">
        <v>1.9</v>
      </c>
      <c r="BP10" s="682"/>
      <c r="BQ10" s="682"/>
      <c r="BR10" s="682"/>
      <c r="BS10" s="688" t="s">
        <v>127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16189</v>
      </c>
      <c r="CS10" s="680"/>
      <c r="CT10" s="680"/>
      <c r="CU10" s="680"/>
      <c r="CV10" s="680"/>
      <c r="CW10" s="680"/>
      <c r="CX10" s="680"/>
      <c r="CY10" s="681"/>
      <c r="CZ10" s="682">
        <v>0.2</v>
      </c>
      <c r="DA10" s="682"/>
      <c r="DB10" s="682"/>
      <c r="DC10" s="682"/>
      <c r="DD10" s="688">
        <v>1512</v>
      </c>
      <c r="DE10" s="680"/>
      <c r="DF10" s="680"/>
      <c r="DG10" s="680"/>
      <c r="DH10" s="680"/>
      <c r="DI10" s="680"/>
      <c r="DJ10" s="680"/>
      <c r="DK10" s="680"/>
      <c r="DL10" s="680"/>
      <c r="DM10" s="680"/>
      <c r="DN10" s="680"/>
      <c r="DO10" s="680"/>
      <c r="DP10" s="681"/>
      <c r="DQ10" s="688">
        <v>16188</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174</v>
      </c>
      <c r="AA11" s="682"/>
      <c r="AB11" s="682"/>
      <c r="AC11" s="682"/>
      <c r="AD11" s="683" t="s">
        <v>127</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240725</v>
      </c>
      <c r="BH11" s="680"/>
      <c r="BI11" s="680"/>
      <c r="BJ11" s="680"/>
      <c r="BK11" s="680"/>
      <c r="BL11" s="680"/>
      <c r="BM11" s="680"/>
      <c r="BN11" s="681"/>
      <c r="BO11" s="682">
        <v>6.5</v>
      </c>
      <c r="BP11" s="682"/>
      <c r="BQ11" s="682"/>
      <c r="BR11" s="682"/>
      <c r="BS11" s="688" t="s">
        <v>244</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411393</v>
      </c>
      <c r="CS11" s="680"/>
      <c r="CT11" s="680"/>
      <c r="CU11" s="680"/>
      <c r="CV11" s="680"/>
      <c r="CW11" s="680"/>
      <c r="CX11" s="680"/>
      <c r="CY11" s="681"/>
      <c r="CZ11" s="682">
        <v>4.5</v>
      </c>
      <c r="DA11" s="682"/>
      <c r="DB11" s="682"/>
      <c r="DC11" s="682"/>
      <c r="DD11" s="688">
        <v>202966</v>
      </c>
      <c r="DE11" s="680"/>
      <c r="DF11" s="680"/>
      <c r="DG11" s="680"/>
      <c r="DH11" s="680"/>
      <c r="DI11" s="680"/>
      <c r="DJ11" s="680"/>
      <c r="DK11" s="680"/>
      <c r="DL11" s="680"/>
      <c r="DM11" s="680"/>
      <c r="DN11" s="680"/>
      <c r="DO11" s="680"/>
      <c r="DP11" s="681"/>
      <c r="DQ11" s="688">
        <v>248952</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498428</v>
      </c>
      <c r="S12" s="680"/>
      <c r="T12" s="680"/>
      <c r="U12" s="680"/>
      <c r="V12" s="680"/>
      <c r="W12" s="680"/>
      <c r="X12" s="680"/>
      <c r="Y12" s="681"/>
      <c r="Z12" s="682">
        <v>4.9000000000000004</v>
      </c>
      <c r="AA12" s="682"/>
      <c r="AB12" s="682"/>
      <c r="AC12" s="682"/>
      <c r="AD12" s="683">
        <v>498428</v>
      </c>
      <c r="AE12" s="683"/>
      <c r="AF12" s="683"/>
      <c r="AG12" s="683"/>
      <c r="AH12" s="683"/>
      <c r="AI12" s="683"/>
      <c r="AJ12" s="683"/>
      <c r="AK12" s="683"/>
      <c r="AL12" s="684">
        <v>8.8000000000000007</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1882694</v>
      </c>
      <c r="BH12" s="680"/>
      <c r="BI12" s="680"/>
      <c r="BJ12" s="680"/>
      <c r="BK12" s="680"/>
      <c r="BL12" s="680"/>
      <c r="BM12" s="680"/>
      <c r="BN12" s="681"/>
      <c r="BO12" s="682">
        <v>50.7</v>
      </c>
      <c r="BP12" s="682"/>
      <c r="BQ12" s="682"/>
      <c r="BR12" s="682"/>
      <c r="BS12" s="688" t="s">
        <v>127</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141080</v>
      </c>
      <c r="CS12" s="680"/>
      <c r="CT12" s="680"/>
      <c r="CU12" s="680"/>
      <c r="CV12" s="680"/>
      <c r="CW12" s="680"/>
      <c r="CX12" s="680"/>
      <c r="CY12" s="681"/>
      <c r="CZ12" s="682">
        <v>1.5</v>
      </c>
      <c r="DA12" s="682"/>
      <c r="DB12" s="682"/>
      <c r="DC12" s="682"/>
      <c r="DD12" s="688">
        <v>5230</v>
      </c>
      <c r="DE12" s="680"/>
      <c r="DF12" s="680"/>
      <c r="DG12" s="680"/>
      <c r="DH12" s="680"/>
      <c r="DI12" s="680"/>
      <c r="DJ12" s="680"/>
      <c r="DK12" s="680"/>
      <c r="DL12" s="680"/>
      <c r="DM12" s="680"/>
      <c r="DN12" s="680"/>
      <c r="DO12" s="680"/>
      <c r="DP12" s="681"/>
      <c r="DQ12" s="688">
        <v>138701</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174</v>
      </c>
      <c r="AA13" s="682"/>
      <c r="AB13" s="682"/>
      <c r="AC13" s="682"/>
      <c r="AD13" s="683" t="s">
        <v>127</v>
      </c>
      <c r="AE13" s="683"/>
      <c r="AF13" s="683"/>
      <c r="AG13" s="683"/>
      <c r="AH13" s="683"/>
      <c r="AI13" s="683"/>
      <c r="AJ13" s="683"/>
      <c r="AK13" s="683"/>
      <c r="AL13" s="684" t="s">
        <v>244</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1879169</v>
      </c>
      <c r="BH13" s="680"/>
      <c r="BI13" s="680"/>
      <c r="BJ13" s="680"/>
      <c r="BK13" s="680"/>
      <c r="BL13" s="680"/>
      <c r="BM13" s="680"/>
      <c r="BN13" s="681"/>
      <c r="BO13" s="682">
        <v>50.6</v>
      </c>
      <c r="BP13" s="682"/>
      <c r="BQ13" s="682"/>
      <c r="BR13" s="682"/>
      <c r="BS13" s="688" t="s">
        <v>127</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937493</v>
      </c>
      <c r="CS13" s="680"/>
      <c r="CT13" s="680"/>
      <c r="CU13" s="680"/>
      <c r="CV13" s="680"/>
      <c r="CW13" s="680"/>
      <c r="CX13" s="680"/>
      <c r="CY13" s="681"/>
      <c r="CZ13" s="682">
        <v>10.199999999999999</v>
      </c>
      <c r="DA13" s="682"/>
      <c r="DB13" s="682"/>
      <c r="DC13" s="682"/>
      <c r="DD13" s="688">
        <v>374158</v>
      </c>
      <c r="DE13" s="680"/>
      <c r="DF13" s="680"/>
      <c r="DG13" s="680"/>
      <c r="DH13" s="680"/>
      <c r="DI13" s="680"/>
      <c r="DJ13" s="680"/>
      <c r="DK13" s="680"/>
      <c r="DL13" s="680"/>
      <c r="DM13" s="680"/>
      <c r="DN13" s="680"/>
      <c r="DO13" s="680"/>
      <c r="DP13" s="681"/>
      <c r="DQ13" s="688">
        <v>698477</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244</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174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76912</v>
      </c>
      <c r="BH14" s="680"/>
      <c r="BI14" s="680"/>
      <c r="BJ14" s="680"/>
      <c r="BK14" s="680"/>
      <c r="BL14" s="680"/>
      <c r="BM14" s="680"/>
      <c r="BN14" s="681"/>
      <c r="BO14" s="682">
        <v>2.1</v>
      </c>
      <c r="BP14" s="682"/>
      <c r="BQ14" s="682"/>
      <c r="BR14" s="682"/>
      <c r="BS14" s="688" t="s">
        <v>127</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413581</v>
      </c>
      <c r="CS14" s="680"/>
      <c r="CT14" s="680"/>
      <c r="CU14" s="680"/>
      <c r="CV14" s="680"/>
      <c r="CW14" s="680"/>
      <c r="CX14" s="680"/>
      <c r="CY14" s="681"/>
      <c r="CZ14" s="682">
        <v>4.5</v>
      </c>
      <c r="DA14" s="682"/>
      <c r="DB14" s="682"/>
      <c r="DC14" s="682"/>
      <c r="DD14" s="688">
        <v>16916</v>
      </c>
      <c r="DE14" s="680"/>
      <c r="DF14" s="680"/>
      <c r="DG14" s="680"/>
      <c r="DH14" s="680"/>
      <c r="DI14" s="680"/>
      <c r="DJ14" s="680"/>
      <c r="DK14" s="680"/>
      <c r="DL14" s="680"/>
      <c r="DM14" s="680"/>
      <c r="DN14" s="680"/>
      <c r="DO14" s="680"/>
      <c r="DP14" s="681"/>
      <c r="DQ14" s="688">
        <v>409555</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30347</v>
      </c>
      <c r="S15" s="680"/>
      <c r="T15" s="680"/>
      <c r="U15" s="680"/>
      <c r="V15" s="680"/>
      <c r="W15" s="680"/>
      <c r="X15" s="680"/>
      <c r="Y15" s="681"/>
      <c r="Z15" s="682">
        <v>0.3</v>
      </c>
      <c r="AA15" s="682"/>
      <c r="AB15" s="682"/>
      <c r="AC15" s="682"/>
      <c r="AD15" s="683">
        <v>30347</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149573</v>
      </c>
      <c r="BH15" s="680"/>
      <c r="BI15" s="680"/>
      <c r="BJ15" s="680"/>
      <c r="BK15" s="680"/>
      <c r="BL15" s="680"/>
      <c r="BM15" s="680"/>
      <c r="BN15" s="681"/>
      <c r="BO15" s="682">
        <v>4</v>
      </c>
      <c r="BP15" s="682"/>
      <c r="BQ15" s="682"/>
      <c r="BR15" s="682"/>
      <c r="BS15" s="688" t="s">
        <v>127</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820718</v>
      </c>
      <c r="CS15" s="680"/>
      <c r="CT15" s="680"/>
      <c r="CU15" s="680"/>
      <c r="CV15" s="680"/>
      <c r="CW15" s="680"/>
      <c r="CX15" s="680"/>
      <c r="CY15" s="681"/>
      <c r="CZ15" s="682">
        <v>8.9</v>
      </c>
      <c r="DA15" s="682"/>
      <c r="DB15" s="682"/>
      <c r="DC15" s="682"/>
      <c r="DD15" s="688">
        <v>94861</v>
      </c>
      <c r="DE15" s="680"/>
      <c r="DF15" s="680"/>
      <c r="DG15" s="680"/>
      <c r="DH15" s="680"/>
      <c r="DI15" s="680"/>
      <c r="DJ15" s="680"/>
      <c r="DK15" s="680"/>
      <c r="DL15" s="680"/>
      <c r="DM15" s="680"/>
      <c r="DN15" s="680"/>
      <c r="DO15" s="680"/>
      <c r="DP15" s="681"/>
      <c r="DQ15" s="688">
        <v>756968</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244</v>
      </c>
      <c r="AA16" s="682"/>
      <c r="AB16" s="682"/>
      <c r="AC16" s="682"/>
      <c r="AD16" s="683" t="s">
        <v>127</v>
      </c>
      <c r="AE16" s="683"/>
      <c r="AF16" s="683"/>
      <c r="AG16" s="683"/>
      <c r="AH16" s="683"/>
      <c r="AI16" s="683"/>
      <c r="AJ16" s="683"/>
      <c r="AK16" s="683"/>
      <c r="AL16" s="684" t="s">
        <v>127</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244</v>
      </c>
      <c r="DA16" s="682"/>
      <c r="DB16" s="682"/>
      <c r="DC16" s="682"/>
      <c r="DD16" s="688" t="s">
        <v>127</v>
      </c>
      <c r="DE16" s="680"/>
      <c r="DF16" s="680"/>
      <c r="DG16" s="680"/>
      <c r="DH16" s="680"/>
      <c r="DI16" s="680"/>
      <c r="DJ16" s="680"/>
      <c r="DK16" s="680"/>
      <c r="DL16" s="680"/>
      <c r="DM16" s="680"/>
      <c r="DN16" s="680"/>
      <c r="DO16" s="680"/>
      <c r="DP16" s="681"/>
      <c r="DQ16" s="688" t="s">
        <v>244</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23800</v>
      </c>
      <c r="S17" s="680"/>
      <c r="T17" s="680"/>
      <c r="U17" s="680"/>
      <c r="V17" s="680"/>
      <c r="W17" s="680"/>
      <c r="X17" s="680"/>
      <c r="Y17" s="681"/>
      <c r="Z17" s="682">
        <v>0.2</v>
      </c>
      <c r="AA17" s="682"/>
      <c r="AB17" s="682"/>
      <c r="AC17" s="682"/>
      <c r="AD17" s="683">
        <v>23800</v>
      </c>
      <c r="AE17" s="683"/>
      <c r="AF17" s="683"/>
      <c r="AG17" s="683"/>
      <c r="AH17" s="683"/>
      <c r="AI17" s="683"/>
      <c r="AJ17" s="683"/>
      <c r="AK17" s="683"/>
      <c r="AL17" s="684">
        <v>0.4</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244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394171</v>
      </c>
      <c r="CS17" s="680"/>
      <c r="CT17" s="680"/>
      <c r="CU17" s="680"/>
      <c r="CV17" s="680"/>
      <c r="CW17" s="680"/>
      <c r="CX17" s="680"/>
      <c r="CY17" s="681"/>
      <c r="CZ17" s="682">
        <v>4.3</v>
      </c>
      <c r="DA17" s="682"/>
      <c r="DB17" s="682"/>
      <c r="DC17" s="682"/>
      <c r="DD17" s="688" t="s">
        <v>244</v>
      </c>
      <c r="DE17" s="680"/>
      <c r="DF17" s="680"/>
      <c r="DG17" s="680"/>
      <c r="DH17" s="680"/>
      <c r="DI17" s="680"/>
      <c r="DJ17" s="680"/>
      <c r="DK17" s="680"/>
      <c r="DL17" s="680"/>
      <c r="DM17" s="680"/>
      <c r="DN17" s="680"/>
      <c r="DO17" s="680"/>
      <c r="DP17" s="681"/>
      <c r="DQ17" s="688">
        <v>394171</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1361630</v>
      </c>
      <c r="S18" s="680"/>
      <c r="T18" s="680"/>
      <c r="U18" s="680"/>
      <c r="V18" s="680"/>
      <c r="W18" s="680"/>
      <c r="X18" s="680"/>
      <c r="Y18" s="681"/>
      <c r="Z18" s="682">
        <v>13.5</v>
      </c>
      <c r="AA18" s="682"/>
      <c r="AB18" s="682"/>
      <c r="AC18" s="682"/>
      <c r="AD18" s="683">
        <v>1237117</v>
      </c>
      <c r="AE18" s="683"/>
      <c r="AF18" s="683"/>
      <c r="AG18" s="683"/>
      <c r="AH18" s="683"/>
      <c r="AI18" s="683"/>
      <c r="AJ18" s="683"/>
      <c r="AK18" s="683"/>
      <c r="AL18" s="684">
        <v>21.9</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174</v>
      </c>
      <c r="BH18" s="680"/>
      <c r="BI18" s="680"/>
      <c r="BJ18" s="680"/>
      <c r="BK18" s="680"/>
      <c r="BL18" s="680"/>
      <c r="BM18" s="680"/>
      <c r="BN18" s="681"/>
      <c r="BO18" s="682" t="s">
        <v>127</v>
      </c>
      <c r="BP18" s="682"/>
      <c r="BQ18" s="682"/>
      <c r="BR18" s="682"/>
      <c r="BS18" s="688" t="s">
        <v>244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174</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1237117</v>
      </c>
      <c r="S19" s="680"/>
      <c r="T19" s="680"/>
      <c r="U19" s="680"/>
      <c r="V19" s="680"/>
      <c r="W19" s="680"/>
      <c r="X19" s="680"/>
      <c r="Y19" s="681"/>
      <c r="Z19" s="682">
        <v>12.2</v>
      </c>
      <c r="AA19" s="682"/>
      <c r="AB19" s="682"/>
      <c r="AC19" s="682"/>
      <c r="AD19" s="683">
        <v>1237117</v>
      </c>
      <c r="AE19" s="683"/>
      <c r="AF19" s="683"/>
      <c r="AG19" s="683"/>
      <c r="AH19" s="683"/>
      <c r="AI19" s="683"/>
      <c r="AJ19" s="683"/>
      <c r="AK19" s="683"/>
      <c r="AL19" s="684">
        <v>21.9</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174</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244</v>
      </c>
      <c r="CS19" s="680"/>
      <c r="CT19" s="680"/>
      <c r="CU19" s="680"/>
      <c r="CV19" s="680"/>
      <c r="CW19" s="680"/>
      <c r="CX19" s="680"/>
      <c r="CY19" s="681"/>
      <c r="CZ19" s="682" t="s">
        <v>174</v>
      </c>
      <c r="DA19" s="682"/>
      <c r="DB19" s="682"/>
      <c r="DC19" s="682"/>
      <c r="DD19" s="688" t="s">
        <v>244</v>
      </c>
      <c r="DE19" s="680"/>
      <c r="DF19" s="680"/>
      <c r="DG19" s="680"/>
      <c r="DH19" s="680"/>
      <c r="DI19" s="680"/>
      <c r="DJ19" s="680"/>
      <c r="DK19" s="680"/>
      <c r="DL19" s="680"/>
      <c r="DM19" s="680"/>
      <c r="DN19" s="680"/>
      <c r="DO19" s="680"/>
      <c r="DP19" s="681"/>
      <c r="DQ19" s="688" t="s">
        <v>244</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124513</v>
      </c>
      <c r="S20" s="680"/>
      <c r="T20" s="680"/>
      <c r="U20" s="680"/>
      <c r="V20" s="680"/>
      <c r="W20" s="680"/>
      <c r="X20" s="680"/>
      <c r="Y20" s="681"/>
      <c r="Z20" s="682">
        <v>1.2</v>
      </c>
      <c r="AA20" s="682"/>
      <c r="AB20" s="682"/>
      <c r="AC20" s="682"/>
      <c r="AD20" s="683" t="s">
        <v>127</v>
      </c>
      <c r="AE20" s="683"/>
      <c r="AF20" s="683"/>
      <c r="AG20" s="683"/>
      <c r="AH20" s="683"/>
      <c r="AI20" s="683"/>
      <c r="AJ20" s="683"/>
      <c r="AK20" s="683"/>
      <c r="AL20" s="684" t="s">
        <v>174</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9230336</v>
      </c>
      <c r="CS20" s="680"/>
      <c r="CT20" s="680"/>
      <c r="CU20" s="680"/>
      <c r="CV20" s="680"/>
      <c r="CW20" s="680"/>
      <c r="CX20" s="680"/>
      <c r="CY20" s="681"/>
      <c r="CZ20" s="682">
        <v>100</v>
      </c>
      <c r="DA20" s="682"/>
      <c r="DB20" s="682"/>
      <c r="DC20" s="682"/>
      <c r="DD20" s="688">
        <v>2199612</v>
      </c>
      <c r="DE20" s="680"/>
      <c r="DF20" s="680"/>
      <c r="DG20" s="680"/>
      <c r="DH20" s="680"/>
      <c r="DI20" s="680"/>
      <c r="DJ20" s="680"/>
      <c r="DK20" s="680"/>
      <c r="DL20" s="680"/>
      <c r="DM20" s="680"/>
      <c r="DN20" s="680"/>
      <c r="DO20" s="680"/>
      <c r="DP20" s="681"/>
      <c r="DQ20" s="688">
        <v>6118290</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244</v>
      </c>
      <c r="S21" s="680"/>
      <c r="T21" s="680"/>
      <c r="U21" s="680"/>
      <c r="V21" s="680"/>
      <c r="W21" s="680"/>
      <c r="X21" s="680"/>
      <c r="Y21" s="681"/>
      <c r="Z21" s="682" t="s">
        <v>127</v>
      </c>
      <c r="AA21" s="682"/>
      <c r="AB21" s="682"/>
      <c r="AC21" s="682"/>
      <c r="AD21" s="683" t="s">
        <v>174</v>
      </c>
      <c r="AE21" s="683"/>
      <c r="AF21" s="683"/>
      <c r="AG21" s="683"/>
      <c r="AH21" s="683"/>
      <c r="AI21" s="683"/>
      <c r="AJ21" s="683"/>
      <c r="AK21" s="683"/>
      <c r="AL21" s="684" t="s">
        <v>127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244</v>
      </c>
      <c r="BH21" s="680"/>
      <c r="BI21" s="680"/>
      <c r="BJ21" s="680"/>
      <c r="BK21" s="680"/>
      <c r="BL21" s="680"/>
      <c r="BM21" s="680"/>
      <c r="BN21" s="681"/>
      <c r="BO21" s="682" t="s">
        <v>174</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5752255</v>
      </c>
      <c r="S22" s="680"/>
      <c r="T22" s="680"/>
      <c r="U22" s="680"/>
      <c r="V22" s="680"/>
      <c r="W22" s="680"/>
      <c r="X22" s="680"/>
      <c r="Y22" s="681"/>
      <c r="Z22" s="682">
        <v>56.9</v>
      </c>
      <c r="AA22" s="682"/>
      <c r="AB22" s="682"/>
      <c r="AC22" s="682"/>
      <c r="AD22" s="683">
        <v>5627742</v>
      </c>
      <c r="AE22" s="683"/>
      <c r="AF22" s="683"/>
      <c r="AG22" s="683"/>
      <c r="AH22" s="683"/>
      <c r="AI22" s="683"/>
      <c r="AJ22" s="683"/>
      <c r="AK22" s="683"/>
      <c r="AL22" s="684">
        <v>99.4</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174</v>
      </c>
      <c r="BP22" s="682"/>
      <c r="BQ22" s="682"/>
      <c r="BR22" s="682"/>
      <c r="BS22" s="688" t="s">
        <v>127</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2527</v>
      </c>
      <c r="S23" s="680"/>
      <c r="T23" s="680"/>
      <c r="U23" s="680"/>
      <c r="V23" s="680"/>
      <c r="W23" s="680"/>
      <c r="X23" s="680"/>
      <c r="Y23" s="681"/>
      <c r="Z23" s="682">
        <v>0</v>
      </c>
      <c r="AA23" s="682"/>
      <c r="AB23" s="682"/>
      <c r="AC23" s="682"/>
      <c r="AD23" s="683">
        <v>2527</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174</v>
      </c>
      <c r="BP23" s="682"/>
      <c r="BQ23" s="682"/>
      <c r="BR23" s="682"/>
      <c r="BS23" s="688" t="s">
        <v>174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4564</v>
      </c>
      <c r="S24" s="680"/>
      <c r="T24" s="680"/>
      <c r="U24" s="680"/>
      <c r="V24" s="680"/>
      <c r="W24" s="680"/>
      <c r="X24" s="680"/>
      <c r="Y24" s="681"/>
      <c r="Z24" s="682">
        <v>0</v>
      </c>
      <c r="AA24" s="682"/>
      <c r="AB24" s="682"/>
      <c r="AC24" s="682"/>
      <c r="AD24" s="683">
        <v>125</v>
      </c>
      <c r="AE24" s="683"/>
      <c r="AF24" s="683"/>
      <c r="AG24" s="683"/>
      <c r="AH24" s="683"/>
      <c r="AI24" s="683"/>
      <c r="AJ24" s="683"/>
      <c r="AK24" s="683"/>
      <c r="AL24" s="684">
        <v>0</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174</v>
      </c>
      <c r="BP24" s="682"/>
      <c r="BQ24" s="682"/>
      <c r="BR24" s="682"/>
      <c r="BS24" s="688" t="s">
        <v>127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3286942</v>
      </c>
      <c r="CS24" s="669"/>
      <c r="CT24" s="669"/>
      <c r="CU24" s="669"/>
      <c r="CV24" s="669"/>
      <c r="CW24" s="669"/>
      <c r="CX24" s="669"/>
      <c r="CY24" s="670"/>
      <c r="CZ24" s="673">
        <v>35.6</v>
      </c>
      <c r="DA24" s="674"/>
      <c r="DB24" s="674"/>
      <c r="DC24" s="693"/>
      <c r="DD24" s="712">
        <v>2231312</v>
      </c>
      <c r="DE24" s="669"/>
      <c r="DF24" s="669"/>
      <c r="DG24" s="669"/>
      <c r="DH24" s="669"/>
      <c r="DI24" s="669"/>
      <c r="DJ24" s="669"/>
      <c r="DK24" s="670"/>
      <c r="DL24" s="712">
        <v>2224454</v>
      </c>
      <c r="DM24" s="669"/>
      <c r="DN24" s="669"/>
      <c r="DO24" s="669"/>
      <c r="DP24" s="669"/>
      <c r="DQ24" s="669"/>
      <c r="DR24" s="669"/>
      <c r="DS24" s="669"/>
      <c r="DT24" s="669"/>
      <c r="DU24" s="669"/>
      <c r="DV24" s="670"/>
      <c r="DW24" s="673">
        <v>36.5</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221802</v>
      </c>
      <c r="S25" s="680"/>
      <c r="T25" s="680"/>
      <c r="U25" s="680"/>
      <c r="V25" s="680"/>
      <c r="W25" s="680"/>
      <c r="X25" s="680"/>
      <c r="Y25" s="681"/>
      <c r="Z25" s="682">
        <v>2.2000000000000002</v>
      </c>
      <c r="AA25" s="682"/>
      <c r="AB25" s="682"/>
      <c r="AC25" s="682"/>
      <c r="AD25" s="683">
        <v>23910</v>
      </c>
      <c r="AE25" s="683"/>
      <c r="AF25" s="683"/>
      <c r="AG25" s="683"/>
      <c r="AH25" s="683"/>
      <c r="AI25" s="683"/>
      <c r="AJ25" s="683"/>
      <c r="AK25" s="683"/>
      <c r="AL25" s="684">
        <v>0.4</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174</v>
      </c>
      <c r="BH25" s="680"/>
      <c r="BI25" s="680"/>
      <c r="BJ25" s="680"/>
      <c r="BK25" s="680"/>
      <c r="BL25" s="680"/>
      <c r="BM25" s="680"/>
      <c r="BN25" s="681"/>
      <c r="BO25" s="682" t="s">
        <v>244</v>
      </c>
      <c r="BP25" s="682"/>
      <c r="BQ25" s="682"/>
      <c r="BR25" s="682"/>
      <c r="BS25" s="688" t="s">
        <v>127</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1381410</v>
      </c>
      <c r="CS25" s="715"/>
      <c r="CT25" s="715"/>
      <c r="CU25" s="715"/>
      <c r="CV25" s="715"/>
      <c r="CW25" s="715"/>
      <c r="CX25" s="715"/>
      <c r="CY25" s="716"/>
      <c r="CZ25" s="684">
        <v>15</v>
      </c>
      <c r="DA25" s="713"/>
      <c r="DB25" s="713"/>
      <c r="DC25" s="717"/>
      <c r="DD25" s="688">
        <v>1220751</v>
      </c>
      <c r="DE25" s="715"/>
      <c r="DF25" s="715"/>
      <c r="DG25" s="715"/>
      <c r="DH25" s="715"/>
      <c r="DI25" s="715"/>
      <c r="DJ25" s="715"/>
      <c r="DK25" s="716"/>
      <c r="DL25" s="688">
        <v>1213893</v>
      </c>
      <c r="DM25" s="715"/>
      <c r="DN25" s="715"/>
      <c r="DO25" s="715"/>
      <c r="DP25" s="715"/>
      <c r="DQ25" s="715"/>
      <c r="DR25" s="715"/>
      <c r="DS25" s="715"/>
      <c r="DT25" s="715"/>
      <c r="DU25" s="715"/>
      <c r="DV25" s="716"/>
      <c r="DW25" s="684">
        <v>19.899999999999999</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101984</v>
      </c>
      <c r="S26" s="680"/>
      <c r="T26" s="680"/>
      <c r="U26" s="680"/>
      <c r="V26" s="680"/>
      <c r="W26" s="680"/>
      <c r="X26" s="680"/>
      <c r="Y26" s="681"/>
      <c r="Z26" s="682">
        <v>1</v>
      </c>
      <c r="AA26" s="682"/>
      <c r="AB26" s="682"/>
      <c r="AC26" s="682"/>
      <c r="AD26" s="683" t="s">
        <v>127</v>
      </c>
      <c r="AE26" s="683"/>
      <c r="AF26" s="683"/>
      <c r="AG26" s="683"/>
      <c r="AH26" s="683"/>
      <c r="AI26" s="683"/>
      <c r="AJ26" s="683"/>
      <c r="AK26" s="683"/>
      <c r="AL26" s="684" t="s">
        <v>127</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174</v>
      </c>
      <c r="BP26" s="682"/>
      <c r="BQ26" s="682"/>
      <c r="BR26" s="682"/>
      <c r="BS26" s="688" t="s">
        <v>127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904668</v>
      </c>
      <c r="CS26" s="680"/>
      <c r="CT26" s="680"/>
      <c r="CU26" s="680"/>
      <c r="CV26" s="680"/>
      <c r="CW26" s="680"/>
      <c r="CX26" s="680"/>
      <c r="CY26" s="681"/>
      <c r="CZ26" s="684">
        <v>9.8000000000000007</v>
      </c>
      <c r="DA26" s="713"/>
      <c r="DB26" s="713"/>
      <c r="DC26" s="717"/>
      <c r="DD26" s="688">
        <v>751069</v>
      </c>
      <c r="DE26" s="680"/>
      <c r="DF26" s="680"/>
      <c r="DG26" s="680"/>
      <c r="DH26" s="680"/>
      <c r="DI26" s="680"/>
      <c r="DJ26" s="680"/>
      <c r="DK26" s="681"/>
      <c r="DL26" s="688" t="s">
        <v>174</v>
      </c>
      <c r="DM26" s="680"/>
      <c r="DN26" s="680"/>
      <c r="DO26" s="680"/>
      <c r="DP26" s="680"/>
      <c r="DQ26" s="680"/>
      <c r="DR26" s="680"/>
      <c r="DS26" s="680"/>
      <c r="DT26" s="680"/>
      <c r="DU26" s="680"/>
      <c r="DV26" s="681"/>
      <c r="DW26" s="684" t="s">
        <v>244</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797533</v>
      </c>
      <c r="S27" s="680"/>
      <c r="T27" s="680"/>
      <c r="U27" s="680"/>
      <c r="V27" s="680"/>
      <c r="W27" s="680"/>
      <c r="X27" s="680"/>
      <c r="Y27" s="681"/>
      <c r="Z27" s="682">
        <v>7.9</v>
      </c>
      <c r="AA27" s="682"/>
      <c r="AB27" s="682"/>
      <c r="AC27" s="682"/>
      <c r="AD27" s="683" t="s">
        <v>174</v>
      </c>
      <c r="AE27" s="683"/>
      <c r="AF27" s="683"/>
      <c r="AG27" s="683"/>
      <c r="AH27" s="683"/>
      <c r="AI27" s="683"/>
      <c r="AJ27" s="683"/>
      <c r="AK27" s="683"/>
      <c r="AL27" s="684" t="s">
        <v>127</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3710944</v>
      </c>
      <c r="BH27" s="680"/>
      <c r="BI27" s="680"/>
      <c r="BJ27" s="680"/>
      <c r="BK27" s="680"/>
      <c r="BL27" s="680"/>
      <c r="BM27" s="680"/>
      <c r="BN27" s="681"/>
      <c r="BO27" s="682">
        <v>100</v>
      </c>
      <c r="BP27" s="682"/>
      <c r="BQ27" s="682"/>
      <c r="BR27" s="682"/>
      <c r="BS27" s="688" t="s">
        <v>174</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1511361</v>
      </c>
      <c r="CS27" s="715"/>
      <c r="CT27" s="715"/>
      <c r="CU27" s="715"/>
      <c r="CV27" s="715"/>
      <c r="CW27" s="715"/>
      <c r="CX27" s="715"/>
      <c r="CY27" s="716"/>
      <c r="CZ27" s="684">
        <v>16.399999999999999</v>
      </c>
      <c r="DA27" s="713"/>
      <c r="DB27" s="713"/>
      <c r="DC27" s="717"/>
      <c r="DD27" s="688">
        <v>616390</v>
      </c>
      <c r="DE27" s="715"/>
      <c r="DF27" s="715"/>
      <c r="DG27" s="715"/>
      <c r="DH27" s="715"/>
      <c r="DI27" s="715"/>
      <c r="DJ27" s="715"/>
      <c r="DK27" s="716"/>
      <c r="DL27" s="688">
        <v>616390</v>
      </c>
      <c r="DM27" s="715"/>
      <c r="DN27" s="715"/>
      <c r="DO27" s="715"/>
      <c r="DP27" s="715"/>
      <c r="DQ27" s="715"/>
      <c r="DR27" s="715"/>
      <c r="DS27" s="715"/>
      <c r="DT27" s="715"/>
      <c r="DU27" s="715"/>
      <c r="DV27" s="716"/>
      <c r="DW27" s="684">
        <v>10.1</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394171</v>
      </c>
      <c r="CS28" s="680"/>
      <c r="CT28" s="680"/>
      <c r="CU28" s="680"/>
      <c r="CV28" s="680"/>
      <c r="CW28" s="680"/>
      <c r="CX28" s="680"/>
      <c r="CY28" s="681"/>
      <c r="CZ28" s="684">
        <v>4.3</v>
      </c>
      <c r="DA28" s="713"/>
      <c r="DB28" s="713"/>
      <c r="DC28" s="717"/>
      <c r="DD28" s="688">
        <v>394171</v>
      </c>
      <c r="DE28" s="680"/>
      <c r="DF28" s="680"/>
      <c r="DG28" s="680"/>
      <c r="DH28" s="680"/>
      <c r="DI28" s="680"/>
      <c r="DJ28" s="680"/>
      <c r="DK28" s="681"/>
      <c r="DL28" s="688">
        <v>394171</v>
      </c>
      <c r="DM28" s="680"/>
      <c r="DN28" s="680"/>
      <c r="DO28" s="680"/>
      <c r="DP28" s="680"/>
      <c r="DQ28" s="680"/>
      <c r="DR28" s="680"/>
      <c r="DS28" s="680"/>
      <c r="DT28" s="680"/>
      <c r="DU28" s="680"/>
      <c r="DV28" s="681"/>
      <c r="DW28" s="684">
        <v>6.5</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698161</v>
      </c>
      <c r="S29" s="680"/>
      <c r="T29" s="680"/>
      <c r="U29" s="680"/>
      <c r="V29" s="680"/>
      <c r="W29" s="680"/>
      <c r="X29" s="680"/>
      <c r="Y29" s="681"/>
      <c r="Z29" s="682">
        <v>6.9</v>
      </c>
      <c r="AA29" s="682"/>
      <c r="AB29" s="682"/>
      <c r="AC29" s="682"/>
      <c r="AD29" s="683" t="s">
        <v>244</v>
      </c>
      <c r="AE29" s="683"/>
      <c r="AF29" s="683"/>
      <c r="AG29" s="683"/>
      <c r="AH29" s="683"/>
      <c r="AI29" s="683"/>
      <c r="AJ29" s="683"/>
      <c r="AK29" s="683"/>
      <c r="AL29" s="684" t="s">
        <v>174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394171</v>
      </c>
      <c r="CS29" s="715"/>
      <c r="CT29" s="715"/>
      <c r="CU29" s="715"/>
      <c r="CV29" s="715"/>
      <c r="CW29" s="715"/>
      <c r="CX29" s="715"/>
      <c r="CY29" s="716"/>
      <c r="CZ29" s="684">
        <v>4.3</v>
      </c>
      <c r="DA29" s="713"/>
      <c r="DB29" s="713"/>
      <c r="DC29" s="717"/>
      <c r="DD29" s="688">
        <v>394171</v>
      </c>
      <c r="DE29" s="715"/>
      <c r="DF29" s="715"/>
      <c r="DG29" s="715"/>
      <c r="DH29" s="715"/>
      <c r="DI29" s="715"/>
      <c r="DJ29" s="715"/>
      <c r="DK29" s="716"/>
      <c r="DL29" s="688">
        <v>394171</v>
      </c>
      <c r="DM29" s="715"/>
      <c r="DN29" s="715"/>
      <c r="DO29" s="715"/>
      <c r="DP29" s="715"/>
      <c r="DQ29" s="715"/>
      <c r="DR29" s="715"/>
      <c r="DS29" s="715"/>
      <c r="DT29" s="715"/>
      <c r="DU29" s="715"/>
      <c r="DV29" s="716"/>
      <c r="DW29" s="684">
        <v>6.5</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5327</v>
      </c>
      <c r="S30" s="680"/>
      <c r="T30" s="680"/>
      <c r="U30" s="680"/>
      <c r="V30" s="680"/>
      <c r="W30" s="680"/>
      <c r="X30" s="680"/>
      <c r="Y30" s="681"/>
      <c r="Z30" s="682">
        <v>0.1</v>
      </c>
      <c r="AA30" s="682"/>
      <c r="AB30" s="682"/>
      <c r="AC30" s="682"/>
      <c r="AD30" s="683" t="s">
        <v>127</v>
      </c>
      <c r="AE30" s="683"/>
      <c r="AF30" s="683"/>
      <c r="AG30" s="683"/>
      <c r="AH30" s="683"/>
      <c r="AI30" s="683"/>
      <c r="AJ30" s="683"/>
      <c r="AK30" s="683"/>
      <c r="AL30" s="684" t="s">
        <v>127</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98.5</v>
      </c>
      <c r="BH30" s="740"/>
      <c r="BI30" s="740"/>
      <c r="BJ30" s="740"/>
      <c r="BK30" s="740"/>
      <c r="BL30" s="740"/>
      <c r="BM30" s="674">
        <v>96.6</v>
      </c>
      <c r="BN30" s="740"/>
      <c r="BO30" s="740"/>
      <c r="BP30" s="740"/>
      <c r="BQ30" s="741"/>
      <c r="BR30" s="739">
        <v>99.1</v>
      </c>
      <c r="BS30" s="740"/>
      <c r="BT30" s="740"/>
      <c r="BU30" s="740"/>
      <c r="BV30" s="740"/>
      <c r="BW30" s="740"/>
      <c r="BX30" s="674">
        <v>97.2</v>
      </c>
      <c r="BY30" s="740"/>
      <c r="BZ30" s="740"/>
      <c r="CA30" s="740"/>
      <c r="CB30" s="741"/>
      <c r="CD30" s="744"/>
      <c r="CE30" s="745"/>
      <c r="CF30" s="694" t="s">
        <v>311</v>
      </c>
      <c r="CG30" s="695"/>
      <c r="CH30" s="695"/>
      <c r="CI30" s="695"/>
      <c r="CJ30" s="695"/>
      <c r="CK30" s="695"/>
      <c r="CL30" s="695"/>
      <c r="CM30" s="695"/>
      <c r="CN30" s="695"/>
      <c r="CO30" s="695"/>
      <c r="CP30" s="695"/>
      <c r="CQ30" s="696"/>
      <c r="CR30" s="679">
        <v>361863</v>
      </c>
      <c r="CS30" s="680"/>
      <c r="CT30" s="680"/>
      <c r="CU30" s="680"/>
      <c r="CV30" s="680"/>
      <c r="CW30" s="680"/>
      <c r="CX30" s="680"/>
      <c r="CY30" s="681"/>
      <c r="CZ30" s="684">
        <v>3.9</v>
      </c>
      <c r="DA30" s="713"/>
      <c r="DB30" s="713"/>
      <c r="DC30" s="717"/>
      <c r="DD30" s="688">
        <v>361863</v>
      </c>
      <c r="DE30" s="680"/>
      <c r="DF30" s="680"/>
      <c r="DG30" s="680"/>
      <c r="DH30" s="680"/>
      <c r="DI30" s="680"/>
      <c r="DJ30" s="680"/>
      <c r="DK30" s="681"/>
      <c r="DL30" s="688">
        <v>361863</v>
      </c>
      <c r="DM30" s="680"/>
      <c r="DN30" s="680"/>
      <c r="DO30" s="680"/>
      <c r="DP30" s="680"/>
      <c r="DQ30" s="680"/>
      <c r="DR30" s="680"/>
      <c r="DS30" s="680"/>
      <c r="DT30" s="680"/>
      <c r="DU30" s="680"/>
      <c r="DV30" s="681"/>
      <c r="DW30" s="684">
        <v>5.9</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20422</v>
      </c>
      <c r="S31" s="680"/>
      <c r="T31" s="680"/>
      <c r="U31" s="680"/>
      <c r="V31" s="680"/>
      <c r="W31" s="680"/>
      <c r="X31" s="680"/>
      <c r="Y31" s="681"/>
      <c r="Z31" s="682">
        <v>0.2</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98.9</v>
      </c>
      <c r="BH31" s="715"/>
      <c r="BI31" s="715"/>
      <c r="BJ31" s="715"/>
      <c r="BK31" s="715"/>
      <c r="BL31" s="715"/>
      <c r="BM31" s="685">
        <v>96.9</v>
      </c>
      <c r="BN31" s="737"/>
      <c r="BO31" s="737"/>
      <c r="BP31" s="737"/>
      <c r="BQ31" s="738"/>
      <c r="BR31" s="736">
        <v>98.9</v>
      </c>
      <c r="BS31" s="715"/>
      <c r="BT31" s="715"/>
      <c r="BU31" s="715"/>
      <c r="BV31" s="715"/>
      <c r="BW31" s="715"/>
      <c r="BX31" s="685">
        <v>97.2</v>
      </c>
      <c r="BY31" s="737"/>
      <c r="BZ31" s="737"/>
      <c r="CA31" s="737"/>
      <c r="CB31" s="738"/>
      <c r="CD31" s="744"/>
      <c r="CE31" s="745"/>
      <c r="CF31" s="694" t="s">
        <v>315</v>
      </c>
      <c r="CG31" s="695"/>
      <c r="CH31" s="695"/>
      <c r="CI31" s="695"/>
      <c r="CJ31" s="695"/>
      <c r="CK31" s="695"/>
      <c r="CL31" s="695"/>
      <c r="CM31" s="695"/>
      <c r="CN31" s="695"/>
      <c r="CO31" s="695"/>
      <c r="CP31" s="695"/>
      <c r="CQ31" s="696"/>
      <c r="CR31" s="679">
        <v>32308</v>
      </c>
      <c r="CS31" s="715"/>
      <c r="CT31" s="715"/>
      <c r="CU31" s="715"/>
      <c r="CV31" s="715"/>
      <c r="CW31" s="715"/>
      <c r="CX31" s="715"/>
      <c r="CY31" s="716"/>
      <c r="CZ31" s="684">
        <v>0.4</v>
      </c>
      <c r="DA31" s="713"/>
      <c r="DB31" s="713"/>
      <c r="DC31" s="717"/>
      <c r="DD31" s="688">
        <v>32308</v>
      </c>
      <c r="DE31" s="715"/>
      <c r="DF31" s="715"/>
      <c r="DG31" s="715"/>
      <c r="DH31" s="715"/>
      <c r="DI31" s="715"/>
      <c r="DJ31" s="715"/>
      <c r="DK31" s="716"/>
      <c r="DL31" s="688">
        <v>32308</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854832</v>
      </c>
      <c r="S32" s="680"/>
      <c r="T32" s="680"/>
      <c r="U32" s="680"/>
      <c r="V32" s="680"/>
      <c r="W32" s="680"/>
      <c r="X32" s="680"/>
      <c r="Y32" s="681"/>
      <c r="Z32" s="682">
        <v>8.5</v>
      </c>
      <c r="AA32" s="682"/>
      <c r="AB32" s="682"/>
      <c r="AC32" s="682"/>
      <c r="AD32" s="683">
        <v>5049</v>
      </c>
      <c r="AE32" s="683"/>
      <c r="AF32" s="683"/>
      <c r="AG32" s="683"/>
      <c r="AH32" s="683"/>
      <c r="AI32" s="683"/>
      <c r="AJ32" s="683"/>
      <c r="AK32" s="683"/>
      <c r="AL32" s="684">
        <v>0.1</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98.1</v>
      </c>
      <c r="BH32" s="749"/>
      <c r="BI32" s="749"/>
      <c r="BJ32" s="749"/>
      <c r="BK32" s="749"/>
      <c r="BL32" s="749"/>
      <c r="BM32" s="750">
        <v>96.1</v>
      </c>
      <c r="BN32" s="749"/>
      <c r="BO32" s="749"/>
      <c r="BP32" s="749"/>
      <c r="BQ32" s="751"/>
      <c r="BR32" s="748">
        <v>99.1</v>
      </c>
      <c r="BS32" s="749"/>
      <c r="BT32" s="749"/>
      <c r="BU32" s="749"/>
      <c r="BV32" s="749"/>
      <c r="BW32" s="749"/>
      <c r="BX32" s="750">
        <v>97</v>
      </c>
      <c r="BY32" s="749"/>
      <c r="BZ32" s="749"/>
      <c r="CA32" s="749"/>
      <c r="CB32" s="751"/>
      <c r="CD32" s="746"/>
      <c r="CE32" s="747"/>
      <c r="CF32" s="694" t="s">
        <v>318</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174</v>
      </c>
      <c r="DA32" s="713"/>
      <c r="DB32" s="713"/>
      <c r="DC32" s="717"/>
      <c r="DD32" s="688" t="s">
        <v>127</v>
      </c>
      <c r="DE32" s="680"/>
      <c r="DF32" s="680"/>
      <c r="DG32" s="680"/>
      <c r="DH32" s="680"/>
      <c r="DI32" s="680"/>
      <c r="DJ32" s="680"/>
      <c r="DK32" s="681"/>
      <c r="DL32" s="688" t="s">
        <v>174</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411312</v>
      </c>
      <c r="S33" s="680"/>
      <c r="T33" s="680"/>
      <c r="U33" s="680"/>
      <c r="V33" s="680"/>
      <c r="W33" s="680"/>
      <c r="X33" s="680"/>
      <c r="Y33" s="681"/>
      <c r="Z33" s="682">
        <v>4.0999999999999996</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3743782</v>
      </c>
      <c r="CS33" s="715"/>
      <c r="CT33" s="715"/>
      <c r="CU33" s="715"/>
      <c r="CV33" s="715"/>
      <c r="CW33" s="715"/>
      <c r="CX33" s="715"/>
      <c r="CY33" s="716"/>
      <c r="CZ33" s="684">
        <v>40.6</v>
      </c>
      <c r="DA33" s="713"/>
      <c r="DB33" s="713"/>
      <c r="DC33" s="717"/>
      <c r="DD33" s="688">
        <v>3162722</v>
      </c>
      <c r="DE33" s="715"/>
      <c r="DF33" s="715"/>
      <c r="DG33" s="715"/>
      <c r="DH33" s="715"/>
      <c r="DI33" s="715"/>
      <c r="DJ33" s="715"/>
      <c r="DK33" s="716"/>
      <c r="DL33" s="688">
        <v>2661473</v>
      </c>
      <c r="DM33" s="715"/>
      <c r="DN33" s="715"/>
      <c r="DO33" s="715"/>
      <c r="DP33" s="715"/>
      <c r="DQ33" s="715"/>
      <c r="DR33" s="715"/>
      <c r="DS33" s="715"/>
      <c r="DT33" s="715"/>
      <c r="DU33" s="715"/>
      <c r="DV33" s="716"/>
      <c r="DW33" s="684">
        <v>43.7</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79705</v>
      </c>
      <c r="S34" s="680"/>
      <c r="T34" s="680"/>
      <c r="U34" s="680"/>
      <c r="V34" s="680"/>
      <c r="W34" s="680"/>
      <c r="X34" s="680"/>
      <c r="Y34" s="681"/>
      <c r="Z34" s="682">
        <v>0.8</v>
      </c>
      <c r="AA34" s="682"/>
      <c r="AB34" s="682"/>
      <c r="AC34" s="682"/>
      <c r="AD34" s="683">
        <v>335</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1406168</v>
      </c>
      <c r="CS34" s="680"/>
      <c r="CT34" s="680"/>
      <c r="CU34" s="680"/>
      <c r="CV34" s="680"/>
      <c r="CW34" s="680"/>
      <c r="CX34" s="680"/>
      <c r="CY34" s="681"/>
      <c r="CZ34" s="684">
        <v>15.2</v>
      </c>
      <c r="DA34" s="713"/>
      <c r="DB34" s="713"/>
      <c r="DC34" s="717"/>
      <c r="DD34" s="688">
        <v>1115481</v>
      </c>
      <c r="DE34" s="680"/>
      <c r="DF34" s="680"/>
      <c r="DG34" s="680"/>
      <c r="DH34" s="680"/>
      <c r="DI34" s="680"/>
      <c r="DJ34" s="680"/>
      <c r="DK34" s="681"/>
      <c r="DL34" s="688">
        <v>881840</v>
      </c>
      <c r="DM34" s="680"/>
      <c r="DN34" s="680"/>
      <c r="DO34" s="680"/>
      <c r="DP34" s="680"/>
      <c r="DQ34" s="680"/>
      <c r="DR34" s="680"/>
      <c r="DS34" s="680"/>
      <c r="DT34" s="680"/>
      <c r="DU34" s="680"/>
      <c r="DV34" s="681"/>
      <c r="DW34" s="684">
        <v>14.5</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1153600</v>
      </c>
      <c r="S35" s="680"/>
      <c r="T35" s="680"/>
      <c r="U35" s="680"/>
      <c r="V35" s="680"/>
      <c r="W35" s="680"/>
      <c r="X35" s="680"/>
      <c r="Y35" s="681"/>
      <c r="Z35" s="682">
        <v>11.4</v>
      </c>
      <c r="AA35" s="682"/>
      <c r="AB35" s="682"/>
      <c r="AC35" s="682"/>
      <c r="AD35" s="683" t="s">
        <v>127</v>
      </c>
      <c r="AE35" s="683"/>
      <c r="AF35" s="683"/>
      <c r="AG35" s="683"/>
      <c r="AH35" s="683"/>
      <c r="AI35" s="683"/>
      <c r="AJ35" s="683"/>
      <c r="AK35" s="683"/>
      <c r="AL35" s="684" t="s">
        <v>174</v>
      </c>
      <c r="AM35" s="685"/>
      <c r="AN35" s="685"/>
      <c r="AO35" s="686"/>
      <c r="AP35" s="234"/>
      <c r="AQ35" s="752" t="s">
        <v>326</v>
      </c>
      <c r="AR35" s="753"/>
      <c r="AS35" s="753"/>
      <c r="AT35" s="753"/>
      <c r="AU35" s="753"/>
      <c r="AV35" s="753"/>
      <c r="AW35" s="753"/>
      <c r="AX35" s="753"/>
      <c r="AY35" s="754"/>
      <c r="AZ35" s="668">
        <v>1267555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346577</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89026</v>
      </c>
      <c r="CS35" s="715"/>
      <c r="CT35" s="715"/>
      <c r="CU35" s="715"/>
      <c r="CV35" s="715"/>
      <c r="CW35" s="715"/>
      <c r="CX35" s="715"/>
      <c r="CY35" s="716"/>
      <c r="CZ35" s="684">
        <v>1</v>
      </c>
      <c r="DA35" s="713"/>
      <c r="DB35" s="713"/>
      <c r="DC35" s="717"/>
      <c r="DD35" s="688">
        <v>82411</v>
      </c>
      <c r="DE35" s="715"/>
      <c r="DF35" s="715"/>
      <c r="DG35" s="715"/>
      <c r="DH35" s="715"/>
      <c r="DI35" s="715"/>
      <c r="DJ35" s="715"/>
      <c r="DK35" s="716"/>
      <c r="DL35" s="688">
        <v>82392</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244</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174</v>
      </c>
      <c r="AM36" s="685"/>
      <c r="AN36" s="685"/>
      <c r="AO36" s="686"/>
      <c r="AQ36" s="756" t="s">
        <v>330</v>
      </c>
      <c r="AR36" s="757"/>
      <c r="AS36" s="757"/>
      <c r="AT36" s="757"/>
      <c r="AU36" s="757"/>
      <c r="AV36" s="757"/>
      <c r="AW36" s="757"/>
      <c r="AX36" s="757"/>
      <c r="AY36" s="758"/>
      <c r="AZ36" s="679">
        <v>389258</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332843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981864</v>
      </c>
      <c r="CS36" s="680"/>
      <c r="CT36" s="680"/>
      <c r="CU36" s="680"/>
      <c r="CV36" s="680"/>
      <c r="CW36" s="680"/>
      <c r="CX36" s="680"/>
      <c r="CY36" s="681"/>
      <c r="CZ36" s="684">
        <v>10.6</v>
      </c>
      <c r="DA36" s="713"/>
      <c r="DB36" s="713"/>
      <c r="DC36" s="717"/>
      <c r="DD36" s="688">
        <v>851668</v>
      </c>
      <c r="DE36" s="680"/>
      <c r="DF36" s="680"/>
      <c r="DG36" s="680"/>
      <c r="DH36" s="680"/>
      <c r="DI36" s="680"/>
      <c r="DJ36" s="680"/>
      <c r="DK36" s="681"/>
      <c r="DL36" s="688">
        <v>623834</v>
      </c>
      <c r="DM36" s="680"/>
      <c r="DN36" s="680"/>
      <c r="DO36" s="680"/>
      <c r="DP36" s="680"/>
      <c r="DQ36" s="680"/>
      <c r="DR36" s="680"/>
      <c r="DS36" s="680"/>
      <c r="DT36" s="680"/>
      <c r="DU36" s="680"/>
      <c r="DV36" s="681"/>
      <c r="DW36" s="684">
        <v>10.199999999999999</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435000</v>
      </c>
      <c r="S37" s="680"/>
      <c r="T37" s="680"/>
      <c r="U37" s="680"/>
      <c r="V37" s="680"/>
      <c r="W37" s="680"/>
      <c r="X37" s="680"/>
      <c r="Y37" s="681"/>
      <c r="Z37" s="682">
        <v>4.3</v>
      </c>
      <c r="AA37" s="682"/>
      <c r="AB37" s="682"/>
      <c r="AC37" s="682"/>
      <c r="AD37" s="683" t="s">
        <v>127</v>
      </c>
      <c r="AE37" s="683"/>
      <c r="AF37" s="683"/>
      <c r="AG37" s="683"/>
      <c r="AH37" s="683"/>
      <c r="AI37" s="683"/>
      <c r="AJ37" s="683"/>
      <c r="AK37" s="683"/>
      <c r="AL37" s="684" t="s">
        <v>127</v>
      </c>
      <c r="AM37" s="685"/>
      <c r="AN37" s="685"/>
      <c r="AO37" s="686"/>
      <c r="AQ37" s="756" t="s">
        <v>334</v>
      </c>
      <c r="AR37" s="757"/>
      <c r="AS37" s="757"/>
      <c r="AT37" s="757"/>
      <c r="AU37" s="757"/>
      <c r="AV37" s="757"/>
      <c r="AW37" s="757"/>
      <c r="AX37" s="757"/>
      <c r="AY37" s="758"/>
      <c r="AZ37" s="679">
        <v>2675</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3491</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480133</v>
      </c>
      <c r="CS37" s="715"/>
      <c r="CT37" s="715"/>
      <c r="CU37" s="715"/>
      <c r="CV37" s="715"/>
      <c r="CW37" s="715"/>
      <c r="CX37" s="715"/>
      <c r="CY37" s="716"/>
      <c r="CZ37" s="684">
        <v>5.2</v>
      </c>
      <c r="DA37" s="713"/>
      <c r="DB37" s="713"/>
      <c r="DC37" s="717"/>
      <c r="DD37" s="688">
        <v>478064</v>
      </c>
      <c r="DE37" s="715"/>
      <c r="DF37" s="715"/>
      <c r="DG37" s="715"/>
      <c r="DH37" s="715"/>
      <c r="DI37" s="715"/>
      <c r="DJ37" s="715"/>
      <c r="DK37" s="716"/>
      <c r="DL37" s="688">
        <v>432027</v>
      </c>
      <c r="DM37" s="715"/>
      <c r="DN37" s="715"/>
      <c r="DO37" s="715"/>
      <c r="DP37" s="715"/>
      <c r="DQ37" s="715"/>
      <c r="DR37" s="715"/>
      <c r="DS37" s="715"/>
      <c r="DT37" s="715"/>
      <c r="DU37" s="715"/>
      <c r="DV37" s="716"/>
      <c r="DW37" s="684">
        <v>7.1</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10104024</v>
      </c>
      <c r="S38" s="760"/>
      <c r="T38" s="760"/>
      <c r="U38" s="760"/>
      <c r="V38" s="760"/>
      <c r="W38" s="760"/>
      <c r="X38" s="760"/>
      <c r="Y38" s="761"/>
      <c r="Z38" s="762">
        <v>100</v>
      </c>
      <c r="AA38" s="762"/>
      <c r="AB38" s="762"/>
      <c r="AC38" s="762"/>
      <c r="AD38" s="763">
        <v>5659688</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174</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5733</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1264880</v>
      </c>
      <c r="CS38" s="680"/>
      <c r="CT38" s="680"/>
      <c r="CU38" s="680"/>
      <c r="CV38" s="680"/>
      <c r="CW38" s="680"/>
      <c r="CX38" s="680"/>
      <c r="CY38" s="681"/>
      <c r="CZ38" s="684">
        <v>13.7</v>
      </c>
      <c r="DA38" s="713"/>
      <c r="DB38" s="713"/>
      <c r="DC38" s="717"/>
      <c r="DD38" s="688">
        <v>1112162</v>
      </c>
      <c r="DE38" s="680"/>
      <c r="DF38" s="680"/>
      <c r="DG38" s="680"/>
      <c r="DH38" s="680"/>
      <c r="DI38" s="680"/>
      <c r="DJ38" s="680"/>
      <c r="DK38" s="681"/>
      <c r="DL38" s="688">
        <v>1073407</v>
      </c>
      <c r="DM38" s="680"/>
      <c r="DN38" s="680"/>
      <c r="DO38" s="680"/>
      <c r="DP38" s="680"/>
      <c r="DQ38" s="680"/>
      <c r="DR38" s="680"/>
      <c r="DS38" s="680"/>
      <c r="DT38" s="680"/>
      <c r="DU38" s="680"/>
      <c r="DV38" s="681"/>
      <c r="DW38" s="684">
        <v>17.600000000000001</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174</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101</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1844</v>
      </c>
      <c r="CS39" s="715"/>
      <c r="CT39" s="715"/>
      <c r="CU39" s="715"/>
      <c r="CV39" s="715"/>
      <c r="CW39" s="715"/>
      <c r="CX39" s="715"/>
      <c r="CY39" s="716"/>
      <c r="CZ39" s="684">
        <v>0</v>
      </c>
      <c r="DA39" s="713"/>
      <c r="DB39" s="713"/>
      <c r="DC39" s="717"/>
      <c r="DD39" s="688">
        <v>1000</v>
      </c>
      <c r="DE39" s="715"/>
      <c r="DF39" s="715"/>
      <c r="DG39" s="715"/>
      <c r="DH39" s="715"/>
      <c r="DI39" s="715"/>
      <c r="DJ39" s="715"/>
      <c r="DK39" s="716"/>
      <c r="DL39" s="688" t="s">
        <v>174</v>
      </c>
      <c r="DM39" s="715"/>
      <c r="DN39" s="715"/>
      <c r="DO39" s="715"/>
      <c r="DP39" s="715"/>
      <c r="DQ39" s="715"/>
      <c r="DR39" s="715"/>
      <c r="DS39" s="715"/>
      <c r="DT39" s="715"/>
      <c r="DU39" s="715"/>
      <c r="DV39" s="716"/>
      <c r="DW39" s="684" t="s">
        <v>244</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194448</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174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t="s">
        <v>174</v>
      </c>
      <c r="CS40" s="680"/>
      <c r="CT40" s="680"/>
      <c r="CU40" s="680"/>
      <c r="CV40" s="680"/>
      <c r="CW40" s="680"/>
      <c r="CX40" s="680"/>
      <c r="CY40" s="681"/>
      <c r="CZ40" s="684" t="s">
        <v>174</v>
      </c>
      <c r="DA40" s="713"/>
      <c r="DB40" s="713"/>
      <c r="DC40" s="717"/>
      <c r="DD40" s="688" t="s">
        <v>244</v>
      </c>
      <c r="DE40" s="680"/>
      <c r="DF40" s="680"/>
      <c r="DG40" s="680"/>
      <c r="DH40" s="680"/>
      <c r="DI40" s="680"/>
      <c r="DJ40" s="680"/>
      <c r="DK40" s="681"/>
      <c r="DL40" s="688" t="s">
        <v>174</v>
      </c>
      <c r="DM40" s="680"/>
      <c r="DN40" s="680"/>
      <c r="DO40" s="680"/>
      <c r="DP40" s="680"/>
      <c r="DQ40" s="680"/>
      <c r="DR40" s="680"/>
      <c r="DS40" s="680"/>
      <c r="DT40" s="680"/>
      <c r="DU40" s="680"/>
      <c r="DV40" s="681"/>
      <c r="DW40" s="684" t="s">
        <v>174</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681174</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349</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244</v>
      </c>
      <c r="CS41" s="715"/>
      <c r="CT41" s="715"/>
      <c r="CU41" s="715"/>
      <c r="CV41" s="715"/>
      <c r="CW41" s="715"/>
      <c r="CX41" s="715"/>
      <c r="CY41" s="716"/>
      <c r="CZ41" s="684" t="s">
        <v>174</v>
      </c>
      <c r="DA41" s="713"/>
      <c r="DB41" s="713"/>
      <c r="DC41" s="717"/>
      <c r="DD41" s="688" t="s">
        <v>244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2199612</v>
      </c>
      <c r="CS42" s="680"/>
      <c r="CT42" s="680"/>
      <c r="CU42" s="680"/>
      <c r="CV42" s="680"/>
      <c r="CW42" s="680"/>
      <c r="CX42" s="680"/>
      <c r="CY42" s="681"/>
      <c r="CZ42" s="684">
        <v>23.8</v>
      </c>
      <c r="DA42" s="685"/>
      <c r="DB42" s="685"/>
      <c r="DC42" s="780"/>
      <c r="DD42" s="688">
        <v>724256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55929</v>
      </c>
      <c r="CS43" s="715"/>
      <c r="CT43" s="715"/>
      <c r="CU43" s="715"/>
      <c r="CV43" s="715"/>
      <c r="CW43" s="715"/>
      <c r="CX43" s="715"/>
      <c r="CY43" s="716"/>
      <c r="CZ43" s="684">
        <v>0.6</v>
      </c>
      <c r="DA43" s="713"/>
      <c r="DB43" s="713"/>
      <c r="DC43" s="717"/>
      <c r="DD43" s="688">
        <v>55929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2199612</v>
      </c>
      <c r="CS44" s="680"/>
      <c r="CT44" s="680"/>
      <c r="CU44" s="680"/>
      <c r="CV44" s="680"/>
      <c r="CW44" s="680"/>
      <c r="CX44" s="680"/>
      <c r="CY44" s="681"/>
      <c r="CZ44" s="684">
        <v>23.8</v>
      </c>
      <c r="DA44" s="685"/>
      <c r="DB44" s="685"/>
      <c r="DC44" s="780"/>
      <c r="DD44" s="688">
        <v>724256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440131</v>
      </c>
      <c r="CS45" s="715"/>
      <c r="CT45" s="715"/>
      <c r="CU45" s="715"/>
      <c r="CV45" s="715"/>
      <c r="CW45" s="715"/>
      <c r="CX45" s="715"/>
      <c r="CY45" s="716"/>
      <c r="CZ45" s="684">
        <v>4.8</v>
      </c>
      <c r="DA45" s="713"/>
      <c r="DB45" s="713"/>
      <c r="DC45" s="717"/>
      <c r="DD45" s="688">
        <v>132477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1717099</v>
      </c>
      <c r="CS46" s="680"/>
      <c r="CT46" s="680"/>
      <c r="CU46" s="680"/>
      <c r="CV46" s="680"/>
      <c r="CW46" s="680"/>
      <c r="CX46" s="680"/>
      <c r="CY46" s="681"/>
      <c r="CZ46" s="684">
        <v>18.600000000000001</v>
      </c>
      <c r="DA46" s="685"/>
      <c r="DB46" s="685"/>
      <c r="DC46" s="780"/>
      <c r="DD46" s="688">
        <v>561397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244</v>
      </c>
      <c r="CS47" s="715"/>
      <c r="CT47" s="715"/>
      <c r="CU47" s="715"/>
      <c r="CV47" s="715"/>
      <c r="CW47" s="715"/>
      <c r="CX47" s="715"/>
      <c r="CY47" s="716"/>
      <c r="CZ47" s="684" t="s">
        <v>174</v>
      </c>
      <c r="DA47" s="713"/>
      <c r="DB47" s="713"/>
      <c r="DC47" s="717"/>
      <c r="DD47" s="688" t="s">
        <v>174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174</v>
      </c>
      <c r="CS48" s="680"/>
      <c r="CT48" s="680"/>
      <c r="CU48" s="680"/>
      <c r="CV48" s="680"/>
      <c r="CW48" s="680"/>
      <c r="CX48" s="680"/>
      <c r="CY48" s="681"/>
      <c r="CZ48" s="684" t="s">
        <v>244</v>
      </c>
      <c r="DA48" s="685"/>
      <c r="DB48" s="685"/>
      <c r="DC48" s="780"/>
      <c r="DD48" s="688" t="s">
        <v>244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9230336</v>
      </c>
      <c r="CS49" s="749"/>
      <c r="CT49" s="749"/>
      <c r="CU49" s="749"/>
      <c r="CV49" s="749"/>
      <c r="CW49" s="749"/>
      <c r="CX49" s="749"/>
      <c r="CY49" s="781"/>
      <c r="CZ49" s="764">
        <v>100</v>
      </c>
      <c r="DA49" s="782"/>
      <c r="DB49" s="782"/>
      <c r="DC49" s="783"/>
      <c r="DD49" s="784">
        <v>6118290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euFi4kInnfqM58qhEIndMCaCrU2izoLzB2iQ+Ieu3OuHj37DVrdFsGNa7I+dN7wKTB+Kv2DHYQURCaUl7fAyg==" saltValue="YhyzIBvySUNIofF2jghz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10110</v>
      </c>
      <c r="R7" s="815"/>
      <c r="S7" s="815"/>
      <c r="T7" s="815"/>
      <c r="U7" s="815"/>
      <c r="V7" s="815">
        <v>9237</v>
      </c>
      <c r="W7" s="815"/>
      <c r="X7" s="815"/>
      <c r="Y7" s="815"/>
      <c r="Z7" s="815"/>
      <c r="AA7" s="815">
        <v>874</v>
      </c>
      <c r="AB7" s="815"/>
      <c r="AC7" s="815"/>
      <c r="AD7" s="815"/>
      <c r="AE7" s="816"/>
      <c r="AF7" s="817">
        <v>468</v>
      </c>
      <c r="AG7" s="818"/>
      <c r="AH7" s="818"/>
      <c r="AI7" s="818"/>
      <c r="AJ7" s="819"/>
      <c r="AK7" s="854">
        <v>855</v>
      </c>
      <c r="AL7" s="855"/>
      <c r="AM7" s="855"/>
      <c r="AN7" s="855"/>
      <c r="AO7" s="855"/>
      <c r="AP7" s="855">
        <v>6755</v>
      </c>
      <c r="AQ7" s="855"/>
      <c r="AR7" s="855"/>
      <c r="AS7" s="855"/>
      <c r="AT7" s="855"/>
      <c r="AU7" s="856" t="s">
        <v>611</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603</v>
      </c>
      <c r="BS7" s="858" t="s">
        <v>604</v>
      </c>
      <c r="BT7" s="859"/>
      <c r="BU7" s="859"/>
      <c r="BV7" s="859"/>
      <c r="BW7" s="859"/>
      <c r="BX7" s="859"/>
      <c r="BY7" s="859"/>
      <c r="BZ7" s="859"/>
      <c r="CA7" s="859"/>
      <c r="CB7" s="859"/>
      <c r="CC7" s="859"/>
      <c r="CD7" s="859"/>
      <c r="CE7" s="859"/>
      <c r="CF7" s="859"/>
      <c r="CG7" s="860"/>
      <c r="CH7" s="851">
        <v>0</v>
      </c>
      <c r="CI7" s="852"/>
      <c r="CJ7" s="852"/>
      <c r="CK7" s="852"/>
      <c r="CL7" s="853"/>
      <c r="CM7" s="851">
        <v>9</v>
      </c>
      <c r="CN7" s="852"/>
      <c r="CO7" s="852"/>
      <c r="CP7" s="852"/>
      <c r="CQ7" s="853"/>
      <c r="CR7" s="851">
        <v>5</v>
      </c>
      <c r="CS7" s="852"/>
      <c r="CT7" s="852"/>
      <c r="CU7" s="852"/>
      <c r="CV7" s="853"/>
      <c r="CW7" s="851" t="s">
        <v>592</v>
      </c>
      <c r="CX7" s="852"/>
      <c r="CY7" s="852"/>
      <c r="CZ7" s="852"/>
      <c r="DA7" s="853"/>
      <c r="DB7" s="851" t="s">
        <v>592</v>
      </c>
      <c r="DC7" s="852"/>
      <c r="DD7" s="852"/>
      <c r="DE7" s="852"/>
      <c r="DF7" s="853"/>
      <c r="DG7" s="851">
        <v>836</v>
      </c>
      <c r="DH7" s="852"/>
      <c r="DI7" s="852"/>
      <c r="DJ7" s="852"/>
      <c r="DK7" s="853"/>
      <c r="DL7" s="851" t="s">
        <v>592</v>
      </c>
      <c r="DM7" s="852"/>
      <c r="DN7" s="852"/>
      <c r="DO7" s="852"/>
      <c r="DP7" s="853"/>
      <c r="DQ7" s="851">
        <v>499</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v>0</v>
      </c>
      <c r="AB8" s="839"/>
      <c r="AC8" s="839"/>
      <c r="AD8" s="839"/>
      <c r="AE8" s="840"/>
      <c r="AF8" s="841">
        <v>0</v>
      </c>
      <c r="AG8" s="842"/>
      <c r="AH8" s="842"/>
      <c r="AI8" s="842"/>
      <c r="AJ8" s="843"/>
      <c r="AK8" s="844" t="s">
        <v>592</v>
      </c>
      <c r="AL8" s="845"/>
      <c r="AM8" s="845"/>
      <c r="AN8" s="845"/>
      <c r="AO8" s="845"/>
      <c r="AP8" s="845" t="s">
        <v>592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10105</v>
      </c>
      <c r="R23" s="874"/>
      <c r="S23" s="874"/>
      <c r="T23" s="874"/>
      <c r="U23" s="874"/>
      <c r="V23" s="874">
        <v>9231</v>
      </c>
      <c r="W23" s="874"/>
      <c r="X23" s="874"/>
      <c r="Y23" s="874"/>
      <c r="Z23" s="874"/>
      <c r="AA23" s="874">
        <v>874</v>
      </c>
      <c r="AB23" s="874"/>
      <c r="AC23" s="874"/>
      <c r="AD23" s="874"/>
      <c r="AE23" s="875"/>
      <c r="AF23" s="876">
        <v>468</v>
      </c>
      <c r="AG23" s="874"/>
      <c r="AH23" s="874"/>
      <c r="AI23" s="874"/>
      <c r="AJ23" s="877"/>
      <c r="AK23" s="878"/>
      <c r="AL23" s="879"/>
      <c r="AM23" s="879"/>
      <c r="AN23" s="879"/>
      <c r="AO23" s="879"/>
      <c r="AP23" s="874">
        <v>6755</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3138</v>
      </c>
      <c r="R28" s="903"/>
      <c r="S28" s="903"/>
      <c r="T28" s="903"/>
      <c r="U28" s="903"/>
      <c r="V28" s="903">
        <v>2791</v>
      </c>
      <c r="W28" s="903"/>
      <c r="X28" s="903"/>
      <c r="Y28" s="903"/>
      <c r="Z28" s="903"/>
      <c r="AA28" s="903">
        <v>347</v>
      </c>
      <c r="AB28" s="903"/>
      <c r="AC28" s="903"/>
      <c r="AD28" s="903"/>
      <c r="AE28" s="904"/>
      <c r="AF28" s="905">
        <v>347</v>
      </c>
      <c r="AG28" s="903"/>
      <c r="AH28" s="903"/>
      <c r="AI28" s="903"/>
      <c r="AJ28" s="906"/>
      <c r="AK28" s="907" t="s">
        <v>592</v>
      </c>
      <c r="AL28" s="898"/>
      <c r="AM28" s="898"/>
      <c r="AN28" s="898"/>
      <c r="AO28" s="898"/>
      <c r="AP28" s="898" t="s">
        <v>592</v>
      </c>
      <c r="AQ28" s="898"/>
      <c r="AR28" s="898"/>
      <c r="AS28" s="898"/>
      <c r="AT28" s="898"/>
      <c r="AU28" s="898" t="s">
        <v>592</v>
      </c>
      <c r="AV28" s="898"/>
      <c r="AW28" s="898"/>
      <c r="AX28" s="898"/>
      <c r="AY28" s="898"/>
      <c r="AZ28" s="899" t="s">
        <v>592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2529</v>
      </c>
      <c r="R29" s="839"/>
      <c r="S29" s="839"/>
      <c r="T29" s="839"/>
      <c r="U29" s="839"/>
      <c r="V29" s="839">
        <v>2336</v>
      </c>
      <c r="W29" s="839"/>
      <c r="X29" s="839"/>
      <c r="Y29" s="839"/>
      <c r="Z29" s="839"/>
      <c r="AA29" s="839">
        <v>193</v>
      </c>
      <c r="AB29" s="839"/>
      <c r="AC29" s="839"/>
      <c r="AD29" s="839"/>
      <c r="AE29" s="840"/>
      <c r="AF29" s="841">
        <v>193</v>
      </c>
      <c r="AG29" s="842"/>
      <c r="AH29" s="842"/>
      <c r="AI29" s="842"/>
      <c r="AJ29" s="843"/>
      <c r="AK29" s="910" t="s">
        <v>592</v>
      </c>
      <c r="AL29" s="911"/>
      <c r="AM29" s="911"/>
      <c r="AN29" s="911"/>
      <c r="AO29" s="911"/>
      <c r="AP29" s="911" t="s">
        <v>592</v>
      </c>
      <c r="AQ29" s="911"/>
      <c r="AR29" s="911"/>
      <c r="AS29" s="911"/>
      <c r="AT29" s="911"/>
      <c r="AU29" s="911" t="s">
        <v>592</v>
      </c>
      <c r="AV29" s="911"/>
      <c r="AW29" s="911"/>
      <c r="AX29" s="911"/>
      <c r="AY29" s="911"/>
      <c r="AZ29" s="912" t="s">
        <v>592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14</v>
      </c>
      <c r="R30" s="839"/>
      <c r="S30" s="839"/>
      <c r="T30" s="839"/>
      <c r="U30" s="839"/>
      <c r="V30" s="839">
        <v>14</v>
      </c>
      <c r="W30" s="839"/>
      <c r="X30" s="839"/>
      <c r="Y30" s="839"/>
      <c r="Z30" s="839"/>
      <c r="AA30" s="839">
        <v>0</v>
      </c>
      <c r="AB30" s="839"/>
      <c r="AC30" s="839"/>
      <c r="AD30" s="839"/>
      <c r="AE30" s="840"/>
      <c r="AF30" s="841">
        <v>0</v>
      </c>
      <c r="AG30" s="842"/>
      <c r="AH30" s="842"/>
      <c r="AI30" s="842"/>
      <c r="AJ30" s="843"/>
      <c r="AK30" s="910" t="s">
        <v>592</v>
      </c>
      <c r="AL30" s="911"/>
      <c r="AM30" s="911"/>
      <c r="AN30" s="911"/>
      <c r="AO30" s="911"/>
      <c r="AP30" s="911" t="s">
        <v>592</v>
      </c>
      <c r="AQ30" s="911"/>
      <c r="AR30" s="911"/>
      <c r="AS30" s="911"/>
      <c r="AT30" s="911"/>
      <c r="AU30" s="911" t="s">
        <v>592</v>
      </c>
      <c r="AV30" s="911"/>
      <c r="AW30" s="911"/>
      <c r="AX30" s="911"/>
      <c r="AY30" s="911"/>
      <c r="AZ30" s="912" t="s">
        <v>592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351</v>
      </c>
      <c r="R31" s="839"/>
      <c r="S31" s="839"/>
      <c r="T31" s="839"/>
      <c r="U31" s="839"/>
      <c r="V31" s="839">
        <v>338</v>
      </c>
      <c r="W31" s="839"/>
      <c r="X31" s="839"/>
      <c r="Y31" s="839"/>
      <c r="Z31" s="839"/>
      <c r="AA31" s="839">
        <v>13</v>
      </c>
      <c r="AB31" s="839"/>
      <c r="AC31" s="839"/>
      <c r="AD31" s="839"/>
      <c r="AE31" s="840"/>
      <c r="AF31" s="841">
        <v>13</v>
      </c>
      <c r="AG31" s="842"/>
      <c r="AH31" s="842"/>
      <c r="AI31" s="842"/>
      <c r="AJ31" s="843"/>
      <c r="AK31" s="910" t="s">
        <v>592</v>
      </c>
      <c r="AL31" s="911"/>
      <c r="AM31" s="911"/>
      <c r="AN31" s="911"/>
      <c r="AO31" s="911"/>
      <c r="AP31" s="911" t="s">
        <v>592</v>
      </c>
      <c r="AQ31" s="911"/>
      <c r="AR31" s="911"/>
      <c r="AS31" s="911"/>
      <c r="AT31" s="911"/>
      <c r="AU31" s="911" t="s">
        <v>592</v>
      </c>
      <c r="AV31" s="911"/>
      <c r="AW31" s="911"/>
      <c r="AX31" s="911"/>
      <c r="AY31" s="911"/>
      <c r="AZ31" s="912" t="s">
        <v>592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395</v>
      </c>
      <c r="R32" s="839"/>
      <c r="S32" s="839"/>
      <c r="T32" s="839"/>
      <c r="U32" s="839"/>
      <c r="V32" s="839">
        <v>462</v>
      </c>
      <c r="W32" s="839"/>
      <c r="X32" s="839"/>
      <c r="Y32" s="839"/>
      <c r="Z32" s="839"/>
      <c r="AA32" s="839">
        <v>-67</v>
      </c>
      <c r="AB32" s="839"/>
      <c r="AC32" s="839"/>
      <c r="AD32" s="839"/>
      <c r="AE32" s="840"/>
      <c r="AF32" s="841">
        <v>569</v>
      </c>
      <c r="AG32" s="842"/>
      <c r="AH32" s="842"/>
      <c r="AI32" s="842"/>
      <c r="AJ32" s="843"/>
      <c r="AK32" s="910" t="s">
        <v>592</v>
      </c>
      <c r="AL32" s="911"/>
      <c r="AM32" s="911"/>
      <c r="AN32" s="911"/>
      <c r="AO32" s="911"/>
      <c r="AP32" s="911">
        <v>2726</v>
      </c>
      <c r="AQ32" s="911"/>
      <c r="AR32" s="911"/>
      <c r="AS32" s="911"/>
      <c r="AT32" s="911"/>
      <c r="AU32" s="911">
        <v>22</v>
      </c>
      <c r="AV32" s="911"/>
      <c r="AW32" s="911"/>
      <c r="AX32" s="911"/>
      <c r="AY32" s="911"/>
      <c r="AZ32" s="912" t="s">
        <v>592</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1145</v>
      </c>
      <c r="R33" s="839"/>
      <c r="S33" s="839"/>
      <c r="T33" s="839"/>
      <c r="U33" s="839"/>
      <c r="V33" s="839">
        <v>1114</v>
      </c>
      <c r="W33" s="839"/>
      <c r="X33" s="839"/>
      <c r="Y33" s="839"/>
      <c r="Z33" s="839"/>
      <c r="AA33" s="839">
        <v>31</v>
      </c>
      <c r="AB33" s="839"/>
      <c r="AC33" s="839"/>
      <c r="AD33" s="839"/>
      <c r="AE33" s="840"/>
      <c r="AF33" s="841">
        <v>31</v>
      </c>
      <c r="AG33" s="842"/>
      <c r="AH33" s="842"/>
      <c r="AI33" s="842"/>
      <c r="AJ33" s="843"/>
      <c r="AK33" s="910" t="s">
        <v>592</v>
      </c>
      <c r="AL33" s="911"/>
      <c r="AM33" s="911"/>
      <c r="AN33" s="911"/>
      <c r="AO33" s="911"/>
      <c r="AP33" s="911">
        <v>5720</v>
      </c>
      <c r="AQ33" s="911"/>
      <c r="AR33" s="911"/>
      <c r="AS33" s="911"/>
      <c r="AT33" s="911"/>
      <c r="AU33" s="911">
        <v>5297</v>
      </c>
      <c r="AV33" s="911"/>
      <c r="AW33" s="911"/>
      <c r="AX33" s="911"/>
      <c r="AY33" s="911"/>
      <c r="AZ33" s="912" t="s">
        <v>592</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30</v>
      </c>
      <c r="R34" s="839"/>
      <c r="S34" s="839"/>
      <c r="T34" s="839"/>
      <c r="U34" s="839"/>
      <c r="V34" s="839">
        <v>28</v>
      </c>
      <c r="W34" s="839"/>
      <c r="X34" s="839"/>
      <c r="Y34" s="839"/>
      <c r="Z34" s="839"/>
      <c r="AA34" s="839">
        <v>2</v>
      </c>
      <c r="AB34" s="839"/>
      <c r="AC34" s="839"/>
      <c r="AD34" s="839"/>
      <c r="AE34" s="840"/>
      <c r="AF34" s="841">
        <v>2</v>
      </c>
      <c r="AG34" s="842"/>
      <c r="AH34" s="842"/>
      <c r="AI34" s="842"/>
      <c r="AJ34" s="843"/>
      <c r="AK34" s="910" t="s">
        <v>592</v>
      </c>
      <c r="AL34" s="911"/>
      <c r="AM34" s="911"/>
      <c r="AN34" s="911"/>
      <c r="AO34" s="911"/>
      <c r="AP34" s="911">
        <v>69</v>
      </c>
      <c r="AQ34" s="911"/>
      <c r="AR34" s="911"/>
      <c r="AS34" s="911"/>
      <c r="AT34" s="911"/>
      <c r="AU34" s="911">
        <v>69</v>
      </c>
      <c r="AV34" s="911"/>
      <c r="AW34" s="911"/>
      <c r="AX34" s="911"/>
      <c r="AY34" s="911"/>
      <c r="AZ34" s="912" t="s">
        <v>592</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410</v>
      </c>
      <c r="C35" s="836"/>
      <c r="D35" s="836"/>
      <c r="E35" s="836"/>
      <c r="F35" s="836"/>
      <c r="G35" s="836"/>
      <c r="H35" s="836"/>
      <c r="I35" s="836"/>
      <c r="J35" s="836"/>
      <c r="K35" s="836"/>
      <c r="L35" s="836"/>
      <c r="M35" s="836"/>
      <c r="N35" s="836"/>
      <c r="O35" s="836"/>
      <c r="P35" s="837"/>
      <c r="Q35" s="838">
        <v>51</v>
      </c>
      <c r="R35" s="839"/>
      <c r="S35" s="839"/>
      <c r="T35" s="839"/>
      <c r="U35" s="839"/>
      <c r="V35" s="839">
        <v>45</v>
      </c>
      <c r="W35" s="839"/>
      <c r="X35" s="839"/>
      <c r="Y35" s="839"/>
      <c r="Z35" s="839"/>
      <c r="AA35" s="839">
        <v>6</v>
      </c>
      <c r="AB35" s="839"/>
      <c r="AC35" s="839"/>
      <c r="AD35" s="839"/>
      <c r="AE35" s="840"/>
      <c r="AF35" s="841">
        <v>6</v>
      </c>
      <c r="AG35" s="842"/>
      <c r="AH35" s="842"/>
      <c r="AI35" s="842"/>
      <c r="AJ35" s="843"/>
      <c r="AK35" s="910" t="s">
        <v>592</v>
      </c>
      <c r="AL35" s="911"/>
      <c r="AM35" s="911"/>
      <c r="AN35" s="911"/>
      <c r="AO35" s="911"/>
      <c r="AP35" s="911" t="s">
        <v>592</v>
      </c>
      <c r="AQ35" s="911"/>
      <c r="AR35" s="911"/>
      <c r="AS35" s="911"/>
      <c r="AT35" s="911"/>
      <c r="AU35" s="911" t="s">
        <v>592</v>
      </c>
      <c r="AV35" s="911"/>
      <c r="AW35" s="911"/>
      <c r="AX35" s="911"/>
      <c r="AY35" s="911"/>
      <c r="AZ35" s="912" t="s">
        <v>592</v>
      </c>
      <c r="BA35" s="912"/>
      <c r="BB35" s="912"/>
      <c r="BC35" s="912"/>
      <c r="BD35" s="912"/>
      <c r="BE35" s="908" t="s">
        <v>407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1161</v>
      </c>
      <c r="AG63" s="922"/>
      <c r="AH63" s="922"/>
      <c r="AI63" s="922"/>
      <c r="AJ63" s="923"/>
      <c r="AK63" s="924"/>
      <c r="AL63" s="919"/>
      <c r="AM63" s="919"/>
      <c r="AN63" s="919"/>
      <c r="AO63" s="919"/>
      <c r="AP63" s="922">
        <v>8515</v>
      </c>
      <c r="AQ63" s="922"/>
      <c r="AR63" s="922"/>
      <c r="AS63" s="922"/>
      <c r="AT63" s="922"/>
      <c r="AU63" s="922">
        <v>5388</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593</v>
      </c>
      <c r="C68" s="950"/>
      <c r="D68" s="950"/>
      <c r="E68" s="950"/>
      <c r="F68" s="950"/>
      <c r="G68" s="950"/>
      <c r="H68" s="950"/>
      <c r="I68" s="950"/>
      <c r="J68" s="950"/>
      <c r="K68" s="950"/>
      <c r="L68" s="950"/>
      <c r="M68" s="950"/>
      <c r="N68" s="950"/>
      <c r="O68" s="950"/>
      <c r="P68" s="951"/>
      <c r="Q68" s="952">
        <v>705</v>
      </c>
      <c r="R68" s="946"/>
      <c r="S68" s="946"/>
      <c r="T68" s="946"/>
      <c r="U68" s="946"/>
      <c r="V68" s="946">
        <v>629</v>
      </c>
      <c r="W68" s="946"/>
      <c r="X68" s="946"/>
      <c r="Y68" s="946"/>
      <c r="Z68" s="946"/>
      <c r="AA68" s="946">
        <v>76</v>
      </c>
      <c r="AB68" s="946"/>
      <c r="AC68" s="946"/>
      <c r="AD68" s="946"/>
      <c r="AE68" s="946"/>
      <c r="AF68" s="946">
        <v>76</v>
      </c>
      <c r="AG68" s="946"/>
      <c r="AH68" s="946"/>
      <c r="AI68" s="946"/>
      <c r="AJ68" s="946"/>
      <c r="AK68" s="946">
        <v>140</v>
      </c>
      <c r="AL68" s="946"/>
      <c r="AM68" s="946"/>
      <c r="AN68" s="946"/>
      <c r="AO68" s="946"/>
      <c r="AP68" s="946" t="s">
        <v>592</v>
      </c>
      <c r="AQ68" s="946"/>
      <c r="AR68" s="946"/>
      <c r="AS68" s="946"/>
      <c r="AT68" s="946"/>
      <c r="AU68" s="946" t="s">
        <v>592</v>
      </c>
      <c r="AV68" s="946"/>
      <c r="AW68" s="946"/>
      <c r="AX68" s="946"/>
      <c r="AY68" s="946"/>
      <c r="AZ68" s="947" t="s">
        <v>601</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594</v>
      </c>
      <c r="C69" s="954"/>
      <c r="D69" s="954"/>
      <c r="E69" s="954"/>
      <c r="F69" s="954"/>
      <c r="G69" s="954"/>
      <c r="H69" s="954"/>
      <c r="I69" s="954"/>
      <c r="J69" s="954"/>
      <c r="K69" s="954"/>
      <c r="L69" s="954"/>
      <c r="M69" s="954"/>
      <c r="N69" s="954"/>
      <c r="O69" s="954"/>
      <c r="P69" s="955"/>
      <c r="Q69" s="956">
        <v>67</v>
      </c>
      <c r="R69" s="911"/>
      <c r="S69" s="911"/>
      <c r="T69" s="911"/>
      <c r="U69" s="911"/>
      <c r="V69" s="911">
        <v>63</v>
      </c>
      <c r="W69" s="911"/>
      <c r="X69" s="911"/>
      <c r="Y69" s="911"/>
      <c r="Z69" s="911"/>
      <c r="AA69" s="911">
        <v>4</v>
      </c>
      <c r="AB69" s="911"/>
      <c r="AC69" s="911"/>
      <c r="AD69" s="911"/>
      <c r="AE69" s="911"/>
      <c r="AF69" s="911">
        <v>4</v>
      </c>
      <c r="AG69" s="911"/>
      <c r="AH69" s="911"/>
      <c r="AI69" s="911"/>
      <c r="AJ69" s="911"/>
      <c r="AK69" s="911" t="s">
        <v>592</v>
      </c>
      <c r="AL69" s="911"/>
      <c r="AM69" s="911"/>
      <c r="AN69" s="911"/>
      <c r="AO69" s="911"/>
      <c r="AP69" s="911" t="s">
        <v>592</v>
      </c>
      <c r="AQ69" s="911"/>
      <c r="AR69" s="911"/>
      <c r="AS69" s="911"/>
      <c r="AT69" s="911"/>
      <c r="AU69" s="911" t="s">
        <v>592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595</v>
      </c>
      <c r="C70" s="954"/>
      <c r="D70" s="954"/>
      <c r="E70" s="954"/>
      <c r="F70" s="954"/>
      <c r="G70" s="954"/>
      <c r="H70" s="954"/>
      <c r="I70" s="954"/>
      <c r="J70" s="954"/>
      <c r="K70" s="954"/>
      <c r="L70" s="954"/>
      <c r="M70" s="954"/>
      <c r="N70" s="954"/>
      <c r="O70" s="954"/>
      <c r="P70" s="955"/>
      <c r="Q70" s="956">
        <v>7030</v>
      </c>
      <c r="R70" s="911"/>
      <c r="S70" s="911"/>
      <c r="T70" s="911"/>
      <c r="U70" s="911"/>
      <c r="V70" s="911">
        <v>6979</v>
      </c>
      <c r="W70" s="911"/>
      <c r="X70" s="911"/>
      <c r="Y70" s="911"/>
      <c r="Z70" s="911"/>
      <c r="AA70" s="911">
        <v>51</v>
      </c>
      <c r="AB70" s="911"/>
      <c r="AC70" s="911"/>
      <c r="AD70" s="911"/>
      <c r="AE70" s="911"/>
      <c r="AF70" s="911">
        <v>51</v>
      </c>
      <c r="AG70" s="911"/>
      <c r="AH70" s="911"/>
      <c r="AI70" s="911"/>
      <c r="AJ70" s="911"/>
      <c r="AK70" s="911" t="s">
        <v>592</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596</v>
      </c>
      <c r="C71" s="954"/>
      <c r="D71" s="954"/>
      <c r="E71" s="954"/>
      <c r="F71" s="954"/>
      <c r="G71" s="954"/>
      <c r="H71" s="954"/>
      <c r="I71" s="954"/>
      <c r="J71" s="954"/>
      <c r="K71" s="954"/>
      <c r="L71" s="954"/>
      <c r="M71" s="954"/>
      <c r="N71" s="954"/>
      <c r="O71" s="954"/>
      <c r="P71" s="955"/>
      <c r="Q71" s="956">
        <v>588</v>
      </c>
      <c r="R71" s="911"/>
      <c r="S71" s="911"/>
      <c r="T71" s="911"/>
      <c r="U71" s="911"/>
      <c r="V71" s="911">
        <v>557</v>
      </c>
      <c r="W71" s="911"/>
      <c r="X71" s="911"/>
      <c r="Y71" s="911"/>
      <c r="Z71" s="911"/>
      <c r="AA71" s="911">
        <v>30</v>
      </c>
      <c r="AB71" s="911"/>
      <c r="AC71" s="911"/>
      <c r="AD71" s="911"/>
      <c r="AE71" s="911"/>
      <c r="AF71" s="911">
        <v>30</v>
      </c>
      <c r="AG71" s="911"/>
      <c r="AH71" s="911"/>
      <c r="AI71" s="911"/>
      <c r="AJ71" s="911"/>
      <c r="AK71" s="911" t="s">
        <v>592</v>
      </c>
      <c r="AL71" s="911"/>
      <c r="AM71" s="911"/>
      <c r="AN71" s="911"/>
      <c r="AO71" s="911"/>
      <c r="AP71" s="911">
        <v>207</v>
      </c>
      <c r="AQ71" s="911"/>
      <c r="AR71" s="911"/>
      <c r="AS71" s="911"/>
      <c r="AT71" s="911"/>
      <c r="AU71" s="911">
        <v>151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597</v>
      </c>
      <c r="C72" s="954"/>
      <c r="D72" s="954"/>
      <c r="E72" s="954"/>
      <c r="F72" s="954"/>
      <c r="G72" s="954"/>
      <c r="H72" s="954"/>
      <c r="I72" s="954"/>
      <c r="J72" s="954"/>
      <c r="K72" s="954"/>
      <c r="L72" s="954"/>
      <c r="M72" s="954"/>
      <c r="N72" s="954"/>
      <c r="O72" s="954"/>
      <c r="P72" s="955"/>
      <c r="Q72" s="956">
        <v>85</v>
      </c>
      <c r="R72" s="911"/>
      <c r="S72" s="911"/>
      <c r="T72" s="911"/>
      <c r="U72" s="911"/>
      <c r="V72" s="911">
        <v>77</v>
      </c>
      <c r="W72" s="911"/>
      <c r="X72" s="911"/>
      <c r="Y72" s="911"/>
      <c r="Z72" s="911"/>
      <c r="AA72" s="911">
        <v>9</v>
      </c>
      <c r="AB72" s="911"/>
      <c r="AC72" s="911"/>
      <c r="AD72" s="911"/>
      <c r="AE72" s="911"/>
      <c r="AF72" s="911">
        <v>9</v>
      </c>
      <c r="AG72" s="911"/>
      <c r="AH72" s="911"/>
      <c r="AI72" s="911"/>
      <c r="AJ72" s="911"/>
      <c r="AK72" s="911">
        <v>1</v>
      </c>
      <c r="AL72" s="911"/>
      <c r="AM72" s="911"/>
      <c r="AN72" s="911"/>
      <c r="AO72" s="911"/>
      <c r="AP72" s="911" t="s">
        <v>592</v>
      </c>
      <c r="AQ72" s="911"/>
      <c r="AR72" s="911"/>
      <c r="AS72" s="911"/>
      <c r="AT72" s="911"/>
      <c r="AU72" s="911" t="s">
        <v>592</v>
      </c>
      <c r="AV72" s="911"/>
      <c r="AW72" s="911"/>
      <c r="AX72" s="911"/>
      <c r="AY72" s="911"/>
      <c r="AZ72" s="957" t="s">
        <v>602</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598</v>
      </c>
      <c r="C73" s="954"/>
      <c r="D73" s="954"/>
      <c r="E73" s="954"/>
      <c r="F73" s="954"/>
      <c r="G73" s="954"/>
      <c r="H73" s="954"/>
      <c r="I73" s="954"/>
      <c r="J73" s="954"/>
      <c r="K73" s="954"/>
      <c r="L73" s="954"/>
      <c r="M73" s="954"/>
      <c r="N73" s="954"/>
      <c r="O73" s="954"/>
      <c r="P73" s="955"/>
      <c r="Q73" s="956">
        <v>557</v>
      </c>
      <c r="R73" s="911"/>
      <c r="S73" s="911"/>
      <c r="T73" s="911"/>
      <c r="U73" s="911"/>
      <c r="V73" s="911">
        <v>491</v>
      </c>
      <c r="W73" s="911"/>
      <c r="X73" s="911"/>
      <c r="Y73" s="911"/>
      <c r="Z73" s="911"/>
      <c r="AA73" s="911">
        <v>66</v>
      </c>
      <c r="AB73" s="911"/>
      <c r="AC73" s="911"/>
      <c r="AD73" s="911"/>
      <c r="AE73" s="911"/>
      <c r="AF73" s="911">
        <v>66</v>
      </c>
      <c r="AG73" s="911"/>
      <c r="AH73" s="911"/>
      <c r="AI73" s="911"/>
      <c r="AJ73" s="911"/>
      <c r="AK73" s="911" t="s">
        <v>592</v>
      </c>
      <c r="AL73" s="911"/>
      <c r="AM73" s="911"/>
      <c r="AN73" s="911"/>
      <c r="AO73" s="911"/>
      <c r="AP73" s="911">
        <v>23</v>
      </c>
      <c r="AQ73" s="911"/>
      <c r="AR73" s="911"/>
      <c r="AS73" s="911"/>
      <c r="AT73" s="911"/>
      <c r="AU73" s="911">
        <v>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599</v>
      </c>
      <c r="C74" s="954"/>
      <c r="D74" s="954"/>
      <c r="E74" s="954"/>
      <c r="F74" s="954"/>
      <c r="G74" s="954"/>
      <c r="H74" s="954"/>
      <c r="I74" s="954"/>
      <c r="J74" s="954"/>
      <c r="K74" s="954"/>
      <c r="L74" s="954"/>
      <c r="M74" s="954"/>
      <c r="N74" s="954"/>
      <c r="O74" s="954"/>
      <c r="P74" s="955"/>
      <c r="Q74" s="956">
        <v>254</v>
      </c>
      <c r="R74" s="911"/>
      <c r="S74" s="911"/>
      <c r="T74" s="911"/>
      <c r="U74" s="911"/>
      <c r="V74" s="911">
        <v>245</v>
      </c>
      <c r="W74" s="911"/>
      <c r="X74" s="911"/>
      <c r="Y74" s="911"/>
      <c r="Z74" s="911"/>
      <c r="AA74" s="911">
        <v>10</v>
      </c>
      <c r="AB74" s="911"/>
      <c r="AC74" s="911"/>
      <c r="AD74" s="911"/>
      <c r="AE74" s="911"/>
      <c r="AF74" s="911">
        <v>10</v>
      </c>
      <c r="AG74" s="911"/>
      <c r="AH74" s="911"/>
      <c r="AI74" s="911"/>
      <c r="AJ74" s="911"/>
      <c r="AK74" s="911" t="s">
        <v>592</v>
      </c>
      <c r="AL74" s="911"/>
      <c r="AM74" s="911"/>
      <c r="AN74" s="911"/>
      <c r="AO74" s="911"/>
      <c r="AP74" s="911" t="s">
        <v>592</v>
      </c>
      <c r="AQ74" s="911"/>
      <c r="AR74" s="911"/>
      <c r="AS74" s="911"/>
      <c r="AT74" s="911"/>
      <c r="AU74" s="911" t="s">
        <v>592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600</v>
      </c>
      <c r="C75" s="954"/>
      <c r="D75" s="954"/>
      <c r="E75" s="954"/>
      <c r="F75" s="954"/>
      <c r="G75" s="954"/>
      <c r="H75" s="954"/>
      <c r="I75" s="954"/>
      <c r="J75" s="954"/>
      <c r="K75" s="954"/>
      <c r="L75" s="954"/>
      <c r="M75" s="954"/>
      <c r="N75" s="954"/>
      <c r="O75" s="954"/>
      <c r="P75" s="955"/>
      <c r="Q75" s="959">
        <v>257193</v>
      </c>
      <c r="R75" s="960"/>
      <c r="S75" s="960"/>
      <c r="T75" s="960"/>
      <c r="U75" s="910"/>
      <c r="V75" s="961">
        <v>247302</v>
      </c>
      <c r="W75" s="960"/>
      <c r="X75" s="960"/>
      <c r="Y75" s="960"/>
      <c r="Z75" s="910"/>
      <c r="AA75" s="961">
        <v>9891</v>
      </c>
      <c r="AB75" s="960"/>
      <c r="AC75" s="960"/>
      <c r="AD75" s="960"/>
      <c r="AE75" s="910"/>
      <c r="AF75" s="961">
        <v>9891</v>
      </c>
      <c r="AG75" s="960"/>
      <c r="AH75" s="960"/>
      <c r="AI75" s="960"/>
      <c r="AJ75" s="910"/>
      <c r="AK75" s="961" t="s">
        <v>592</v>
      </c>
      <c r="AL75" s="960"/>
      <c r="AM75" s="960"/>
      <c r="AN75" s="960"/>
      <c r="AO75" s="910"/>
      <c r="AP75" s="961" t="s">
        <v>592</v>
      </c>
      <c r="AQ75" s="960"/>
      <c r="AR75" s="960"/>
      <c r="AS75" s="960"/>
      <c r="AT75" s="910"/>
      <c r="AU75" s="961" t="s">
        <v>592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10137</v>
      </c>
      <c r="AG88" s="922"/>
      <c r="AH88" s="922"/>
      <c r="AI88" s="922"/>
      <c r="AJ88" s="922"/>
      <c r="AK88" s="919"/>
      <c r="AL88" s="919"/>
      <c r="AM88" s="919"/>
      <c r="AN88" s="919"/>
      <c r="AO88" s="919"/>
      <c r="AP88" s="922">
        <v>230</v>
      </c>
      <c r="AQ88" s="922"/>
      <c r="AR88" s="922"/>
      <c r="AS88" s="922"/>
      <c r="AT88" s="922"/>
      <c r="AU88" s="922">
        <v>154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592</v>
      </c>
      <c r="CX102" s="930"/>
      <c r="CY102" s="930"/>
      <c r="CZ102" s="930"/>
      <c r="DA102" s="973"/>
      <c r="DB102" s="972" t="s">
        <v>592</v>
      </c>
      <c r="DC102" s="930"/>
      <c r="DD102" s="930"/>
      <c r="DE102" s="930"/>
      <c r="DF102" s="973"/>
      <c r="DG102" s="972">
        <v>836</v>
      </c>
      <c r="DH102" s="930"/>
      <c r="DI102" s="930"/>
      <c r="DJ102" s="930"/>
      <c r="DK102" s="973"/>
      <c r="DL102" s="972" t="s">
        <v>592</v>
      </c>
      <c r="DM102" s="930"/>
      <c r="DN102" s="930"/>
      <c r="DO102" s="930"/>
      <c r="DP102" s="973"/>
      <c r="DQ102" s="972">
        <v>499</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305</v>
      </c>
      <c r="AG109" s="975"/>
      <c r="AH109" s="975"/>
      <c r="AI109" s="975"/>
      <c r="AJ109" s="976"/>
      <c r="AK109" s="974" t="s">
        <v>304</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305</v>
      </c>
      <c r="BW109" s="975"/>
      <c r="BX109" s="975"/>
      <c r="BY109" s="975"/>
      <c r="BZ109" s="976"/>
      <c r="CA109" s="974" t="s">
        <v>304</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305</v>
      </c>
      <c r="DM109" s="975"/>
      <c r="DN109" s="975"/>
      <c r="DO109" s="975"/>
      <c r="DP109" s="976"/>
      <c r="DQ109" s="974" t="s">
        <v>304</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435685</v>
      </c>
      <c r="AB110" s="982"/>
      <c r="AC110" s="982"/>
      <c r="AD110" s="982"/>
      <c r="AE110" s="983"/>
      <c r="AF110" s="984">
        <v>400273</v>
      </c>
      <c r="AG110" s="982"/>
      <c r="AH110" s="982"/>
      <c r="AI110" s="982"/>
      <c r="AJ110" s="983"/>
      <c r="AK110" s="984">
        <v>394171</v>
      </c>
      <c r="AL110" s="982"/>
      <c r="AM110" s="982"/>
      <c r="AN110" s="982"/>
      <c r="AO110" s="983"/>
      <c r="AP110" s="985">
        <v>7.3</v>
      </c>
      <c r="AQ110" s="986"/>
      <c r="AR110" s="986"/>
      <c r="AS110" s="986"/>
      <c r="AT110" s="987"/>
      <c r="AU110" s="988" t="s">
        <v>72</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5108515</v>
      </c>
      <c r="BR110" s="1017"/>
      <c r="BS110" s="1017"/>
      <c r="BT110" s="1017"/>
      <c r="BU110" s="1017"/>
      <c r="BV110" s="1017">
        <v>5963226</v>
      </c>
      <c r="BW110" s="1017"/>
      <c r="BX110" s="1017"/>
      <c r="BY110" s="1017"/>
      <c r="BZ110" s="1017"/>
      <c r="CA110" s="1017">
        <v>6754963</v>
      </c>
      <c r="CB110" s="1017"/>
      <c r="CC110" s="1017"/>
      <c r="CD110" s="1017"/>
      <c r="CE110" s="1017"/>
      <c r="CF110" s="1031">
        <v>125.1</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440</v>
      </c>
      <c r="DM110" s="1017"/>
      <c r="DN110" s="1017"/>
      <c r="DO110" s="1017"/>
      <c r="DP110" s="1017"/>
      <c r="DQ110" s="1017" t="s">
        <v>440</v>
      </c>
      <c r="DR110" s="1017"/>
      <c r="DS110" s="1017"/>
      <c r="DT110" s="1017"/>
      <c r="DU110" s="1017"/>
      <c r="DV110" s="1018" t="s">
        <v>440</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440</v>
      </c>
      <c r="AB111" s="1024"/>
      <c r="AC111" s="1024"/>
      <c r="AD111" s="1024"/>
      <c r="AE111" s="1025"/>
      <c r="AF111" s="1026" t="s">
        <v>440</v>
      </c>
      <c r="AG111" s="1024"/>
      <c r="AH111" s="1024"/>
      <c r="AI111" s="1024"/>
      <c r="AJ111" s="1025"/>
      <c r="AK111" s="1026" t="s">
        <v>413</v>
      </c>
      <c r="AL111" s="1024"/>
      <c r="AM111" s="1024"/>
      <c r="AN111" s="1024"/>
      <c r="AO111" s="1025"/>
      <c r="AP111" s="1027" t="s">
        <v>413</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t="s">
        <v>439</v>
      </c>
      <c r="BR111" s="1010"/>
      <c r="BS111" s="1010"/>
      <c r="BT111" s="1010"/>
      <c r="BU111" s="1010"/>
      <c r="BV111" s="1010" t="s">
        <v>440</v>
      </c>
      <c r="BW111" s="1010"/>
      <c r="BX111" s="1010"/>
      <c r="BY111" s="1010"/>
      <c r="BZ111" s="1010"/>
      <c r="CA111" s="1010" t="s">
        <v>413</v>
      </c>
      <c r="CB111" s="1010"/>
      <c r="CC111" s="1010"/>
      <c r="CD111" s="1010"/>
      <c r="CE111" s="1010"/>
      <c r="CF111" s="1004" t="s">
        <v>440</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440</v>
      </c>
      <c r="DM111" s="1010"/>
      <c r="DN111" s="1010"/>
      <c r="DO111" s="1010"/>
      <c r="DP111" s="1010"/>
      <c r="DQ111" s="1010" t="s">
        <v>413</v>
      </c>
      <c r="DR111" s="1010"/>
      <c r="DS111" s="1010"/>
      <c r="DT111" s="1010"/>
      <c r="DU111" s="1010"/>
      <c r="DV111" s="1011" t="s">
        <v>440</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440</v>
      </c>
      <c r="AG112" s="1049"/>
      <c r="AH112" s="1049"/>
      <c r="AI112" s="1049"/>
      <c r="AJ112" s="1050"/>
      <c r="AK112" s="1051" t="s">
        <v>439</v>
      </c>
      <c r="AL112" s="1049"/>
      <c r="AM112" s="1049"/>
      <c r="AN112" s="1049"/>
      <c r="AO112" s="1050"/>
      <c r="AP112" s="1052" t="s">
        <v>439</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5386665</v>
      </c>
      <c r="BR112" s="1010"/>
      <c r="BS112" s="1010"/>
      <c r="BT112" s="1010"/>
      <c r="BU112" s="1010"/>
      <c r="BV112" s="1010">
        <v>5384993</v>
      </c>
      <c r="BW112" s="1010"/>
      <c r="BX112" s="1010"/>
      <c r="BY112" s="1010"/>
      <c r="BZ112" s="1010"/>
      <c r="CA112" s="1010">
        <v>5387772</v>
      </c>
      <c r="CB112" s="1010"/>
      <c r="CC112" s="1010"/>
      <c r="CD112" s="1010"/>
      <c r="CE112" s="1010"/>
      <c r="CF112" s="1004">
        <v>99.8</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440</v>
      </c>
      <c r="DH112" s="1010"/>
      <c r="DI112" s="1010"/>
      <c r="DJ112" s="1010"/>
      <c r="DK112" s="1010"/>
      <c r="DL112" s="1010" t="s">
        <v>439</v>
      </c>
      <c r="DM112" s="1010"/>
      <c r="DN112" s="1010"/>
      <c r="DO112" s="1010"/>
      <c r="DP112" s="1010"/>
      <c r="DQ112" s="1010" t="s">
        <v>439</v>
      </c>
      <c r="DR112" s="1010"/>
      <c r="DS112" s="1010"/>
      <c r="DT112" s="1010"/>
      <c r="DU112" s="1010"/>
      <c r="DV112" s="1011" t="s">
        <v>439</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357958</v>
      </c>
      <c r="AB113" s="1024"/>
      <c r="AC113" s="1024"/>
      <c r="AD113" s="1024"/>
      <c r="AE113" s="1025"/>
      <c r="AF113" s="1026">
        <v>358403</v>
      </c>
      <c r="AG113" s="1024"/>
      <c r="AH113" s="1024"/>
      <c r="AI113" s="1024"/>
      <c r="AJ113" s="1025"/>
      <c r="AK113" s="1026">
        <v>370524</v>
      </c>
      <c r="AL113" s="1024"/>
      <c r="AM113" s="1024"/>
      <c r="AN113" s="1024"/>
      <c r="AO113" s="1025"/>
      <c r="AP113" s="1027">
        <v>6.9</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148174</v>
      </c>
      <c r="BR113" s="1010"/>
      <c r="BS113" s="1010"/>
      <c r="BT113" s="1010"/>
      <c r="BU113" s="1010"/>
      <c r="BV113" s="1010">
        <v>127842</v>
      </c>
      <c r="BW113" s="1010"/>
      <c r="BX113" s="1010"/>
      <c r="BY113" s="1010"/>
      <c r="BZ113" s="1010"/>
      <c r="CA113" s="1010">
        <v>154266</v>
      </c>
      <c r="CB113" s="1010"/>
      <c r="CC113" s="1010"/>
      <c r="CD113" s="1010"/>
      <c r="CE113" s="1010"/>
      <c r="CF113" s="1004">
        <v>2.9</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440</v>
      </c>
      <c r="DH113" s="1049"/>
      <c r="DI113" s="1049"/>
      <c r="DJ113" s="1049"/>
      <c r="DK113" s="1050"/>
      <c r="DL113" s="1051" t="s">
        <v>439</v>
      </c>
      <c r="DM113" s="1049"/>
      <c r="DN113" s="1049"/>
      <c r="DO113" s="1049"/>
      <c r="DP113" s="1050"/>
      <c r="DQ113" s="1051" t="s">
        <v>439</v>
      </c>
      <c r="DR113" s="1049"/>
      <c r="DS113" s="1049"/>
      <c r="DT113" s="1049"/>
      <c r="DU113" s="1050"/>
      <c r="DV113" s="1052" t="s">
        <v>439</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20854</v>
      </c>
      <c r="AB114" s="1049"/>
      <c r="AC114" s="1049"/>
      <c r="AD114" s="1049"/>
      <c r="AE114" s="1050"/>
      <c r="AF114" s="1051">
        <v>20883</v>
      </c>
      <c r="AG114" s="1049"/>
      <c r="AH114" s="1049"/>
      <c r="AI114" s="1049"/>
      <c r="AJ114" s="1050"/>
      <c r="AK114" s="1051">
        <v>20754</v>
      </c>
      <c r="AL114" s="1049"/>
      <c r="AM114" s="1049"/>
      <c r="AN114" s="1049"/>
      <c r="AO114" s="1050"/>
      <c r="AP114" s="1052">
        <v>0.4</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944512</v>
      </c>
      <c r="BR114" s="1010"/>
      <c r="BS114" s="1010"/>
      <c r="BT114" s="1010"/>
      <c r="BU114" s="1010"/>
      <c r="BV114" s="1010">
        <v>1248945</v>
      </c>
      <c r="BW114" s="1010"/>
      <c r="BX114" s="1010"/>
      <c r="BY114" s="1010"/>
      <c r="BZ114" s="1010"/>
      <c r="CA114" s="1010">
        <v>1217664</v>
      </c>
      <c r="CB114" s="1010"/>
      <c r="CC114" s="1010"/>
      <c r="CD114" s="1010"/>
      <c r="CE114" s="1010"/>
      <c r="CF114" s="1004">
        <v>22.6</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439</v>
      </c>
      <c r="DM114" s="1049"/>
      <c r="DN114" s="1049"/>
      <c r="DO114" s="1049"/>
      <c r="DP114" s="1050"/>
      <c r="DQ114" s="1051" t="s">
        <v>439</v>
      </c>
      <c r="DR114" s="1049"/>
      <c r="DS114" s="1049"/>
      <c r="DT114" s="1049"/>
      <c r="DU114" s="1050"/>
      <c r="DV114" s="1052" t="s">
        <v>439</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439</v>
      </c>
      <c r="AB115" s="1024"/>
      <c r="AC115" s="1024"/>
      <c r="AD115" s="1024"/>
      <c r="AE115" s="1025"/>
      <c r="AF115" s="1026" t="s">
        <v>439</v>
      </c>
      <c r="AG115" s="1024"/>
      <c r="AH115" s="1024"/>
      <c r="AI115" s="1024"/>
      <c r="AJ115" s="1025"/>
      <c r="AK115" s="1026" t="s">
        <v>439</v>
      </c>
      <c r="AL115" s="1024"/>
      <c r="AM115" s="1024"/>
      <c r="AN115" s="1024"/>
      <c r="AO115" s="1025"/>
      <c r="AP115" s="1027" t="s">
        <v>439</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v>16031</v>
      </c>
      <c r="BW115" s="1010"/>
      <c r="BX115" s="1010"/>
      <c r="BY115" s="1010"/>
      <c r="BZ115" s="1010"/>
      <c r="CA115" s="1010">
        <v>499095</v>
      </c>
      <c r="CB115" s="1010"/>
      <c r="CC115" s="1010"/>
      <c r="CD115" s="1010"/>
      <c r="CE115" s="1010"/>
      <c r="CF115" s="1004">
        <v>9.1999999999999993</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439</v>
      </c>
      <c r="DM115" s="1049"/>
      <c r="DN115" s="1049"/>
      <c r="DO115" s="1049"/>
      <c r="DP115" s="1050"/>
      <c r="DQ115" s="1051" t="s">
        <v>439</v>
      </c>
      <c r="DR115" s="1049"/>
      <c r="DS115" s="1049"/>
      <c r="DT115" s="1049"/>
      <c r="DU115" s="1050"/>
      <c r="DV115" s="1052" t="s">
        <v>440</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t="s">
        <v>440</v>
      </c>
      <c r="AG116" s="1049"/>
      <c r="AH116" s="1049"/>
      <c r="AI116" s="1049"/>
      <c r="AJ116" s="1050"/>
      <c r="AK116" s="1051" t="s">
        <v>439</v>
      </c>
      <c r="AL116" s="1049"/>
      <c r="AM116" s="1049"/>
      <c r="AN116" s="1049"/>
      <c r="AO116" s="1050"/>
      <c r="AP116" s="1052" t="s">
        <v>439</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440</v>
      </c>
      <c r="BW116" s="1010"/>
      <c r="BX116" s="1010"/>
      <c r="BY116" s="1010"/>
      <c r="BZ116" s="1010"/>
      <c r="CA116" s="1010" t="s">
        <v>459</v>
      </c>
      <c r="CB116" s="1010"/>
      <c r="CC116" s="1010"/>
      <c r="CD116" s="1010"/>
      <c r="CE116" s="1010"/>
      <c r="CF116" s="1004" t="s">
        <v>439</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439</v>
      </c>
      <c r="DM116" s="1049"/>
      <c r="DN116" s="1049"/>
      <c r="DO116" s="1049"/>
      <c r="DP116" s="1050"/>
      <c r="DQ116" s="1051" t="s">
        <v>440</v>
      </c>
      <c r="DR116" s="1049"/>
      <c r="DS116" s="1049"/>
      <c r="DT116" s="1049"/>
      <c r="DU116" s="1050"/>
      <c r="DV116" s="1052" t="s">
        <v>440</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814497</v>
      </c>
      <c r="AB117" s="1067"/>
      <c r="AC117" s="1067"/>
      <c r="AD117" s="1067"/>
      <c r="AE117" s="1068"/>
      <c r="AF117" s="1069">
        <v>779559</v>
      </c>
      <c r="AG117" s="1067"/>
      <c r="AH117" s="1067"/>
      <c r="AI117" s="1067"/>
      <c r="AJ117" s="1068"/>
      <c r="AK117" s="1069">
        <v>785449</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463</v>
      </c>
      <c r="BR117" s="1010"/>
      <c r="BS117" s="1010"/>
      <c r="BT117" s="1010"/>
      <c r="BU117" s="1010"/>
      <c r="BV117" s="1010" t="s">
        <v>439</v>
      </c>
      <c r="BW117" s="1010"/>
      <c r="BX117" s="1010"/>
      <c r="BY117" s="1010"/>
      <c r="BZ117" s="1010"/>
      <c r="CA117" s="1010" t="s">
        <v>463</v>
      </c>
      <c r="CB117" s="1010"/>
      <c r="CC117" s="1010"/>
      <c r="CD117" s="1010"/>
      <c r="CE117" s="1010"/>
      <c r="CF117" s="1004" t="s">
        <v>439</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465</v>
      </c>
      <c r="DH117" s="1049"/>
      <c r="DI117" s="1049"/>
      <c r="DJ117" s="1049"/>
      <c r="DK117" s="1050"/>
      <c r="DL117" s="1051" t="s">
        <v>127</v>
      </c>
      <c r="DM117" s="1049"/>
      <c r="DN117" s="1049"/>
      <c r="DO117" s="1049"/>
      <c r="DP117" s="1050"/>
      <c r="DQ117" s="1051" t="s">
        <v>466</v>
      </c>
      <c r="DR117" s="1049"/>
      <c r="DS117" s="1049"/>
      <c r="DT117" s="1049"/>
      <c r="DU117" s="1050"/>
      <c r="DV117" s="1052" t="s">
        <v>467</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305</v>
      </c>
      <c r="AG118" s="975"/>
      <c r="AH118" s="975"/>
      <c r="AI118" s="975"/>
      <c r="AJ118" s="976"/>
      <c r="AK118" s="974" t="s">
        <v>304</v>
      </c>
      <c r="AL118" s="975"/>
      <c r="AM118" s="975"/>
      <c r="AN118" s="975"/>
      <c r="AO118" s="976"/>
      <c r="AP118" s="1061" t="s">
        <v>433</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463</v>
      </c>
      <c r="BR118" s="1088"/>
      <c r="BS118" s="1088"/>
      <c r="BT118" s="1088"/>
      <c r="BU118" s="1088"/>
      <c r="BV118" s="1088" t="s">
        <v>127</v>
      </c>
      <c r="BW118" s="1088"/>
      <c r="BX118" s="1088"/>
      <c r="BY118" s="1088"/>
      <c r="BZ118" s="1088"/>
      <c r="CA118" s="1088" t="s">
        <v>469</v>
      </c>
      <c r="CB118" s="1088"/>
      <c r="CC118" s="1088"/>
      <c r="CD118" s="1088"/>
      <c r="CE118" s="1088"/>
      <c r="CF118" s="1004" t="s">
        <v>463</v>
      </c>
      <c r="CG118" s="1005"/>
      <c r="CH118" s="1005"/>
      <c r="CI118" s="1005"/>
      <c r="CJ118" s="1005"/>
      <c r="CK118" s="1035"/>
      <c r="CL118" s="1036"/>
      <c r="CM118" s="1006" t="s">
        <v>470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463</v>
      </c>
      <c r="DH118" s="1049"/>
      <c r="DI118" s="1049"/>
      <c r="DJ118" s="1049"/>
      <c r="DK118" s="1050"/>
      <c r="DL118" s="1051" t="s">
        <v>389</v>
      </c>
      <c r="DM118" s="1049"/>
      <c r="DN118" s="1049"/>
      <c r="DO118" s="1049"/>
      <c r="DP118" s="1050"/>
      <c r="DQ118" s="1051" t="s">
        <v>439</v>
      </c>
      <c r="DR118" s="1049"/>
      <c r="DS118" s="1049"/>
      <c r="DT118" s="1049"/>
      <c r="DU118" s="1050"/>
      <c r="DV118" s="1052" t="s">
        <v>463</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465</v>
      </c>
      <c r="AB119" s="982"/>
      <c r="AC119" s="982"/>
      <c r="AD119" s="982"/>
      <c r="AE119" s="983"/>
      <c r="AF119" s="984" t="s">
        <v>463</v>
      </c>
      <c r="AG119" s="982"/>
      <c r="AH119" s="982"/>
      <c r="AI119" s="982"/>
      <c r="AJ119" s="983"/>
      <c r="AK119" s="984" t="s">
        <v>471</v>
      </c>
      <c r="AL119" s="982"/>
      <c r="AM119" s="982"/>
      <c r="AN119" s="982"/>
      <c r="AO119" s="983"/>
      <c r="AP119" s="985" t="s">
        <v>469</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472</v>
      </c>
      <c r="BP119" s="1096"/>
      <c r="BQ119" s="1087">
        <v>11587866</v>
      </c>
      <c r="BR119" s="1088"/>
      <c r="BS119" s="1088"/>
      <c r="BT119" s="1088"/>
      <c r="BU119" s="1088"/>
      <c r="BV119" s="1088">
        <v>12741037</v>
      </c>
      <c r="BW119" s="1088"/>
      <c r="BX119" s="1088"/>
      <c r="BY119" s="1088"/>
      <c r="BZ119" s="1088"/>
      <c r="CA119" s="1088">
        <v>14013760</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389</v>
      </c>
      <c r="DH119" s="1074"/>
      <c r="DI119" s="1074"/>
      <c r="DJ119" s="1074"/>
      <c r="DK119" s="1075"/>
      <c r="DL119" s="1073" t="s">
        <v>439</v>
      </c>
      <c r="DM119" s="1074"/>
      <c r="DN119" s="1074"/>
      <c r="DO119" s="1074"/>
      <c r="DP119" s="1075"/>
      <c r="DQ119" s="1073" t="s">
        <v>474</v>
      </c>
      <c r="DR119" s="1074"/>
      <c r="DS119" s="1074"/>
      <c r="DT119" s="1074"/>
      <c r="DU119" s="1075"/>
      <c r="DV119" s="1076" t="s">
        <v>127</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439</v>
      </c>
      <c r="AB120" s="1049"/>
      <c r="AC120" s="1049"/>
      <c r="AD120" s="1049"/>
      <c r="AE120" s="1050"/>
      <c r="AF120" s="1051" t="s">
        <v>463</v>
      </c>
      <c r="AG120" s="1049"/>
      <c r="AH120" s="1049"/>
      <c r="AI120" s="1049"/>
      <c r="AJ120" s="1050"/>
      <c r="AK120" s="1051" t="s">
        <v>466</v>
      </c>
      <c r="AL120" s="1049"/>
      <c r="AM120" s="1049"/>
      <c r="AN120" s="1049"/>
      <c r="AO120" s="1050"/>
      <c r="AP120" s="1052" t="s">
        <v>127</v>
      </c>
      <c r="AQ120" s="1053"/>
      <c r="AR120" s="1053"/>
      <c r="AS120" s="1053"/>
      <c r="AT120" s="1054"/>
      <c r="AU120" s="1079" t="s">
        <v>475</v>
      </c>
      <c r="AV120" s="1080"/>
      <c r="AW120" s="1080"/>
      <c r="AX120" s="1080"/>
      <c r="AY120" s="1081"/>
      <c r="AZ120" s="1030" t="s">
        <v>476</v>
      </c>
      <c r="BA120" s="979"/>
      <c r="BB120" s="979"/>
      <c r="BC120" s="979"/>
      <c r="BD120" s="979"/>
      <c r="BE120" s="979"/>
      <c r="BF120" s="979"/>
      <c r="BG120" s="979"/>
      <c r="BH120" s="979"/>
      <c r="BI120" s="979"/>
      <c r="BJ120" s="979"/>
      <c r="BK120" s="979"/>
      <c r="BL120" s="979"/>
      <c r="BM120" s="979"/>
      <c r="BN120" s="979"/>
      <c r="BO120" s="979"/>
      <c r="BP120" s="980"/>
      <c r="BQ120" s="1016">
        <v>2817979</v>
      </c>
      <c r="BR120" s="1017"/>
      <c r="BS120" s="1017"/>
      <c r="BT120" s="1017"/>
      <c r="BU120" s="1017"/>
      <c r="BV120" s="1017">
        <v>2974954</v>
      </c>
      <c r="BW120" s="1017"/>
      <c r="BX120" s="1017"/>
      <c r="BY120" s="1017"/>
      <c r="BZ120" s="1017"/>
      <c r="CA120" s="1017">
        <v>2183966</v>
      </c>
      <c r="CB120" s="1017"/>
      <c r="CC120" s="1017"/>
      <c r="CD120" s="1017"/>
      <c r="CE120" s="1017"/>
      <c r="CF120" s="1031">
        <v>40.4</v>
      </c>
      <c r="CG120" s="1032"/>
      <c r="CH120" s="1032"/>
      <c r="CI120" s="1032"/>
      <c r="CJ120" s="1032"/>
      <c r="CK120" s="1097" t="s">
        <v>477</v>
      </c>
      <c r="CL120" s="1098"/>
      <c r="CM120" s="1098"/>
      <c r="CN120" s="1098"/>
      <c r="CO120" s="1099"/>
      <c r="CP120" s="1105" t="s">
        <v>478</v>
      </c>
      <c r="CQ120" s="1106"/>
      <c r="CR120" s="1106"/>
      <c r="CS120" s="1106"/>
      <c r="CT120" s="1106"/>
      <c r="CU120" s="1106"/>
      <c r="CV120" s="1106"/>
      <c r="CW120" s="1106"/>
      <c r="CX120" s="1106"/>
      <c r="CY120" s="1106"/>
      <c r="CZ120" s="1106"/>
      <c r="DA120" s="1106"/>
      <c r="DB120" s="1106"/>
      <c r="DC120" s="1106"/>
      <c r="DD120" s="1106"/>
      <c r="DE120" s="1106"/>
      <c r="DF120" s="1107"/>
      <c r="DG120" s="1016">
        <v>5258327</v>
      </c>
      <c r="DH120" s="1017"/>
      <c r="DI120" s="1017"/>
      <c r="DJ120" s="1017"/>
      <c r="DK120" s="1017"/>
      <c r="DL120" s="1017">
        <v>5272096</v>
      </c>
      <c r="DM120" s="1017"/>
      <c r="DN120" s="1017"/>
      <c r="DO120" s="1017"/>
      <c r="DP120" s="1017"/>
      <c r="DQ120" s="1017">
        <v>5296907</v>
      </c>
      <c r="DR120" s="1017"/>
      <c r="DS120" s="1017"/>
      <c r="DT120" s="1017"/>
      <c r="DU120" s="1017"/>
      <c r="DV120" s="1018">
        <v>98.1</v>
      </c>
      <c r="DW120" s="1018"/>
      <c r="DX120" s="1018"/>
      <c r="DY120" s="1018"/>
      <c r="DZ120" s="1019"/>
    </row>
    <row r="121" spans="1:130" s="246" customFormat="1" ht="26.25" customHeight="1" x14ac:dyDescent="0.15">
      <c r="A121" s="1149"/>
      <c r="B121" s="1036"/>
      <c r="C121" s="1057" t="s">
        <v>479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463</v>
      </c>
      <c r="AB121" s="1049"/>
      <c r="AC121" s="1049"/>
      <c r="AD121" s="1049"/>
      <c r="AE121" s="1050"/>
      <c r="AF121" s="1051" t="s">
        <v>389</v>
      </c>
      <c r="AG121" s="1049"/>
      <c r="AH121" s="1049"/>
      <c r="AI121" s="1049"/>
      <c r="AJ121" s="1050"/>
      <c r="AK121" s="1051" t="s">
        <v>439</v>
      </c>
      <c r="AL121" s="1049"/>
      <c r="AM121" s="1049"/>
      <c r="AN121" s="1049"/>
      <c r="AO121" s="1050"/>
      <c r="AP121" s="1052" t="s">
        <v>127</v>
      </c>
      <c r="AQ121" s="1053"/>
      <c r="AR121" s="1053"/>
      <c r="AS121" s="1053"/>
      <c r="AT121" s="1054"/>
      <c r="AU121" s="1082"/>
      <c r="AV121" s="1083"/>
      <c r="AW121" s="1083"/>
      <c r="AX121" s="1083"/>
      <c r="AY121" s="1084"/>
      <c r="AZ121" s="1039" t="s">
        <v>480</v>
      </c>
      <c r="BA121" s="1040"/>
      <c r="BB121" s="1040"/>
      <c r="BC121" s="1040"/>
      <c r="BD121" s="1040"/>
      <c r="BE121" s="1040"/>
      <c r="BF121" s="1040"/>
      <c r="BG121" s="1040"/>
      <c r="BH121" s="1040"/>
      <c r="BI121" s="1040"/>
      <c r="BJ121" s="1040"/>
      <c r="BK121" s="1040"/>
      <c r="BL121" s="1040"/>
      <c r="BM121" s="1040"/>
      <c r="BN121" s="1040"/>
      <c r="BO121" s="1040"/>
      <c r="BP121" s="1041"/>
      <c r="BQ121" s="1009">
        <v>2022</v>
      </c>
      <c r="BR121" s="1010"/>
      <c r="BS121" s="1010"/>
      <c r="BT121" s="1010"/>
      <c r="BU121" s="1010"/>
      <c r="BV121" s="1010" t="s">
        <v>469</v>
      </c>
      <c r="BW121" s="1010"/>
      <c r="BX121" s="1010"/>
      <c r="BY121" s="1010"/>
      <c r="BZ121" s="1010"/>
      <c r="CA121" s="1010" t="s">
        <v>439</v>
      </c>
      <c r="CB121" s="1010"/>
      <c r="CC121" s="1010"/>
      <c r="CD121" s="1010"/>
      <c r="CE121" s="1010"/>
      <c r="CF121" s="1004" t="s">
        <v>463</v>
      </c>
      <c r="CG121" s="1005"/>
      <c r="CH121" s="1005"/>
      <c r="CI121" s="1005"/>
      <c r="CJ121" s="1005"/>
      <c r="CK121" s="1100"/>
      <c r="CL121" s="1101"/>
      <c r="CM121" s="1101"/>
      <c r="CN121" s="1101"/>
      <c r="CO121" s="1102"/>
      <c r="CP121" s="1110" t="s">
        <v>481</v>
      </c>
      <c r="CQ121" s="1111"/>
      <c r="CR121" s="1111"/>
      <c r="CS121" s="1111"/>
      <c r="CT121" s="1111"/>
      <c r="CU121" s="1111"/>
      <c r="CV121" s="1111"/>
      <c r="CW121" s="1111"/>
      <c r="CX121" s="1111"/>
      <c r="CY121" s="1111"/>
      <c r="CZ121" s="1111"/>
      <c r="DA121" s="1111"/>
      <c r="DB121" s="1111"/>
      <c r="DC121" s="1111"/>
      <c r="DD121" s="1111"/>
      <c r="DE121" s="1111"/>
      <c r="DF121" s="1112"/>
      <c r="DG121" s="1009">
        <v>81170</v>
      </c>
      <c r="DH121" s="1010"/>
      <c r="DI121" s="1010"/>
      <c r="DJ121" s="1010"/>
      <c r="DK121" s="1010"/>
      <c r="DL121" s="1010">
        <v>75170</v>
      </c>
      <c r="DM121" s="1010"/>
      <c r="DN121" s="1010"/>
      <c r="DO121" s="1010"/>
      <c r="DP121" s="1010"/>
      <c r="DQ121" s="1010">
        <v>69058</v>
      </c>
      <c r="DR121" s="1010"/>
      <c r="DS121" s="1010"/>
      <c r="DT121" s="1010"/>
      <c r="DU121" s="1010"/>
      <c r="DV121" s="1011">
        <v>1.3</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466</v>
      </c>
      <c r="AB122" s="1049"/>
      <c r="AC122" s="1049"/>
      <c r="AD122" s="1049"/>
      <c r="AE122" s="1050"/>
      <c r="AF122" s="1051" t="s">
        <v>463</v>
      </c>
      <c r="AG122" s="1049"/>
      <c r="AH122" s="1049"/>
      <c r="AI122" s="1049"/>
      <c r="AJ122" s="1050"/>
      <c r="AK122" s="1051" t="s">
        <v>471</v>
      </c>
      <c r="AL122" s="1049"/>
      <c r="AM122" s="1049"/>
      <c r="AN122" s="1049"/>
      <c r="AO122" s="1050"/>
      <c r="AP122" s="1052" t="s">
        <v>463</v>
      </c>
      <c r="AQ122" s="1053"/>
      <c r="AR122" s="1053"/>
      <c r="AS122" s="1053"/>
      <c r="AT122" s="1054"/>
      <c r="AU122" s="1082"/>
      <c r="AV122" s="1083"/>
      <c r="AW122" s="1083"/>
      <c r="AX122" s="1083"/>
      <c r="AY122" s="1084"/>
      <c r="AZ122" s="1064" t="s">
        <v>482</v>
      </c>
      <c r="BA122" s="1055"/>
      <c r="BB122" s="1055"/>
      <c r="BC122" s="1055"/>
      <c r="BD122" s="1055"/>
      <c r="BE122" s="1055"/>
      <c r="BF122" s="1055"/>
      <c r="BG122" s="1055"/>
      <c r="BH122" s="1055"/>
      <c r="BI122" s="1055"/>
      <c r="BJ122" s="1055"/>
      <c r="BK122" s="1055"/>
      <c r="BL122" s="1055"/>
      <c r="BM122" s="1055"/>
      <c r="BN122" s="1055"/>
      <c r="BO122" s="1055"/>
      <c r="BP122" s="1056"/>
      <c r="BQ122" s="1087">
        <v>8019963</v>
      </c>
      <c r="BR122" s="1088"/>
      <c r="BS122" s="1088"/>
      <c r="BT122" s="1088"/>
      <c r="BU122" s="1088"/>
      <c r="BV122" s="1088">
        <v>8450692</v>
      </c>
      <c r="BW122" s="1088"/>
      <c r="BX122" s="1088"/>
      <c r="BY122" s="1088"/>
      <c r="BZ122" s="1088"/>
      <c r="CA122" s="1088">
        <v>8687097</v>
      </c>
      <c r="CB122" s="1088"/>
      <c r="CC122" s="1088"/>
      <c r="CD122" s="1088"/>
      <c r="CE122" s="1088"/>
      <c r="CF122" s="1108">
        <v>160.9</v>
      </c>
      <c r="CG122" s="1109"/>
      <c r="CH122" s="1109"/>
      <c r="CI122" s="1109"/>
      <c r="CJ122" s="1109"/>
      <c r="CK122" s="1100"/>
      <c r="CL122" s="1101"/>
      <c r="CM122" s="1101"/>
      <c r="CN122" s="1101"/>
      <c r="CO122" s="1102"/>
      <c r="CP122" s="1110" t="s">
        <v>483</v>
      </c>
      <c r="CQ122" s="1111"/>
      <c r="CR122" s="1111"/>
      <c r="CS122" s="1111"/>
      <c r="CT122" s="1111"/>
      <c r="CU122" s="1111"/>
      <c r="CV122" s="1111"/>
      <c r="CW122" s="1111"/>
      <c r="CX122" s="1111"/>
      <c r="CY122" s="1111"/>
      <c r="CZ122" s="1111"/>
      <c r="DA122" s="1111"/>
      <c r="DB122" s="1111"/>
      <c r="DC122" s="1111"/>
      <c r="DD122" s="1111"/>
      <c r="DE122" s="1111"/>
      <c r="DF122" s="1112"/>
      <c r="DG122" s="1009">
        <v>47168</v>
      </c>
      <c r="DH122" s="1010"/>
      <c r="DI122" s="1010"/>
      <c r="DJ122" s="1010"/>
      <c r="DK122" s="1010"/>
      <c r="DL122" s="1010">
        <v>37727</v>
      </c>
      <c r="DM122" s="1010"/>
      <c r="DN122" s="1010"/>
      <c r="DO122" s="1010"/>
      <c r="DP122" s="1010"/>
      <c r="DQ122" s="1010">
        <v>21807</v>
      </c>
      <c r="DR122" s="1010"/>
      <c r="DS122" s="1010"/>
      <c r="DT122" s="1010"/>
      <c r="DU122" s="1010"/>
      <c r="DV122" s="1011">
        <v>0.4</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471</v>
      </c>
      <c r="AB123" s="1049"/>
      <c r="AC123" s="1049"/>
      <c r="AD123" s="1049"/>
      <c r="AE123" s="1050"/>
      <c r="AF123" s="1051" t="s">
        <v>439</v>
      </c>
      <c r="AG123" s="1049"/>
      <c r="AH123" s="1049"/>
      <c r="AI123" s="1049"/>
      <c r="AJ123" s="1050"/>
      <c r="AK123" s="1051" t="s">
        <v>484</v>
      </c>
      <c r="AL123" s="1049"/>
      <c r="AM123" s="1049"/>
      <c r="AN123" s="1049"/>
      <c r="AO123" s="1050"/>
      <c r="AP123" s="1052" t="s">
        <v>474</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485</v>
      </c>
      <c r="BP123" s="1096"/>
      <c r="BQ123" s="1155">
        <v>10839964</v>
      </c>
      <c r="BR123" s="1156"/>
      <c r="BS123" s="1156"/>
      <c r="BT123" s="1156"/>
      <c r="BU123" s="1156"/>
      <c r="BV123" s="1156">
        <v>11425646</v>
      </c>
      <c r="BW123" s="1156"/>
      <c r="BX123" s="1156"/>
      <c r="BY123" s="1156"/>
      <c r="BZ123" s="1156"/>
      <c r="CA123" s="1156">
        <v>10871063</v>
      </c>
      <c r="CB123" s="1156"/>
      <c r="CC123" s="1156"/>
      <c r="CD123" s="1156"/>
      <c r="CE123" s="1156"/>
      <c r="CF123" s="1089"/>
      <c r="CG123" s="1090"/>
      <c r="CH123" s="1090"/>
      <c r="CI123" s="1090"/>
      <c r="CJ123" s="1091"/>
      <c r="CK123" s="1100"/>
      <c r="CL123" s="1101"/>
      <c r="CM123" s="1101"/>
      <c r="CN123" s="1101"/>
      <c r="CO123" s="1102"/>
      <c r="CP123" s="1110" t="s">
        <v>486</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463</v>
      </c>
      <c r="DM123" s="1049"/>
      <c r="DN123" s="1049"/>
      <c r="DO123" s="1049"/>
      <c r="DP123" s="1050"/>
      <c r="DQ123" s="1051" t="s">
        <v>471</v>
      </c>
      <c r="DR123" s="1049"/>
      <c r="DS123" s="1049"/>
      <c r="DT123" s="1049"/>
      <c r="DU123" s="1050"/>
      <c r="DV123" s="1052" t="s">
        <v>389</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469</v>
      </c>
      <c r="AB124" s="1049"/>
      <c r="AC124" s="1049"/>
      <c r="AD124" s="1049"/>
      <c r="AE124" s="1050"/>
      <c r="AF124" s="1051" t="s">
        <v>466</v>
      </c>
      <c r="AG124" s="1049"/>
      <c r="AH124" s="1049"/>
      <c r="AI124" s="1049"/>
      <c r="AJ124" s="1050"/>
      <c r="AK124" s="1051" t="s">
        <v>389</v>
      </c>
      <c r="AL124" s="1049"/>
      <c r="AM124" s="1049"/>
      <c r="AN124" s="1049"/>
      <c r="AO124" s="1050"/>
      <c r="AP124" s="1052" t="s">
        <v>463</v>
      </c>
      <c r="AQ124" s="1053"/>
      <c r="AR124" s="1053"/>
      <c r="AS124" s="1053"/>
      <c r="AT124" s="1054"/>
      <c r="AU124" s="1151" t="s">
        <v>487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13.8</v>
      </c>
      <c r="BR124" s="1118"/>
      <c r="BS124" s="1118"/>
      <c r="BT124" s="1118"/>
      <c r="BU124" s="1118"/>
      <c r="BV124" s="1118">
        <v>24.7</v>
      </c>
      <c r="BW124" s="1118"/>
      <c r="BX124" s="1118"/>
      <c r="BY124" s="1118"/>
      <c r="BZ124" s="1118"/>
      <c r="CA124" s="1118">
        <v>58.2</v>
      </c>
      <c r="CB124" s="1118"/>
      <c r="CC124" s="1118"/>
      <c r="CD124" s="1118"/>
      <c r="CE124" s="1118"/>
      <c r="CF124" s="1119"/>
      <c r="CG124" s="1120"/>
      <c r="CH124" s="1120"/>
      <c r="CI124" s="1120"/>
      <c r="CJ124" s="1121"/>
      <c r="CK124" s="1103"/>
      <c r="CL124" s="1103"/>
      <c r="CM124" s="1103"/>
      <c r="CN124" s="1103"/>
      <c r="CO124" s="1104"/>
      <c r="CP124" s="1110" t="s">
        <v>488</v>
      </c>
      <c r="CQ124" s="1111"/>
      <c r="CR124" s="1111"/>
      <c r="CS124" s="1111"/>
      <c r="CT124" s="1111"/>
      <c r="CU124" s="1111"/>
      <c r="CV124" s="1111"/>
      <c r="CW124" s="1111"/>
      <c r="CX124" s="1111"/>
      <c r="CY124" s="1111"/>
      <c r="CZ124" s="1111"/>
      <c r="DA124" s="1111"/>
      <c r="DB124" s="1111"/>
      <c r="DC124" s="1111"/>
      <c r="DD124" s="1111"/>
      <c r="DE124" s="1111"/>
      <c r="DF124" s="1112"/>
      <c r="DG124" s="1095" t="s">
        <v>439</v>
      </c>
      <c r="DH124" s="1074"/>
      <c r="DI124" s="1074"/>
      <c r="DJ124" s="1074"/>
      <c r="DK124" s="1075"/>
      <c r="DL124" s="1073" t="s">
        <v>439</v>
      </c>
      <c r="DM124" s="1074"/>
      <c r="DN124" s="1074"/>
      <c r="DO124" s="1074"/>
      <c r="DP124" s="1075"/>
      <c r="DQ124" s="1073" t="s">
        <v>466</v>
      </c>
      <c r="DR124" s="1074"/>
      <c r="DS124" s="1074"/>
      <c r="DT124" s="1074"/>
      <c r="DU124" s="1075"/>
      <c r="DV124" s="1076" t="s">
        <v>463</v>
      </c>
      <c r="DW124" s="1077"/>
      <c r="DX124" s="1077"/>
      <c r="DY124" s="1077"/>
      <c r="DZ124" s="1078"/>
    </row>
    <row r="125" spans="1:130" s="246" customFormat="1" ht="26.25" customHeight="1" x14ac:dyDescent="0.15">
      <c r="A125" s="1149"/>
      <c r="B125" s="1036"/>
      <c r="C125" s="1006" t="s">
        <v>470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463</v>
      </c>
      <c r="AG125" s="1049"/>
      <c r="AH125" s="1049"/>
      <c r="AI125" s="1049"/>
      <c r="AJ125" s="1050"/>
      <c r="AK125" s="1051" t="s">
        <v>467</v>
      </c>
      <c r="AL125" s="1049"/>
      <c r="AM125" s="1049"/>
      <c r="AN125" s="1049"/>
      <c r="AO125" s="1050"/>
      <c r="AP125" s="1052" t="s">
        <v>469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489</v>
      </c>
      <c r="CL125" s="1098"/>
      <c r="CM125" s="1098"/>
      <c r="CN125" s="1098"/>
      <c r="CO125" s="1099"/>
      <c r="CP125" s="1030" t="s">
        <v>490</v>
      </c>
      <c r="CQ125" s="979"/>
      <c r="CR125" s="979"/>
      <c r="CS125" s="979"/>
      <c r="CT125" s="979"/>
      <c r="CU125" s="979"/>
      <c r="CV125" s="979"/>
      <c r="CW125" s="979"/>
      <c r="CX125" s="979"/>
      <c r="CY125" s="979"/>
      <c r="CZ125" s="979"/>
      <c r="DA125" s="979"/>
      <c r="DB125" s="979"/>
      <c r="DC125" s="979"/>
      <c r="DD125" s="979"/>
      <c r="DE125" s="979"/>
      <c r="DF125" s="980"/>
      <c r="DG125" s="1016" t="s">
        <v>471</v>
      </c>
      <c r="DH125" s="1017"/>
      <c r="DI125" s="1017"/>
      <c r="DJ125" s="1017"/>
      <c r="DK125" s="1017"/>
      <c r="DL125" s="1017" t="s">
        <v>463</v>
      </c>
      <c r="DM125" s="1017"/>
      <c r="DN125" s="1017"/>
      <c r="DO125" s="1017"/>
      <c r="DP125" s="1017"/>
      <c r="DQ125" s="1017" t="s">
        <v>491</v>
      </c>
      <c r="DR125" s="1017"/>
      <c r="DS125" s="1017"/>
      <c r="DT125" s="1017"/>
      <c r="DU125" s="1017"/>
      <c r="DV125" s="1018" t="s">
        <v>492</v>
      </c>
      <c r="DW125" s="1018"/>
      <c r="DX125" s="1018"/>
      <c r="DY125" s="1018"/>
      <c r="DZ125" s="1019"/>
    </row>
    <row r="126" spans="1:130" s="246" customFormat="1" ht="26.25" customHeight="1" thickBot="1" x14ac:dyDescent="0.2">
      <c r="A126" s="1149"/>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463</v>
      </c>
      <c r="AB126" s="1049"/>
      <c r="AC126" s="1049"/>
      <c r="AD126" s="1049"/>
      <c r="AE126" s="1050"/>
      <c r="AF126" s="1051" t="s">
        <v>467</v>
      </c>
      <c r="AG126" s="1049"/>
      <c r="AH126" s="1049"/>
      <c r="AI126" s="1049"/>
      <c r="AJ126" s="1050"/>
      <c r="AK126" s="1051" t="s">
        <v>127</v>
      </c>
      <c r="AL126" s="1049"/>
      <c r="AM126" s="1049"/>
      <c r="AN126" s="1049"/>
      <c r="AO126" s="1050"/>
      <c r="AP126" s="1052" t="s">
        <v>463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493</v>
      </c>
      <c r="CQ126" s="1040"/>
      <c r="CR126" s="1040"/>
      <c r="CS126" s="1040"/>
      <c r="CT126" s="1040"/>
      <c r="CU126" s="1040"/>
      <c r="CV126" s="1040"/>
      <c r="CW126" s="1040"/>
      <c r="CX126" s="1040"/>
      <c r="CY126" s="1040"/>
      <c r="CZ126" s="1040"/>
      <c r="DA126" s="1040"/>
      <c r="DB126" s="1040"/>
      <c r="DC126" s="1040"/>
      <c r="DD126" s="1040"/>
      <c r="DE126" s="1040"/>
      <c r="DF126" s="1041"/>
      <c r="DG126" s="1009" t="s">
        <v>463</v>
      </c>
      <c r="DH126" s="1010"/>
      <c r="DI126" s="1010"/>
      <c r="DJ126" s="1010"/>
      <c r="DK126" s="1010"/>
      <c r="DL126" s="1010">
        <v>16031</v>
      </c>
      <c r="DM126" s="1010"/>
      <c r="DN126" s="1010"/>
      <c r="DO126" s="1010"/>
      <c r="DP126" s="1010"/>
      <c r="DQ126" s="1010">
        <v>499095</v>
      </c>
      <c r="DR126" s="1010"/>
      <c r="DS126" s="1010"/>
      <c r="DT126" s="1010"/>
      <c r="DU126" s="1010"/>
      <c r="DV126" s="1011">
        <v>9.1999999999999993</v>
      </c>
      <c r="DW126" s="1011"/>
      <c r="DX126" s="1011"/>
      <c r="DY126" s="1011"/>
      <c r="DZ126" s="1012"/>
    </row>
    <row r="127" spans="1:130" s="246" customFormat="1" ht="26.25" customHeight="1" x14ac:dyDescent="0.15">
      <c r="A127" s="1150"/>
      <c r="B127" s="1038"/>
      <c r="C127" s="1092" t="s">
        <v>494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463</v>
      </c>
      <c r="AB127" s="1049"/>
      <c r="AC127" s="1049"/>
      <c r="AD127" s="1049"/>
      <c r="AE127" s="1050"/>
      <c r="AF127" s="1051" t="s">
        <v>469</v>
      </c>
      <c r="AG127" s="1049"/>
      <c r="AH127" s="1049"/>
      <c r="AI127" s="1049"/>
      <c r="AJ127" s="1050"/>
      <c r="AK127" s="1051" t="s">
        <v>492</v>
      </c>
      <c r="AL127" s="1049"/>
      <c r="AM127" s="1049"/>
      <c r="AN127" s="1049"/>
      <c r="AO127" s="1050"/>
      <c r="AP127" s="1052" t="s">
        <v>474</v>
      </c>
      <c r="AQ127" s="1053"/>
      <c r="AR127" s="1053"/>
      <c r="AS127" s="1053"/>
      <c r="AT127" s="1054"/>
      <c r="AU127" s="282"/>
      <c r="AV127" s="282"/>
      <c r="AW127" s="282"/>
      <c r="AX127" s="1122" t="s">
        <v>495</v>
      </c>
      <c r="AY127" s="1123"/>
      <c r="AZ127" s="1123"/>
      <c r="BA127" s="1123"/>
      <c r="BB127" s="1123"/>
      <c r="BC127" s="1123"/>
      <c r="BD127" s="1123"/>
      <c r="BE127" s="1124"/>
      <c r="BF127" s="1125" t="s">
        <v>496</v>
      </c>
      <c r="BG127" s="1123"/>
      <c r="BH127" s="1123"/>
      <c r="BI127" s="1123"/>
      <c r="BJ127" s="1123"/>
      <c r="BK127" s="1123"/>
      <c r="BL127" s="1124"/>
      <c r="BM127" s="1125" t="s">
        <v>497</v>
      </c>
      <c r="BN127" s="1123"/>
      <c r="BO127" s="1123"/>
      <c r="BP127" s="1123"/>
      <c r="BQ127" s="1123"/>
      <c r="BR127" s="1123"/>
      <c r="BS127" s="1124"/>
      <c r="BT127" s="1125" t="s">
        <v>498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499</v>
      </c>
      <c r="CQ127" s="1040"/>
      <c r="CR127" s="1040"/>
      <c r="CS127" s="1040"/>
      <c r="CT127" s="1040"/>
      <c r="CU127" s="1040"/>
      <c r="CV127" s="1040"/>
      <c r="CW127" s="1040"/>
      <c r="CX127" s="1040"/>
      <c r="CY127" s="1040"/>
      <c r="CZ127" s="1040"/>
      <c r="DA127" s="1040"/>
      <c r="DB127" s="1040"/>
      <c r="DC127" s="1040"/>
      <c r="DD127" s="1040"/>
      <c r="DE127" s="1040"/>
      <c r="DF127" s="1041"/>
      <c r="DG127" s="1009" t="s">
        <v>465</v>
      </c>
      <c r="DH127" s="1010"/>
      <c r="DI127" s="1010"/>
      <c r="DJ127" s="1010"/>
      <c r="DK127" s="1010"/>
      <c r="DL127" s="1010" t="s">
        <v>463</v>
      </c>
      <c r="DM127" s="1010"/>
      <c r="DN127" s="1010"/>
      <c r="DO127" s="1010"/>
      <c r="DP127" s="1010"/>
      <c r="DQ127" s="1010" t="s">
        <v>469</v>
      </c>
      <c r="DR127" s="1010"/>
      <c r="DS127" s="1010"/>
      <c r="DT127" s="1010"/>
      <c r="DU127" s="1010"/>
      <c r="DV127" s="1011" t="s">
        <v>463</v>
      </c>
      <c r="DW127" s="1011"/>
      <c r="DX127" s="1011"/>
      <c r="DY127" s="1011"/>
      <c r="DZ127" s="1012"/>
    </row>
    <row r="128" spans="1:130" s="246" customFormat="1" ht="26.25" customHeight="1" thickBot="1" x14ac:dyDescent="0.2">
      <c r="A128" s="1133" t="s">
        <v>500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501</v>
      </c>
      <c r="X128" s="1135"/>
      <c r="Y128" s="1135"/>
      <c r="Z128" s="1136"/>
      <c r="AA128" s="1137">
        <v>8366</v>
      </c>
      <c r="AB128" s="1138"/>
      <c r="AC128" s="1138"/>
      <c r="AD128" s="1138"/>
      <c r="AE128" s="1139"/>
      <c r="AF128" s="1140" t="s">
        <v>439</v>
      </c>
      <c r="AG128" s="1138"/>
      <c r="AH128" s="1138"/>
      <c r="AI128" s="1138"/>
      <c r="AJ128" s="1139"/>
      <c r="AK128" s="1140" t="s">
        <v>463</v>
      </c>
      <c r="AL128" s="1138"/>
      <c r="AM128" s="1138"/>
      <c r="AN128" s="1138"/>
      <c r="AO128" s="1139"/>
      <c r="AP128" s="1141"/>
      <c r="AQ128" s="1142"/>
      <c r="AR128" s="1142"/>
      <c r="AS128" s="1142"/>
      <c r="AT128" s="1143"/>
      <c r="AU128" s="282"/>
      <c r="AV128" s="282"/>
      <c r="AW128" s="282"/>
      <c r="AX128" s="978" t="s">
        <v>502</v>
      </c>
      <c r="AY128" s="979"/>
      <c r="AZ128" s="979"/>
      <c r="BA128" s="979"/>
      <c r="BB128" s="979"/>
      <c r="BC128" s="979"/>
      <c r="BD128" s="979"/>
      <c r="BE128" s="980"/>
      <c r="BF128" s="1144" t="s">
        <v>474</v>
      </c>
      <c r="BG128" s="1145"/>
      <c r="BH128" s="1145"/>
      <c r="BI128" s="1145"/>
      <c r="BJ128" s="1145"/>
      <c r="BK128" s="1145"/>
      <c r="BL128" s="1146"/>
      <c r="BM128" s="1144">
        <v>14.42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503</v>
      </c>
      <c r="CQ128" s="1127"/>
      <c r="CR128" s="1127"/>
      <c r="CS128" s="1127"/>
      <c r="CT128" s="1127"/>
      <c r="CU128" s="1127"/>
      <c r="CV128" s="1127"/>
      <c r="CW128" s="1127"/>
      <c r="CX128" s="1127"/>
      <c r="CY128" s="1127"/>
      <c r="CZ128" s="1127"/>
      <c r="DA128" s="1127"/>
      <c r="DB128" s="1127"/>
      <c r="DC128" s="1127"/>
      <c r="DD128" s="1127"/>
      <c r="DE128" s="1127"/>
      <c r="DF128" s="1128"/>
      <c r="DG128" s="1129" t="s">
        <v>463</v>
      </c>
      <c r="DH128" s="1130"/>
      <c r="DI128" s="1130"/>
      <c r="DJ128" s="1130"/>
      <c r="DK128" s="1130"/>
      <c r="DL128" s="1130" t="s">
        <v>465</v>
      </c>
      <c r="DM128" s="1130"/>
      <c r="DN128" s="1130"/>
      <c r="DO128" s="1130"/>
      <c r="DP128" s="1130"/>
      <c r="DQ128" s="1130" t="s">
        <v>471</v>
      </c>
      <c r="DR128" s="1130"/>
      <c r="DS128" s="1130"/>
      <c r="DT128" s="1130"/>
      <c r="DU128" s="1130"/>
      <c r="DV128" s="1131" t="s">
        <v>127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504</v>
      </c>
      <c r="X129" s="1164"/>
      <c r="Y129" s="1164"/>
      <c r="Z129" s="1165"/>
      <c r="AA129" s="1048">
        <v>6081170</v>
      </c>
      <c r="AB129" s="1049"/>
      <c r="AC129" s="1049"/>
      <c r="AD129" s="1049"/>
      <c r="AE129" s="1050"/>
      <c r="AF129" s="1051">
        <v>5985809</v>
      </c>
      <c r="AG129" s="1049"/>
      <c r="AH129" s="1049"/>
      <c r="AI129" s="1049"/>
      <c r="AJ129" s="1050"/>
      <c r="AK129" s="1051">
        <v>6058684</v>
      </c>
      <c r="AL129" s="1049"/>
      <c r="AM129" s="1049"/>
      <c r="AN129" s="1049"/>
      <c r="AO129" s="1050"/>
      <c r="AP129" s="1166"/>
      <c r="AQ129" s="1167"/>
      <c r="AR129" s="1167"/>
      <c r="AS129" s="1167"/>
      <c r="AT129" s="1168"/>
      <c r="AU129" s="284"/>
      <c r="AV129" s="284"/>
      <c r="AW129" s="284"/>
      <c r="AX129" s="1157" t="s">
        <v>505</v>
      </c>
      <c r="AY129" s="1040"/>
      <c r="AZ129" s="1040"/>
      <c r="BA129" s="1040"/>
      <c r="BB129" s="1040"/>
      <c r="BC129" s="1040"/>
      <c r="BD129" s="1040"/>
      <c r="BE129" s="1041"/>
      <c r="BF129" s="1158" t="s">
        <v>465</v>
      </c>
      <c r="BG129" s="1159"/>
      <c r="BH129" s="1159"/>
      <c r="BI129" s="1159"/>
      <c r="BJ129" s="1159"/>
      <c r="BK129" s="1159"/>
      <c r="BL129" s="1160"/>
      <c r="BM129" s="1158">
        <v>19.420000000000002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507</v>
      </c>
      <c r="X130" s="1164"/>
      <c r="Y130" s="1164"/>
      <c r="Z130" s="1165"/>
      <c r="AA130" s="1048">
        <v>668115</v>
      </c>
      <c r="AB130" s="1049"/>
      <c r="AC130" s="1049"/>
      <c r="AD130" s="1049"/>
      <c r="AE130" s="1050"/>
      <c r="AF130" s="1051">
        <v>668718</v>
      </c>
      <c r="AG130" s="1049"/>
      <c r="AH130" s="1049"/>
      <c r="AI130" s="1049"/>
      <c r="AJ130" s="1050"/>
      <c r="AK130" s="1051">
        <v>659203</v>
      </c>
      <c r="AL130" s="1049"/>
      <c r="AM130" s="1049"/>
      <c r="AN130" s="1049"/>
      <c r="AO130" s="1050"/>
      <c r="AP130" s="1166"/>
      <c r="AQ130" s="1167"/>
      <c r="AR130" s="1167"/>
      <c r="AS130" s="1167"/>
      <c r="AT130" s="1168"/>
      <c r="AU130" s="284"/>
      <c r="AV130" s="284"/>
      <c r="AW130" s="284"/>
      <c r="AX130" s="1157" t="s">
        <v>508</v>
      </c>
      <c r="AY130" s="1040"/>
      <c r="AZ130" s="1040"/>
      <c r="BA130" s="1040"/>
      <c r="BB130" s="1040"/>
      <c r="BC130" s="1040"/>
      <c r="BD130" s="1040"/>
      <c r="BE130" s="1041"/>
      <c r="BF130" s="1194">
        <v>2.2999999999999998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509</v>
      </c>
      <c r="X131" s="1202"/>
      <c r="Y131" s="1202"/>
      <c r="Z131" s="1203"/>
      <c r="AA131" s="1095">
        <v>5413055</v>
      </c>
      <c r="AB131" s="1074"/>
      <c r="AC131" s="1074"/>
      <c r="AD131" s="1074"/>
      <c r="AE131" s="1075"/>
      <c r="AF131" s="1073">
        <v>5317091</v>
      </c>
      <c r="AG131" s="1074"/>
      <c r="AH131" s="1074"/>
      <c r="AI131" s="1074"/>
      <c r="AJ131" s="1075"/>
      <c r="AK131" s="1073">
        <v>5399481</v>
      </c>
      <c r="AL131" s="1074"/>
      <c r="AM131" s="1074"/>
      <c r="AN131" s="1074"/>
      <c r="AO131" s="1075"/>
      <c r="AP131" s="1204"/>
      <c r="AQ131" s="1205"/>
      <c r="AR131" s="1205"/>
      <c r="AS131" s="1205"/>
      <c r="AT131" s="1206"/>
      <c r="AU131" s="284"/>
      <c r="AV131" s="284"/>
      <c r="AW131" s="284"/>
      <c r="AX131" s="1176" t="s">
        <v>510</v>
      </c>
      <c r="AY131" s="1127"/>
      <c r="AZ131" s="1127"/>
      <c r="BA131" s="1127"/>
      <c r="BB131" s="1127"/>
      <c r="BC131" s="1127"/>
      <c r="BD131" s="1127"/>
      <c r="BE131" s="1128"/>
      <c r="BF131" s="1177">
        <v>58.2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512</v>
      </c>
      <c r="W132" s="1187"/>
      <c r="X132" s="1187"/>
      <c r="Y132" s="1187"/>
      <c r="Z132" s="1188"/>
      <c r="AA132" s="1189">
        <v>2.549687746</v>
      </c>
      <c r="AB132" s="1190"/>
      <c r="AC132" s="1190"/>
      <c r="AD132" s="1190"/>
      <c r="AE132" s="1191"/>
      <c r="AF132" s="1192">
        <v>2.0846173220000002</v>
      </c>
      <c r="AG132" s="1190"/>
      <c r="AH132" s="1190"/>
      <c r="AI132" s="1190"/>
      <c r="AJ132" s="1191"/>
      <c r="AK132" s="1192">
        <v>2.338113608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513</v>
      </c>
      <c r="W133" s="1170"/>
      <c r="X133" s="1170"/>
      <c r="Y133" s="1170"/>
      <c r="Z133" s="1171"/>
      <c r="AA133" s="1172">
        <v>3.9</v>
      </c>
      <c r="AB133" s="1173"/>
      <c r="AC133" s="1173"/>
      <c r="AD133" s="1173"/>
      <c r="AE133" s="1174"/>
      <c r="AF133" s="1172">
        <v>2.8</v>
      </c>
      <c r="AG133" s="1173"/>
      <c r="AH133" s="1173"/>
      <c r="AI133" s="1173"/>
      <c r="AJ133" s="1174"/>
      <c r="AK133" s="1172">
        <v>2.2999999999999998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3+vLdqwlUeVZ11xE7EUCVIS7y8DSZS0CfJDz8gRSQjZ3KSRgu9UZe3zSqdxvtm0YvV8Gr5nAgkLtKaFLCqNPA==" saltValue="yTGnQ8qp9umuJTHLJo3B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wJLb9CE/EsE6qceFMXeBplcAN9UknZwK4HnFM9tiWxWf6moHpg9EIJ/qDrobNeCtIfpV2lq3wrKPyp/G8wPpA==" saltValue="w2yFBBCwxXaLTGZhuA4m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ulbmX4IyHnGVThM0h3Wn2f8QPZe3E0I2PzUmYTPJ5kPDWnRfArgSkQxsinGTrxFcFYuQwv8DKBGyAezRQViiQ==" saltValue="JF1BP/Edmplb2tUaHhdT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517</v>
      </c>
      <c r="AP7" s="303"/>
      <c r="AQ7" s="304" t="s">
        <v>518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519</v>
      </c>
      <c r="AQ8" s="310" t="s">
        <v>520</v>
      </c>
      <c r="AR8" s="311" t="s">
        <v>521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522</v>
      </c>
      <c r="AL9" s="1213"/>
      <c r="AM9" s="1213"/>
      <c r="AN9" s="1214"/>
      <c r="AO9" s="312">
        <v>1381410</v>
      </c>
      <c r="AP9" s="312">
        <v>50293</v>
      </c>
      <c r="AQ9" s="313">
        <v>63072</v>
      </c>
      <c r="AR9" s="314">
        <v>-20.3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523</v>
      </c>
      <c r="AL10" s="1213"/>
      <c r="AM10" s="1213"/>
      <c r="AN10" s="1214"/>
      <c r="AO10" s="315">
        <v>246310</v>
      </c>
      <c r="AP10" s="315">
        <v>8967</v>
      </c>
      <c r="AQ10" s="316">
        <v>6862</v>
      </c>
      <c r="AR10" s="317">
        <v>30.7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524</v>
      </c>
      <c r="AL11" s="1213"/>
      <c r="AM11" s="1213"/>
      <c r="AN11" s="1214"/>
      <c r="AO11" s="315">
        <v>300034</v>
      </c>
      <c r="AP11" s="315">
        <v>10923</v>
      </c>
      <c r="AQ11" s="316">
        <v>9054</v>
      </c>
      <c r="AR11" s="317">
        <v>20.6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525</v>
      </c>
      <c r="AL12" s="1213"/>
      <c r="AM12" s="1213"/>
      <c r="AN12" s="1214"/>
      <c r="AO12" s="315" t="s">
        <v>526</v>
      </c>
      <c r="AP12" s="315" t="s">
        <v>526</v>
      </c>
      <c r="AQ12" s="316">
        <v>361</v>
      </c>
      <c r="AR12" s="317" t="s">
        <v>526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527</v>
      </c>
      <c r="AL13" s="1213"/>
      <c r="AM13" s="1213"/>
      <c r="AN13" s="1214"/>
      <c r="AO13" s="315" t="s">
        <v>526</v>
      </c>
      <c r="AP13" s="315" t="s">
        <v>526</v>
      </c>
      <c r="AQ13" s="316" t="s">
        <v>526</v>
      </c>
      <c r="AR13" s="317" t="s">
        <v>526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528</v>
      </c>
      <c r="AL14" s="1213"/>
      <c r="AM14" s="1213"/>
      <c r="AN14" s="1214"/>
      <c r="AO14" s="315" t="s">
        <v>526</v>
      </c>
      <c r="AP14" s="315" t="s">
        <v>526</v>
      </c>
      <c r="AQ14" s="316">
        <v>2718</v>
      </c>
      <c r="AR14" s="317" t="s">
        <v>526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529</v>
      </c>
      <c r="AL15" s="1213"/>
      <c r="AM15" s="1213"/>
      <c r="AN15" s="1214"/>
      <c r="AO15" s="315">
        <v>55929</v>
      </c>
      <c r="AP15" s="315">
        <v>2036</v>
      </c>
      <c r="AQ15" s="316">
        <v>1384</v>
      </c>
      <c r="AR15" s="317">
        <v>47.1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530</v>
      </c>
      <c r="AL16" s="1216"/>
      <c r="AM16" s="1216"/>
      <c r="AN16" s="1217"/>
      <c r="AO16" s="315">
        <v>-96960</v>
      </c>
      <c r="AP16" s="315">
        <v>-3530</v>
      </c>
      <c r="AQ16" s="316">
        <v>-5449</v>
      </c>
      <c r="AR16" s="317">
        <v>-35.200000000000003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1886723</v>
      </c>
      <c r="AP17" s="315">
        <v>68691</v>
      </c>
      <c r="AQ17" s="316">
        <v>78003</v>
      </c>
      <c r="AR17" s="317">
        <v>-11.9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535</v>
      </c>
      <c r="AL21" s="1208"/>
      <c r="AM21" s="1208"/>
      <c r="AN21" s="1209"/>
      <c r="AO21" s="327">
        <v>6.92</v>
      </c>
      <c r="AP21" s="328">
        <v>7.51</v>
      </c>
      <c r="AQ21" s="329">
        <v>-0.59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536</v>
      </c>
      <c r="AL22" s="1208"/>
      <c r="AM22" s="1208"/>
      <c r="AN22" s="1209"/>
      <c r="AO22" s="332">
        <v>97.2</v>
      </c>
      <c r="AP22" s="333">
        <v>97.1</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517</v>
      </c>
      <c r="AP30" s="303"/>
      <c r="AQ30" s="304" t="s">
        <v>518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519</v>
      </c>
      <c r="AQ31" s="310" t="s">
        <v>520</v>
      </c>
      <c r="AR31" s="311" t="s">
        <v>521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540</v>
      </c>
      <c r="AL32" s="1224"/>
      <c r="AM32" s="1224"/>
      <c r="AN32" s="1225"/>
      <c r="AO32" s="342">
        <v>394171</v>
      </c>
      <c r="AP32" s="342">
        <v>14351</v>
      </c>
      <c r="AQ32" s="343">
        <v>34855</v>
      </c>
      <c r="AR32" s="344">
        <v>-58.8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541</v>
      </c>
      <c r="AL33" s="1224"/>
      <c r="AM33" s="1224"/>
      <c r="AN33" s="1225"/>
      <c r="AO33" s="342" t="s">
        <v>526</v>
      </c>
      <c r="AP33" s="342" t="s">
        <v>526</v>
      </c>
      <c r="AQ33" s="343" t="s">
        <v>526</v>
      </c>
      <c r="AR33" s="344" t="s">
        <v>526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542</v>
      </c>
      <c r="AL34" s="1224"/>
      <c r="AM34" s="1224"/>
      <c r="AN34" s="1225"/>
      <c r="AO34" s="342" t="s">
        <v>526</v>
      </c>
      <c r="AP34" s="342" t="s">
        <v>526</v>
      </c>
      <c r="AQ34" s="343" t="s">
        <v>526</v>
      </c>
      <c r="AR34" s="344" t="s">
        <v>526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543</v>
      </c>
      <c r="AL35" s="1224"/>
      <c r="AM35" s="1224"/>
      <c r="AN35" s="1225"/>
      <c r="AO35" s="342">
        <v>370524</v>
      </c>
      <c r="AP35" s="342">
        <v>13490</v>
      </c>
      <c r="AQ35" s="343">
        <v>15141</v>
      </c>
      <c r="AR35" s="344">
        <v>-10.9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544</v>
      </c>
      <c r="AL36" s="1224"/>
      <c r="AM36" s="1224"/>
      <c r="AN36" s="1225"/>
      <c r="AO36" s="342">
        <v>20754</v>
      </c>
      <c r="AP36" s="342">
        <v>756</v>
      </c>
      <c r="AQ36" s="343">
        <v>2517</v>
      </c>
      <c r="AR36" s="344">
        <v>-70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545</v>
      </c>
      <c r="AL37" s="1224"/>
      <c r="AM37" s="1224"/>
      <c r="AN37" s="1225"/>
      <c r="AO37" s="342" t="s">
        <v>526</v>
      </c>
      <c r="AP37" s="342" t="s">
        <v>526</v>
      </c>
      <c r="AQ37" s="343">
        <v>522</v>
      </c>
      <c r="AR37" s="344" t="s">
        <v>526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546</v>
      </c>
      <c r="AL38" s="1227"/>
      <c r="AM38" s="1227"/>
      <c r="AN38" s="1228"/>
      <c r="AO38" s="345" t="s">
        <v>526</v>
      </c>
      <c r="AP38" s="345" t="s">
        <v>526</v>
      </c>
      <c r="AQ38" s="346">
        <v>1</v>
      </c>
      <c r="AR38" s="334" t="s">
        <v>526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547</v>
      </c>
      <c r="AL39" s="1227"/>
      <c r="AM39" s="1227"/>
      <c r="AN39" s="1228"/>
      <c r="AO39" s="342" t="s">
        <v>526</v>
      </c>
      <c r="AP39" s="342" t="s">
        <v>526</v>
      </c>
      <c r="AQ39" s="343">
        <v>-2915</v>
      </c>
      <c r="AR39" s="344" t="s">
        <v>526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548</v>
      </c>
      <c r="AL40" s="1224"/>
      <c r="AM40" s="1224"/>
      <c r="AN40" s="1225"/>
      <c r="AO40" s="342">
        <v>-659203</v>
      </c>
      <c r="AP40" s="342">
        <v>-24000</v>
      </c>
      <c r="AQ40" s="343">
        <v>-35363</v>
      </c>
      <c r="AR40" s="344">
        <v>-32.1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126246</v>
      </c>
      <c r="AP41" s="342">
        <v>4596</v>
      </c>
      <c r="AQ41" s="343">
        <v>14758</v>
      </c>
      <c r="AR41" s="344">
        <v>-68.900000000000006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517</v>
      </c>
      <c r="AN49" s="1220" t="s">
        <v>552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553</v>
      </c>
      <c r="AO50" s="359" t="s">
        <v>554</v>
      </c>
      <c r="AP50" s="360" t="s">
        <v>555</v>
      </c>
      <c r="AQ50" s="361" t="s">
        <v>556</v>
      </c>
      <c r="AR50" s="362"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870494</v>
      </c>
      <c r="AN51" s="364">
        <v>30779</v>
      </c>
      <c r="AO51" s="365">
        <v>-20</v>
      </c>
      <c r="AP51" s="366">
        <v>59668</v>
      </c>
      <c r="AQ51" s="367">
        <v>-14.1</v>
      </c>
      <c r="AR51" s="368">
        <v>-5.9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563850</v>
      </c>
      <c r="AN52" s="372">
        <v>19937</v>
      </c>
      <c r="AO52" s="373">
        <v>-28.1</v>
      </c>
      <c r="AP52" s="374">
        <v>31515</v>
      </c>
      <c r="AQ52" s="375">
        <v>0</v>
      </c>
      <c r="AR52" s="376">
        <v>-28.1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1038296</v>
      </c>
      <c r="AN53" s="364">
        <v>36984</v>
      </c>
      <c r="AO53" s="365">
        <v>20.2</v>
      </c>
      <c r="AP53" s="366">
        <v>56894</v>
      </c>
      <c r="AQ53" s="367">
        <v>-4.5999999999999996</v>
      </c>
      <c r="AR53" s="368">
        <v>24.8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484554</v>
      </c>
      <c r="AN54" s="372">
        <v>17260</v>
      </c>
      <c r="AO54" s="373">
        <v>-13.4</v>
      </c>
      <c r="AP54" s="374">
        <v>32548</v>
      </c>
      <c r="AQ54" s="375">
        <v>3.3</v>
      </c>
      <c r="AR54" s="376">
        <v>-16.7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1552527</v>
      </c>
      <c r="AN55" s="364">
        <v>55676</v>
      </c>
      <c r="AO55" s="365">
        <v>50.5</v>
      </c>
      <c r="AP55" s="366">
        <v>57122</v>
      </c>
      <c r="AQ55" s="367">
        <v>0.4</v>
      </c>
      <c r="AR55" s="368">
        <v>50.1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1095874</v>
      </c>
      <c r="AN56" s="372">
        <v>39300</v>
      </c>
      <c r="AO56" s="373">
        <v>127.7</v>
      </c>
      <c r="AP56" s="374">
        <v>36191</v>
      </c>
      <c r="AQ56" s="375">
        <v>11.2</v>
      </c>
      <c r="AR56" s="376">
        <v>116.5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1616942</v>
      </c>
      <c r="AN57" s="364">
        <v>58367</v>
      </c>
      <c r="AO57" s="365">
        <v>4.8</v>
      </c>
      <c r="AP57" s="366">
        <v>53655</v>
      </c>
      <c r="AQ57" s="367">
        <v>-6.1</v>
      </c>
      <c r="AR57" s="368">
        <v>10.9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1407822</v>
      </c>
      <c r="AN58" s="372">
        <v>50818</v>
      </c>
      <c r="AO58" s="373">
        <v>29.3</v>
      </c>
      <c r="AP58" s="374">
        <v>32719</v>
      </c>
      <c r="AQ58" s="375">
        <v>-9.6</v>
      </c>
      <c r="AR58" s="376">
        <v>38.9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2199612</v>
      </c>
      <c r="AN59" s="364">
        <v>80082</v>
      </c>
      <c r="AO59" s="365">
        <v>37.200000000000003</v>
      </c>
      <c r="AP59" s="366">
        <v>53869</v>
      </c>
      <c r="AQ59" s="367">
        <v>0.4</v>
      </c>
      <c r="AR59" s="368">
        <v>36.799999999999997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1717099</v>
      </c>
      <c r="AN60" s="372">
        <v>62515</v>
      </c>
      <c r="AO60" s="373">
        <v>23</v>
      </c>
      <c r="AP60" s="374">
        <v>35046</v>
      </c>
      <c r="AQ60" s="375">
        <v>7.1</v>
      </c>
      <c r="AR60" s="376">
        <v>15.9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1455574</v>
      </c>
      <c r="AN61" s="379">
        <v>52378</v>
      </c>
      <c r="AO61" s="380">
        <v>18.5</v>
      </c>
      <c r="AP61" s="381">
        <v>56242</v>
      </c>
      <c r="AQ61" s="382">
        <v>-4.8</v>
      </c>
      <c r="AR61" s="368">
        <v>23.3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1053840</v>
      </c>
      <c r="AN62" s="372">
        <v>37966</v>
      </c>
      <c r="AO62" s="373">
        <v>27.7</v>
      </c>
      <c r="AP62" s="374">
        <v>33604</v>
      </c>
      <c r="AQ62" s="375">
        <v>2.4</v>
      </c>
      <c r="AR62" s="376">
        <v>25.3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v5H8BoeZq2p4WONwcGMXlmQhasPFjpfbOQgtLoPfdf0+oFF3xXyzoVMskCKE5bgEX8bEHUs0MzItBJt19WAiQ==" saltValue="ovfsxPLvsN0skuSuAWZF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BKwCD4qwxhDXOHBqcS46DO34fyKwmEayy7+KfckGPCV1PRwxBgsbs7DWWYi/UAoTBIZnD2omyLlhc9GAub2pw==" saltValue="RLe5Pw85bk1Rt5H6wH5S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f2t7W733MPV7y86Di3x51Y0ldQsKljWAKT6S0LYGqRDVStGfXXYrj/KhzeMKBB+IAf6wC/vpHLy9g3hRy3zw==" saltValue="XpTfbi6XRflTZMLTZfBM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2" t="s">
        <v>3</v>
      </c>
      <c r="D47" s="1232"/>
      <c r="E47" s="1233"/>
      <c r="F47" s="11">
        <v>15.3</v>
      </c>
      <c r="G47" s="12">
        <v>15.48</v>
      </c>
      <c r="H47" s="12">
        <v>15.48</v>
      </c>
      <c r="I47" s="12">
        <v>16.309999999999999</v>
      </c>
      <c r="J47" s="13">
        <v>11.72</v>
      </c>
    </row>
    <row r="48" spans="2:10" ht="57.75" customHeight="1" x14ac:dyDescent="0.15">
      <c r="B48" s="14"/>
      <c r="C48" s="1234" t="s">
        <v>4</v>
      </c>
      <c r="D48" s="1234"/>
      <c r="E48" s="1235"/>
      <c r="F48" s="15">
        <v>6.03</v>
      </c>
      <c r="G48" s="16">
        <v>9.33</v>
      </c>
      <c r="H48" s="16">
        <v>7.47</v>
      </c>
      <c r="I48" s="16">
        <v>6.62</v>
      </c>
      <c r="J48" s="17">
        <v>7.72</v>
      </c>
    </row>
    <row r="49" spans="2:10" ht="57.75" customHeight="1" thickBot="1" x14ac:dyDescent="0.2">
      <c r="B49" s="18"/>
      <c r="C49" s="1236" t="s">
        <v>5</v>
      </c>
      <c r="D49" s="1236"/>
      <c r="E49" s="1237"/>
      <c r="F49" s="19" t="s">
        <v>573</v>
      </c>
      <c r="G49" s="20">
        <v>3.91</v>
      </c>
      <c r="H49" s="20" t="s">
        <v>574</v>
      </c>
      <c r="I49" s="20" t="s">
        <v>575</v>
      </c>
      <c r="J49" s="21" t="s">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lEvmwL6Uikt6VzcxpDTe+rnD9kZL6pvfRKEqGvAGa4xJOPONZMk9mgSbSEAG/wzTTrN2wOATTTczc8HbEFPxQ==" saltValue="nNcRLfvITRSNFnKXZXEo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2020-03-08T23:37:03Z</cp:lastPrinted>
  <dcterms:created xsi:type="dcterms:W3CDTF">2020-02-10T04:08:15Z</dcterms:created>
  <dcterms:modified xsi:type="dcterms:W3CDTF">2020-09-04T00:32:18Z</dcterms:modified>
  <cp:category/>
</cp:coreProperties>
</file>