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23-財政係\C-0 庶務\00 諸務\01 諸務\R02C-0 庶務00 緒務01 緒務 緒調査\財政状況資料集\R2.8.26_【市町村課・作業依頼】平成30年度財政状況資料集の作成について（2回目・公会計関連）\02 ファイル結合\分析記入後（結合済）\"/>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W37" i="7"/>
  <c r="E37" i="7"/>
  <c r="DG36" i="7"/>
  <c r="CQ36" i="7"/>
  <c r="CO36" i="7" s="1"/>
  <c r="BY36" i="7"/>
  <c r="BE36" i="7"/>
  <c r="AO36" i="7"/>
  <c r="W36" i="7"/>
  <c r="E36" i="7"/>
  <c r="DG35" i="7"/>
  <c r="CQ35" i="7"/>
  <c r="BY35" i="7"/>
  <c r="BE35" i="7"/>
  <c r="AO35" i="7"/>
  <c r="W35" i="7"/>
  <c r="E35" i="7"/>
  <c r="DG34" i="7"/>
  <c r="CQ34" i="7"/>
  <c r="BY34" i="7"/>
  <c r="BG34" i="7"/>
  <c r="AO34" i="7"/>
  <c r="W34" i="7"/>
  <c r="U34" i="7" s="1"/>
  <c r="U35" i="7" s="1"/>
  <c r="U36" i="7" s="1"/>
  <c r="U37" i="7" s="1"/>
  <c r="E34" i="7"/>
  <c r="C34" i="7" s="1"/>
  <c r="C35" i="7" s="1"/>
  <c r="C36" i="7" s="1"/>
  <c r="C37" i="7" s="1"/>
  <c r="BE34" i="7" l="1"/>
  <c r="AM34" i="7"/>
  <c r="AM35" i="7" s="1"/>
  <c r="AM36" i="7" s="1"/>
  <c r="BW34" i="7"/>
  <c r="BW35" i="7" s="1"/>
  <c r="BW36" i="7" s="1"/>
  <c r="BW37" i="7" s="1"/>
  <c r="BW38" i="7" s="1"/>
  <c r="BW39" i="7" s="1"/>
  <c r="BW40" i="7" s="1"/>
  <c r="CO34" i="7" l="1"/>
  <c r="CO35" i="7" s="1"/>
</calcChain>
</file>

<file path=xl/sharedStrings.xml><?xml version="1.0" encoding="utf-8"?>
<sst xmlns="http://schemas.openxmlformats.org/spreadsheetml/2006/main" count="1099" uniqueCount="597">
  <si>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</si>
  <si>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</si>
  <si>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</si>
  <si>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</si>
  <si>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</si>
  <si>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</si>
  <si>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</si>
  <si>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</si>
  <si>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</si>
  <si>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</si>
  <si>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</si>
  <si>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</si>
  <si>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</si>
  <si>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</si>
  <si>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</si>
  <si>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</si>
  <si>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</si>
  <si>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</si>
  <si>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類似団体と比較して、将来負担比率および有形固定資産減価償却率ともに高い水準にある。当市の公共施設の多くは昭和40年代から増え始め、その多くは昭和50年代に集中整備されており、一斉に耐用年数を向かえつつあることが有形固定資産減価償却比率が高い主な要因である。また、将来負担比率については、普通交付税及び臨時財政対策債発行可能額の減少により標準財政規模及び算入公債費等が減少しているものの、地方債の現在高及び将来負担額から控除する基準財政需要額算入見込額が減少したことが、比率低下の主な要因である。近年、施設の統廃合で不要となった施設を除却し、経費削減に取り組んではいるが、一方で更新すべき施設も多くあるため、財政負担の軽減・平準化を図りながら公共施設の老朽化対策に取り組んでいく。</t>
    <rPh sb="237" eb="239">
      <t>テイカ</t>
    </rPh>
    <rPh sb="240" eb="241">
      <t>オモ</t>
    </rPh>
    <rPh sb="242" eb="244">
      <t>ヨウイン</t>
    </rPh>
    <phoneticPr fontId="5"/>
  </si>
  <si>
    <t>・将来負担比率、実質公債費比率共に類似団体平均を上回っている。実質公債費比率は、公債費充当一般財源等額が増加しているものの、公営企業への繰入金（主に下水道事業）が資本費平準化債を財源として償還したことにより減少したことが、前年度に対して0.4ポイント改善した主な要因である。今後は財政需要や充当可能基金の減少により将来負担比率、実質公債費比率ともに上昇していくことが考えられるため、後年の財政運営に大きな負担とならぬよう、公債費の適正化に取り組んでいく必要がある。</t>
    <rPh sb="72" eb="73">
      <t>オモ</t>
    </rPh>
    <rPh sb="74" eb="77">
      <t>ゲスイドウ</t>
    </rPh>
    <rPh sb="77" eb="79">
      <t>ジギョウ</t>
    </rPh>
    <rPh sb="103" eb="105">
      <t>ゲンショウ</t>
    </rPh>
    <rPh sb="111" eb="114">
      <t>ゼンネンド</t>
    </rPh>
    <rPh sb="115" eb="116">
      <t>タイ</t>
    </rPh>
    <rPh sb="125" eb="127">
      <t>カイゼン</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</si>
  <si>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</si>
  <si>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</si>
  <si>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</si>
  <si>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</si>
  <si>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</si>
  <si>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</si>
  <si>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</si>
  <si>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</si>
  <si>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</si>
  <si>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</si>
  <si>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</si>
  <si>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</si>
  <si>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</si>
  <si>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</si>
  <si>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</si>
  <si>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</si>
  <si>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</si>
  <si>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</si>
  <si>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</si>
  <si>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</si>
  <si>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</si>
  <si>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</si>
  <si>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</si>
  <si>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</si>
  <si>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</si>
  <si>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</si>
  <si>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</si>
  <si>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</si>
  <si>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</si>
  <si>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</si>
  <si>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</si>
  <si>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</si>
  <si>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</si>
  <si>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</si>
  <si>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</si>
  <si>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</si>
  <si>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</si>
  <si>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</si>
  <si>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</si>
  <si>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</si>
  <si>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</si>
  <si>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</si>
  <si>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</si>
  <si>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</si>
  <si>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</si>
  <si>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</si>
  <si>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</si>
  <si>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</si>
  <si>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</si>
  <si>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</si>
  <si>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</si>
  <si>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</si>
  <si>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</si>
  <si>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</si>
  <si>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</si>
  <si>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</si>
  <si>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</si>
  <si>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</si>
  <si>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</si>
  <si>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</si>
  <si>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</si>
  <si>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</si>
  <si>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</si>
  <si>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</si>
  <si>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</si>
  <si>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</si>
  <si>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</si>
  <si>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</si>
  <si>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</si>
  <si>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</si>
  <si>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</si>
  <si>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</si>
  <si>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</si>
  <si>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</si>
  <si>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</si>
  <si>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</si>
  <si>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</si>
  <si>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</si>
  <si>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</si>
  <si>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</si>
  <si>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</si>
  <si>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</si>
  <si>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</si>
  <si>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</si>
  <si>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</si>
  <si>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</si>
  <si>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</si>
  <si>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</si>
  <si>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</si>
  <si>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</si>
  <si>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</si>
  <si>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</si>
  <si>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</si>
  <si>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</si>
  <si>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</si>
  <si>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</si>
  <si>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</si>
  <si>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</si>
  <si>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</si>
  <si>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</si>
  <si>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</si>
  <si>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</si>
  <si>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</si>
  <si>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</si>
  <si>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</si>
  <si>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</si>
  <si>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</si>
  <si>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</si>
  <si>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</si>
  <si>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</si>
  <si>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</si>
  <si>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</si>
  <si>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</si>
  <si>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</si>
  <si>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</si>
  <si>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</si>
  <si>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</si>
  <si>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</si>
  <si>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</si>
  <si>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</si>
  <si>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</si>
  <si>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</si>
  <si>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</si>
  <si>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</si>
  <si>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</si>
  <si>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</si>
  <si>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</si>
  <si>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</si>
  <si>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</si>
  <si>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</si>
  <si>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</si>
  <si>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</si>
  <si>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</si>
  <si>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</si>
  <si>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岐阜県海津市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</si>
  <si>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</si>
  <si>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</si>
  <si>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</si>
  <si>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</si>
  <si>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</si>
  <si>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</si>
  <si>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</si>
  <si>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</si>
  <si>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</si>
  <si>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</si>
  <si>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</si>
  <si>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</si>
  <si>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</si>
  <si>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</si>
  <si>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</si>
  <si>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</si>
  <si>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</si>
  <si>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</si>
  <si>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</si>
  <si>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</si>
  <si>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</si>
  <si>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</si>
  <si>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</si>
  <si>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</si>
  <si>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</si>
  <si>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</si>
  <si>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</si>
  <si>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</si>
  <si>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</si>
  <si>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</si>
  <si>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</si>
  <si>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</si>
  <si>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</si>
  <si>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</si>
  <si>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</si>
  <si>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</si>
  <si>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</si>
  <si>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</si>
  <si>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</si>
  <si>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</si>
  <si>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</si>
  <si>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</si>
  <si>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</si>
  <si>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</si>
  <si>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</si>
  <si>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</si>
  <si>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</si>
  <si>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</si>
  <si>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</si>
  <si>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</si>
  <si>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</si>
  <si>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</si>
  <si>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</si>
  <si>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</si>
  <si>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</si>
  <si>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</si>
  <si>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</si>
  <si>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</si>
  <si>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</si>
  <si>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</si>
  <si>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</si>
  <si>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</si>
  <si>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</si>
  <si>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</si>
  <si>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</si>
  <si>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</si>
  <si>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</si>
  <si>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</si>
  <si>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</si>
  <si>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</si>
  <si>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</si>
  <si>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</si>
  <si>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</si>
  <si>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</si>
  <si>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</si>
  <si>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</si>
  <si>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</si>
  <si>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</si>
  <si>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t>
    <phoneticPr fontId="5"/>
  </si>
  <si>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</si>
  <si>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</si>
  <si>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</si>
  <si>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</si>
  <si>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</si>
  <si>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</si>
  <si>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</si>
  <si>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</si>
  <si>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</si>
  <si>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</si>
  <si>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</si>
  <si>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</si>
  <si>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</si>
  <si>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</si>
  <si>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</si>
  <si>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</si>
  <si>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</si>
  <si>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</si>
  <si>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</si>
  <si>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</si>
  <si>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</si>
  <si>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</si>
  <si>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</si>
  <si>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</si>
  <si>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</si>
  <si>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</si>
  <si>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</si>
  <si>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</si>
  <si>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</si>
  <si>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</si>
  <si>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</si>
  <si>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</si>
  <si>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</si>
  <si>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</si>
  <si>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</si>
  <si>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</si>
  <si>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</si>
  <si>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</si>
  <si>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</si>
  <si>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</si>
  <si>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</si>
  <si>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</si>
  <si>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</si>
  <si>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</si>
  <si>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</si>
  <si>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</si>
  <si>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</si>
  <si>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</si>
  <si>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</si>
  <si>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</si>
  <si>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</si>
  <si>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</si>
  <si>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</si>
  <si>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</si>
  <si>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</si>
  <si>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</si>
  <si>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</si>
  <si>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</si>
  <si>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</si>
  <si>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</si>
  <si>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</si>
  <si>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</si>
  <si>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</si>
  <si>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</si>
  <si>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</si>
  <si>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</si>
  <si>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</si>
  <si>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</si>
  <si>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</si>
  <si>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</si>
  <si>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</si>
  <si>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</si>
  <si>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</si>
  <si>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</si>
  <si>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</si>
  <si>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岐阜県海津市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</si>
  <si>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</si>
  <si>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</si>
  <si>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</si>
  <si>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</si>
  <si>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</si>
  <si>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</si>
  <si>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</si>
  <si>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</si>
  <si>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</si>
  <si>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</si>
  <si>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</si>
  <si>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</si>
  <si>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</si>
  <si>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</si>
  <si>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</si>
  <si>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</si>
  <si>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</si>
  <si>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</si>
  <si>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</si>
  <si>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</si>
  <si>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基金から283百万円繰入</t>
    <phoneticPr fontId="2"/>
  </si>
  <si>
    <t>海津市観光情報センター</t>
    <phoneticPr fontId="2"/>
  </si>
  <si>
    <t>-</t>
    <phoneticPr fontId="2"/>
  </si>
  <si>
    <t>-</t>
    <phoneticPr fontId="2"/>
  </si>
  <si>
    <t>-</t>
    <phoneticPr fontId="2"/>
  </si>
  <si>
    <t>-</t>
    <phoneticPr fontId="2"/>
  </si>
  <si>
    <t>クレール平田運営特別会計</t>
    <phoneticPr fontId="5"/>
  </si>
  <si>
    <t>基金から2百万円繰入</t>
    <phoneticPr fontId="2"/>
  </si>
  <si>
    <t>岐阜県土地開発公社</t>
    <phoneticPr fontId="2"/>
  </si>
  <si>
    <t>-</t>
    <phoneticPr fontId="2"/>
  </si>
  <si>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</si>
  <si>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</si>
  <si>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</si>
  <si>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</si>
  <si>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</si>
  <si>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</si>
  <si>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</si>
  <si>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</si>
  <si>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</si>
  <si>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</si>
  <si>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</si>
  <si>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</si>
  <si>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</si>
  <si>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</si>
  <si>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</si>
  <si>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</si>
  <si>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</si>
  <si>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</si>
  <si>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基金から24百万円繰入</t>
    <phoneticPr fontId="2"/>
  </si>
  <si>
    <t>介護保険特別会計（保険事業勘定）</t>
    <phoneticPr fontId="5"/>
  </si>
  <si>
    <t>介護保険特別会計（介護サービス事業勘定）</t>
    <phoneticPr fontId="5"/>
  </si>
  <si>
    <t>後期高齢者医療特別会計</t>
    <phoneticPr fontId="5"/>
  </si>
  <si>
    <t>-</t>
    <phoneticPr fontId="2"/>
  </si>
  <si>
    <t>水道事業会計</t>
    <phoneticPr fontId="5"/>
  </si>
  <si>
    <t>法適用企業</t>
    <phoneticPr fontId="5"/>
  </si>
  <si>
    <t>介護老人福祉施設事業特別会計</t>
    <phoneticPr fontId="5"/>
  </si>
  <si>
    <t>介護老人保健施設事業特別会計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</si>
  <si>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</si>
  <si>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</si>
  <si>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</si>
  <si>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</si>
  <si>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</si>
  <si>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</si>
  <si>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</si>
  <si>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</si>
  <si>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</si>
  <si>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</si>
  <si>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</si>
  <si>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</si>
  <si>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</si>
  <si>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</si>
  <si>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西南濃粗大廃棄物処理組合</t>
    <phoneticPr fontId="2"/>
  </si>
  <si>
    <t>-</t>
    <phoneticPr fontId="2"/>
  </si>
  <si>
    <t>南濃衛生施設利用事務組合</t>
    <phoneticPr fontId="2"/>
  </si>
  <si>
    <t>後期高齢者医療連合（一般会計）</t>
    <phoneticPr fontId="2"/>
  </si>
  <si>
    <t>後期高齢者医療連合（特別会計）</t>
    <phoneticPr fontId="2"/>
  </si>
  <si>
    <t>西南濃老人福祉施設事務組合</t>
    <phoneticPr fontId="2"/>
  </si>
  <si>
    <t>基金から1,172百万円繰入</t>
    <phoneticPr fontId="2"/>
  </si>
  <si>
    <t>岐阜県市町村会館組合</t>
    <phoneticPr fontId="2"/>
  </si>
  <si>
    <t>岐阜県市町村職員退職手当組合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</si>
  <si>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</si>
  <si>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</si>
  <si>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</si>
  <si>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</si>
  <si>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</si>
  <si>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</si>
  <si>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</si>
  <si>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</si>
  <si>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</si>
  <si>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</si>
  <si>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</si>
  <si>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</si>
  <si>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</si>
  <si>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</si>
  <si>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</si>
  <si>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</si>
  <si>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</si>
  <si>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</si>
  <si>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</si>
  <si>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</si>
  <si>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</si>
  <si>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</si>
  <si>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</si>
  <si>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</si>
  <si>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</si>
  <si>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</si>
  <si>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</si>
  <si>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</si>
  <si>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</si>
  <si>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</si>
  <si>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</si>
  <si>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</si>
  <si>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</si>
  <si>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</si>
  <si>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</si>
  <si>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</si>
  <si>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</si>
  <si>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</si>
  <si>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</si>
  <si>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</si>
  <si>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</si>
  <si>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</si>
  <si>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</si>
  <si>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</si>
  <si>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</si>
  <si>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</si>
  <si>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</si>
  <si>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</si>
  <si>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</si>
  <si>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</si>
  <si>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</si>
  <si>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</si>
  <si>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</si>
  <si>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</si>
  <si>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</si>
  <si>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</si>
  <si>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</si>
  <si>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</si>
  <si>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</si>
  <si>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</si>
  <si>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</si>
  <si>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</si>
  <si>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</si>
  <si>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</si>
  <si>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</si>
  <si>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</si>
  <si>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</si>
  <si>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</si>
  <si>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</si>
  <si>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</si>
  <si>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</si>
  <si>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</si>
  <si>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</si>
  <si>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</si>
  <si>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</si>
  <si>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</si>
  <si>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</si>
  <si>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</si>
  <si>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</si>
  <si>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</si>
  <si>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</si>
  <si>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</si>
  <si>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</si>
  <si>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</si>
  <si>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</si>
  <si>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</si>
  <si>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</si>
  <si>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</si>
  <si>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</si>
  <si>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</si>
  <si>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</si>
  <si>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</si>
  <si>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</si>
  <si>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</si>
  <si>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</si>
  <si>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</si>
  <si>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</si>
  <si>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</si>
  <si>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</si>
  <si>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</si>
  <si>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</si>
  <si>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</si>
  <si>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</si>
  <si>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</si>
  <si>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</si>
  <si>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</si>
  <si>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</si>
  <si>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</si>
  <si>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</si>
  <si>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</si>
  <si>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</si>
  <si>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</si>
  <si>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</si>
  <si>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</si>
  <si>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</si>
  <si>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</si>
  <si>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</si>
  <si>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</si>
  <si>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</si>
  <si>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</si>
  <si>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</si>
  <si>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</si>
  <si>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</si>
  <si>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</si>
  <si>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</si>
  <si>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</si>
  <si>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</si>
  <si>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</si>
  <si>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</si>
  <si>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</si>
  <si>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</si>
  <si>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</si>
  <si>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</si>
  <si>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</si>
  <si>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</si>
  <si>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</si>
  <si>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</si>
  <si>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</si>
  <si>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6.34</t>
  </si>
  <si>
    <t>▲ 1.63</t>
  </si>
  <si>
    <t>▲ 2.91</t>
  </si>
  <si>
    <t>▲ 1.79</t>
  </si>
  <si>
    <t>標準財政規模比（％）</t>
    <phoneticPr fontId="5"/>
  </si>
  <si>
    <t>会計</t>
    <rPh sb="0" eb="2">
      <t>カイケイ</t>
    </rPh>
    <phoneticPr fontId="5"/>
  </si>
  <si>
    <t>一般会計</t>
  </si>
  <si>
    <t>水道事業会計</t>
  </si>
  <si>
    <t>介護老人保健施設事業特別会計</t>
  </si>
  <si>
    <t>介護保険特別会計（保険事業勘定）</t>
  </si>
  <si>
    <t>介護老人福祉施設事業特別会計</t>
  </si>
  <si>
    <t>国民健康保険特別会計</t>
  </si>
  <si>
    <t>介護老人保健施設在宅介護支援センター特別会計</t>
  </si>
  <si>
    <t>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</si>
  <si>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</si>
  <si>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</si>
  <si>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</si>
  <si>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</si>
  <si>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</si>
  <si>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</si>
  <si>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</si>
  <si>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</si>
  <si>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</si>
  <si>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</si>
  <si>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</si>
  <si>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</si>
  <si>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</si>
  <si>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</si>
  <si>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</si>
  <si>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</si>
  <si>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</si>
  <si>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</si>
  <si>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</si>
  <si>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</si>
  <si>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</si>
  <si>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</si>
  <si>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</si>
  <si>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</si>
  <si>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</si>
  <si>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</si>
  <si>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</si>
  <si>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</si>
  <si>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</si>
  <si>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</si>
  <si>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</si>
  <si>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</si>
  <si>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</si>
  <si>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</si>
  <si>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</si>
  <si>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</si>
  <si>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</si>
  <si>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</si>
  <si>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</si>
  <si>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</si>
  <si>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</si>
  <si>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</si>
  <si>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</si>
  <si>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</si>
  <si>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</si>
  <si>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</si>
  <si>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</si>
  <si>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</si>
  <si>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</si>
  <si>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phoneticPr fontId="2"/>
  </si>
  <si>
    <t>環境施設整備基金</t>
    <phoneticPr fontId="2"/>
  </si>
  <si>
    <t>災害対策基金</t>
    <phoneticPr fontId="2"/>
  </si>
  <si>
    <t>振興事業基金</t>
    <phoneticPr fontId="2"/>
  </si>
  <si>
    <t>教育施設整備基金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</si>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</sst>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83623</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307B-4660-9F02-5ABF242C3EA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71678</c:v>
                </c:pt>
                <c:pt idx="1">
                  <c:v>51473</c:v>
                </c:pt>
                <c:pt idx="2">
                  <c:v>49981</c:v>
                </c:pt>
                <c:pt idx="3">
                  <c:v>50152</c:v>
                </c:pt>
                <c:pt idx="4">
                  <c:v>35268</c:v>
                </c:pt>
              </c:numCache>
            </c:numRef>
          </c:val>
          <c:smooth val="0"/>
          <c:extLst xmlns:c16r2="http://schemas.microsoft.com/office/drawing/2015/06/chart">
            <c:ext xmlns:c16="http://schemas.microsoft.com/office/drawing/2014/chart" uri="{C3380CC4-5D6E-409C-BE32-E72D297353CC}">
              <c16:uniqueId val="{00000001-307B-4660-9F02-5ABF242C3EA6}"/>
            </c:ext>
          </c:extLst>
        </c:ser>
        <c:dLbls>
          <c:showLegendKey val="0"/>
          <c:showVal val="0"/>
          <c:showCatName val="0"/>
          <c:showSerName val="0"/>
          <c:showPercent val="0"/>
          <c:showBubbleSize val="0"/>
        </c:dLbls>
        <c:marker val="1"/>
        <c:smooth val="0"/>
        <c:axId val="418314072"/>
        <c:axId val="418312112"/>
      </c:lineChart>
      <c:catAx>
        <c:axId val="418314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312112"/>
        <c:crosses val="autoZero"/>
        <c:auto val="1"/>
        <c:lblAlgn val="ctr"/>
        <c:lblOffset val="100"/>
        <c:tickLblSkip val="1"/>
        <c:tickMarkSkip val="1"/>
        <c:noMultiLvlLbl val="0"/>
      </c:catAx>
      <c:valAx>
        <c:axId val="4183121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314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7.51</c:v>
                </c:pt>
                <c:pt idx="1">
                  <c:v>7.51</c:v>
                </c:pt>
                <c:pt idx="2">
                  <c:v>5.93</c:v>
                </c:pt>
                <c:pt idx="3">
                  <c:v>7.34</c:v>
                </c:pt>
                <c:pt idx="4">
                  <c:v>7.06</c:v>
                </c:pt>
              </c:numCache>
            </c:numRef>
          </c:val>
          <c:extLst xmlns:c16r2="http://schemas.microsoft.com/office/drawing/2015/06/chart">
            <c:ext xmlns:c16="http://schemas.microsoft.com/office/drawing/2014/chart" uri="{C3380CC4-5D6E-409C-BE32-E72D297353CC}">
              <c16:uniqueId val="{00000000-2043-4813-BD3A-08DC1CB22A4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16.89</c:v>
                </c:pt>
                <c:pt idx="1">
                  <c:v>16.78</c:v>
                </c:pt>
                <c:pt idx="2">
                  <c:v>16.940000000000001</c:v>
                </c:pt>
                <c:pt idx="3">
                  <c:v>12.61</c:v>
                </c:pt>
                <c:pt idx="4">
                  <c:v>11.37</c:v>
                </c:pt>
              </c:numCache>
            </c:numRef>
          </c:val>
          <c:extLst xmlns:c16r2="http://schemas.microsoft.com/office/drawing/2015/06/chart">
            <c:ext xmlns:c16="http://schemas.microsoft.com/office/drawing/2014/chart" uri="{C3380CC4-5D6E-409C-BE32-E72D297353CC}">
              <c16:uniqueId val="{00000001-2043-4813-BD3A-08DC1CB22A40}"/>
            </c:ext>
          </c:extLst>
        </c:ser>
        <c:dLbls>
          <c:showLegendKey val="0"/>
          <c:showVal val="0"/>
          <c:showCatName val="0"/>
          <c:showSerName val="0"/>
          <c:showPercent val="0"/>
          <c:showBubbleSize val="0"/>
        </c:dLbls>
        <c:gapWidth val="250"/>
        <c:overlap val="100"/>
        <c:axId val="418312504"/>
        <c:axId val="4183101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-6.34</c:v>
                </c:pt>
                <c:pt idx="1">
                  <c:v>0.06</c:v>
                </c:pt>
                <c:pt idx="2">
                  <c:v>-1.63</c:v>
                </c:pt>
                <c:pt idx="3">
                  <c:v>-2.91</c:v>
                </c:pt>
                <c:pt idx="4">
                  <c:v>-1.79</c:v>
                </c:pt>
              </c:numCache>
            </c:numRef>
          </c:val>
          <c:smooth val="0"/>
          <c:extLst xmlns:c16r2="http://schemas.microsoft.com/office/drawing/2015/06/chart">
            <c:ext xmlns:c16="http://schemas.microsoft.com/office/drawing/2014/chart" uri="{C3380CC4-5D6E-409C-BE32-E72D297353CC}">
              <c16:uniqueId val="{00000002-2043-4813-BD3A-08DC1CB22A40}"/>
            </c:ext>
          </c:extLst>
        </c:ser>
        <c:dLbls>
          <c:showLegendKey val="0"/>
          <c:showVal val="0"/>
          <c:showCatName val="0"/>
          <c:showSerName val="0"/>
          <c:showPercent val="0"/>
          <c:showBubbleSize val="0"/>
        </c:dLbls>
        <c:marker val="1"/>
        <c:smooth val="0"/>
        <c:axId val="418312504"/>
        <c:axId val="418310152"/>
      </c:lineChart>
      <c:catAx>
        <c:axId val="41831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310152"/>
        <c:crosses val="autoZero"/>
        <c:auto val="1"/>
        <c:lblAlgn val="ctr"/>
        <c:lblOffset val="100"/>
        <c:tickLblSkip val="1"/>
        <c:tickMarkSkip val="1"/>
        <c:noMultiLvlLbl val="0"/>
      </c:catAx>
      <c:valAx>
        <c:axId val="418310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1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0.77</c:v>
                </c:pt>
                <c:pt idx="2">
                  <c:v>#N/A</c:v>
                </c:pt>
                <c:pt idx="3">
                  <c:v>0.66</c:v>
                </c:pt>
                <c:pt idx="4">
                  <c:v>#N/A</c:v>
                </c:pt>
                <c:pt idx="5">
                  <c:v>0.74</c:v>
                </c:pt>
                <c:pt idx="6">
                  <c:v>#N/A</c:v>
                </c:pt>
                <c:pt idx="7">
                  <c:v>0.56999999999999995</c:v>
                </c:pt>
                <c:pt idx="8">
                  <c:v>#N/A</c:v>
                </c:pt>
                <c:pt idx="9">
                  <c:v>0.14000000000000001</c:v>
                </c:pt>
              </c:numCache>
            </c:numRef>
          </c:val>
          <c:extLst xmlns:c16r2="http://schemas.microsoft.com/office/drawing/2015/06/chart">
            <c:ext xmlns:c16="http://schemas.microsoft.com/office/drawing/2014/chart" uri="{C3380CC4-5D6E-409C-BE32-E72D297353CC}">
              <c16:uniqueId val="{00000000-457F-4BE4-B1BC-67AF425F6AC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57F-4BE4-B1BC-67AF425F6ACF}"/>
            </c:ext>
          </c:extLst>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c:v>
                </c:pt>
                <c:pt idx="8">
                  <c:v>#N/A</c:v>
                </c:pt>
                <c:pt idx="9">
                  <c:v>0.2</c:v>
                </c:pt>
              </c:numCache>
            </c:numRef>
          </c:val>
          <c:extLst xmlns:c16r2="http://schemas.microsoft.com/office/drawing/2015/06/chart">
            <c:ext xmlns:c16="http://schemas.microsoft.com/office/drawing/2014/chart" uri="{C3380CC4-5D6E-409C-BE32-E72D297353CC}">
              <c16:uniqueId val="{00000002-457F-4BE4-B1BC-67AF425F6ACF}"/>
            </c:ext>
          </c:extLst>
        </c:ser>
        <c:ser>
          <c:idx val="3"/>
          <c:order val="3"/>
          <c:tx>
            <c:strRef>
              <c:f>[1]データシート!$A$30</c:f>
              <c:strCache>
                <c:ptCount val="1"/>
                <c:pt idx="0">
                  <c:v>介護老人保健施設在宅介護支援センター特別会計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0.15</c:v>
                </c:pt>
                <c:pt idx="2">
                  <c:v>#N/A</c:v>
                </c:pt>
                <c:pt idx="3">
                  <c:v>0.2</c:v>
                </c:pt>
                <c:pt idx="4">
                  <c:v>#N/A</c:v>
                </c:pt>
                <c:pt idx="5">
                  <c:v>0.24</c:v>
                </c:pt>
                <c:pt idx="6">
                  <c:v>#N/A</c:v>
                </c:pt>
                <c:pt idx="7">
                  <c:v>0.25</c:v>
                </c:pt>
                <c:pt idx="8">
                  <c:v>#N/A</c:v>
                </c:pt>
                <c:pt idx="9">
                  <c:v>0.24</c:v>
                </c:pt>
              </c:numCache>
            </c:numRef>
          </c:val>
          <c:extLst xmlns:c16r2="http://schemas.microsoft.com/office/drawing/2015/06/chart">
            <c:ext xmlns:c16="http://schemas.microsoft.com/office/drawing/2014/chart" uri="{C3380CC4-5D6E-409C-BE32-E72D297353CC}">
              <c16:uniqueId val="{00000003-457F-4BE4-B1BC-67AF425F6ACF}"/>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0.04</c:v>
                </c:pt>
                <c:pt idx="2">
                  <c:v>#N/A</c:v>
                </c:pt>
                <c:pt idx="3">
                  <c:v>0.06</c:v>
                </c:pt>
                <c:pt idx="4">
                  <c:v>#N/A</c:v>
                </c:pt>
                <c:pt idx="5">
                  <c:v>1.8</c:v>
                </c:pt>
                <c:pt idx="6">
                  <c:v>#N/A</c:v>
                </c:pt>
                <c:pt idx="7">
                  <c:v>3.01</c:v>
                </c:pt>
                <c:pt idx="8">
                  <c:v>#N/A</c:v>
                </c:pt>
                <c:pt idx="9">
                  <c:v>1.52</c:v>
                </c:pt>
              </c:numCache>
            </c:numRef>
          </c:val>
          <c:extLst xmlns:c16r2="http://schemas.microsoft.com/office/drawing/2015/06/chart">
            <c:ext xmlns:c16="http://schemas.microsoft.com/office/drawing/2014/chart" uri="{C3380CC4-5D6E-409C-BE32-E72D297353CC}">
              <c16:uniqueId val="{00000004-457F-4BE4-B1BC-67AF425F6ACF}"/>
            </c:ext>
          </c:extLst>
        </c:ser>
        <c:ser>
          <c:idx val="5"/>
          <c:order val="5"/>
          <c:tx>
            <c:strRef>
              <c:f>[1]データシート!$A$32</c:f>
              <c:strCache>
                <c:ptCount val="1"/>
                <c:pt idx="0">
                  <c:v>介護老人福祉施設事業特別会計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1.54</c:v>
                </c:pt>
                <c:pt idx="2">
                  <c:v>#N/A</c:v>
                </c:pt>
                <c:pt idx="3">
                  <c:v>1.56</c:v>
                </c:pt>
                <c:pt idx="4">
                  <c:v>#N/A</c:v>
                </c:pt>
                <c:pt idx="5">
                  <c:v>1.59</c:v>
                </c:pt>
                <c:pt idx="6">
                  <c:v>#N/A</c:v>
                </c:pt>
                <c:pt idx="7">
                  <c:v>1.49</c:v>
                </c:pt>
                <c:pt idx="8">
                  <c:v>#N/A</c:v>
                </c:pt>
                <c:pt idx="9">
                  <c:v>2.04</c:v>
                </c:pt>
              </c:numCache>
            </c:numRef>
          </c:val>
          <c:extLst xmlns:c16r2="http://schemas.microsoft.com/office/drawing/2015/06/chart">
            <c:ext xmlns:c16="http://schemas.microsoft.com/office/drawing/2014/chart" uri="{C3380CC4-5D6E-409C-BE32-E72D297353CC}">
              <c16:uniqueId val="{00000005-457F-4BE4-B1BC-67AF425F6ACF}"/>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1.36</c:v>
                </c:pt>
                <c:pt idx="2">
                  <c:v>#N/A</c:v>
                </c:pt>
                <c:pt idx="3">
                  <c:v>1.1299999999999999</c:v>
                </c:pt>
                <c:pt idx="4">
                  <c:v>#N/A</c:v>
                </c:pt>
                <c:pt idx="5">
                  <c:v>1.3</c:v>
                </c:pt>
                <c:pt idx="6">
                  <c:v>#N/A</c:v>
                </c:pt>
                <c:pt idx="7">
                  <c:v>2.2000000000000002</c:v>
                </c:pt>
                <c:pt idx="8">
                  <c:v>#N/A</c:v>
                </c:pt>
                <c:pt idx="9">
                  <c:v>2.5299999999999998</c:v>
                </c:pt>
              </c:numCache>
            </c:numRef>
          </c:val>
          <c:extLst xmlns:c16r2="http://schemas.microsoft.com/office/drawing/2015/06/chart">
            <c:ext xmlns:c16="http://schemas.microsoft.com/office/drawing/2014/chart" uri="{C3380CC4-5D6E-409C-BE32-E72D297353CC}">
              <c16:uniqueId val="{00000006-457F-4BE4-B1BC-67AF425F6ACF}"/>
            </c:ext>
          </c:extLst>
        </c:ser>
        <c:ser>
          <c:idx val="7"/>
          <c:order val="7"/>
          <c:tx>
            <c:strRef>
              <c:f>[1]データシート!$A$34</c:f>
              <c:strCache>
                <c:ptCount val="1"/>
                <c:pt idx="0">
                  <c:v>介護老人保健施設事業特別会計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5.12</c:v>
                </c:pt>
                <c:pt idx="2">
                  <c:v>#N/A</c:v>
                </c:pt>
                <c:pt idx="3">
                  <c:v>5.0199999999999996</c:v>
                </c:pt>
                <c:pt idx="4">
                  <c:v>#N/A</c:v>
                </c:pt>
                <c:pt idx="5">
                  <c:v>4.8899999999999997</c:v>
                </c:pt>
                <c:pt idx="6">
                  <c:v>#N/A</c:v>
                </c:pt>
                <c:pt idx="7">
                  <c:v>4.37</c:v>
                </c:pt>
                <c:pt idx="8">
                  <c:v>#N/A</c:v>
                </c:pt>
                <c:pt idx="9">
                  <c:v>3.84</c:v>
                </c:pt>
              </c:numCache>
            </c:numRef>
          </c:val>
          <c:extLst xmlns:c16r2="http://schemas.microsoft.com/office/drawing/2015/06/chart">
            <c:ext xmlns:c16="http://schemas.microsoft.com/office/drawing/2014/chart" uri="{C3380CC4-5D6E-409C-BE32-E72D297353CC}">
              <c16:uniqueId val="{00000007-457F-4BE4-B1BC-67AF425F6ACF}"/>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8.9600000000000009</c:v>
                </c:pt>
                <c:pt idx="2">
                  <c:v>#N/A</c:v>
                </c:pt>
                <c:pt idx="3">
                  <c:v>7.85</c:v>
                </c:pt>
                <c:pt idx="4">
                  <c:v>#N/A</c:v>
                </c:pt>
                <c:pt idx="5">
                  <c:v>7.22</c:v>
                </c:pt>
                <c:pt idx="6">
                  <c:v>#N/A</c:v>
                </c:pt>
                <c:pt idx="7">
                  <c:v>7.38</c:v>
                </c:pt>
                <c:pt idx="8">
                  <c:v>#N/A</c:v>
                </c:pt>
                <c:pt idx="9">
                  <c:v>6.55</c:v>
                </c:pt>
              </c:numCache>
            </c:numRef>
          </c:val>
          <c:extLst xmlns:c16r2="http://schemas.microsoft.com/office/drawing/2015/06/chart">
            <c:ext xmlns:c16="http://schemas.microsoft.com/office/drawing/2014/chart" uri="{C3380CC4-5D6E-409C-BE32-E72D297353CC}">
              <c16:uniqueId val="{00000008-457F-4BE4-B1BC-67AF425F6AC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7.34</c:v>
                </c:pt>
                <c:pt idx="2">
                  <c:v>#N/A</c:v>
                </c:pt>
                <c:pt idx="3">
                  <c:v>7.26</c:v>
                </c:pt>
                <c:pt idx="4">
                  <c:v>#N/A</c:v>
                </c:pt>
                <c:pt idx="5">
                  <c:v>5.54</c:v>
                </c:pt>
                <c:pt idx="6">
                  <c:v>#N/A</c:v>
                </c:pt>
                <c:pt idx="7">
                  <c:v>7</c:v>
                </c:pt>
                <c:pt idx="8">
                  <c:v>#N/A</c:v>
                </c:pt>
                <c:pt idx="9">
                  <c:v>6.75</c:v>
                </c:pt>
              </c:numCache>
            </c:numRef>
          </c:val>
          <c:extLst xmlns:c16r2="http://schemas.microsoft.com/office/drawing/2015/06/chart">
            <c:ext xmlns:c16="http://schemas.microsoft.com/office/drawing/2014/chart" uri="{C3380CC4-5D6E-409C-BE32-E72D297353CC}">
              <c16:uniqueId val="{00000009-457F-4BE4-B1BC-67AF425F6ACF}"/>
            </c:ext>
          </c:extLst>
        </c:ser>
        <c:dLbls>
          <c:showLegendKey val="0"/>
          <c:showVal val="0"/>
          <c:showCatName val="0"/>
          <c:showSerName val="0"/>
          <c:showPercent val="0"/>
          <c:showBubbleSize val="0"/>
        </c:dLbls>
        <c:gapWidth val="150"/>
        <c:overlap val="100"/>
        <c:axId val="418307800"/>
        <c:axId val="418308192"/>
      </c:barChart>
      <c:catAx>
        <c:axId val="41830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308192"/>
        <c:crosses val="autoZero"/>
        <c:auto val="1"/>
        <c:lblAlgn val="ctr"/>
        <c:lblOffset val="100"/>
        <c:tickLblSkip val="1"/>
        <c:tickMarkSkip val="1"/>
        <c:noMultiLvlLbl val="0"/>
      </c:catAx>
      <c:valAx>
        <c:axId val="4183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07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1815</c:v>
                </c:pt>
                <c:pt idx="5">
                  <c:v>1831</c:v>
                </c:pt>
                <c:pt idx="8">
                  <c:v>1918</c:v>
                </c:pt>
                <c:pt idx="11">
                  <c:v>2049</c:v>
                </c:pt>
                <c:pt idx="14">
                  <c:v>1964</c:v>
                </c:pt>
              </c:numCache>
            </c:numRef>
          </c:val>
          <c:extLst xmlns:c16r2="http://schemas.microsoft.com/office/drawing/2015/06/chart">
            <c:ext xmlns:c16="http://schemas.microsoft.com/office/drawing/2014/chart" uri="{C3380CC4-5D6E-409C-BE32-E72D297353CC}">
              <c16:uniqueId val="{00000000-536E-4155-BC04-7EE570D7EA1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6E-4155-BC04-7EE570D7EA1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2-536E-4155-BC04-7EE570D7EA1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151</c:v>
                </c:pt>
                <c:pt idx="3">
                  <c:v>157</c:v>
                </c:pt>
                <c:pt idx="6">
                  <c:v>153</c:v>
                </c:pt>
                <c:pt idx="9">
                  <c:v>154</c:v>
                </c:pt>
                <c:pt idx="12">
                  <c:v>157</c:v>
                </c:pt>
              </c:numCache>
            </c:numRef>
          </c:val>
          <c:extLst xmlns:c16r2="http://schemas.microsoft.com/office/drawing/2015/06/chart">
            <c:ext xmlns:c16="http://schemas.microsoft.com/office/drawing/2014/chart" uri="{C3380CC4-5D6E-409C-BE32-E72D297353CC}">
              <c16:uniqueId val="{00000003-536E-4155-BC04-7EE570D7EA1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1276</c:v>
                </c:pt>
                <c:pt idx="3">
                  <c:v>1297</c:v>
                </c:pt>
                <c:pt idx="6">
                  <c:v>1309</c:v>
                </c:pt>
                <c:pt idx="9">
                  <c:v>1305</c:v>
                </c:pt>
                <c:pt idx="12">
                  <c:v>1015</c:v>
                </c:pt>
              </c:numCache>
            </c:numRef>
          </c:val>
          <c:extLst xmlns:c16r2="http://schemas.microsoft.com/office/drawing/2015/06/chart">
            <c:ext xmlns:c16="http://schemas.microsoft.com/office/drawing/2014/chart" uri="{C3380CC4-5D6E-409C-BE32-E72D297353CC}">
              <c16:uniqueId val="{00000004-536E-4155-BC04-7EE570D7EA1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6E-4155-BC04-7EE570D7EA1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6E-4155-BC04-7EE570D7EA1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1335</c:v>
                </c:pt>
                <c:pt idx="3">
                  <c:v>1330</c:v>
                </c:pt>
                <c:pt idx="6">
                  <c:v>1410</c:v>
                </c:pt>
                <c:pt idx="9">
                  <c:v>1494</c:v>
                </c:pt>
                <c:pt idx="12">
                  <c:v>1589</c:v>
                </c:pt>
              </c:numCache>
            </c:numRef>
          </c:val>
          <c:extLst xmlns:c16r2="http://schemas.microsoft.com/office/drawing/2015/06/chart">
            <c:ext xmlns:c16="http://schemas.microsoft.com/office/drawing/2014/chart" uri="{C3380CC4-5D6E-409C-BE32-E72D297353CC}">
              <c16:uniqueId val="{00000007-536E-4155-BC04-7EE570D7EA15}"/>
            </c:ext>
          </c:extLst>
        </c:ser>
        <c:dLbls>
          <c:showLegendKey val="0"/>
          <c:showVal val="0"/>
          <c:showCatName val="0"/>
          <c:showSerName val="0"/>
          <c:showPercent val="0"/>
          <c:showBubbleSize val="0"/>
        </c:dLbls>
        <c:gapWidth val="100"/>
        <c:overlap val="100"/>
        <c:axId val="418311720"/>
        <c:axId val="4183128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950</c:v>
                </c:pt>
                <c:pt idx="2">
                  <c:v>#N/A</c:v>
                </c:pt>
                <c:pt idx="3">
                  <c:v>#N/A</c:v>
                </c:pt>
                <c:pt idx="4">
                  <c:v>955</c:v>
                </c:pt>
                <c:pt idx="5">
                  <c:v>#N/A</c:v>
                </c:pt>
                <c:pt idx="6">
                  <c:v>#N/A</c:v>
                </c:pt>
                <c:pt idx="7">
                  <c:v>956</c:v>
                </c:pt>
                <c:pt idx="8">
                  <c:v>#N/A</c:v>
                </c:pt>
                <c:pt idx="9">
                  <c:v>#N/A</c:v>
                </c:pt>
                <c:pt idx="10">
                  <c:v>905</c:v>
                </c:pt>
                <c:pt idx="11">
                  <c:v>#N/A</c:v>
                </c:pt>
                <c:pt idx="12">
                  <c:v>#N/A</c:v>
                </c:pt>
                <c:pt idx="13">
                  <c:v>798</c:v>
                </c:pt>
                <c:pt idx="14">
                  <c:v>#N/A</c:v>
                </c:pt>
              </c:numCache>
            </c:numRef>
          </c:val>
          <c:smooth val="0"/>
          <c:extLst xmlns:c16r2="http://schemas.microsoft.com/office/drawing/2015/06/chart">
            <c:ext xmlns:c16="http://schemas.microsoft.com/office/drawing/2014/chart" uri="{C3380CC4-5D6E-409C-BE32-E72D297353CC}">
              <c16:uniqueId val="{00000008-536E-4155-BC04-7EE570D7EA15}"/>
            </c:ext>
          </c:extLst>
        </c:ser>
        <c:dLbls>
          <c:showLegendKey val="0"/>
          <c:showVal val="0"/>
          <c:showCatName val="0"/>
          <c:showSerName val="0"/>
          <c:showPercent val="0"/>
          <c:showBubbleSize val="0"/>
        </c:dLbls>
        <c:marker val="1"/>
        <c:smooth val="0"/>
        <c:axId val="418311720"/>
        <c:axId val="418312896"/>
      </c:lineChart>
      <c:catAx>
        <c:axId val="41831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312896"/>
        <c:crosses val="autoZero"/>
        <c:auto val="1"/>
        <c:lblAlgn val="ctr"/>
        <c:lblOffset val="100"/>
        <c:tickLblSkip val="1"/>
        <c:tickMarkSkip val="1"/>
        <c:noMultiLvlLbl val="0"/>
      </c:catAx>
      <c:valAx>
        <c:axId val="41831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1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23461</c:v>
                </c:pt>
                <c:pt idx="5">
                  <c:v>23247</c:v>
                </c:pt>
                <c:pt idx="8">
                  <c:v>22973</c:v>
                </c:pt>
                <c:pt idx="11">
                  <c:v>22628</c:v>
                </c:pt>
                <c:pt idx="14">
                  <c:v>22095</c:v>
                </c:pt>
              </c:numCache>
            </c:numRef>
          </c:val>
          <c:extLst xmlns:c16r2="http://schemas.microsoft.com/office/drawing/2015/06/chart">
            <c:ext xmlns:c16="http://schemas.microsoft.com/office/drawing/2014/chart" uri="{C3380CC4-5D6E-409C-BE32-E72D297353CC}">
              <c16:uniqueId val="{00000000-1F48-4E6F-AB3B-87767033A17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294</c:v>
                </c:pt>
                <c:pt idx="5">
                  <c:v>264</c:v>
                </c:pt>
                <c:pt idx="8">
                  <c:v>242</c:v>
                </c:pt>
                <c:pt idx="11">
                  <c:v>220</c:v>
                </c:pt>
                <c:pt idx="14">
                  <c:v>189</c:v>
                </c:pt>
              </c:numCache>
            </c:numRef>
          </c:val>
          <c:extLst xmlns:c16r2="http://schemas.microsoft.com/office/drawing/2015/06/chart">
            <c:ext xmlns:c16="http://schemas.microsoft.com/office/drawing/2014/chart" uri="{C3380CC4-5D6E-409C-BE32-E72D297353CC}">
              <c16:uniqueId val="{00000001-1F48-4E6F-AB3B-87767033A17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5989</c:v>
                </c:pt>
                <c:pt idx="5">
                  <c:v>6002</c:v>
                </c:pt>
                <c:pt idx="8">
                  <c:v>4960</c:v>
                </c:pt>
                <c:pt idx="11">
                  <c:v>4343</c:v>
                </c:pt>
                <c:pt idx="14">
                  <c:v>4499</c:v>
                </c:pt>
              </c:numCache>
            </c:numRef>
          </c:val>
          <c:extLst xmlns:c16r2="http://schemas.microsoft.com/office/drawing/2015/06/chart">
            <c:ext xmlns:c16="http://schemas.microsoft.com/office/drawing/2014/chart" uri="{C3380CC4-5D6E-409C-BE32-E72D297353CC}">
              <c16:uniqueId val="{00000002-1F48-4E6F-AB3B-87767033A17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48-4E6F-AB3B-87767033A17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48-4E6F-AB3B-87767033A17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48-4E6F-AB3B-87767033A17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337</c:v>
                </c:pt>
                <c:pt idx="3">
                  <c:v>41</c:v>
                </c:pt>
                <c:pt idx="6">
                  <c:v>0</c:v>
                </c:pt>
                <c:pt idx="9">
                  <c:v>0</c:v>
                </c:pt>
                <c:pt idx="12">
                  <c:v>0</c:v>
                </c:pt>
              </c:numCache>
            </c:numRef>
          </c:val>
          <c:extLst xmlns:c16r2="http://schemas.microsoft.com/office/drawing/2015/06/chart">
            <c:ext xmlns:c16="http://schemas.microsoft.com/office/drawing/2014/chart" uri="{C3380CC4-5D6E-409C-BE32-E72D297353CC}">
              <c16:uniqueId val="{00000006-1F48-4E6F-AB3B-87767033A17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1057</c:v>
                </c:pt>
                <c:pt idx="3">
                  <c:v>1005</c:v>
                </c:pt>
                <c:pt idx="6">
                  <c:v>929</c:v>
                </c:pt>
                <c:pt idx="9">
                  <c:v>833</c:v>
                </c:pt>
                <c:pt idx="12">
                  <c:v>715</c:v>
                </c:pt>
              </c:numCache>
            </c:numRef>
          </c:val>
          <c:extLst xmlns:c16r2="http://schemas.microsoft.com/office/drawing/2015/06/chart">
            <c:ext xmlns:c16="http://schemas.microsoft.com/office/drawing/2014/chart" uri="{C3380CC4-5D6E-409C-BE32-E72D297353CC}">
              <c16:uniqueId val="{00000007-1F48-4E6F-AB3B-87767033A17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15269</c:v>
                </c:pt>
                <c:pt idx="3">
                  <c:v>14631</c:v>
                </c:pt>
                <c:pt idx="6">
                  <c:v>13921</c:v>
                </c:pt>
                <c:pt idx="9">
                  <c:v>13317</c:v>
                </c:pt>
                <c:pt idx="12">
                  <c:v>12997</c:v>
                </c:pt>
              </c:numCache>
            </c:numRef>
          </c:val>
          <c:extLst xmlns:c16r2="http://schemas.microsoft.com/office/drawing/2015/06/chart">
            <c:ext xmlns:c16="http://schemas.microsoft.com/office/drawing/2014/chart" uri="{C3380CC4-5D6E-409C-BE32-E72D297353CC}">
              <c16:uniqueId val="{00000008-1F48-4E6F-AB3B-87767033A17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F48-4E6F-AB3B-87767033A17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18535</c:v>
                </c:pt>
                <c:pt idx="3">
                  <c:v>18726</c:v>
                </c:pt>
                <c:pt idx="6">
                  <c:v>18567</c:v>
                </c:pt>
                <c:pt idx="9">
                  <c:v>18630</c:v>
                </c:pt>
                <c:pt idx="12">
                  <c:v>18264</c:v>
                </c:pt>
              </c:numCache>
            </c:numRef>
          </c:val>
          <c:extLst xmlns:c16r2="http://schemas.microsoft.com/office/drawing/2015/06/chart">
            <c:ext xmlns:c16="http://schemas.microsoft.com/office/drawing/2014/chart" uri="{C3380CC4-5D6E-409C-BE32-E72D297353CC}">
              <c16:uniqueId val="{0000000A-1F48-4E6F-AB3B-87767033A17B}"/>
            </c:ext>
          </c:extLst>
        </c:ser>
        <c:dLbls>
          <c:showLegendKey val="0"/>
          <c:showVal val="0"/>
          <c:showCatName val="0"/>
          <c:showSerName val="0"/>
          <c:showPercent val="0"/>
          <c:showBubbleSize val="0"/>
        </c:dLbls>
        <c:gapWidth val="100"/>
        <c:overlap val="100"/>
        <c:axId val="418313680"/>
        <c:axId val="4261288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5454</c:v>
                </c:pt>
                <c:pt idx="2">
                  <c:v>#N/A</c:v>
                </c:pt>
                <c:pt idx="3">
                  <c:v>#N/A</c:v>
                </c:pt>
                <c:pt idx="4">
                  <c:v>4891</c:v>
                </c:pt>
                <c:pt idx="5">
                  <c:v>#N/A</c:v>
                </c:pt>
                <c:pt idx="6">
                  <c:v>#N/A</c:v>
                </c:pt>
                <c:pt idx="7">
                  <c:v>5243</c:v>
                </c:pt>
                <c:pt idx="8">
                  <c:v>#N/A</c:v>
                </c:pt>
                <c:pt idx="9">
                  <c:v>#N/A</c:v>
                </c:pt>
                <c:pt idx="10">
                  <c:v>5589</c:v>
                </c:pt>
                <c:pt idx="11">
                  <c:v>#N/A</c:v>
                </c:pt>
                <c:pt idx="12">
                  <c:v>#N/A</c:v>
                </c:pt>
                <c:pt idx="13">
                  <c:v>5193</c:v>
                </c:pt>
                <c:pt idx="14">
                  <c:v>#N/A</c:v>
                </c:pt>
              </c:numCache>
            </c:numRef>
          </c:val>
          <c:smooth val="0"/>
          <c:extLst xmlns:c16r2="http://schemas.microsoft.com/office/drawing/2015/06/chart">
            <c:ext xmlns:c16="http://schemas.microsoft.com/office/drawing/2014/chart" uri="{C3380CC4-5D6E-409C-BE32-E72D297353CC}">
              <c16:uniqueId val="{0000000B-1F48-4E6F-AB3B-87767033A17B}"/>
            </c:ext>
          </c:extLst>
        </c:ser>
        <c:dLbls>
          <c:showLegendKey val="0"/>
          <c:showVal val="0"/>
          <c:showCatName val="0"/>
          <c:showSerName val="0"/>
          <c:showPercent val="0"/>
          <c:showBubbleSize val="0"/>
        </c:dLbls>
        <c:marker val="1"/>
        <c:smooth val="0"/>
        <c:axId val="418313680"/>
        <c:axId val="426128872"/>
      </c:lineChart>
      <c:catAx>
        <c:axId val="41831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128872"/>
        <c:crosses val="autoZero"/>
        <c:auto val="1"/>
        <c:lblAlgn val="ctr"/>
        <c:lblOffset val="100"/>
        <c:tickLblSkip val="1"/>
        <c:tickMarkSkip val="1"/>
        <c:noMultiLvlLbl val="0"/>
      </c:catAx>
      <c:valAx>
        <c:axId val="42612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1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1763</c:v>
                </c:pt>
                <c:pt idx="1">
                  <c:v>1314</c:v>
                </c:pt>
                <c:pt idx="2">
                  <c:v>1165</c:v>
                </c:pt>
              </c:numCache>
            </c:numRef>
          </c:val>
          <c:extLst xmlns:c16r2="http://schemas.microsoft.com/office/drawing/2015/06/chart">
            <c:ext xmlns:c16="http://schemas.microsoft.com/office/drawing/2014/chart" uri="{C3380CC4-5D6E-409C-BE32-E72D297353CC}">
              <c16:uniqueId val="{00000000-2936-4AB8-B1EF-D918479E0D9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728</c:v>
                </c:pt>
                <c:pt idx="1">
                  <c:v>729</c:v>
                </c:pt>
                <c:pt idx="2">
                  <c:v>730</c:v>
                </c:pt>
              </c:numCache>
            </c:numRef>
          </c:val>
          <c:extLst xmlns:c16r2="http://schemas.microsoft.com/office/drawing/2015/06/chart">
            <c:ext xmlns:c16="http://schemas.microsoft.com/office/drawing/2014/chart" uri="{C3380CC4-5D6E-409C-BE32-E72D297353CC}">
              <c16:uniqueId val="{00000001-2936-4AB8-B1EF-D918479E0D9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2835</c:v>
                </c:pt>
                <c:pt idx="1">
                  <c:v>2562</c:v>
                </c:pt>
                <c:pt idx="2">
                  <c:v>2449</c:v>
                </c:pt>
              </c:numCache>
            </c:numRef>
          </c:val>
          <c:extLst xmlns:c16r2="http://schemas.microsoft.com/office/drawing/2015/06/chart">
            <c:ext xmlns:c16="http://schemas.microsoft.com/office/drawing/2014/chart" uri="{C3380CC4-5D6E-409C-BE32-E72D297353CC}">
              <c16:uniqueId val="{00000002-2936-4AB8-B1EF-D918479E0D9B}"/>
            </c:ext>
          </c:extLst>
        </c:ser>
        <c:dLbls>
          <c:showLegendKey val="0"/>
          <c:showVal val="0"/>
          <c:showCatName val="0"/>
          <c:showSerName val="0"/>
          <c:showPercent val="0"/>
          <c:showBubbleSize val="0"/>
        </c:dLbls>
        <c:gapWidth val="120"/>
        <c:overlap val="100"/>
        <c:axId val="426129264"/>
        <c:axId val="426129656"/>
      </c:barChart>
      <c:catAx>
        <c:axId val="42612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129656"/>
        <c:crosses val="autoZero"/>
        <c:auto val="1"/>
        <c:lblAlgn val="ctr"/>
        <c:lblOffset val="100"/>
        <c:tickLblSkip val="1"/>
        <c:tickMarkSkip val="1"/>
        <c:noMultiLvlLbl val="0"/>
      </c:catAx>
      <c:valAx>
        <c:axId val="426129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12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12-4B3C-BE7B-DBE9E15D1231}"/>
                </c:ext>
                <c:ext xmlns:c15="http://schemas.microsoft.com/office/drawing/2012/chart" uri="{CE6537A1-D6FC-4f65-9D91-7224C49458BB}">
                  <c15:dlblFieldTable>
                    <c15:dlblFTEntry>
                      <c15:txfldGUID>{A3F0CE5A-C784-48F8-9B1E-24363BEAD42E}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12-4B3C-BE7B-DBE9E15D1231}"/>
                </c:ext>
                <c:ext xmlns:c15="http://schemas.microsoft.com/office/drawing/2012/chart" uri="{CE6537A1-D6FC-4f65-9D91-7224C49458BB}">
                  <c15:dlblFieldTable>
                    <c15:dlblFTEntry>
                      <c15:txfldGUID>{09645654-FDBB-4DDD-966B-1C045FF3EC1F}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12-4B3C-BE7B-DBE9E15D1231}"/>
                </c:ext>
                <c:ext xmlns:c15="http://schemas.microsoft.com/office/drawing/2012/chart" uri="{CE6537A1-D6FC-4f65-9D91-7224C49458BB}">
                  <c15:dlblFieldTable>
                    <c15:dlblFTEntry>
                      <c15:txfldGUID>{084DD930-B82E-4D71-9E9E-74590FB48239}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12-4B3C-BE7B-DBE9E15D1231}"/>
                </c:ext>
                <c:ext xmlns:c15="http://schemas.microsoft.com/office/drawing/2012/chart" uri="{CE6537A1-D6FC-4f65-9D91-7224C49458BB}">
                  <c15:dlblFieldTable>
                    <c15:dlblFTEntry>
                      <c15:txfldGUID>{6E6E9557-835F-445A-A228-B72EEBFE4B15}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12-4B3C-BE7B-DBE9E15D1231}"/>
                </c:ext>
                <c:ext xmlns:c15="http://schemas.microsoft.com/office/drawing/2012/chart" uri="{CE6537A1-D6FC-4f65-9D91-7224C49458BB}">
                  <c15:dlblFieldTable>
                    <c15:dlblFTEntry>
                      <c15:txfldGUID>{4E836F0A-F7D7-4C0E-9234-799A8113A2D7}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12-4B3C-BE7B-DBE9E15D1231}"/>
                </c:ext>
                <c:ext xmlns:c15="http://schemas.microsoft.com/office/drawing/2012/chart" uri="{CE6537A1-D6FC-4f65-9D91-7224C49458BB}">
                  <c15:dlblFieldTable>
                    <c15:dlblFTEntry>
                      <c15:txfldGUID>{BBA7847D-946D-45CF-8C4D-4BAC2E6529EE}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12-4B3C-BE7B-DBE9E15D1231}"/>
                </c:ext>
                <c:ext xmlns:c15="http://schemas.microsoft.com/office/drawing/2012/chart" uri="{CE6537A1-D6FC-4f65-9D91-7224C49458BB}">
                  <c15:dlblFieldTable>
                    <c15:dlblFTEntry>
                      <c15:txfldGUID>{1794FAAD-991F-477D-B921-58AD58DCCE49}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12-4B3C-BE7B-DBE9E15D1231}"/>
                </c:ext>
                <c:ext xmlns:c15="http://schemas.microsoft.com/office/drawing/2012/chart" uri="{CE6537A1-D6FC-4f65-9D91-7224C49458BB}">
                  <c15:dlblFieldTable>
                    <c15:dlblFTEntry>
                      <c15:txfldGUID>{0E037E4B-BD67-4E96-9BA7-0355E2CFF5C3}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12-4B3C-BE7B-DBE9E15D1231}"/>
                </c:ext>
                <c:ext xmlns:c15="http://schemas.microsoft.com/office/drawing/2012/chart" uri="{CE6537A1-D6FC-4f65-9D91-7224C49458BB}">
                  <c15:dlblFieldTable>
                    <c15:dlblFTEntry>
                      <c15:txfldGUID>{5312D460-5CF8-4CDE-9F2B-74A1BB81A807}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59.6</c:v>
                </c:pt>
                <c:pt idx="24">
                  <c:v>60.9</c:v>
                </c:pt>
                <c:pt idx="32">
                  <c:v>62.3</c:v>
                </c:pt>
              </c:numCache>
            </c:numRef>
          </c:xVal>
          <c:yVal>
            <c:numRef>
              <c:f>公会計指標分析・財政指標組合せ分析表!$BP$51:$DC$51</c:f>
              <c:numCache>
                <c:formatCode>#,##0.0;"▲ "#,##0.0</c:formatCode>
                <c:ptCount val="40"/>
                <c:pt idx="8">
                  <c:v>56.2</c:v>
                </c:pt>
                <c:pt idx="16">
                  <c:v>61.4</c:v>
                </c:pt>
                <c:pt idx="24">
                  <c:v>66.5</c:v>
                </c:pt>
                <c:pt idx="32">
                  <c:v>62.4</c:v>
                </c:pt>
              </c:numCache>
            </c:numRef>
          </c:yVal>
          <c:smooth val="0"/>
          <c:extLst xmlns:c16r2="http://schemas.microsoft.com/office/drawing/2015/06/chart">
            <c:ext xmlns:c16="http://schemas.microsoft.com/office/drawing/2014/chart" uri="{C3380CC4-5D6E-409C-BE32-E72D297353CC}">
              <c16:uniqueId val="{00000009-4612-4B3C-BE7B-DBE9E15D12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12-4B3C-BE7B-DBE9E15D1231}"/>
                </c:ext>
                <c:ext xmlns:c15="http://schemas.microsoft.com/office/drawing/2012/chart" uri="{CE6537A1-D6FC-4f65-9D91-7224C49458BB}">
                  <c15:dlblFieldTable>
                    <c15:dlblFTEntry>
                      <c15:txfldGUID>{172D0B92-A4DC-48C8-90B2-F4B858ACB5E3}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12-4B3C-BE7B-DBE9E15D1231}"/>
                </c:ext>
                <c:ext xmlns:c15="http://schemas.microsoft.com/office/drawing/2012/chart" uri="{CE6537A1-D6FC-4f65-9D91-7224C49458BB}">
                  <c15:dlblFieldTable>
                    <c15:dlblFTEntry>
                      <c15:txfldGUID>{FEC5AA1D-A6C7-42F2-881A-561BF3FCBE0C}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12-4B3C-BE7B-DBE9E15D1231}"/>
                </c:ext>
                <c:ext xmlns:c15="http://schemas.microsoft.com/office/drawing/2012/chart" uri="{CE6537A1-D6FC-4f65-9D91-7224C49458BB}">
                  <c15:dlblFieldTable>
                    <c15:dlblFTEntry>
                      <c15:txfldGUID>{3219A218-52AE-4B54-9392-C9575FE20479}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12-4B3C-BE7B-DBE9E15D1231}"/>
                </c:ext>
                <c:ext xmlns:c15="http://schemas.microsoft.com/office/drawing/2012/chart" uri="{CE6537A1-D6FC-4f65-9D91-7224C49458BB}">
                  <c15:dlblFieldTable>
                    <c15:dlblFTEntry>
                      <c15:txfldGUID>{0A6FFEA2-63D5-409F-B7C6-03E4207877D9}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12-4B3C-BE7B-DBE9E15D1231}"/>
                </c:ext>
                <c:ext xmlns:c15="http://schemas.microsoft.com/office/drawing/2012/chart" uri="{CE6537A1-D6FC-4f65-9D91-7224C49458BB}">
                  <c15:dlblFieldTable>
                    <c15:dlblFTEntry>
                      <c15:txfldGUID>{59000617-A815-4CD0-9E95-8A4826368531}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12-4B3C-BE7B-DBE9E15D1231}"/>
                </c:ext>
                <c:ext xmlns:c15="http://schemas.microsoft.com/office/drawing/2012/chart" uri="{CE6537A1-D6FC-4f65-9D91-7224C49458BB}">
                  <c15:dlblFieldTable>
                    <c15:dlblFTEntry>
                      <c15:txfldGUID>{13629370-E539-4148-ADA8-985D57DEE2A9}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12-4B3C-BE7B-DBE9E15D1231}"/>
                </c:ext>
                <c:ext xmlns:c15="http://schemas.microsoft.com/office/drawing/2012/chart" uri="{CE6537A1-D6FC-4f65-9D91-7224C49458BB}">
                  <c15:dlblFieldTable>
                    <c15:dlblFTEntry>
                      <c15:txfldGUID>{05A9467F-0446-463D-A45F-4F137D4136E2}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12-4B3C-BE7B-DBE9E15D1231}"/>
                </c:ext>
                <c:ext xmlns:c15="http://schemas.microsoft.com/office/drawing/2012/chart" uri="{CE6537A1-D6FC-4f65-9D91-7224C49458BB}">
                  <c15:dlblFieldTable>
                    <c15:dlblFTEntry>
                      <c15:txfldGUID>{33E9BC96-DD58-4346-929F-8456376C65D2}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12-4B3C-BE7B-DBE9E15D1231}"/>
                </c:ext>
                <c:ext xmlns:c15="http://schemas.microsoft.com/office/drawing/2012/chart" uri="{CE6537A1-D6FC-4f65-9D91-7224C49458BB}">
                  <c15:dlblFieldTable>
                    <c15:dlblFTEntry>
                      <c15:txfldGUID>{0FBC631B-2001-4E1D-BA2A-35BBBB2BC0A3}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612-4B3C-BE7B-DBE9E15D1231}"/>
            </c:ext>
          </c:extLst>
        </c:ser>
        <c:dLbls>
          <c:showLegendKey val="0"/>
          <c:showVal val="1"/>
          <c:showCatName val="0"/>
          <c:showSerName val="0"/>
          <c:showPercent val="0"/>
          <c:showBubbleSize val="0"/>
        </c:dLbls>
        <c:axId val="426126912"/>
        <c:axId val="426130440"/>
      </c:scatterChart>
      <c:valAx>
        <c:axId val="426126912"/>
        <c:scaling>
          <c:orientation val="minMax"/>
          <c:max val="62.7"/>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130440"/>
        <c:crosses val="autoZero"/>
        <c:crossBetween val="midCat"/>
      </c:valAx>
      <c:valAx>
        <c:axId val="426130440"/>
        <c:scaling>
          <c:orientation val="minMax"/>
          <c:max val="7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126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20-4775-96AF-6CA2CCAF6065}"/>
                </c:ext>
                <c:ext xmlns:c15="http://schemas.microsoft.com/office/drawing/2012/chart" uri="{CE6537A1-D6FC-4f65-9D91-7224C49458BB}">
                  <c15:dlblFieldTable>
                    <c15:dlblFTEntry>
                      <c15:txfldGUID>{DA5C4168-88F5-4A61-A0C7-28133C064908}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20-4775-96AF-6CA2CCAF6065}"/>
                </c:ext>
                <c:ext xmlns:c15="http://schemas.microsoft.com/office/drawing/2012/chart" uri="{CE6537A1-D6FC-4f65-9D91-7224C49458BB}">
                  <c15:dlblFieldTable>
                    <c15:dlblFTEntry>
                      <c15:txfldGUID>{FC3DCC52-68B6-4D9E-8772-29DE7AD51893}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20-4775-96AF-6CA2CCAF6065}"/>
                </c:ext>
                <c:ext xmlns:c15="http://schemas.microsoft.com/office/drawing/2012/chart" uri="{CE6537A1-D6FC-4f65-9D91-7224C49458BB}">
                  <c15:dlblFieldTable>
                    <c15:dlblFTEntry>
                      <c15:txfldGUID>{CB5A0D16-E2F1-4FC1-A629-6A80B33DDF9B}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20-4775-96AF-6CA2CCAF6065}"/>
                </c:ext>
                <c:ext xmlns:c15="http://schemas.microsoft.com/office/drawing/2012/chart" uri="{CE6537A1-D6FC-4f65-9D91-7224C49458BB}">
                  <c15:dlblFieldTable>
                    <c15:dlblFTEntry>
                      <c15:txfldGUID>{7ADC2CCF-D68D-4304-8A22-88B652D3AB68}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20-4775-96AF-6CA2CCAF6065}"/>
                </c:ext>
                <c:ext xmlns:c15="http://schemas.microsoft.com/office/drawing/2012/chart" uri="{CE6537A1-D6FC-4f65-9D91-7224C49458BB}">
                  <c15:dlblFieldTable>
                    <c15:dlblFTEntry>
                      <c15:txfldGUID>{3BA1D91D-9677-4FE3-890D-2D5DC7E68061}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20-4775-96AF-6CA2CCAF6065}"/>
                </c:ext>
                <c:ext xmlns:c15="http://schemas.microsoft.com/office/drawing/2012/chart" uri="{CE6537A1-D6FC-4f65-9D91-7224C49458BB}">
                  <c15:dlblFieldTable>
                    <c15:dlblFTEntry>
                      <c15:txfldGUID>{EDC181EF-AB60-439A-BE82-24E3B8C77E91}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20-4775-96AF-6CA2CCAF6065}"/>
                </c:ext>
                <c:ext xmlns:c15="http://schemas.microsoft.com/office/drawing/2012/chart" uri="{CE6537A1-D6FC-4f65-9D91-7224C49458BB}">
                  <c15:dlblFieldTable>
                    <c15:dlblFTEntry>
                      <c15:txfldGUID>{BBD522AE-C70A-46C4-984D-B1A5BAFE4ABF}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20-4775-96AF-6CA2CCAF6065}"/>
                </c:ext>
                <c:ext xmlns:c15="http://schemas.microsoft.com/office/drawing/2012/chart" uri="{CE6537A1-D6FC-4f65-9D91-7224C49458BB}">
                  <c15:dlblFieldTable>
                    <c15:dlblFTEntry>
                      <c15:txfldGUID>{CCEBBA32-1092-402E-9A52-96B91C34A6FC}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20-4775-96AF-6CA2CCAF6065}"/>
                </c:ext>
                <c:ext xmlns:c15="http://schemas.microsoft.com/office/drawing/2012/chart" uri="{CE6537A1-D6FC-4f65-9D91-7224C49458BB}">
                  <c15:dlblFieldTable>
                    <c15:dlblFTEntry>
                      <c15:txfldGUID>{67C2A612-E9FA-4999-9624-6ED363525A70}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11.1</c:v>
                </c:pt>
                <c:pt idx="16">
                  <c:v>11</c:v>
                </c:pt>
                <c:pt idx="24">
                  <c:v>10.9</c:v>
                </c:pt>
                <c:pt idx="32">
                  <c:v>10.5</c:v>
                </c:pt>
              </c:numCache>
            </c:numRef>
          </c:xVal>
          <c:yVal>
            <c:numRef>
              <c:f>公会計指標分析・財政指標組合せ分析表!$BP$73:$DC$73</c:f>
              <c:numCache>
                <c:formatCode>#,##0.0;"▲ "#,##0.0</c:formatCode>
                <c:ptCount val="40"/>
                <c:pt idx="0">
                  <c:v>63</c:v>
                </c:pt>
                <c:pt idx="8">
                  <c:v>56.2</c:v>
                </c:pt>
                <c:pt idx="16">
                  <c:v>61.4</c:v>
                </c:pt>
                <c:pt idx="24">
                  <c:v>66.5</c:v>
                </c:pt>
                <c:pt idx="32">
                  <c:v>62.4</c:v>
                </c:pt>
              </c:numCache>
            </c:numRef>
          </c:yVal>
          <c:smooth val="0"/>
          <c:extLst xmlns:c16r2="http://schemas.microsoft.com/office/drawing/2015/06/chart">
            <c:ext xmlns:c16="http://schemas.microsoft.com/office/drawing/2014/chart" uri="{C3380CC4-5D6E-409C-BE32-E72D297353CC}">
              <c16:uniqueId val="{00000009-0220-4775-96AF-6CA2CCAF60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20-4775-96AF-6CA2CCAF6065}"/>
                </c:ext>
                <c:ext xmlns:c15="http://schemas.microsoft.com/office/drawing/2012/chart" uri="{CE6537A1-D6FC-4f65-9D91-7224C49458BB}">
                  <c15:dlblFieldTable>
                    <c15:dlblFTEntry>
                      <c15:txfldGUID>{E0E1A176-7343-4FE3-BE8A-A49F68A0FCB3}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20-4775-96AF-6CA2CCAF6065}"/>
                </c:ext>
                <c:ext xmlns:c15="http://schemas.microsoft.com/office/drawing/2012/chart" uri="{CE6537A1-D6FC-4f65-9D91-7224C49458BB}">
                  <c15:dlblFieldTable>
                    <c15:dlblFTEntry>
                      <c15:txfldGUID>{2CE53B7E-3D78-41CF-A2EB-A39968BACD5C}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20-4775-96AF-6CA2CCAF6065}"/>
                </c:ext>
                <c:ext xmlns:c15="http://schemas.microsoft.com/office/drawing/2012/chart" uri="{CE6537A1-D6FC-4f65-9D91-7224C49458BB}">
                  <c15:dlblFieldTable>
                    <c15:dlblFTEntry>
                      <c15:txfldGUID>{110B6943-5CEA-4C4F-B155-DEDAC345E042}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20-4775-96AF-6CA2CCAF6065}"/>
                </c:ext>
                <c:ext xmlns:c15="http://schemas.microsoft.com/office/drawing/2012/chart" uri="{CE6537A1-D6FC-4f65-9D91-7224C49458BB}">
                  <c15:dlblFieldTable>
                    <c15:dlblFTEntry>
                      <c15:txfldGUID>{D93C1367-67A2-49DF-AD5F-39D0A4A2DE4F}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20-4775-96AF-6CA2CCAF6065}"/>
                </c:ext>
                <c:ext xmlns:c15="http://schemas.microsoft.com/office/drawing/2012/chart" uri="{CE6537A1-D6FC-4f65-9D91-7224C49458BB}">
                  <c15:dlblFieldTable>
                    <c15:dlblFTEntry>
                      <c15:txfldGUID>{C2C103AF-735D-4FD2-B531-A88F150E2270}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20-4775-96AF-6CA2CCAF6065}"/>
                </c:ext>
                <c:ext xmlns:c15="http://schemas.microsoft.com/office/drawing/2012/chart" uri="{CE6537A1-D6FC-4f65-9D91-7224C49458BB}">
                  <c15:dlblFieldTable>
                    <c15:dlblFTEntry>
                      <c15:txfldGUID>{8762EED3-0AB2-4248-A98F-5A09A1B792FC}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20-4775-96AF-6CA2CCAF6065}"/>
                </c:ext>
                <c:ext xmlns:c15="http://schemas.microsoft.com/office/drawing/2012/chart" uri="{CE6537A1-D6FC-4f65-9D91-7224C49458BB}">
                  <c15:dlblFieldTable>
                    <c15:dlblFTEntry>
                      <c15:txfldGUID>{FC681B85-7F2C-4C25-80FD-89323E7B4A3F}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20-4775-96AF-6CA2CCAF6065}"/>
                </c:ext>
                <c:ext xmlns:c15="http://schemas.microsoft.com/office/drawing/2012/chart" uri="{CE6537A1-D6FC-4f65-9D91-7224C49458BB}">
                  <c15:dlblFieldTable>
                    <c15:dlblFTEntry>
                      <c15:txfldGUID>{5CCB3EA8-653B-46D8-9990-80825D96AB32}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20-4775-96AF-6CA2CCAF6065}"/>
                </c:ext>
                <c:ext xmlns:c15="http://schemas.microsoft.com/office/drawing/2012/chart" uri="{CE6537A1-D6FC-4f65-9D91-7224C49458BB}">
                  <c15:dlblFieldTable>
                    <c15:dlblFTEntry>
                      <c15:txfldGUID>{FA7CA353-EA85-41CA-8841-515F217FC916}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0220-4775-96AF-6CA2CCAF6065}"/>
            </c:ext>
          </c:extLst>
        </c:ser>
        <c:dLbls>
          <c:showLegendKey val="0"/>
          <c:showVal val="1"/>
          <c:showCatName val="0"/>
          <c:showSerName val="0"/>
          <c:showPercent val="0"/>
          <c:showBubbleSize val="0"/>
        </c:dLbls>
        <c:axId val="426128088"/>
        <c:axId val="426124560"/>
      </c:scatterChart>
      <c:valAx>
        <c:axId val="426128088"/>
        <c:scaling>
          <c:orientation val="minMax"/>
          <c:max val="11.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124560"/>
        <c:crosses val="autoZero"/>
        <c:crossBetween val="midCat"/>
      </c:valAx>
      <c:valAx>
        <c:axId val="426124560"/>
        <c:scaling>
          <c:orientation val="minMax"/>
          <c:max val="7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128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34,684
33,974
112.03
15,773,430
15,043,042
723,228
10,245,038
18,263,645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低下傾向が続いており全国平均、岐阜県平均より低い指数となっている。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年度は、普通交付税算定における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や地域振興費（人口）等の減による基準財政需要額の減少幅より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市町村民税（法人税割）</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自動車取得税交付金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等の減による基準財政収入額の減少幅が上回ったため、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単年度では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前年度より０．０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が、平成２７年度単年度指数と比べ０．０２ポイント減少したことにより、３か年平均で前年度より０．０１ポイント減少となった。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引き続き、定員管理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・給与適正化や事務事業の見直しによる歳出抑制、市税の徴収強化を中心とする歳入確保に取り組み、財政基盤の強化に努める。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類似団体平均、岐阜県平均より高い比率となっている。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Ｈ３０年度は、分子となる経常経費に充当した一般財源等は人件費、繰出金などの減少により、１３９，５８０千円減少したが、分母となる経常一般財源等が臨時財政対策債、地方交付税、地方税、株式等譲渡所得割交付金等の減収により、２８７，４９５千円減少した影響が大きく、比率が前年度より１．２ポイント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厳しい財政運営が続いているが、行財政改革に取り組み義務的経費の削減を図る。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84001</xdr:rowOff>
    </xdr:from>
    <xdr:to>
      <xdr:col>23</xdr:col>
      <xdr:colOff>133350</xdr:colOff>
      <xdr:row>60</xdr:row>
      <xdr:rowOff>125367</xdr:rowOff>
    </xdr:to>
    <xdr:cxnSp macro="">
      <xdr:nvCxnSpPr>
        <xdr:cNvPr id="134" name="直線コネクタ 133"/>
        <xdr:cNvCxnSpPr/>
      </xdr:nvCxnSpPr>
      <xdr:spPr>
        <a:xfrm>
          <a:off x="4114800" y="1037100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60</xdr:row>
      <xdr:rowOff>118473</xdr:rowOff>
    </xdr:to>
    <xdr:cxnSp macro="">
      <xdr:nvCxnSpPr>
        <xdr:cNvPr id="137" name="直線コネクタ 136"/>
        <xdr:cNvCxnSpPr/>
      </xdr:nvCxnSpPr>
      <xdr:spPr>
        <a:xfrm flipV="1">
          <a:off x="3225800" y="103710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60</xdr:row>
      <xdr:rowOff>118473</xdr:rowOff>
    </xdr:to>
    <xdr:cxnSp macro="">
      <xdr:nvCxnSpPr>
        <xdr:cNvPr id="140" name="直線コネクタ 139"/>
        <xdr:cNvCxnSpPr/>
      </xdr:nvCxnSpPr>
      <xdr:spPr>
        <a:xfrm>
          <a:off x="2336800" y="10357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128815</xdr:rowOff>
    </xdr:to>
    <xdr:cxnSp macro="">
      <xdr:nvCxnSpPr>
        <xdr:cNvPr id="143" name="直線コネクタ 142"/>
        <xdr:cNvCxnSpPr/>
      </xdr:nvCxnSpPr>
      <xdr:spPr>
        <a:xfrm flipV="1">
          <a:off x="1447800" y="10357213"/>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74567</xdr:rowOff>
    </xdr:from>
    <xdr:to>
      <xdr:col>23</xdr:col>
      <xdr:colOff>184150</xdr:colOff>
      <xdr:row>61</xdr:row>
      <xdr:rowOff>4717</xdr:rowOff>
    </xdr:to>
    <xdr:sp macro="" textlink="">
      <xdr:nvSpPr>
        <xdr:cNvPr id="153" name="楕円 152"/>
        <xdr:cNvSpPr/>
      </xdr:nvSpPr>
      <xdr:spPr>
        <a:xfrm>
          <a:off x="4902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46644</xdr:rowOff>
    </xdr:from>
    <xdr:ext cx="762000" cy="259045"/>
    <xdr:sp macro="" textlink="">
      <xdr:nvSpPr>
        <xdr:cNvPr id="154" name="財政構造の弾力性該当値テキスト"/>
        <xdr:cNvSpPr txBox="1"/>
      </xdr:nvSpPr>
      <xdr:spPr>
        <a:xfrm>
          <a:off x="5041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5" name="楕円 154"/>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119578</xdr:rowOff>
    </xdr:from>
    <xdr:ext cx="736600" cy="259045"/>
    <xdr:sp macro="" textlink="">
      <xdr:nvSpPr>
        <xdr:cNvPr id="156" name="テキスト ボックス 155"/>
        <xdr:cNvSpPr txBox="1"/>
      </xdr:nvSpPr>
      <xdr:spPr>
        <a:xfrm>
          <a:off x="3733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9" name="楕円 158"/>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105790</xdr:rowOff>
    </xdr:from>
    <xdr:ext cx="762000" cy="259045"/>
    <xdr:sp macro="" textlink="">
      <xdr:nvSpPr>
        <xdr:cNvPr id="160" name="テキスト ボックス 159"/>
        <xdr:cNvSpPr txBox="1"/>
      </xdr:nvSpPr>
      <xdr:spPr>
        <a:xfrm>
          <a:off x="1955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78015</xdr:rowOff>
    </xdr:from>
    <xdr:to>
      <xdr:col>7</xdr:col>
      <xdr:colOff>31750</xdr:colOff>
      <xdr:row>61</xdr:row>
      <xdr:rowOff>8165</xdr:rowOff>
    </xdr:to>
    <xdr:sp macro="" textlink="">
      <xdr:nvSpPr>
        <xdr:cNvPr id="161" name="楕円 160"/>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164392</xdr:rowOff>
    </xdr:from>
    <xdr:ext cx="762000" cy="259045"/>
    <xdr:sp macro="" textlink="">
      <xdr:nvSpPr>
        <xdr:cNvPr id="162" name="テキスト ボックス 161"/>
        <xdr:cNvSpPr txBox="1"/>
      </xdr:nvSpPr>
      <xdr:spPr>
        <a:xfrm>
          <a:off x="1066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類似団体平均より低い水準となったが、全国平均、岐阜県平均より高い水準となった。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年度の人件費</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（支弁人件費含み退職金除く）</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は平成２</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４２</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百万減少したが</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、台風２１号の影響による交通安全施設等の修繕により維持補修費が１１百万円増加し、分母の人口も４９１人減少したことから、前年度より１，３６７円増加となった。</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当市は保有施設数が多く、その施設に係る人件費等維持管理費に多額の費用を要することから公共施設等総合管理計画に沿った施設の適正管理に取り組み、人件費と物件費の抑制に努める。</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100763</xdr:rowOff>
    </xdr:from>
    <xdr:to>
      <xdr:col>23</xdr:col>
      <xdr:colOff>133350</xdr:colOff>
      <xdr:row>83</xdr:row>
      <xdr:rowOff>109009</xdr:rowOff>
    </xdr:to>
    <xdr:cxnSp macro="">
      <xdr:nvCxnSpPr>
        <xdr:cNvPr id="193" name="直線コネクタ 192"/>
        <xdr:cNvCxnSpPr/>
      </xdr:nvCxnSpPr>
      <xdr:spPr>
        <a:xfrm>
          <a:off x="4114800" y="14331113"/>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76536</xdr:rowOff>
    </xdr:from>
    <xdr:to>
      <xdr:col>19</xdr:col>
      <xdr:colOff>133350</xdr:colOff>
      <xdr:row>83</xdr:row>
      <xdr:rowOff>100763</xdr:rowOff>
    </xdr:to>
    <xdr:cxnSp macro="">
      <xdr:nvCxnSpPr>
        <xdr:cNvPr id="196" name="直線コネクタ 195"/>
        <xdr:cNvCxnSpPr/>
      </xdr:nvCxnSpPr>
      <xdr:spPr>
        <a:xfrm>
          <a:off x="3225800" y="14306886"/>
          <a:ext cx="889000" cy="2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76536</xdr:rowOff>
    </xdr:from>
    <xdr:to>
      <xdr:col>15</xdr:col>
      <xdr:colOff>82550</xdr:colOff>
      <xdr:row>83</xdr:row>
      <xdr:rowOff>107314</xdr:rowOff>
    </xdr:to>
    <xdr:cxnSp macro="">
      <xdr:nvCxnSpPr>
        <xdr:cNvPr id="199" name="直線コネクタ 198"/>
        <xdr:cNvCxnSpPr/>
      </xdr:nvCxnSpPr>
      <xdr:spPr>
        <a:xfrm flipV="1">
          <a:off x="2336800" y="14306886"/>
          <a:ext cx="8890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82942</xdr:rowOff>
    </xdr:from>
    <xdr:to>
      <xdr:col>11</xdr:col>
      <xdr:colOff>31750</xdr:colOff>
      <xdr:row>83</xdr:row>
      <xdr:rowOff>107314</xdr:rowOff>
    </xdr:to>
    <xdr:cxnSp macro="">
      <xdr:nvCxnSpPr>
        <xdr:cNvPr id="202" name="直線コネクタ 201"/>
        <xdr:cNvCxnSpPr/>
      </xdr:nvCxnSpPr>
      <xdr:spPr>
        <a:xfrm>
          <a:off x="1447800" y="14313292"/>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58209</xdr:rowOff>
    </xdr:from>
    <xdr:to>
      <xdr:col>23</xdr:col>
      <xdr:colOff>184150</xdr:colOff>
      <xdr:row>83</xdr:row>
      <xdr:rowOff>159809</xdr:rowOff>
    </xdr:to>
    <xdr:sp macro="" textlink="">
      <xdr:nvSpPr>
        <xdr:cNvPr id="212" name="楕円 211"/>
        <xdr:cNvSpPr/>
      </xdr:nvSpPr>
      <xdr:spPr>
        <a:xfrm>
          <a:off x="4902200" y="142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74736</xdr:rowOff>
    </xdr:from>
    <xdr:ext cx="762000" cy="259045"/>
    <xdr:sp macro="" textlink="">
      <xdr:nvSpPr>
        <xdr:cNvPr id="213" name="人件費・物件費等の状況該当値テキスト"/>
        <xdr:cNvSpPr txBox="1"/>
      </xdr:nvSpPr>
      <xdr:spPr>
        <a:xfrm>
          <a:off x="5041900" y="1413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49963</xdr:rowOff>
    </xdr:from>
    <xdr:to>
      <xdr:col>19</xdr:col>
      <xdr:colOff>184150</xdr:colOff>
      <xdr:row>83</xdr:row>
      <xdr:rowOff>151563</xdr:rowOff>
    </xdr:to>
    <xdr:sp macro="" textlink="">
      <xdr:nvSpPr>
        <xdr:cNvPr id="214" name="楕円 213"/>
        <xdr:cNvSpPr/>
      </xdr:nvSpPr>
      <xdr:spPr>
        <a:xfrm>
          <a:off x="4064000" y="142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161740</xdr:rowOff>
    </xdr:from>
    <xdr:ext cx="736600" cy="259045"/>
    <xdr:sp macro="" textlink="">
      <xdr:nvSpPr>
        <xdr:cNvPr id="215" name="テキスト ボックス 214"/>
        <xdr:cNvSpPr txBox="1"/>
      </xdr:nvSpPr>
      <xdr:spPr>
        <a:xfrm>
          <a:off x="3733800" y="14049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25736</xdr:rowOff>
    </xdr:from>
    <xdr:to>
      <xdr:col>15</xdr:col>
      <xdr:colOff>133350</xdr:colOff>
      <xdr:row>83</xdr:row>
      <xdr:rowOff>127336</xdr:rowOff>
    </xdr:to>
    <xdr:sp macro="" textlink="">
      <xdr:nvSpPr>
        <xdr:cNvPr id="216" name="楕円 215"/>
        <xdr:cNvSpPr/>
      </xdr:nvSpPr>
      <xdr:spPr>
        <a:xfrm>
          <a:off x="3175000" y="142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137513</xdr:rowOff>
    </xdr:from>
    <xdr:ext cx="762000" cy="259045"/>
    <xdr:sp macro="" textlink="">
      <xdr:nvSpPr>
        <xdr:cNvPr id="217" name="テキスト ボックス 216"/>
        <xdr:cNvSpPr txBox="1"/>
      </xdr:nvSpPr>
      <xdr:spPr>
        <a:xfrm>
          <a:off x="2844800" y="140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56514</xdr:rowOff>
    </xdr:from>
    <xdr:to>
      <xdr:col>11</xdr:col>
      <xdr:colOff>82550</xdr:colOff>
      <xdr:row>83</xdr:row>
      <xdr:rowOff>158114</xdr:rowOff>
    </xdr:to>
    <xdr:sp macro="" textlink="">
      <xdr:nvSpPr>
        <xdr:cNvPr id="218" name="楕円 217"/>
        <xdr:cNvSpPr/>
      </xdr:nvSpPr>
      <xdr:spPr>
        <a:xfrm>
          <a:off x="2286000" y="142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142891</xdr:rowOff>
    </xdr:from>
    <xdr:ext cx="762000" cy="259045"/>
    <xdr:sp macro="" textlink="">
      <xdr:nvSpPr>
        <xdr:cNvPr id="219" name="テキスト ボックス 218"/>
        <xdr:cNvSpPr txBox="1"/>
      </xdr:nvSpPr>
      <xdr:spPr>
        <a:xfrm>
          <a:off x="1955800" y="1437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32142</xdr:rowOff>
    </xdr:from>
    <xdr:to>
      <xdr:col>7</xdr:col>
      <xdr:colOff>31750</xdr:colOff>
      <xdr:row>83</xdr:row>
      <xdr:rowOff>133742</xdr:rowOff>
    </xdr:to>
    <xdr:sp macro="" textlink="">
      <xdr:nvSpPr>
        <xdr:cNvPr id="220" name="楕円 219"/>
        <xdr:cNvSpPr/>
      </xdr:nvSpPr>
      <xdr:spPr>
        <a:xfrm>
          <a:off x="1397000" y="142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118519</xdr:rowOff>
    </xdr:from>
    <xdr:ext cx="762000" cy="259045"/>
    <xdr:sp macro="" textlink="">
      <xdr:nvSpPr>
        <xdr:cNvPr id="221" name="テキスト ボックス 220"/>
        <xdr:cNvSpPr txBox="1"/>
      </xdr:nvSpPr>
      <xdr:spPr>
        <a:xfrm>
          <a:off x="1066800" y="1434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経年的にほぼ横ばいの状態であり、類似団体平均・全国市平均よりかなり低い水準となっている。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昇格の時期が年功的であり年齢別の給料月額が他団体と比べても低いため、かなり低い指数となっている。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今後も人事評価制度の運用等により職員給与の適正化に努める。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41427</xdr:rowOff>
    </xdr:to>
    <xdr:cxnSp macro="">
      <xdr:nvCxnSpPr>
        <xdr:cNvPr id="257" name="直線コネクタ 256"/>
        <xdr:cNvCxnSpPr/>
      </xdr:nvCxnSpPr>
      <xdr:spPr>
        <a:xfrm>
          <a:off x="16179800" y="1423730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6955</xdr:rowOff>
    </xdr:to>
    <xdr:cxnSp macro="">
      <xdr:nvCxnSpPr>
        <xdr:cNvPr id="260" name="直線コネクタ 259"/>
        <xdr:cNvCxnSpPr/>
      </xdr:nvCxnSpPr>
      <xdr:spPr>
        <a:xfrm>
          <a:off x="15290800" y="14237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83</xdr:row>
      <xdr:rowOff>121859</xdr:rowOff>
    </xdr:to>
    <xdr:cxnSp macro="">
      <xdr:nvCxnSpPr>
        <xdr:cNvPr id="263" name="直線コネクタ 262"/>
        <xdr:cNvCxnSpPr/>
      </xdr:nvCxnSpPr>
      <xdr:spPr>
        <a:xfrm flipV="1">
          <a:off x="14401800" y="142373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121859</xdr:rowOff>
    </xdr:to>
    <xdr:cxnSp macro="">
      <xdr:nvCxnSpPr>
        <xdr:cNvPr id="266" name="直線コネクタ 265"/>
        <xdr:cNvCxnSpPr/>
      </xdr:nvCxnSpPr>
      <xdr:spPr>
        <a:xfrm>
          <a:off x="13512800" y="142832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76" name="楕円 275"/>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77"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78" name="楕円 277"/>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79" name="テキスト ボックス 278"/>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127605</xdr:rowOff>
    </xdr:from>
    <xdr:to>
      <xdr:col>73</xdr:col>
      <xdr:colOff>44450</xdr:colOff>
      <xdr:row>83</xdr:row>
      <xdr:rowOff>57755</xdr:rowOff>
    </xdr:to>
    <xdr:sp macro="" textlink="">
      <xdr:nvSpPr>
        <xdr:cNvPr id="280" name="楕円 279"/>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67932</xdr:rowOff>
    </xdr:from>
    <xdr:ext cx="762000" cy="259045"/>
    <xdr:sp macro="" textlink="">
      <xdr:nvSpPr>
        <xdr:cNvPr id="281" name="テキスト ボックス 280"/>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2" name="楕円 281"/>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3" name="テキスト ボックス 282"/>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これまで退職職員の不補充、早期勧奨退職制度等に取り組み、年々職員数は減少しているが、人口の減少も多いことから類似団体平均と同水準、全国平均・岐阜県平均より高い水準となっている。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今後も定員適正化計画に基づき、計画的な職員採用を実施していく。また行政サービスを維持しながら、事務事業の見直し等を行い、効率的な組織運営を行えるよう、適正な定員管理に努める。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51344</xdr:rowOff>
    </xdr:from>
    <xdr:to>
      <xdr:col>81</xdr:col>
      <xdr:colOff>44450</xdr:colOff>
      <xdr:row>62</xdr:row>
      <xdr:rowOff>52494</xdr:rowOff>
    </xdr:to>
    <xdr:cxnSp macro="">
      <xdr:nvCxnSpPr>
        <xdr:cNvPr id="322" name="直線コネクタ 321"/>
        <xdr:cNvCxnSpPr/>
      </xdr:nvCxnSpPr>
      <xdr:spPr>
        <a:xfrm flipV="1">
          <a:off x="16179800" y="10681244"/>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75474</xdr:rowOff>
    </xdr:to>
    <xdr:cxnSp macro="">
      <xdr:nvCxnSpPr>
        <xdr:cNvPr id="325" name="直線コネクタ 324"/>
        <xdr:cNvCxnSpPr/>
      </xdr:nvCxnSpPr>
      <xdr:spPr>
        <a:xfrm flipV="1">
          <a:off x="15290800" y="106823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82369</xdr:rowOff>
    </xdr:to>
    <xdr:cxnSp macro="">
      <xdr:nvCxnSpPr>
        <xdr:cNvPr id="328" name="直線コネクタ 327"/>
        <xdr:cNvCxnSpPr/>
      </xdr:nvCxnSpPr>
      <xdr:spPr>
        <a:xfrm flipV="1">
          <a:off x="14401800" y="1070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82369</xdr:rowOff>
    </xdr:from>
    <xdr:to>
      <xdr:col>68</xdr:col>
      <xdr:colOff>152400</xdr:colOff>
      <xdr:row>62</xdr:row>
      <xdr:rowOff>82369</xdr:rowOff>
    </xdr:to>
    <xdr:cxnSp macro="">
      <xdr:nvCxnSpPr>
        <xdr:cNvPr id="331" name="直線コネクタ 330"/>
        <xdr:cNvCxnSpPr/>
      </xdr:nvCxnSpPr>
      <xdr:spPr>
        <a:xfrm>
          <a:off x="13512800" y="10712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41" name="楕円 340"/>
        <xdr:cNvSpPr/>
      </xdr:nvSpPr>
      <xdr:spPr>
        <a:xfrm>
          <a:off x="16967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17071</xdr:rowOff>
    </xdr:from>
    <xdr:ext cx="762000" cy="259045"/>
    <xdr:sp macro="" textlink="">
      <xdr:nvSpPr>
        <xdr:cNvPr id="342" name="定員管理の状況該当値テキスト"/>
        <xdr:cNvSpPr txBox="1"/>
      </xdr:nvSpPr>
      <xdr:spPr>
        <a:xfrm>
          <a:off x="171069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xdr:rowOff>
    </xdr:from>
    <xdr:to>
      <xdr:col>77</xdr:col>
      <xdr:colOff>95250</xdr:colOff>
      <xdr:row>62</xdr:row>
      <xdr:rowOff>103294</xdr:rowOff>
    </xdr:to>
    <xdr:sp macro="" textlink="">
      <xdr:nvSpPr>
        <xdr:cNvPr id="343" name="楕円 342"/>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113471</xdr:rowOff>
    </xdr:from>
    <xdr:ext cx="736600" cy="259045"/>
    <xdr:sp macro="" textlink="">
      <xdr:nvSpPr>
        <xdr:cNvPr id="344" name="テキスト ボックス 343"/>
        <xdr:cNvSpPr txBox="1"/>
      </xdr:nvSpPr>
      <xdr:spPr>
        <a:xfrm>
          <a:off x="15798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24674</xdr:rowOff>
    </xdr:from>
    <xdr:to>
      <xdr:col>73</xdr:col>
      <xdr:colOff>44450</xdr:colOff>
      <xdr:row>62</xdr:row>
      <xdr:rowOff>126274</xdr:rowOff>
    </xdr:to>
    <xdr:sp macro="" textlink="">
      <xdr:nvSpPr>
        <xdr:cNvPr id="345" name="楕円 344"/>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136451</xdr:rowOff>
    </xdr:from>
    <xdr:ext cx="762000" cy="259045"/>
    <xdr:sp macro="" textlink="">
      <xdr:nvSpPr>
        <xdr:cNvPr id="346" name="テキスト ボックス 345"/>
        <xdr:cNvSpPr txBox="1"/>
      </xdr:nvSpPr>
      <xdr:spPr>
        <a:xfrm>
          <a:off x="14909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31569</xdr:rowOff>
    </xdr:from>
    <xdr:to>
      <xdr:col>68</xdr:col>
      <xdr:colOff>203200</xdr:colOff>
      <xdr:row>62</xdr:row>
      <xdr:rowOff>133169</xdr:rowOff>
    </xdr:to>
    <xdr:sp macro="" textlink="">
      <xdr:nvSpPr>
        <xdr:cNvPr id="347" name="楕円 346"/>
        <xdr:cNvSpPr/>
      </xdr:nvSpPr>
      <xdr:spPr>
        <a:xfrm>
          <a:off x="14351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117946</xdr:rowOff>
    </xdr:from>
    <xdr:ext cx="762000" cy="259045"/>
    <xdr:sp macro="" textlink="">
      <xdr:nvSpPr>
        <xdr:cNvPr id="348" name="テキスト ボックス 347"/>
        <xdr:cNvSpPr txBox="1"/>
      </xdr:nvSpPr>
      <xdr:spPr>
        <a:xfrm>
          <a:off x="14020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49" name="楕円 348"/>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50" name="テキスト ボックス 349"/>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類似団体平均よりやや高い比率で推移している。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公営企業への繰出金（主に下水道事業）が、資本費平準化債を財源として償還したことによる減少、また、普通交付税及び臨時財政対策債発行可能額の減による標準財政規模の減少により、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標準財政規模に対するに対する公債費の割合が高くなったが、分子及び分母から控除する基準財政需要額に算入された公債費等の増加により、前年度より０．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４ポ</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イント減少した。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今後の公債費の増加を抑えるためにも、緊急度・住民ニーズを的確に把握した事業選択により、起債に大きく依存しない財政運営を推進する。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56197</xdr:rowOff>
    </xdr:to>
    <xdr:cxnSp macro="">
      <xdr:nvCxnSpPr>
        <xdr:cNvPr id="384" name="直線コネクタ 383"/>
        <xdr:cNvCxnSpPr/>
      </xdr:nvCxnSpPr>
      <xdr:spPr>
        <a:xfrm flipV="1">
          <a:off x="16179800" y="639180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58208</xdr:rowOff>
    </xdr:to>
    <xdr:cxnSp macro="">
      <xdr:nvCxnSpPr>
        <xdr:cNvPr id="387" name="直線コネクタ 386"/>
        <xdr:cNvCxnSpPr/>
      </xdr:nvCxnSpPr>
      <xdr:spPr>
        <a:xfrm flipV="1">
          <a:off x="15290800" y="63998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60219</xdr:rowOff>
    </xdr:to>
    <xdr:cxnSp macro="">
      <xdr:nvCxnSpPr>
        <xdr:cNvPr id="390" name="直線コネクタ 389"/>
        <xdr:cNvCxnSpPr/>
      </xdr:nvCxnSpPr>
      <xdr:spPr>
        <a:xfrm flipV="1">
          <a:off x="14401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64241</xdr:rowOff>
    </xdr:to>
    <xdr:cxnSp macro="">
      <xdr:nvCxnSpPr>
        <xdr:cNvPr id="393" name="直線コネクタ 392"/>
        <xdr:cNvCxnSpPr/>
      </xdr:nvCxnSpPr>
      <xdr:spPr>
        <a:xfrm flipV="1">
          <a:off x="13512800" y="640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168804</xdr:rowOff>
    </xdr:from>
    <xdr:to>
      <xdr:col>81</xdr:col>
      <xdr:colOff>95250</xdr:colOff>
      <xdr:row>37</xdr:row>
      <xdr:rowOff>98954</xdr:rowOff>
    </xdr:to>
    <xdr:sp macro="" textlink="">
      <xdr:nvSpPr>
        <xdr:cNvPr id="403" name="楕円 402"/>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140881</xdr:rowOff>
    </xdr:from>
    <xdr:ext cx="762000" cy="259045"/>
    <xdr:sp macro="" textlink="">
      <xdr:nvSpPr>
        <xdr:cNvPr id="404" name="公債費負担の状況該当値テキスト"/>
        <xdr:cNvSpPr txBox="1"/>
      </xdr:nvSpPr>
      <xdr:spPr>
        <a:xfrm>
          <a:off x="17106900" y="63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5" name="楕円 404"/>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6" name="テキスト ボックス 405"/>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7" name="楕円 406"/>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8" name="テキスト ボックス 407"/>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09" name="楕円 408"/>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0" name="テキスト ボックス 409"/>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1" name="楕円 410"/>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2" name="テキスト ボックス 411"/>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類似団体平均、全国平均より比率が高い水準で推移している。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３０年度は普通交付税及び臨時財政対策債発行可能額の減少により標準財政規模及び算入公債費等が減少しているものの、地方債の現在高が３７０百万円減小、将来負担額から控除する基準財政需要額算入見込額についても４１０百万円減少したため、比率が前年度より４．１ポイント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収支状況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の改善に向けて、今後も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経常経費の削減に取り組み、基金の取崩を抑制し、財政の健全化を図る。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128016</xdr:rowOff>
    </xdr:from>
    <xdr:to>
      <xdr:col>81</xdr:col>
      <xdr:colOff>44450</xdr:colOff>
      <xdr:row>14</xdr:row>
      <xdr:rowOff>142149</xdr:rowOff>
    </xdr:to>
    <xdr:cxnSp macro="">
      <xdr:nvCxnSpPr>
        <xdr:cNvPr id="448" name="直線コネクタ 447"/>
        <xdr:cNvCxnSpPr/>
      </xdr:nvCxnSpPr>
      <xdr:spPr>
        <a:xfrm flipV="1">
          <a:off x="16179800" y="2528316"/>
          <a:ext cx="8382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124569</xdr:rowOff>
    </xdr:from>
    <xdr:to>
      <xdr:col>77</xdr:col>
      <xdr:colOff>44450</xdr:colOff>
      <xdr:row>14</xdr:row>
      <xdr:rowOff>142149</xdr:rowOff>
    </xdr:to>
    <xdr:cxnSp macro="">
      <xdr:nvCxnSpPr>
        <xdr:cNvPr id="451" name="直線コネクタ 450"/>
        <xdr:cNvCxnSpPr/>
      </xdr:nvCxnSpPr>
      <xdr:spPr>
        <a:xfrm>
          <a:off x="15290800" y="2524869"/>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106644</xdr:rowOff>
    </xdr:from>
    <xdr:to>
      <xdr:col>72</xdr:col>
      <xdr:colOff>203200</xdr:colOff>
      <xdr:row>14</xdr:row>
      <xdr:rowOff>124569</xdr:rowOff>
    </xdr:to>
    <xdr:cxnSp macro="">
      <xdr:nvCxnSpPr>
        <xdr:cNvPr id="454" name="直線コネクタ 453"/>
        <xdr:cNvCxnSpPr/>
      </xdr:nvCxnSpPr>
      <xdr:spPr>
        <a:xfrm>
          <a:off x="14401800" y="2506944"/>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106644</xdr:rowOff>
    </xdr:from>
    <xdr:to>
      <xdr:col>68</xdr:col>
      <xdr:colOff>152400</xdr:colOff>
      <xdr:row>14</xdr:row>
      <xdr:rowOff>130084</xdr:rowOff>
    </xdr:to>
    <xdr:cxnSp macro="">
      <xdr:nvCxnSpPr>
        <xdr:cNvPr id="457" name="直線コネクタ 456"/>
        <xdr:cNvCxnSpPr/>
      </xdr:nvCxnSpPr>
      <xdr:spPr>
        <a:xfrm flipV="1">
          <a:off x="13512800" y="2506944"/>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77216</xdr:rowOff>
    </xdr:from>
    <xdr:to>
      <xdr:col>81</xdr:col>
      <xdr:colOff>95250</xdr:colOff>
      <xdr:row>15</xdr:row>
      <xdr:rowOff>7366</xdr:rowOff>
    </xdr:to>
    <xdr:sp macro="" textlink="">
      <xdr:nvSpPr>
        <xdr:cNvPr id="467" name="楕円 466"/>
        <xdr:cNvSpPr/>
      </xdr:nvSpPr>
      <xdr:spPr>
        <a:xfrm>
          <a:off x="169672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49293</xdr:rowOff>
    </xdr:from>
    <xdr:ext cx="762000" cy="259045"/>
    <xdr:sp macro="" textlink="">
      <xdr:nvSpPr>
        <xdr:cNvPr id="468" name="将来負担の状況該当値テキスト"/>
        <xdr:cNvSpPr txBox="1"/>
      </xdr:nvSpPr>
      <xdr:spPr>
        <a:xfrm>
          <a:off x="17106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91349</xdr:rowOff>
    </xdr:from>
    <xdr:to>
      <xdr:col>77</xdr:col>
      <xdr:colOff>95250</xdr:colOff>
      <xdr:row>15</xdr:row>
      <xdr:rowOff>21499</xdr:rowOff>
    </xdr:to>
    <xdr:sp macro="" textlink="">
      <xdr:nvSpPr>
        <xdr:cNvPr id="469" name="楕円 468"/>
        <xdr:cNvSpPr/>
      </xdr:nvSpPr>
      <xdr:spPr>
        <a:xfrm>
          <a:off x="16129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6276</xdr:rowOff>
    </xdr:from>
    <xdr:ext cx="736600" cy="259045"/>
    <xdr:sp macro="" textlink="">
      <xdr:nvSpPr>
        <xdr:cNvPr id="470" name="テキスト ボックス 469"/>
        <xdr:cNvSpPr txBox="1"/>
      </xdr:nvSpPr>
      <xdr:spPr>
        <a:xfrm>
          <a:off x="15798800" y="257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73769</xdr:rowOff>
    </xdr:from>
    <xdr:to>
      <xdr:col>73</xdr:col>
      <xdr:colOff>44450</xdr:colOff>
      <xdr:row>15</xdr:row>
      <xdr:rowOff>3919</xdr:rowOff>
    </xdr:to>
    <xdr:sp macro="" textlink="">
      <xdr:nvSpPr>
        <xdr:cNvPr id="471" name="楕円 470"/>
        <xdr:cNvSpPr/>
      </xdr:nvSpPr>
      <xdr:spPr>
        <a:xfrm>
          <a:off x="15240000" y="24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160146</xdr:rowOff>
    </xdr:from>
    <xdr:ext cx="762000" cy="259045"/>
    <xdr:sp macro="" textlink="">
      <xdr:nvSpPr>
        <xdr:cNvPr id="472" name="テキスト ボックス 471"/>
        <xdr:cNvSpPr txBox="1"/>
      </xdr:nvSpPr>
      <xdr:spPr>
        <a:xfrm>
          <a:off x="14909800" y="25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55844</xdr:rowOff>
    </xdr:from>
    <xdr:to>
      <xdr:col>68</xdr:col>
      <xdr:colOff>203200</xdr:colOff>
      <xdr:row>14</xdr:row>
      <xdr:rowOff>157444</xdr:rowOff>
    </xdr:to>
    <xdr:sp macro="" textlink="">
      <xdr:nvSpPr>
        <xdr:cNvPr id="473" name="楕円 472"/>
        <xdr:cNvSpPr/>
      </xdr:nvSpPr>
      <xdr:spPr>
        <a:xfrm>
          <a:off x="14351000" y="24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142221</xdr:rowOff>
    </xdr:from>
    <xdr:ext cx="762000" cy="259045"/>
    <xdr:sp macro="" textlink="">
      <xdr:nvSpPr>
        <xdr:cNvPr id="474" name="テキスト ボックス 473"/>
        <xdr:cNvSpPr txBox="1"/>
      </xdr:nvSpPr>
      <xdr:spPr>
        <a:xfrm>
          <a:off x="14020800" y="254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79284</xdr:rowOff>
    </xdr:from>
    <xdr:to>
      <xdr:col>64</xdr:col>
      <xdr:colOff>152400</xdr:colOff>
      <xdr:row>15</xdr:row>
      <xdr:rowOff>9434</xdr:rowOff>
    </xdr:to>
    <xdr:sp macro="" textlink="">
      <xdr:nvSpPr>
        <xdr:cNvPr id="475" name="楕円 474"/>
        <xdr:cNvSpPr/>
      </xdr:nvSpPr>
      <xdr:spPr>
        <a:xfrm>
          <a:off x="13462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165661</xdr:rowOff>
    </xdr:from>
    <xdr:ext cx="762000" cy="259045"/>
    <xdr:sp macro="" textlink="">
      <xdr:nvSpPr>
        <xdr:cNvPr id="476" name="テキスト ボックス 475"/>
        <xdr:cNvSpPr txBox="1"/>
      </xdr:nvSpPr>
      <xdr:spPr>
        <a:xfrm>
          <a:off x="13131800" y="25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34,684
33,974
112.03
15,773,430
15,043,042
723,228
10,245,038
18,263,645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ほぼ同水準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であるが、岐阜県平均より高い比率となっている。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年度の経常経費充当一般財源等に係る人件費決算額が前年度から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、経常一般財源総額が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前年度より２８３百万円減少したため、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今後も定員適正化計画に沿った職員数の管理や事務事業の見直しにより、人件費の削減に努める。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46990</xdr:rowOff>
    </xdr:to>
    <xdr:cxnSp macro="">
      <xdr:nvCxnSpPr>
        <xdr:cNvPr id="64" name="直線コネクタ 63"/>
        <xdr:cNvCxnSpPr/>
      </xdr:nvCxnSpPr>
      <xdr:spPr>
        <a:xfrm>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56134</xdr:rowOff>
    </xdr:to>
    <xdr:cxnSp macro="">
      <xdr:nvCxnSpPr>
        <xdr:cNvPr id="67" name="直線コネクタ 66"/>
        <xdr:cNvCxnSpPr/>
      </xdr:nvCxnSpPr>
      <xdr:spPr>
        <a:xfrm flipV="1">
          <a:off x="3098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56134</xdr:rowOff>
    </xdr:to>
    <xdr:cxnSp macro="">
      <xdr:nvCxnSpPr>
        <xdr:cNvPr id="70" name="直線コネクタ 69"/>
        <xdr:cNvCxnSpPr/>
      </xdr:nvCxnSpPr>
      <xdr:spPr>
        <a:xfrm>
          <a:off x="2209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115570</xdr:rowOff>
    </xdr:to>
    <xdr:cxnSp macro="">
      <xdr:nvCxnSpPr>
        <xdr:cNvPr id="73" name="直線コネクタ 72"/>
        <xdr:cNvCxnSpPr/>
      </xdr:nvCxnSpPr>
      <xdr:spPr>
        <a:xfrm flipV="1">
          <a:off x="1320800" y="63952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経常一般財源の総額が前年度より２８３百万円減少したため、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前年度より０．５ポイント比率が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例年、類似団体内平均よりも高い水準であるため、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今後も事務事業の見直しや公共施設の適正管理に努め、物件費の削減を図る。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20864</xdr:rowOff>
    </xdr:to>
    <xdr:cxnSp macro="">
      <xdr:nvCxnSpPr>
        <xdr:cNvPr id="127" name="直線コネクタ 126"/>
        <xdr:cNvCxnSpPr/>
      </xdr:nvCxnSpPr>
      <xdr:spPr>
        <a:xfrm>
          <a:off x="15671800" y="3223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20864</xdr:rowOff>
    </xdr:to>
    <xdr:cxnSp macro="">
      <xdr:nvCxnSpPr>
        <xdr:cNvPr id="130" name="直線コネクタ 129"/>
        <xdr:cNvCxnSpPr/>
      </xdr:nvCxnSpPr>
      <xdr:spPr>
        <a:xfrm flipV="1">
          <a:off x="14782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151493</xdr:rowOff>
    </xdr:to>
    <xdr:cxnSp macro="">
      <xdr:nvCxnSpPr>
        <xdr:cNvPr id="133" name="直線コネクタ 132"/>
        <xdr:cNvCxnSpPr/>
      </xdr:nvCxnSpPr>
      <xdr:spPr>
        <a:xfrm flipV="1">
          <a:off x="13893800" y="3278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88900</xdr:rowOff>
    </xdr:to>
    <xdr:cxnSp macro="">
      <xdr:nvCxnSpPr>
        <xdr:cNvPr id="136" name="直線コネクタ 135"/>
        <xdr:cNvCxnSpPr/>
      </xdr:nvCxnSpPr>
      <xdr:spPr>
        <a:xfrm flipV="1">
          <a:off x="13004800" y="3409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48" name="楕円 147"/>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49" name="テキスト ボックス 148"/>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0" name="楕円 149"/>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1" name="テキスト ボックス 150"/>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2" name="楕円 151"/>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3" name="テキスト ボックス 152"/>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4" name="楕円 153"/>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5" name="テキスト ボックス 154"/>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経年的に類似団体平均とほぼ同水準で推移してきているが、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私立認定こども園負担金等の増加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により前年度より比率が０．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高齢者人口の増加に起因して扶助費の増加が懸念される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資格審査の適正化や各種手当等の見直しにより比率の急激な上昇を招かないよう努める。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56243</xdr:rowOff>
    </xdr:to>
    <xdr:cxnSp macro="">
      <xdr:nvCxnSpPr>
        <xdr:cNvPr id="190" name="直線コネクタ 189"/>
        <xdr:cNvCxnSpPr/>
      </xdr:nvCxnSpPr>
      <xdr:spPr>
        <a:xfrm>
          <a:off x="3987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23585</xdr:rowOff>
    </xdr:to>
    <xdr:cxnSp macro="">
      <xdr:nvCxnSpPr>
        <xdr:cNvPr id="193" name="直線コネクタ 192"/>
        <xdr:cNvCxnSpPr/>
      </xdr:nvCxnSpPr>
      <xdr:spPr>
        <a:xfrm flipV="1">
          <a:off x="3098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23585</xdr:rowOff>
    </xdr:to>
    <xdr:cxnSp macro="">
      <xdr:nvCxnSpPr>
        <xdr:cNvPr id="196" name="直線コネクタ 195"/>
        <xdr:cNvCxnSpPr/>
      </xdr:nvCxnSpPr>
      <xdr:spPr>
        <a:xfrm>
          <a:off x="2209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151493</xdr:rowOff>
    </xdr:to>
    <xdr:cxnSp macro="">
      <xdr:nvCxnSpPr>
        <xdr:cNvPr id="199" name="直線コネクタ 198"/>
        <xdr:cNvCxnSpPr/>
      </xdr:nvCxnSpPr>
      <xdr:spPr>
        <a:xfrm>
          <a:off x="1320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9" name="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10"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1" name="楕円 210"/>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2" name="テキスト ボックス 211"/>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3" name="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7" name="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．１ポイント減少したが、類似団体平均より高い水準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繰出金の総額は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下水道事業による資本費平準化債の起債により前年度より２４８百万円減少したことにより、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下水道事業への繰出金が最も大きいが、国民健康保険、介護保険、後期高齢者医療それぞれの特別会計についても繰出金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が増加傾向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保険料等の見直しや経費削減等により、一般会計の負担軽減を図っていく。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xdr:rowOff>
    </xdr:from>
    <xdr:to>
      <xdr:col>82</xdr:col>
      <xdr:colOff>107950</xdr:colOff>
      <xdr:row>58</xdr:row>
      <xdr:rowOff>146594</xdr:rowOff>
    </xdr:to>
    <xdr:cxnSp macro="">
      <xdr:nvCxnSpPr>
        <xdr:cNvPr id="253" name="直線コネクタ 252"/>
        <xdr:cNvCxnSpPr/>
      </xdr:nvCxnSpPr>
      <xdr:spPr>
        <a:xfrm flipV="1">
          <a:off x="15671800" y="995353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146594</xdr:rowOff>
    </xdr:from>
    <xdr:to>
      <xdr:col>78</xdr:col>
      <xdr:colOff>69850</xdr:colOff>
      <xdr:row>58</xdr:row>
      <xdr:rowOff>153126</xdr:rowOff>
    </xdr:to>
    <xdr:cxnSp macro="">
      <xdr:nvCxnSpPr>
        <xdr:cNvPr id="256" name="直線コネクタ 255"/>
        <xdr:cNvCxnSpPr/>
      </xdr:nvCxnSpPr>
      <xdr:spPr>
        <a:xfrm flipV="1">
          <a:off x="14782800" y="10090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68217</xdr:rowOff>
    </xdr:from>
    <xdr:to>
      <xdr:col>73</xdr:col>
      <xdr:colOff>180975</xdr:colOff>
      <xdr:row>58</xdr:row>
      <xdr:rowOff>153126</xdr:rowOff>
    </xdr:to>
    <xdr:cxnSp macro="">
      <xdr:nvCxnSpPr>
        <xdr:cNvPr id="259" name="直線コネクタ 258"/>
        <xdr:cNvCxnSpPr/>
      </xdr:nvCxnSpPr>
      <xdr:spPr>
        <a:xfrm>
          <a:off x="13893800" y="100123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68217</xdr:rowOff>
    </xdr:from>
    <xdr:to>
      <xdr:col>69</xdr:col>
      <xdr:colOff>92075</xdr:colOff>
      <xdr:row>58</xdr:row>
      <xdr:rowOff>81280</xdr:rowOff>
    </xdr:to>
    <xdr:cxnSp macro="">
      <xdr:nvCxnSpPr>
        <xdr:cNvPr id="262" name="直線コネクタ 261"/>
        <xdr:cNvCxnSpPr/>
      </xdr:nvCxnSpPr>
      <xdr:spPr>
        <a:xfrm flipV="1">
          <a:off x="13004800" y="10012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130084</xdr:rowOff>
    </xdr:from>
    <xdr:to>
      <xdr:col>82</xdr:col>
      <xdr:colOff>158750</xdr:colOff>
      <xdr:row>58</xdr:row>
      <xdr:rowOff>60234</xdr:rowOff>
    </xdr:to>
    <xdr:sp macro="" textlink="">
      <xdr:nvSpPr>
        <xdr:cNvPr id="272" name="楕円 271"/>
        <xdr:cNvSpPr/>
      </xdr:nvSpPr>
      <xdr:spPr>
        <a:xfrm>
          <a:off x="164592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102161</xdr:rowOff>
    </xdr:from>
    <xdr:ext cx="762000" cy="259045"/>
    <xdr:sp macro="" textlink="">
      <xdr:nvSpPr>
        <xdr:cNvPr id="273" name="その他該当値テキスト"/>
        <xdr:cNvSpPr txBox="1"/>
      </xdr:nvSpPr>
      <xdr:spPr>
        <a:xfrm>
          <a:off x="16598900" y="98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95794</xdr:rowOff>
    </xdr:from>
    <xdr:to>
      <xdr:col>78</xdr:col>
      <xdr:colOff>120650</xdr:colOff>
      <xdr:row>59</xdr:row>
      <xdr:rowOff>25944</xdr:rowOff>
    </xdr:to>
    <xdr:sp macro="" textlink="">
      <xdr:nvSpPr>
        <xdr:cNvPr id="274" name="楕円 273"/>
        <xdr:cNvSpPr/>
      </xdr:nvSpPr>
      <xdr:spPr>
        <a:xfrm>
          <a:off x="15621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10721</xdr:rowOff>
    </xdr:from>
    <xdr:ext cx="736600" cy="259045"/>
    <xdr:sp macro="" textlink="">
      <xdr:nvSpPr>
        <xdr:cNvPr id="275" name="テキスト ボックス 274"/>
        <xdr:cNvSpPr txBox="1"/>
      </xdr:nvSpPr>
      <xdr:spPr>
        <a:xfrm>
          <a:off x="15290800" y="1012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102326</xdr:rowOff>
    </xdr:from>
    <xdr:to>
      <xdr:col>74</xdr:col>
      <xdr:colOff>31750</xdr:colOff>
      <xdr:row>59</xdr:row>
      <xdr:rowOff>32476</xdr:rowOff>
    </xdr:to>
    <xdr:sp macro="" textlink="">
      <xdr:nvSpPr>
        <xdr:cNvPr id="276" name="楕円 275"/>
        <xdr:cNvSpPr/>
      </xdr:nvSpPr>
      <xdr:spPr>
        <a:xfrm>
          <a:off x="14732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17253</xdr:rowOff>
    </xdr:from>
    <xdr:ext cx="762000" cy="259045"/>
    <xdr:sp macro="" textlink="">
      <xdr:nvSpPr>
        <xdr:cNvPr id="277" name="テキスト ボックス 276"/>
        <xdr:cNvSpPr txBox="1"/>
      </xdr:nvSpPr>
      <xdr:spPr>
        <a:xfrm>
          <a:off x="14401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17417</xdr:rowOff>
    </xdr:from>
    <xdr:to>
      <xdr:col>69</xdr:col>
      <xdr:colOff>142875</xdr:colOff>
      <xdr:row>58</xdr:row>
      <xdr:rowOff>119017</xdr:rowOff>
    </xdr:to>
    <xdr:sp macro="" textlink="">
      <xdr:nvSpPr>
        <xdr:cNvPr id="278" name="楕円 277"/>
        <xdr:cNvSpPr/>
      </xdr:nvSpPr>
      <xdr:spPr>
        <a:xfrm>
          <a:off x="13843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103794</xdr:rowOff>
    </xdr:from>
    <xdr:ext cx="762000" cy="259045"/>
    <xdr:sp macro="" textlink="">
      <xdr:nvSpPr>
        <xdr:cNvPr id="279" name="テキスト ボックス 278"/>
        <xdr:cNvSpPr txBox="1"/>
      </xdr:nvSpPr>
      <xdr:spPr>
        <a:xfrm>
          <a:off x="13512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1" name="テキスト ボックス 280"/>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類似団体平均より低いが、岐阜県平均より高い比率となっている。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の決算額が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且つ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た事により、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補助費が上昇傾向に転じないよう、補助団体の事業精査を行うなど適正化に努め補助費の抑制を図っていく。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11" name="直線コネクタ 310"/>
        <xdr:cNvCxnSpPr/>
      </xdr:nvCxnSpPr>
      <xdr:spPr>
        <a:xfrm>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170434</xdr:rowOff>
    </xdr:to>
    <xdr:cxnSp macro="">
      <xdr:nvCxnSpPr>
        <xdr:cNvPr id="314" name="直線コネクタ 313"/>
        <xdr:cNvCxnSpPr/>
      </xdr:nvCxnSpPr>
      <xdr:spPr>
        <a:xfrm flipV="1">
          <a:off x="14782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7" name="直線コネクタ 316"/>
        <xdr:cNvCxnSpPr/>
      </xdr:nvCxnSpPr>
      <xdr:spPr>
        <a:xfrm flipV="1">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17272</xdr:rowOff>
    </xdr:to>
    <xdr:cxnSp macro="">
      <xdr:nvCxnSpPr>
        <xdr:cNvPr id="320" name="直線コネクタ 319"/>
        <xdr:cNvCxnSpPr/>
      </xdr:nvCxnSpPr>
      <xdr:spPr>
        <a:xfrm>
          <a:off x="13004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0" name="楕円 32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1"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2" name="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4" name="楕円 333"/>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5" name="テキスト ボックス 334"/>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8" name="楕円 33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9" name="テキスト ボックス 33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類似団体平均より低い値となっているが、大型事業の元金償還開始により前年度より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近年公債費が増加傾向にあり、今後もさらなる増加が見込まれるため、計画的な事業の実施により地方債の発行を抑制し、公債費の削減に努める。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85090</xdr:rowOff>
    </xdr:from>
    <xdr:to>
      <xdr:col>24</xdr:col>
      <xdr:colOff>25400</xdr:colOff>
      <xdr:row>74</xdr:row>
      <xdr:rowOff>111760</xdr:rowOff>
    </xdr:to>
    <xdr:cxnSp macro="">
      <xdr:nvCxnSpPr>
        <xdr:cNvPr id="371" name="直線コネクタ 370"/>
        <xdr:cNvCxnSpPr/>
      </xdr:nvCxnSpPr>
      <xdr:spPr>
        <a:xfrm>
          <a:off x="3987800" y="12772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85090</xdr:rowOff>
    </xdr:to>
    <xdr:cxnSp macro="">
      <xdr:nvCxnSpPr>
        <xdr:cNvPr id="374" name="直線コネクタ 373"/>
        <xdr:cNvCxnSpPr/>
      </xdr:nvCxnSpPr>
      <xdr:spPr>
        <a:xfrm>
          <a:off x="3098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73660</xdr:rowOff>
    </xdr:to>
    <xdr:cxnSp macro="">
      <xdr:nvCxnSpPr>
        <xdr:cNvPr id="377" name="直線コネクタ 376"/>
        <xdr:cNvCxnSpPr/>
      </xdr:nvCxnSpPr>
      <xdr:spPr>
        <a:xfrm>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60325</xdr:rowOff>
    </xdr:to>
    <xdr:cxnSp macro="">
      <xdr:nvCxnSpPr>
        <xdr:cNvPr id="380" name="直線コネクタ 379"/>
        <xdr:cNvCxnSpPr/>
      </xdr:nvCxnSpPr>
      <xdr:spPr>
        <a:xfrm flipV="1">
          <a:off x="1320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4" name="テキスト ボックス 383"/>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90" name="楕円 389"/>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140987</xdr:rowOff>
    </xdr:from>
    <xdr:ext cx="762000" cy="259045"/>
    <xdr:sp macro="" textlink="">
      <xdr:nvSpPr>
        <xdr:cNvPr id="391" name="公債費該当値テキスト"/>
        <xdr:cNvSpPr txBox="1"/>
      </xdr:nvSpPr>
      <xdr:spPr>
        <a:xfrm>
          <a:off x="4914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34290</xdr:rowOff>
    </xdr:from>
    <xdr:to>
      <xdr:col>20</xdr:col>
      <xdr:colOff>38100</xdr:colOff>
      <xdr:row>74</xdr:row>
      <xdr:rowOff>135890</xdr:rowOff>
    </xdr:to>
    <xdr:sp macro="" textlink="">
      <xdr:nvSpPr>
        <xdr:cNvPr id="392" name="楕円 391"/>
        <xdr:cNvSpPr/>
      </xdr:nvSpPr>
      <xdr:spPr>
        <a:xfrm>
          <a:off x="3937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146067</xdr:rowOff>
    </xdr:from>
    <xdr:ext cx="736600" cy="259045"/>
    <xdr:sp macro="" textlink="">
      <xdr:nvSpPr>
        <xdr:cNvPr id="393" name="テキスト ボックス 392"/>
        <xdr:cNvSpPr txBox="1"/>
      </xdr:nvSpPr>
      <xdr:spPr>
        <a:xfrm>
          <a:off x="3606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4" name="楕円 393"/>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5" name="テキスト ボックス 394"/>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6" name="楕円 395"/>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7" name="テキスト ボックス 396"/>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xdr:rowOff>
    </xdr:from>
    <xdr:to>
      <xdr:col>6</xdr:col>
      <xdr:colOff>171450</xdr:colOff>
      <xdr:row>74</xdr:row>
      <xdr:rowOff>111125</xdr:rowOff>
    </xdr:to>
    <xdr:sp macro="" textlink="">
      <xdr:nvSpPr>
        <xdr:cNvPr id="398" name="楕円 397"/>
        <xdr:cNvSpPr/>
      </xdr:nvSpPr>
      <xdr:spPr>
        <a:xfrm>
          <a:off x="1270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121302</xdr:rowOff>
    </xdr:from>
    <xdr:ext cx="762000" cy="259045"/>
    <xdr:sp macro="" textlink="">
      <xdr:nvSpPr>
        <xdr:cNvPr id="399" name="テキスト ボックス 398"/>
        <xdr:cNvSpPr txBox="1"/>
      </xdr:nvSpPr>
      <xdr:spPr>
        <a:xfrm>
          <a:off x="939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依然として類似団体平均・全国平均・岐阜県平均より高い水準にある。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年度の経常経費充当一般財源等（公債費以外）は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２３９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したが、経常一般財源総額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しため比率が０．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に留まった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。引き続き、定員管理・給与適正化や事務事業の見直しによる歳出抑制に努め、市税の徴収強化を中心とする歳入確保に取り組み、財政基盤の強化を図る。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66039</xdr:rowOff>
    </xdr:to>
    <xdr:cxnSp macro="">
      <xdr:nvCxnSpPr>
        <xdr:cNvPr id="432" name="直線コネクタ 431"/>
        <xdr:cNvCxnSpPr/>
      </xdr:nvCxnSpPr>
      <xdr:spPr>
        <a:xfrm flipV="1">
          <a:off x="15671800" y="13602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79</xdr:row>
      <xdr:rowOff>127000</xdr:rowOff>
    </xdr:to>
    <xdr:cxnSp macro="">
      <xdr:nvCxnSpPr>
        <xdr:cNvPr id="435" name="直線コネクタ 434"/>
        <xdr:cNvCxnSpPr/>
      </xdr:nvCxnSpPr>
      <xdr:spPr>
        <a:xfrm flipV="1">
          <a:off x="14782800" y="136105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119380</xdr:rowOff>
    </xdr:from>
    <xdr:to>
      <xdr:col>73</xdr:col>
      <xdr:colOff>180975</xdr:colOff>
      <xdr:row>79</xdr:row>
      <xdr:rowOff>127000</xdr:rowOff>
    </xdr:to>
    <xdr:cxnSp macro="">
      <xdr:nvCxnSpPr>
        <xdr:cNvPr id="438" name="直線コネクタ 437"/>
        <xdr:cNvCxnSpPr/>
      </xdr:nvCxnSpPr>
      <xdr:spPr>
        <a:xfrm>
          <a:off x="13893800" y="13663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119380</xdr:rowOff>
    </xdr:from>
    <xdr:to>
      <xdr:col>69</xdr:col>
      <xdr:colOff>92075</xdr:colOff>
      <xdr:row>79</xdr:row>
      <xdr:rowOff>165100</xdr:rowOff>
    </xdr:to>
    <xdr:cxnSp macro="">
      <xdr:nvCxnSpPr>
        <xdr:cNvPr id="441" name="直線コネクタ 440"/>
        <xdr:cNvCxnSpPr/>
      </xdr:nvCxnSpPr>
      <xdr:spPr>
        <a:xfrm flipV="1">
          <a:off x="13004800" y="13663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1" name="楕円 450"/>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2"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53" name="楕円 452"/>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54" name="テキスト ボックス 453"/>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55" name="楕円 454"/>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56" name="テキスト ボックス 455"/>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57" name="楕円 456"/>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58" name="テキスト ボックス 457"/>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59" name="楕円 458"/>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60" name="テキスト ボックス 459"/>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127254</xdr:rowOff>
    </xdr:from>
    <xdr:to>
      <xdr:col>29</xdr:col>
      <xdr:colOff>127000</xdr:colOff>
      <xdr:row>18</xdr:row>
      <xdr:rowOff>135395</xdr:rowOff>
    </xdr:to>
    <xdr:cxnSp macro="">
      <xdr:nvCxnSpPr>
        <xdr:cNvPr id="50" name="直線コネクタ 49"/>
        <xdr:cNvCxnSpPr/>
      </xdr:nvCxnSpPr>
      <xdr:spPr bwMode="auto">
        <a:xfrm>
          <a:off x="5003800" y="3260979"/>
          <a:ext cx="647700" cy="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127254</xdr:rowOff>
    </xdr:from>
    <xdr:to>
      <xdr:col>26</xdr:col>
      <xdr:colOff>50800</xdr:colOff>
      <xdr:row>18</xdr:row>
      <xdr:rowOff>129591</xdr:rowOff>
    </xdr:to>
    <xdr:cxnSp macro="">
      <xdr:nvCxnSpPr>
        <xdr:cNvPr id="53" name="直線コネクタ 52"/>
        <xdr:cNvCxnSpPr/>
      </xdr:nvCxnSpPr>
      <xdr:spPr bwMode="auto">
        <a:xfrm flipV="1">
          <a:off x="4305300" y="3260979"/>
          <a:ext cx="698500" cy="2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120485</xdr:rowOff>
    </xdr:from>
    <xdr:to>
      <xdr:col>22</xdr:col>
      <xdr:colOff>114300</xdr:colOff>
      <xdr:row>18</xdr:row>
      <xdr:rowOff>129591</xdr:rowOff>
    </xdr:to>
    <xdr:cxnSp macro="">
      <xdr:nvCxnSpPr>
        <xdr:cNvPr id="56" name="直線コネクタ 55"/>
        <xdr:cNvCxnSpPr/>
      </xdr:nvCxnSpPr>
      <xdr:spPr bwMode="auto">
        <a:xfrm>
          <a:off x="3606800" y="325421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120485</xdr:rowOff>
    </xdr:from>
    <xdr:to>
      <xdr:col>18</xdr:col>
      <xdr:colOff>177800</xdr:colOff>
      <xdr:row>18</xdr:row>
      <xdr:rowOff>131254</xdr:rowOff>
    </xdr:to>
    <xdr:cxnSp macro="">
      <xdr:nvCxnSpPr>
        <xdr:cNvPr id="59" name="直線コネクタ 58"/>
        <xdr:cNvCxnSpPr/>
      </xdr:nvCxnSpPr>
      <xdr:spPr bwMode="auto">
        <a:xfrm flipV="1">
          <a:off x="2908300" y="3254210"/>
          <a:ext cx="698500" cy="1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56595</xdr:rowOff>
    </xdr:from>
    <xdr:ext cx="762000" cy="259045"/>
    <xdr:sp macro="" textlink="">
      <xdr:nvSpPr>
        <xdr:cNvPr id="63" name="テキスト ボックス 62"/>
        <xdr:cNvSpPr txBox="1"/>
      </xdr:nvSpPr>
      <xdr:spPr>
        <a:xfrm>
          <a:off x="2527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84595</xdr:rowOff>
    </xdr:from>
    <xdr:to>
      <xdr:col>29</xdr:col>
      <xdr:colOff>177800</xdr:colOff>
      <xdr:row>19</xdr:row>
      <xdr:rowOff>14745</xdr:rowOff>
    </xdr:to>
    <xdr:sp macro="" textlink="">
      <xdr:nvSpPr>
        <xdr:cNvPr id="69" name="楕円 68"/>
        <xdr:cNvSpPr/>
      </xdr:nvSpPr>
      <xdr:spPr bwMode="auto">
        <a:xfrm>
          <a:off x="5600700" y="321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56672</xdr:rowOff>
    </xdr:from>
    <xdr:ext cx="762000" cy="259045"/>
    <xdr:sp macro="" textlink="">
      <xdr:nvSpPr>
        <xdr:cNvPr id="70" name="人口1人当たり決算額の推移該当値テキスト130"/>
        <xdr:cNvSpPr txBox="1"/>
      </xdr:nvSpPr>
      <xdr:spPr>
        <a:xfrm>
          <a:off x="5740400" y="31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76454</xdr:rowOff>
    </xdr:from>
    <xdr:to>
      <xdr:col>26</xdr:col>
      <xdr:colOff>101600</xdr:colOff>
      <xdr:row>19</xdr:row>
      <xdr:rowOff>6604</xdr:rowOff>
    </xdr:to>
    <xdr:sp macro="" textlink="">
      <xdr:nvSpPr>
        <xdr:cNvPr id="71" name="楕円 70"/>
        <xdr:cNvSpPr/>
      </xdr:nvSpPr>
      <xdr:spPr bwMode="auto">
        <a:xfrm>
          <a:off x="4953000" y="321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162831</xdr:rowOff>
    </xdr:from>
    <xdr:ext cx="736600" cy="259045"/>
    <xdr:sp macro="" textlink="">
      <xdr:nvSpPr>
        <xdr:cNvPr id="72" name="テキスト ボックス 71"/>
        <xdr:cNvSpPr txBox="1"/>
      </xdr:nvSpPr>
      <xdr:spPr>
        <a:xfrm>
          <a:off x="4622800" y="329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78791</xdr:rowOff>
    </xdr:from>
    <xdr:to>
      <xdr:col>22</xdr:col>
      <xdr:colOff>165100</xdr:colOff>
      <xdr:row>19</xdr:row>
      <xdr:rowOff>8941</xdr:rowOff>
    </xdr:to>
    <xdr:sp macro="" textlink="">
      <xdr:nvSpPr>
        <xdr:cNvPr id="73" name="楕円 72"/>
        <xdr:cNvSpPr/>
      </xdr:nvSpPr>
      <xdr:spPr bwMode="auto">
        <a:xfrm>
          <a:off x="4254500" y="321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165168</xdr:rowOff>
    </xdr:from>
    <xdr:ext cx="762000" cy="259045"/>
    <xdr:sp macro="" textlink="">
      <xdr:nvSpPr>
        <xdr:cNvPr id="74" name="テキスト ボックス 73"/>
        <xdr:cNvSpPr txBox="1"/>
      </xdr:nvSpPr>
      <xdr:spPr>
        <a:xfrm>
          <a:off x="3924300" y="32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69685</xdr:rowOff>
    </xdr:from>
    <xdr:to>
      <xdr:col>19</xdr:col>
      <xdr:colOff>38100</xdr:colOff>
      <xdr:row>18</xdr:row>
      <xdr:rowOff>171285</xdr:rowOff>
    </xdr:to>
    <xdr:sp macro="" textlink="">
      <xdr:nvSpPr>
        <xdr:cNvPr id="75" name="楕円 74"/>
        <xdr:cNvSpPr/>
      </xdr:nvSpPr>
      <xdr:spPr bwMode="auto">
        <a:xfrm>
          <a:off x="35560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156062</xdr:rowOff>
    </xdr:from>
    <xdr:ext cx="762000" cy="259045"/>
    <xdr:sp macro="" textlink="">
      <xdr:nvSpPr>
        <xdr:cNvPr id="76" name="テキスト ボックス 75"/>
        <xdr:cNvSpPr txBox="1"/>
      </xdr:nvSpPr>
      <xdr:spPr>
        <a:xfrm>
          <a:off x="3225800" y="328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80455</xdr:rowOff>
    </xdr:from>
    <xdr:to>
      <xdr:col>15</xdr:col>
      <xdr:colOff>101600</xdr:colOff>
      <xdr:row>19</xdr:row>
      <xdr:rowOff>10605</xdr:rowOff>
    </xdr:to>
    <xdr:sp macro="" textlink="">
      <xdr:nvSpPr>
        <xdr:cNvPr id="77" name="楕円 76"/>
        <xdr:cNvSpPr/>
      </xdr:nvSpPr>
      <xdr:spPr bwMode="auto">
        <a:xfrm>
          <a:off x="2857500" y="32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166831</xdr:rowOff>
    </xdr:from>
    <xdr:ext cx="762000" cy="259045"/>
    <xdr:sp macro="" textlink="">
      <xdr:nvSpPr>
        <xdr:cNvPr id="78" name="テキスト ボックス 77"/>
        <xdr:cNvSpPr txBox="1"/>
      </xdr:nvSpPr>
      <xdr:spPr>
        <a:xfrm>
          <a:off x="2527300" y="33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333777</xdr:rowOff>
    </xdr:from>
    <xdr:to>
      <xdr:col>29</xdr:col>
      <xdr:colOff>127000</xdr:colOff>
      <xdr:row>38</xdr:row>
      <xdr:rowOff>1178</xdr:rowOff>
    </xdr:to>
    <xdr:cxnSp macro="">
      <xdr:nvCxnSpPr>
        <xdr:cNvPr id="112" name="直線コネクタ 111"/>
        <xdr:cNvCxnSpPr/>
      </xdr:nvCxnSpPr>
      <xdr:spPr bwMode="auto">
        <a:xfrm>
          <a:off x="5003800" y="7458477"/>
          <a:ext cx="647700" cy="10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329829</xdr:rowOff>
    </xdr:from>
    <xdr:to>
      <xdr:col>26</xdr:col>
      <xdr:colOff>50800</xdr:colOff>
      <xdr:row>37</xdr:row>
      <xdr:rowOff>333777</xdr:rowOff>
    </xdr:to>
    <xdr:cxnSp macro="">
      <xdr:nvCxnSpPr>
        <xdr:cNvPr id="115" name="直線コネクタ 114"/>
        <xdr:cNvCxnSpPr/>
      </xdr:nvCxnSpPr>
      <xdr:spPr bwMode="auto">
        <a:xfrm>
          <a:off x="4305300" y="7454529"/>
          <a:ext cx="698500" cy="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329829</xdr:rowOff>
    </xdr:from>
    <xdr:to>
      <xdr:col>22</xdr:col>
      <xdr:colOff>114300</xdr:colOff>
      <xdr:row>37</xdr:row>
      <xdr:rowOff>331765</xdr:rowOff>
    </xdr:to>
    <xdr:cxnSp macro="">
      <xdr:nvCxnSpPr>
        <xdr:cNvPr id="118" name="直線コネクタ 117"/>
        <xdr:cNvCxnSpPr/>
      </xdr:nvCxnSpPr>
      <xdr:spPr bwMode="auto">
        <a:xfrm flipV="1">
          <a:off x="3606800" y="7454529"/>
          <a:ext cx="698500" cy="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331765</xdr:rowOff>
    </xdr:from>
    <xdr:to>
      <xdr:col>18</xdr:col>
      <xdr:colOff>177800</xdr:colOff>
      <xdr:row>37</xdr:row>
      <xdr:rowOff>333673</xdr:rowOff>
    </xdr:to>
    <xdr:cxnSp macro="">
      <xdr:nvCxnSpPr>
        <xdr:cNvPr id="121" name="直線コネクタ 120"/>
        <xdr:cNvCxnSpPr/>
      </xdr:nvCxnSpPr>
      <xdr:spPr bwMode="auto">
        <a:xfrm flipV="1">
          <a:off x="2908300" y="7456465"/>
          <a:ext cx="698500" cy="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293278</xdr:rowOff>
    </xdr:from>
    <xdr:to>
      <xdr:col>29</xdr:col>
      <xdr:colOff>177800</xdr:colOff>
      <xdr:row>38</xdr:row>
      <xdr:rowOff>51978</xdr:rowOff>
    </xdr:to>
    <xdr:sp macro="" textlink="">
      <xdr:nvSpPr>
        <xdr:cNvPr id="131" name="楕円 130"/>
        <xdr:cNvSpPr/>
      </xdr:nvSpPr>
      <xdr:spPr bwMode="auto">
        <a:xfrm>
          <a:off x="5600700" y="741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282977</xdr:rowOff>
    </xdr:from>
    <xdr:to>
      <xdr:col>26</xdr:col>
      <xdr:colOff>101600</xdr:colOff>
      <xdr:row>38</xdr:row>
      <xdr:rowOff>41677</xdr:rowOff>
    </xdr:to>
    <xdr:sp macro="" textlink="">
      <xdr:nvSpPr>
        <xdr:cNvPr id="133" name="楕円 132"/>
        <xdr:cNvSpPr/>
      </xdr:nvSpPr>
      <xdr:spPr bwMode="auto">
        <a:xfrm>
          <a:off x="4953000" y="740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26454</xdr:rowOff>
    </xdr:from>
    <xdr:ext cx="736600" cy="259045"/>
    <xdr:sp macro="" textlink="">
      <xdr:nvSpPr>
        <xdr:cNvPr id="134" name="テキスト ボックス 133"/>
        <xdr:cNvSpPr txBox="1"/>
      </xdr:nvSpPr>
      <xdr:spPr>
        <a:xfrm>
          <a:off x="4622800" y="749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279029</xdr:rowOff>
    </xdr:from>
    <xdr:to>
      <xdr:col>22</xdr:col>
      <xdr:colOff>165100</xdr:colOff>
      <xdr:row>38</xdr:row>
      <xdr:rowOff>37729</xdr:rowOff>
    </xdr:to>
    <xdr:sp macro="" textlink="">
      <xdr:nvSpPr>
        <xdr:cNvPr id="135" name="楕円 134"/>
        <xdr:cNvSpPr/>
      </xdr:nvSpPr>
      <xdr:spPr bwMode="auto">
        <a:xfrm>
          <a:off x="4254500" y="7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22506</xdr:rowOff>
    </xdr:from>
    <xdr:ext cx="762000" cy="259045"/>
    <xdr:sp macro="" textlink="">
      <xdr:nvSpPr>
        <xdr:cNvPr id="136" name="テキスト ボックス 135"/>
        <xdr:cNvSpPr txBox="1"/>
      </xdr:nvSpPr>
      <xdr:spPr>
        <a:xfrm>
          <a:off x="3924300" y="7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280965</xdr:rowOff>
    </xdr:from>
    <xdr:to>
      <xdr:col>19</xdr:col>
      <xdr:colOff>38100</xdr:colOff>
      <xdr:row>38</xdr:row>
      <xdr:rowOff>39665</xdr:rowOff>
    </xdr:to>
    <xdr:sp macro="" textlink="">
      <xdr:nvSpPr>
        <xdr:cNvPr id="137" name="楕円 136"/>
        <xdr:cNvSpPr/>
      </xdr:nvSpPr>
      <xdr:spPr bwMode="auto">
        <a:xfrm>
          <a:off x="3556000" y="740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49842</xdr:rowOff>
    </xdr:from>
    <xdr:ext cx="762000" cy="259045"/>
    <xdr:sp macro="" textlink="">
      <xdr:nvSpPr>
        <xdr:cNvPr id="138" name="テキスト ボックス 137"/>
        <xdr:cNvSpPr txBox="1"/>
      </xdr:nvSpPr>
      <xdr:spPr>
        <a:xfrm>
          <a:off x="3225800" y="717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282873</xdr:rowOff>
    </xdr:from>
    <xdr:to>
      <xdr:col>15</xdr:col>
      <xdr:colOff>101600</xdr:colOff>
      <xdr:row>38</xdr:row>
      <xdr:rowOff>41573</xdr:rowOff>
    </xdr:to>
    <xdr:sp macro="" textlink="">
      <xdr:nvSpPr>
        <xdr:cNvPr id="139" name="楕円 138"/>
        <xdr:cNvSpPr/>
      </xdr:nvSpPr>
      <xdr:spPr bwMode="auto">
        <a:xfrm>
          <a:off x="2857500" y="740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51750</xdr:rowOff>
    </xdr:from>
    <xdr:ext cx="762000" cy="259045"/>
    <xdr:sp macro="" textlink="">
      <xdr:nvSpPr>
        <xdr:cNvPr id="140" name="テキスト ボックス 139"/>
        <xdr:cNvSpPr txBox="1"/>
      </xdr:nvSpPr>
      <xdr:spPr>
        <a:xfrm>
          <a:off x="2527300" y="71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34,684
33,974
112.03
15,773,430
15,043,042
723,228
10,245,038
18,263,645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130759</xdr:rowOff>
    </xdr:from>
    <xdr:to>
      <xdr:col>24</xdr:col>
      <xdr:colOff>63500</xdr:colOff>
      <xdr:row>35</xdr:row>
      <xdr:rowOff>135369</xdr:rowOff>
    </xdr:to>
    <xdr:cxnSp macro="">
      <xdr:nvCxnSpPr>
        <xdr:cNvPr id="61" name="直線コネクタ 60"/>
        <xdr:cNvCxnSpPr/>
      </xdr:nvCxnSpPr>
      <xdr:spPr>
        <a:xfrm>
          <a:off x="3797300" y="6131509"/>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130759</xdr:rowOff>
    </xdr:from>
    <xdr:to>
      <xdr:col>19</xdr:col>
      <xdr:colOff>177800</xdr:colOff>
      <xdr:row>35</xdr:row>
      <xdr:rowOff>136766</xdr:rowOff>
    </xdr:to>
    <xdr:cxnSp macro="">
      <xdr:nvCxnSpPr>
        <xdr:cNvPr id="64" name="直線コネクタ 63"/>
        <xdr:cNvCxnSpPr/>
      </xdr:nvCxnSpPr>
      <xdr:spPr>
        <a:xfrm flipV="1">
          <a:off x="2908300" y="6131509"/>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119342</xdr:rowOff>
    </xdr:from>
    <xdr:to>
      <xdr:col>15</xdr:col>
      <xdr:colOff>50800</xdr:colOff>
      <xdr:row>35</xdr:row>
      <xdr:rowOff>136766</xdr:rowOff>
    </xdr:to>
    <xdr:cxnSp macro="">
      <xdr:nvCxnSpPr>
        <xdr:cNvPr id="67" name="直線コネクタ 66"/>
        <xdr:cNvCxnSpPr/>
      </xdr:nvCxnSpPr>
      <xdr:spPr>
        <a:xfrm>
          <a:off x="2019300" y="6120092"/>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119342</xdr:rowOff>
    </xdr:from>
    <xdr:to>
      <xdr:col>10</xdr:col>
      <xdr:colOff>114300</xdr:colOff>
      <xdr:row>35</xdr:row>
      <xdr:rowOff>128397</xdr:rowOff>
    </xdr:to>
    <xdr:cxnSp macro="">
      <xdr:nvCxnSpPr>
        <xdr:cNvPr id="70" name="直線コネクタ 69"/>
        <xdr:cNvCxnSpPr/>
      </xdr:nvCxnSpPr>
      <xdr:spPr>
        <a:xfrm flipV="1">
          <a:off x="1130300" y="6120092"/>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152099</xdr:rowOff>
    </xdr:from>
    <xdr:ext cx="534377" cy="259045"/>
    <xdr:sp macro="" textlink="">
      <xdr:nvSpPr>
        <xdr:cNvPr id="74" name="テキスト ボックス 73"/>
        <xdr:cNvSpPr txBox="1"/>
      </xdr:nvSpPr>
      <xdr:spPr>
        <a:xfrm>
          <a:off x="863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84569</xdr:rowOff>
    </xdr:from>
    <xdr:to>
      <xdr:col>24</xdr:col>
      <xdr:colOff>114300</xdr:colOff>
      <xdr:row>36</xdr:row>
      <xdr:rowOff>14719</xdr:rowOff>
    </xdr:to>
    <xdr:sp macro="" textlink="">
      <xdr:nvSpPr>
        <xdr:cNvPr id="80" name="楕円 79"/>
        <xdr:cNvSpPr/>
      </xdr:nvSpPr>
      <xdr:spPr>
        <a:xfrm>
          <a:off x="4584700" y="60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62996</xdr:rowOff>
    </xdr:from>
    <xdr:ext cx="534377" cy="259045"/>
    <xdr:sp macro="" textlink="">
      <xdr:nvSpPr>
        <xdr:cNvPr id="81" name="人件費該当値テキスト"/>
        <xdr:cNvSpPr txBox="1"/>
      </xdr:nvSpPr>
      <xdr:spPr>
        <a:xfrm>
          <a:off x="4686300" y="60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79959</xdr:rowOff>
    </xdr:from>
    <xdr:to>
      <xdr:col>20</xdr:col>
      <xdr:colOff>38100</xdr:colOff>
      <xdr:row>36</xdr:row>
      <xdr:rowOff>10109</xdr:rowOff>
    </xdr:to>
    <xdr:sp macro="" textlink="">
      <xdr:nvSpPr>
        <xdr:cNvPr id="82" name="楕円 81"/>
        <xdr:cNvSpPr/>
      </xdr:nvSpPr>
      <xdr:spPr>
        <a:xfrm>
          <a:off x="3746500" y="60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xdr:rowOff>
    </xdr:from>
    <xdr:ext cx="534377" cy="259045"/>
    <xdr:sp macro="" textlink="">
      <xdr:nvSpPr>
        <xdr:cNvPr id="83" name="テキスト ボックス 82"/>
        <xdr:cNvSpPr txBox="1"/>
      </xdr:nvSpPr>
      <xdr:spPr>
        <a:xfrm>
          <a:off x="3530111" y="61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85966</xdr:rowOff>
    </xdr:from>
    <xdr:to>
      <xdr:col>15</xdr:col>
      <xdr:colOff>101600</xdr:colOff>
      <xdr:row>36</xdr:row>
      <xdr:rowOff>16116</xdr:rowOff>
    </xdr:to>
    <xdr:sp macro="" textlink="">
      <xdr:nvSpPr>
        <xdr:cNvPr id="84" name="楕円 83"/>
        <xdr:cNvSpPr/>
      </xdr:nvSpPr>
      <xdr:spPr>
        <a:xfrm>
          <a:off x="2857500" y="60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7243</xdr:rowOff>
    </xdr:from>
    <xdr:ext cx="534377" cy="259045"/>
    <xdr:sp macro="" textlink="">
      <xdr:nvSpPr>
        <xdr:cNvPr id="85" name="テキスト ボックス 84"/>
        <xdr:cNvSpPr txBox="1"/>
      </xdr:nvSpPr>
      <xdr:spPr>
        <a:xfrm>
          <a:off x="2641111" y="61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68542</xdr:rowOff>
    </xdr:from>
    <xdr:to>
      <xdr:col>10</xdr:col>
      <xdr:colOff>165100</xdr:colOff>
      <xdr:row>35</xdr:row>
      <xdr:rowOff>170142</xdr:rowOff>
    </xdr:to>
    <xdr:sp macro="" textlink="">
      <xdr:nvSpPr>
        <xdr:cNvPr id="86" name="楕円 85"/>
        <xdr:cNvSpPr/>
      </xdr:nvSpPr>
      <xdr:spPr>
        <a:xfrm>
          <a:off x="1968500" y="60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161269</xdr:rowOff>
    </xdr:from>
    <xdr:ext cx="534377" cy="259045"/>
    <xdr:sp macro="" textlink="">
      <xdr:nvSpPr>
        <xdr:cNvPr id="87" name="テキスト ボックス 86"/>
        <xdr:cNvSpPr txBox="1"/>
      </xdr:nvSpPr>
      <xdr:spPr>
        <a:xfrm>
          <a:off x="1752111" y="61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77597</xdr:rowOff>
    </xdr:from>
    <xdr:to>
      <xdr:col>6</xdr:col>
      <xdr:colOff>38100</xdr:colOff>
      <xdr:row>36</xdr:row>
      <xdr:rowOff>7747</xdr:rowOff>
    </xdr:to>
    <xdr:sp macro="" textlink="">
      <xdr:nvSpPr>
        <xdr:cNvPr id="88" name="楕円 87"/>
        <xdr:cNvSpPr/>
      </xdr:nvSpPr>
      <xdr:spPr>
        <a:xfrm>
          <a:off x="10795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170324</xdr:rowOff>
    </xdr:from>
    <xdr:ext cx="534377" cy="259045"/>
    <xdr:sp macro="" textlink="">
      <xdr:nvSpPr>
        <xdr:cNvPr id="89" name="テキスト ボックス 88"/>
        <xdr:cNvSpPr txBox="1"/>
      </xdr:nvSpPr>
      <xdr:spPr>
        <a:xfrm>
          <a:off x="863111" y="61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47813</xdr:rowOff>
    </xdr:from>
    <xdr:to>
      <xdr:col>24</xdr:col>
      <xdr:colOff>63500</xdr:colOff>
      <xdr:row>56</xdr:row>
      <xdr:rowOff>61083</xdr:rowOff>
    </xdr:to>
    <xdr:cxnSp macro="">
      <xdr:nvCxnSpPr>
        <xdr:cNvPr id="121" name="直線コネクタ 120"/>
        <xdr:cNvCxnSpPr/>
      </xdr:nvCxnSpPr>
      <xdr:spPr>
        <a:xfrm flipV="1">
          <a:off x="3797300" y="9649013"/>
          <a:ext cx="8382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61083</xdr:rowOff>
    </xdr:from>
    <xdr:to>
      <xdr:col>19</xdr:col>
      <xdr:colOff>177800</xdr:colOff>
      <xdr:row>56</xdr:row>
      <xdr:rowOff>96299</xdr:rowOff>
    </xdr:to>
    <xdr:cxnSp macro="">
      <xdr:nvCxnSpPr>
        <xdr:cNvPr id="124" name="直線コネクタ 123"/>
        <xdr:cNvCxnSpPr/>
      </xdr:nvCxnSpPr>
      <xdr:spPr>
        <a:xfrm flipV="1">
          <a:off x="2908300" y="9662283"/>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53311</xdr:rowOff>
    </xdr:from>
    <xdr:to>
      <xdr:col>15</xdr:col>
      <xdr:colOff>50800</xdr:colOff>
      <xdr:row>56</xdr:row>
      <xdr:rowOff>96299</xdr:rowOff>
    </xdr:to>
    <xdr:cxnSp macro="">
      <xdr:nvCxnSpPr>
        <xdr:cNvPr id="127" name="直線コネクタ 126"/>
        <xdr:cNvCxnSpPr/>
      </xdr:nvCxnSpPr>
      <xdr:spPr>
        <a:xfrm>
          <a:off x="2019300" y="9654511"/>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53311</xdr:rowOff>
    </xdr:from>
    <xdr:to>
      <xdr:col>10</xdr:col>
      <xdr:colOff>114300</xdr:colOff>
      <xdr:row>56</xdr:row>
      <xdr:rowOff>91248</xdr:rowOff>
    </xdr:to>
    <xdr:cxnSp macro="">
      <xdr:nvCxnSpPr>
        <xdr:cNvPr id="130" name="直線コネクタ 129"/>
        <xdr:cNvCxnSpPr/>
      </xdr:nvCxnSpPr>
      <xdr:spPr>
        <a:xfrm flipV="1">
          <a:off x="1130300" y="9654511"/>
          <a:ext cx="8890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168463</xdr:rowOff>
    </xdr:from>
    <xdr:to>
      <xdr:col>24</xdr:col>
      <xdr:colOff>114300</xdr:colOff>
      <xdr:row>56</xdr:row>
      <xdr:rowOff>98613</xdr:rowOff>
    </xdr:to>
    <xdr:sp macro="" textlink="">
      <xdr:nvSpPr>
        <xdr:cNvPr id="140" name="楕円 139"/>
        <xdr:cNvSpPr/>
      </xdr:nvSpPr>
      <xdr:spPr>
        <a:xfrm>
          <a:off x="4584700" y="95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19890</xdr:rowOff>
    </xdr:from>
    <xdr:ext cx="534377" cy="259045"/>
    <xdr:sp macro="" textlink="">
      <xdr:nvSpPr>
        <xdr:cNvPr id="141" name="物件費該当値テキスト"/>
        <xdr:cNvSpPr txBox="1"/>
      </xdr:nvSpPr>
      <xdr:spPr>
        <a:xfrm>
          <a:off x="4686300" y="94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10283</xdr:rowOff>
    </xdr:from>
    <xdr:to>
      <xdr:col>20</xdr:col>
      <xdr:colOff>38100</xdr:colOff>
      <xdr:row>56</xdr:row>
      <xdr:rowOff>111883</xdr:rowOff>
    </xdr:to>
    <xdr:sp macro="" textlink="">
      <xdr:nvSpPr>
        <xdr:cNvPr id="142" name="楕円 141"/>
        <xdr:cNvSpPr/>
      </xdr:nvSpPr>
      <xdr:spPr>
        <a:xfrm>
          <a:off x="3746500" y="96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128410</xdr:rowOff>
    </xdr:from>
    <xdr:ext cx="534377" cy="259045"/>
    <xdr:sp macro="" textlink="">
      <xdr:nvSpPr>
        <xdr:cNvPr id="143" name="テキスト ボックス 142"/>
        <xdr:cNvSpPr txBox="1"/>
      </xdr:nvSpPr>
      <xdr:spPr>
        <a:xfrm>
          <a:off x="3530111" y="93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45499</xdr:rowOff>
    </xdr:from>
    <xdr:to>
      <xdr:col>15</xdr:col>
      <xdr:colOff>101600</xdr:colOff>
      <xdr:row>56</xdr:row>
      <xdr:rowOff>147099</xdr:rowOff>
    </xdr:to>
    <xdr:sp macro="" textlink="">
      <xdr:nvSpPr>
        <xdr:cNvPr id="144" name="楕円 143"/>
        <xdr:cNvSpPr/>
      </xdr:nvSpPr>
      <xdr:spPr>
        <a:xfrm>
          <a:off x="2857500" y="96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163626</xdr:rowOff>
    </xdr:from>
    <xdr:ext cx="534377" cy="259045"/>
    <xdr:sp macro="" textlink="">
      <xdr:nvSpPr>
        <xdr:cNvPr id="145" name="テキスト ボックス 144"/>
        <xdr:cNvSpPr txBox="1"/>
      </xdr:nvSpPr>
      <xdr:spPr>
        <a:xfrm>
          <a:off x="2641111" y="94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2511</xdr:rowOff>
    </xdr:from>
    <xdr:to>
      <xdr:col>10</xdr:col>
      <xdr:colOff>165100</xdr:colOff>
      <xdr:row>56</xdr:row>
      <xdr:rowOff>104111</xdr:rowOff>
    </xdr:to>
    <xdr:sp macro="" textlink="">
      <xdr:nvSpPr>
        <xdr:cNvPr id="146" name="楕円 145"/>
        <xdr:cNvSpPr/>
      </xdr:nvSpPr>
      <xdr:spPr>
        <a:xfrm>
          <a:off x="1968500" y="96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120638</xdr:rowOff>
    </xdr:from>
    <xdr:ext cx="534377" cy="259045"/>
    <xdr:sp macro="" textlink="">
      <xdr:nvSpPr>
        <xdr:cNvPr id="147" name="テキスト ボックス 146"/>
        <xdr:cNvSpPr txBox="1"/>
      </xdr:nvSpPr>
      <xdr:spPr>
        <a:xfrm>
          <a:off x="1752111" y="93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40448</xdr:rowOff>
    </xdr:from>
    <xdr:to>
      <xdr:col>6</xdr:col>
      <xdr:colOff>38100</xdr:colOff>
      <xdr:row>56</xdr:row>
      <xdr:rowOff>142048</xdr:rowOff>
    </xdr:to>
    <xdr:sp macro="" textlink="">
      <xdr:nvSpPr>
        <xdr:cNvPr id="148" name="楕円 147"/>
        <xdr:cNvSpPr/>
      </xdr:nvSpPr>
      <xdr:spPr>
        <a:xfrm>
          <a:off x="1079500" y="96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158575</xdr:rowOff>
    </xdr:from>
    <xdr:ext cx="534377" cy="259045"/>
    <xdr:sp macro="" textlink="">
      <xdr:nvSpPr>
        <xdr:cNvPr id="149" name="テキスト ボックス 148"/>
        <xdr:cNvSpPr txBox="1"/>
      </xdr:nvSpPr>
      <xdr:spPr>
        <a:xfrm>
          <a:off x="863111" y="9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92106</xdr:rowOff>
    </xdr:from>
    <xdr:to>
      <xdr:col>24</xdr:col>
      <xdr:colOff>63500</xdr:colOff>
      <xdr:row>78</xdr:row>
      <xdr:rowOff>99558</xdr:rowOff>
    </xdr:to>
    <xdr:cxnSp macro="">
      <xdr:nvCxnSpPr>
        <xdr:cNvPr id="176" name="直線コネクタ 175"/>
        <xdr:cNvCxnSpPr/>
      </xdr:nvCxnSpPr>
      <xdr:spPr>
        <a:xfrm flipV="1">
          <a:off x="3797300" y="13465206"/>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99558</xdr:rowOff>
    </xdr:from>
    <xdr:to>
      <xdr:col>19</xdr:col>
      <xdr:colOff>177800</xdr:colOff>
      <xdr:row>78</xdr:row>
      <xdr:rowOff>103352</xdr:rowOff>
    </xdr:to>
    <xdr:cxnSp macro="">
      <xdr:nvCxnSpPr>
        <xdr:cNvPr id="179" name="直線コネクタ 178"/>
        <xdr:cNvCxnSpPr/>
      </xdr:nvCxnSpPr>
      <xdr:spPr>
        <a:xfrm flipV="1">
          <a:off x="2908300" y="1347265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97363</xdr:rowOff>
    </xdr:from>
    <xdr:to>
      <xdr:col>15</xdr:col>
      <xdr:colOff>50800</xdr:colOff>
      <xdr:row>78</xdr:row>
      <xdr:rowOff>103352</xdr:rowOff>
    </xdr:to>
    <xdr:cxnSp macro="">
      <xdr:nvCxnSpPr>
        <xdr:cNvPr id="182" name="直線コネクタ 181"/>
        <xdr:cNvCxnSpPr/>
      </xdr:nvCxnSpPr>
      <xdr:spPr>
        <a:xfrm>
          <a:off x="2019300" y="13470463"/>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97363</xdr:rowOff>
    </xdr:from>
    <xdr:to>
      <xdr:col>10</xdr:col>
      <xdr:colOff>114300</xdr:colOff>
      <xdr:row>78</xdr:row>
      <xdr:rowOff>103398</xdr:rowOff>
    </xdr:to>
    <xdr:cxnSp macro="">
      <xdr:nvCxnSpPr>
        <xdr:cNvPr id="185" name="直線コネクタ 184"/>
        <xdr:cNvCxnSpPr/>
      </xdr:nvCxnSpPr>
      <xdr:spPr>
        <a:xfrm flipV="1">
          <a:off x="1130300" y="1347046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41306</xdr:rowOff>
    </xdr:from>
    <xdr:to>
      <xdr:col>24</xdr:col>
      <xdr:colOff>114300</xdr:colOff>
      <xdr:row>78</xdr:row>
      <xdr:rowOff>142906</xdr:rowOff>
    </xdr:to>
    <xdr:sp macro="" textlink="">
      <xdr:nvSpPr>
        <xdr:cNvPr id="195" name="楕円 194"/>
        <xdr:cNvSpPr/>
      </xdr:nvSpPr>
      <xdr:spPr>
        <a:xfrm>
          <a:off x="4584700" y="134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127683</xdr:rowOff>
    </xdr:from>
    <xdr:ext cx="469744" cy="259045"/>
    <xdr:sp macro="" textlink="">
      <xdr:nvSpPr>
        <xdr:cNvPr id="196" name="維持補修費該当値テキスト"/>
        <xdr:cNvSpPr txBox="1"/>
      </xdr:nvSpPr>
      <xdr:spPr>
        <a:xfrm>
          <a:off x="4686300" y="133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48758</xdr:rowOff>
    </xdr:from>
    <xdr:to>
      <xdr:col>20</xdr:col>
      <xdr:colOff>38100</xdr:colOff>
      <xdr:row>78</xdr:row>
      <xdr:rowOff>150358</xdr:rowOff>
    </xdr:to>
    <xdr:sp macro="" textlink="">
      <xdr:nvSpPr>
        <xdr:cNvPr id="197" name="楕円 196"/>
        <xdr:cNvSpPr/>
      </xdr:nvSpPr>
      <xdr:spPr>
        <a:xfrm>
          <a:off x="3746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141485</xdr:rowOff>
    </xdr:from>
    <xdr:ext cx="469744" cy="259045"/>
    <xdr:sp macro="" textlink="">
      <xdr:nvSpPr>
        <xdr:cNvPr id="198" name="テキスト ボックス 197"/>
        <xdr:cNvSpPr txBox="1"/>
      </xdr:nvSpPr>
      <xdr:spPr>
        <a:xfrm>
          <a:off x="3562428" y="135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52552</xdr:rowOff>
    </xdr:from>
    <xdr:to>
      <xdr:col>15</xdr:col>
      <xdr:colOff>101600</xdr:colOff>
      <xdr:row>78</xdr:row>
      <xdr:rowOff>154152</xdr:rowOff>
    </xdr:to>
    <xdr:sp macro="" textlink="">
      <xdr:nvSpPr>
        <xdr:cNvPr id="199" name="楕円 198"/>
        <xdr:cNvSpPr/>
      </xdr:nvSpPr>
      <xdr:spPr>
        <a:xfrm>
          <a:off x="28575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145279</xdr:rowOff>
    </xdr:from>
    <xdr:ext cx="469744" cy="259045"/>
    <xdr:sp macro="" textlink="">
      <xdr:nvSpPr>
        <xdr:cNvPr id="200" name="テキスト ボックス 199"/>
        <xdr:cNvSpPr txBox="1"/>
      </xdr:nvSpPr>
      <xdr:spPr>
        <a:xfrm>
          <a:off x="2673428" y="1351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46563</xdr:rowOff>
    </xdr:from>
    <xdr:to>
      <xdr:col>10</xdr:col>
      <xdr:colOff>165100</xdr:colOff>
      <xdr:row>78</xdr:row>
      <xdr:rowOff>148163</xdr:rowOff>
    </xdr:to>
    <xdr:sp macro="" textlink="">
      <xdr:nvSpPr>
        <xdr:cNvPr id="201" name="楕円 200"/>
        <xdr:cNvSpPr/>
      </xdr:nvSpPr>
      <xdr:spPr>
        <a:xfrm>
          <a:off x="1968500" y="134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139290</xdr:rowOff>
    </xdr:from>
    <xdr:ext cx="469744" cy="259045"/>
    <xdr:sp macro="" textlink="">
      <xdr:nvSpPr>
        <xdr:cNvPr id="202" name="テキスト ボックス 201"/>
        <xdr:cNvSpPr txBox="1"/>
      </xdr:nvSpPr>
      <xdr:spPr>
        <a:xfrm>
          <a:off x="1784428" y="135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52598</xdr:rowOff>
    </xdr:from>
    <xdr:to>
      <xdr:col>6</xdr:col>
      <xdr:colOff>38100</xdr:colOff>
      <xdr:row>78</xdr:row>
      <xdr:rowOff>154198</xdr:rowOff>
    </xdr:to>
    <xdr:sp macro="" textlink="">
      <xdr:nvSpPr>
        <xdr:cNvPr id="203" name="楕円 202"/>
        <xdr:cNvSpPr/>
      </xdr:nvSpPr>
      <xdr:spPr>
        <a:xfrm>
          <a:off x="1079500" y="134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145325</xdr:rowOff>
    </xdr:from>
    <xdr:ext cx="469744" cy="259045"/>
    <xdr:sp macro="" textlink="">
      <xdr:nvSpPr>
        <xdr:cNvPr id="204" name="テキスト ボックス 203"/>
        <xdr:cNvSpPr txBox="1"/>
      </xdr:nvSpPr>
      <xdr:spPr>
        <a:xfrm>
          <a:off x="895428" y="135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46419</xdr:rowOff>
    </xdr:from>
    <xdr:to>
      <xdr:col>24</xdr:col>
      <xdr:colOff>63500</xdr:colOff>
      <xdr:row>98</xdr:row>
      <xdr:rowOff>81572</xdr:rowOff>
    </xdr:to>
    <xdr:cxnSp macro="">
      <xdr:nvCxnSpPr>
        <xdr:cNvPr id="234" name="直線コネクタ 233"/>
        <xdr:cNvCxnSpPr/>
      </xdr:nvCxnSpPr>
      <xdr:spPr>
        <a:xfrm flipV="1">
          <a:off x="3797300" y="16848519"/>
          <a:ext cx="838200" cy="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74295</xdr:rowOff>
    </xdr:from>
    <xdr:to>
      <xdr:col>19</xdr:col>
      <xdr:colOff>177800</xdr:colOff>
      <xdr:row>98</xdr:row>
      <xdr:rowOff>81572</xdr:rowOff>
    </xdr:to>
    <xdr:cxnSp macro="">
      <xdr:nvCxnSpPr>
        <xdr:cNvPr id="237" name="直線コネクタ 236"/>
        <xdr:cNvCxnSpPr/>
      </xdr:nvCxnSpPr>
      <xdr:spPr>
        <a:xfrm>
          <a:off x="2908300" y="1687639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74295</xdr:rowOff>
    </xdr:from>
    <xdr:to>
      <xdr:col>15</xdr:col>
      <xdr:colOff>50800</xdr:colOff>
      <xdr:row>98</xdr:row>
      <xdr:rowOff>159843</xdr:rowOff>
    </xdr:to>
    <xdr:cxnSp macro="">
      <xdr:nvCxnSpPr>
        <xdr:cNvPr id="240" name="直線コネクタ 239"/>
        <xdr:cNvCxnSpPr/>
      </xdr:nvCxnSpPr>
      <xdr:spPr>
        <a:xfrm flipV="1">
          <a:off x="2019300" y="16876395"/>
          <a:ext cx="889000" cy="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159843</xdr:rowOff>
    </xdr:from>
    <xdr:to>
      <xdr:col>10</xdr:col>
      <xdr:colOff>114300</xdr:colOff>
      <xdr:row>99</xdr:row>
      <xdr:rowOff>21349</xdr:rowOff>
    </xdr:to>
    <xdr:cxnSp macro="">
      <xdr:nvCxnSpPr>
        <xdr:cNvPr id="243" name="直線コネクタ 242"/>
        <xdr:cNvCxnSpPr/>
      </xdr:nvCxnSpPr>
      <xdr:spPr>
        <a:xfrm flipV="1">
          <a:off x="1130300" y="16961943"/>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167069</xdr:rowOff>
    </xdr:from>
    <xdr:to>
      <xdr:col>24</xdr:col>
      <xdr:colOff>114300</xdr:colOff>
      <xdr:row>98</xdr:row>
      <xdr:rowOff>97219</xdr:rowOff>
    </xdr:to>
    <xdr:sp macro="" textlink="">
      <xdr:nvSpPr>
        <xdr:cNvPr id="253" name="楕円 252"/>
        <xdr:cNvSpPr/>
      </xdr:nvSpPr>
      <xdr:spPr>
        <a:xfrm>
          <a:off x="4584700" y="167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145496</xdr:rowOff>
    </xdr:from>
    <xdr:ext cx="534377" cy="259045"/>
    <xdr:sp macro="" textlink="">
      <xdr:nvSpPr>
        <xdr:cNvPr id="254" name="扶助費該当値テキスト"/>
        <xdr:cNvSpPr txBox="1"/>
      </xdr:nvSpPr>
      <xdr:spPr>
        <a:xfrm>
          <a:off x="4686300" y="167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30772</xdr:rowOff>
    </xdr:from>
    <xdr:to>
      <xdr:col>20</xdr:col>
      <xdr:colOff>38100</xdr:colOff>
      <xdr:row>98</xdr:row>
      <xdr:rowOff>132372</xdr:rowOff>
    </xdr:to>
    <xdr:sp macro="" textlink="">
      <xdr:nvSpPr>
        <xdr:cNvPr id="255" name="楕円 254"/>
        <xdr:cNvSpPr/>
      </xdr:nvSpPr>
      <xdr:spPr>
        <a:xfrm>
          <a:off x="3746500" y="168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123499</xdr:rowOff>
    </xdr:from>
    <xdr:ext cx="534377" cy="259045"/>
    <xdr:sp macro="" textlink="">
      <xdr:nvSpPr>
        <xdr:cNvPr id="256" name="テキスト ボックス 255"/>
        <xdr:cNvSpPr txBox="1"/>
      </xdr:nvSpPr>
      <xdr:spPr>
        <a:xfrm>
          <a:off x="3530111" y="169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23495</xdr:rowOff>
    </xdr:from>
    <xdr:to>
      <xdr:col>15</xdr:col>
      <xdr:colOff>101600</xdr:colOff>
      <xdr:row>98</xdr:row>
      <xdr:rowOff>125095</xdr:rowOff>
    </xdr:to>
    <xdr:sp macro="" textlink="">
      <xdr:nvSpPr>
        <xdr:cNvPr id="257" name="楕円 256"/>
        <xdr:cNvSpPr/>
      </xdr:nvSpPr>
      <xdr:spPr>
        <a:xfrm>
          <a:off x="2857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116222</xdr:rowOff>
    </xdr:from>
    <xdr:ext cx="534377" cy="259045"/>
    <xdr:sp macro="" textlink="">
      <xdr:nvSpPr>
        <xdr:cNvPr id="258" name="テキスト ボックス 257"/>
        <xdr:cNvSpPr txBox="1"/>
      </xdr:nvSpPr>
      <xdr:spPr>
        <a:xfrm>
          <a:off x="2641111" y="16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109043</xdr:rowOff>
    </xdr:from>
    <xdr:to>
      <xdr:col>10</xdr:col>
      <xdr:colOff>165100</xdr:colOff>
      <xdr:row>99</xdr:row>
      <xdr:rowOff>39193</xdr:rowOff>
    </xdr:to>
    <xdr:sp macro="" textlink="">
      <xdr:nvSpPr>
        <xdr:cNvPr id="259" name="楕円 258"/>
        <xdr:cNvSpPr/>
      </xdr:nvSpPr>
      <xdr:spPr>
        <a:xfrm>
          <a:off x="1968500" y="169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30320</xdr:rowOff>
    </xdr:from>
    <xdr:ext cx="534377" cy="259045"/>
    <xdr:sp macro="" textlink="">
      <xdr:nvSpPr>
        <xdr:cNvPr id="260" name="テキスト ボックス 259"/>
        <xdr:cNvSpPr txBox="1"/>
      </xdr:nvSpPr>
      <xdr:spPr>
        <a:xfrm>
          <a:off x="1752111" y="17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141999</xdr:rowOff>
    </xdr:from>
    <xdr:to>
      <xdr:col>6</xdr:col>
      <xdr:colOff>38100</xdr:colOff>
      <xdr:row>99</xdr:row>
      <xdr:rowOff>72149</xdr:rowOff>
    </xdr:to>
    <xdr:sp macro="" textlink="">
      <xdr:nvSpPr>
        <xdr:cNvPr id="261" name="楕円 260"/>
        <xdr:cNvSpPr/>
      </xdr:nvSpPr>
      <xdr:spPr>
        <a:xfrm>
          <a:off x="1079500" y="169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63276</xdr:rowOff>
    </xdr:from>
    <xdr:ext cx="534377" cy="259045"/>
    <xdr:sp macro="" textlink="">
      <xdr:nvSpPr>
        <xdr:cNvPr id="262" name="テキスト ボックス 261"/>
        <xdr:cNvSpPr txBox="1"/>
      </xdr:nvSpPr>
      <xdr:spPr>
        <a:xfrm>
          <a:off x="863111" y="170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9322</xdr:rowOff>
    </xdr:from>
    <xdr:to>
      <xdr:col>55</xdr:col>
      <xdr:colOff>0</xdr:colOff>
      <xdr:row>37</xdr:row>
      <xdr:rowOff>32944</xdr:rowOff>
    </xdr:to>
    <xdr:cxnSp macro="">
      <xdr:nvCxnSpPr>
        <xdr:cNvPr id="291" name="直線コネクタ 290"/>
        <xdr:cNvCxnSpPr/>
      </xdr:nvCxnSpPr>
      <xdr:spPr>
        <a:xfrm flipV="1">
          <a:off x="9639300" y="635297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32944</xdr:rowOff>
    </xdr:from>
    <xdr:to>
      <xdr:col>50</xdr:col>
      <xdr:colOff>114300</xdr:colOff>
      <xdr:row>37</xdr:row>
      <xdr:rowOff>42652</xdr:rowOff>
    </xdr:to>
    <xdr:cxnSp macro="">
      <xdr:nvCxnSpPr>
        <xdr:cNvPr id="294" name="直線コネクタ 293"/>
        <xdr:cNvCxnSpPr/>
      </xdr:nvCxnSpPr>
      <xdr:spPr>
        <a:xfrm flipV="1">
          <a:off x="8750300" y="6376594"/>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160792</xdr:rowOff>
    </xdr:from>
    <xdr:to>
      <xdr:col>45</xdr:col>
      <xdr:colOff>177800</xdr:colOff>
      <xdr:row>37</xdr:row>
      <xdr:rowOff>42652</xdr:rowOff>
    </xdr:to>
    <xdr:cxnSp macro="">
      <xdr:nvCxnSpPr>
        <xdr:cNvPr id="297" name="直線コネクタ 296"/>
        <xdr:cNvCxnSpPr/>
      </xdr:nvCxnSpPr>
      <xdr:spPr>
        <a:xfrm>
          <a:off x="7861300" y="6332992"/>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160792</xdr:rowOff>
    </xdr:from>
    <xdr:to>
      <xdr:col>41</xdr:col>
      <xdr:colOff>50800</xdr:colOff>
      <xdr:row>37</xdr:row>
      <xdr:rowOff>66274</xdr:rowOff>
    </xdr:to>
    <xdr:cxnSp macro="">
      <xdr:nvCxnSpPr>
        <xdr:cNvPr id="300" name="直線コネクタ 299"/>
        <xdr:cNvCxnSpPr/>
      </xdr:nvCxnSpPr>
      <xdr:spPr>
        <a:xfrm flipV="1">
          <a:off x="6972300" y="6332992"/>
          <a:ext cx="8890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129972</xdr:rowOff>
    </xdr:from>
    <xdr:to>
      <xdr:col>55</xdr:col>
      <xdr:colOff>50800</xdr:colOff>
      <xdr:row>37</xdr:row>
      <xdr:rowOff>60122</xdr:rowOff>
    </xdr:to>
    <xdr:sp macro="" textlink="">
      <xdr:nvSpPr>
        <xdr:cNvPr id="310" name="楕円 309"/>
        <xdr:cNvSpPr/>
      </xdr:nvSpPr>
      <xdr:spPr>
        <a:xfrm>
          <a:off x="104267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108399</xdr:rowOff>
    </xdr:from>
    <xdr:ext cx="534377" cy="259045"/>
    <xdr:sp macro="" textlink="">
      <xdr:nvSpPr>
        <xdr:cNvPr id="311" name="補助費等該当値テキスト"/>
        <xdr:cNvSpPr txBox="1"/>
      </xdr:nvSpPr>
      <xdr:spPr>
        <a:xfrm>
          <a:off x="10528300" y="62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153594</xdr:rowOff>
    </xdr:from>
    <xdr:to>
      <xdr:col>50</xdr:col>
      <xdr:colOff>165100</xdr:colOff>
      <xdr:row>37</xdr:row>
      <xdr:rowOff>83744</xdr:rowOff>
    </xdr:to>
    <xdr:sp macro="" textlink="">
      <xdr:nvSpPr>
        <xdr:cNvPr id="312" name="楕円 311"/>
        <xdr:cNvSpPr/>
      </xdr:nvSpPr>
      <xdr:spPr>
        <a:xfrm>
          <a:off x="9588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74871</xdr:rowOff>
    </xdr:from>
    <xdr:ext cx="534377" cy="259045"/>
    <xdr:sp macro="" textlink="">
      <xdr:nvSpPr>
        <xdr:cNvPr id="313" name="テキスト ボックス 312"/>
        <xdr:cNvSpPr txBox="1"/>
      </xdr:nvSpPr>
      <xdr:spPr>
        <a:xfrm>
          <a:off x="9372111" y="64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163302</xdr:rowOff>
    </xdr:from>
    <xdr:to>
      <xdr:col>46</xdr:col>
      <xdr:colOff>38100</xdr:colOff>
      <xdr:row>37</xdr:row>
      <xdr:rowOff>93452</xdr:rowOff>
    </xdr:to>
    <xdr:sp macro="" textlink="">
      <xdr:nvSpPr>
        <xdr:cNvPr id="314" name="楕円 313"/>
        <xdr:cNvSpPr/>
      </xdr:nvSpPr>
      <xdr:spPr>
        <a:xfrm>
          <a:off x="8699500" y="6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84579</xdr:rowOff>
    </xdr:from>
    <xdr:ext cx="534377" cy="259045"/>
    <xdr:sp macro="" textlink="">
      <xdr:nvSpPr>
        <xdr:cNvPr id="315" name="テキスト ボックス 314"/>
        <xdr:cNvSpPr txBox="1"/>
      </xdr:nvSpPr>
      <xdr:spPr>
        <a:xfrm>
          <a:off x="8483111" y="64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109992</xdr:rowOff>
    </xdr:from>
    <xdr:to>
      <xdr:col>41</xdr:col>
      <xdr:colOff>101600</xdr:colOff>
      <xdr:row>37</xdr:row>
      <xdr:rowOff>40142</xdr:rowOff>
    </xdr:to>
    <xdr:sp macro="" textlink="">
      <xdr:nvSpPr>
        <xdr:cNvPr id="316" name="楕円 315"/>
        <xdr:cNvSpPr/>
      </xdr:nvSpPr>
      <xdr:spPr>
        <a:xfrm>
          <a:off x="7810500" y="62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31269</xdr:rowOff>
    </xdr:from>
    <xdr:ext cx="534377" cy="259045"/>
    <xdr:sp macro="" textlink="">
      <xdr:nvSpPr>
        <xdr:cNvPr id="317" name="テキスト ボックス 316"/>
        <xdr:cNvSpPr txBox="1"/>
      </xdr:nvSpPr>
      <xdr:spPr>
        <a:xfrm>
          <a:off x="7594111" y="63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15474</xdr:rowOff>
    </xdr:from>
    <xdr:to>
      <xdr:col>36</xdr:col>
      <xdr:colOff>165100</xdr:colOff>
      <xdr:row>37</xdr:row>
      <xdr:rowOff>117074</xdr:rowOff>
    </xdr:to>
    <xdr:sp macro="" textlink="">
      <xdr:nvSpPr>
        <xdr:cNvPr id="318" name="楕円 317"/>
        <xdr:cNvSpPr/>
      </xdr:nvSpPr>
      <xdr:spPr>
        <a:xfrm>
          <a:off x="6921500" y="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108201</xdr:rowOff>
    </xdr:from>
    <xdr:ext cx="534377" cy="259045"/>
    <xdr:sp macro="" textlink="">
      <xdr:nvSpPr>
        <xdr:cNvPr id="319" name="テキスト ボックス 318"/>
        <xdr:cNvSpPr txBox="1"/>
      </xdr:nvSpPr>
      <xdr:spPr>
        <a:xfrm>
          <a:off x="6705111" y="64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81855</xdr:rowOff>
    </xdr:from>
    <xdr:to>
      <xdr:col>55</xdr:col>
      <xdr:colOff>0</xdr:colOff>
      <xdr:row>57</xdr:row>
      <xdr:rowOff>149905</xdr:rowOff>
    </xdr:to>
    <xdr:cxnSp macro="">
      <xdr:nvCxnSpPr>
        <xdr:cNvPr id="346" name="直線コネクタ 345"/>
        <xdr:cNvCxnSpPr/>
      </xdr:nvCxnSpPr>
      <xdr:spPr>
        <a:xfrm>
          <a:off x="9639300" y="9854505"/>
          <a:ext cx="8382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81855</xdr:rowOff>
    </xdr:from>
    <xdr:to>
      <xdr:col>50</xdr:col>
      <xdr:colOff>114300</xdr:colOff>
      <xdr:row>57</xdr:row>
      <xdr:rowOff>82637</xdr:rowOff>
    </xdr:to>
    <xdr:cxnSp macro="">
      <xdr:nvCxnSpPr>
        <xdr:cNvPr id="349" name="直線コネクタ 348"/>
        <xdr:cNvCxnSpPr/>
      </xdr:nvCxnSpPr>
      <xdr:spPr>
        <a:xfrm flipV="1">
          <a:off x="8750300" y="985450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75816</xdr:rowOff>
    </xdr:from>
    <xdr:to>
      <xdr:col>45</xdr:col>
      <xdr:colOff>177800</xdr:colOff>
      <xdr:row>57</xdr:row>
      <xdr:rowOff>82637</xdr:rowOff>
    </xdr:to>
    <xdr:cxnSp macro="">
      <xdr:nvCxnSpPr>
        <xdr:cNvPr id="352" name="直線コネクタ 351"/>
        <xdr:cNvCxnSpPr/>
      </xdr:nvCxnSpPr>
      <xdr:spPr>
        <a:xfrm>
          <a:off x="7861300" y="9848466"/>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154888</xdr:rowOff>
    </xdr:from>
    <xdr:to>
      <xdr:col>41</xdr:col>
      <xdr:colOff>50800</xdr:colOff>
      <xdr:row>57</xdr:row>
      <xdr:rowOff>75816</xdr:rowOff>
    </xdr:to>
    <xdr:cxnSp macro="">
      <xdr:nvCxnSpPr>
        <xdr:cNvPr id="355" name="直線コネクタ 354"/>
        <xdr:cNvCxnSpPr/>
      </xdr:nvCxnSpPr>
      <xdr:spPr>
        <a:xfrm>
          <a:off x="6972300" y="9756088"/>
          <a:ext cx="8890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167602</xdr:rowOff>
    </xdr:from>
    <xdr:ext cx="534377" cy="259045"/>
    <xdr:sp macro="" textlink="">
      <xdr:nvSpPr>
        <xdr:cNvPr id="359" name="テキスト ボックス 358"/>
        <xdr:cNvSpPr txBox="1"/>
      </xdr:nvSpPr>
      <xdr:spPr>
        <a:xfrm>
          <a:off x="6705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99105</xdr:rowOff>
    </xdr:from>
    <xdr:to>
      <xdr:col>55</xdr:col>
      <xdr:colOff>50800</xdr:colOff>
      <xdr:row>58</xdr:row>
      <xdr:rowOff>29255</xdr:rowOff>
    </xdr:to>
    <xdr:sp macro="" textlink="">
      <xdr:nvSpPr>
        <xdr:cNvPr id="365" name="楕円 364"/>
        <xdr:cNvSpPr/>
      </xdr:nvSpPr>
      <xdr:spPr>
        <a:xfrm>
          <a:off x="10426700" y="9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14032</xdr:rowOff>
    </xdr:from>
    <xdr:ext cx="534377" cy="259045"/>
    <xdr:sp macro="" textlink="">
      <xdr:nvSpPr>
        <xdr:cNvPr id="366" name="普通建設事業費該当値テキスト"/>
        <xdr:cNvSpPr txBox="1"/>
      </xdr:nvSpPr>
      <xdr:spPr>
        <a:xfrm>
          <a:off x="10528300" y="97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31055</xdr:rowOff>
    </xdr:from>
    <xdr:to>
      <xdr:col>50</xdr:col>
      <xdr:colOff>165100</xdr:colOff>
      <xdr:row>57</xdr:row>
      <xdr:rowOff>132655</xdr:rowOff>
    </xdr:to>
    <xdr:sp macro="" textlink="">
      <xdr:nvSpPr>
        <xdr:cNvPr id="367" name="楕円 366"/>
        <xdr:cNvSpPr/>
      </xdr:nvSpPr>
      <xdr:spPr>
        <a:xfrm>
          <a:off x="9588500" y="98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123782</xdr:rowOff>
    </xdr:from>
    <xdr:ext cx="534377" cy="259045"/>
    <xdr:sp macro="" textlink="">
      <xdr:nvSpPr>
        <xdr:cNvPr id="368" name="テキスト ボックス 367"/>
        <xdr:cNvSpPr txBox="1"/>
      </xdr:nvSpPr>
      <xdr:spPr>
        <a:xfrm>
          <a:off x="9372111" y="98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31837</xdr:rowOff>
    </xdr:from>
    <xdr:to>
      <xdr:col>46</xdr:col>
      <xdr:colOff>38100</xdr:colOff>
      <xdr:row>57</xdr:row>
      <xdr:rowOff>133437</xdr:rowOff>
    </xdr:to>
    <xdr:sp macro="" textlink="">
      <xdr:nvSpPr>
        <xdr:cNvPr id="369" name="楕円 368"/>
        <xdr:cNvSpPr/>
      </xdr:nvSpPr>
      <xdr:spPr>
        <a:xfrm>
          <a:off x="8699500" y="9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124564</xdr:rowOff>
    </xdr:from>
    <xdr:ext cx="534377" cy="259045"/>
    <xdr:sp macro="" textlink="">
      <xdr:nvSpPr>
        <xdr:cNvPr id="370" name="テキスト ボックス 369"/>
        <xdr:cNvSpPr txBox="1"/>
      </xdr:nvSpPr>
      <xdr:spPr>
        <a:xfrm>
          <a:off x="8483111" y="9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25016</xdr:rowOff>
    </xdr:from>
    <xdr:to>
      <xdr:col>41</xdr:col>
      <xdr:colOff>101600</xdr:colOff>
      <xdr:row>57</xdr:row>
      <xdr:rowOff>126616</xdr:rowOff>
    </xdr:to>
    <xdr:sp macro="" textlink="">
      <xdr:nvSpPr>
        <xdr:cNvPr id="371" name="楕円 370"/>
        <xdr:cNvSpPr/>
      </xdr:nvSpPr>
      <xdr:spPr>
        <a:xfrm>
          <a:off x="7810500" y="97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117743</xdr:rowOff>
    </xdr:from>
    <xdr:ext cx="534377" cy="259045"/>
    <xdr:sp macro="" textlink="">
      <xdr:nvSpPr>
        <xdr:cNvPr id="372" name="テキスト ボックス 371"/>
        <xdr:cNvSpPr txBox="1"/>
      </xdr:nvSpPr>
      <xdr:spPr>
        <a:xfrm>
          <a:off x="7594111" y="98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104088</xdr:rowOff>
    </xdr:from>
    <xdr:to>
      <xdr:col>36</xdr:col>
      <xdr:colOff>165100</xdr:colOff>
      <xdr:row>57</xdr:row>
      <xdr:rowOff>34238</xdr:rowOff>
    </xdr:to>
    <xdr:sp macro="" textlink="">
      <xdr:nvSpPr>
        <xdr:cNvPr id="373" name="楕円 372"/>
        <xdr:cNvSpPr/>
      </xdr:nvSpPr>
      <xdr:spPr>
        <a:xfrm>
          <a:off x="6921500" y="97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25365</xdr:rowOff>
    </xdr:from>
    <xdr:ext cx="534377" cy="259045"/>
    <xdr:sp macro="" textlink="">
      <xdr:nvSpPr>
        <xdr:cNvPr id="374" name="テキスト ボックス 373"/>
        <xdr:cNvSpPr txBox="1"/>
      </xdr:nvSpPr>
      <xdr:spPr>
        <a:xfrm>
          <a:off x="6705111" y="97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115075</xdr:rowOff>
    </xdr:from>
    <xdr:to>
      <xdr:col>55</xdr:col>
      <xdr:colOff>0</xdr:colOff>
      <xdr:row>78</xdr:row>
      <xdr:rowOff>132649</xdr:rowOff>
    </xdr:to>
    <xdr:cxnSp macro="">
      <xdr:nvCxnSpPr>
        <xdr:cNvPr id="401" name="直線コネクタ 400"/>
        <xdr:cNvCxnSpPr/>
      </xdr:nvCxnSpPr>
      <xdr:spPr>
        <a:xfrm>
          <a:off x="9639300" y="13488175"/>
          <a:ext cx="8382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89015</xdr:rowOff>
    </xdr:from>
    <xdr:to>
      <xdr:col>50</xdr:col>
      <xdr:colOff>114300</xdr:colOff>
      <xdr:row>78</xdr:row>
      <xdr:rowOff>115075</xdr:rowOff>
    </xdr:to>
    <xdr:cxnSp macro="">
      <xdr:nvCxnSpPr>
        <xdr:cNvPr id="404" name="直線コネクタ 403"/>
        <xdr:cNvCxnSpPr/>
      </xdr:nvCxnSpPr>
      <xdr:spPr>
        <a:xfrm>
          <a:off x="8750300" y="1346211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104632</xdr:rowOff>
    </xdr:from>
    <xdr:to>
      <xdr:col>45</xdr:col>
      <xdr:colOff>177800</xdr:colOff>
      <xdr:row>78</xdr:row>
      <xdr:rowOff>89015</xdr:rowOff>
    </xdr:to>
    <xdr:cxnSp macro="">
      <xdr:nvCxnSpPr>
        <xdr:cNvPr id="407" name="直線コネクタ 406"/>
        <xdr:cNvCxnSpPr/>
      </xdr:nvCxnSpPr>
      <xdr:spPr>
        <a:xfrm>
          <a:off x="7861300" y="13306282"/>
          <a:ext cx="889000" cy="15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104632</xdr:rowOff>
    </xdr:from>
    <xdr:to>
      <xdr:col>41</xdr:col>
      <xdr:colOff>50800</xdr:colOff>
      <xdr:row>78</xdr:row>
      <xdr:rowOff>3153</xdr:rowOff>
    </xdr:to>
    <xdr:cxnSp macro="">
      <xdr:nvCxnSpPr>
        <xdr:cNvPr id="410" name="直線コネクタ 409"/>
        <xdr:cNvCxnSpPr/>
      </xdr:nvCxnSpPr>
      <xdr:spPr>
        <a:xfrm flipV="1">
          <a:off x="6972300" y="13306282"/>
          <a:ext cx="889000" cy="6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81849</xdr:rowOff>
    </xdr:from>
    <xdr:to>
      <xdr:col>55</xdr:col>
      <xdr:colOff>50800</xdr:colOff>
      <xdr:row>79</xdr:row>
      <xdr:rowOff>11999</xdr:rowOff>
    </xdr:to>
    <xdr:sp macro="" textlink="">
      <xdr:nvSpPr>
        <xdr:cNvPr id="420" name="楕円 419"/>
        <xdr:cNvSpPr/>
      </xdr:nvSpPr>
      <xdr:spPr>
        <a:xfrm>
          <a:off x="10426700" y="134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168226</xdr:rowOff>
    </xdr:from>
    <xdr:ext cx="378565" cy="259045"/>
    <xdr:sp macro="" textlink="">
      <xdr:nvSpPr>
        <xdr:cNvPr id="421" name="普通建設事業費 （ うち新規整備　）該当値テキスト"/>
        <xdr:cNvSpPr txBox="1"/>
      </xdr:nvSpPr>
      <xdr:spPr>
        <a:xfrm>
          <a:off x="10528300" y="1336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64275</xdr:rowOff>
    </xdr:from>
    <xdr:to>
      <xdr:col>50</xdr:col>
      <xdr:colOff>165100</xdr:colOff>
      <xdr:row>78</xdr:row>
      <xdr:rowOff>165875</xdr:rowOff>
    </xdr:to>
    <xdr:sp macro="" textlink="">
      <xdr:nvSpPr>
        <xdr:cNvPr id="422" name="楕円 421"/>
        <xdr:cNvSpPr/>
      </xdr:nvSpPr>
      <xdr:spPr>
        <a:xfrm>
          <a:off x="9588500" y="134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157002</xdr:rowOff>
    </xdr:from>
    <xdr:ext cx="469744" cy="259045"/>
    <xdr:sp macro="" textlink="">
      <xdr:nvSpPr>
        <xdr:cNvPr id="423" name="テキスト ボックス 422"/>
        <xdr:cNvSpPr txBox="1"/>
      </xdr:nvSpPr>
      <xdr:spPr>
        <a:xfrm>
          <a:off x="9404428" y="1353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38215</xdr:rowOff>
    </xdr:from>
    <xdr:to>
      <xdr:col>46</xdr:col>
      <xdr:colOff>38100</xdr:colOff>
      <xdr:row>78</xdr:row>
      <xdr:rowOff>139815</xdr:rowOff>
    </xdr:to>
    <xdr:sp macro="" textlink="">
      <xdr:nvSpPr>
        <xdr:cNvPr id="424" name="楕円 423"/>
        <xdr:cNvSpPr/>
      </xdr:nvSpPr>
      <xdr:spPr>
        <a:xfrm>
          <a:off x="8699500" y="134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130942</xdr:rowOff>
    </xdr:from>
    <xdr:ext cx="469744" cy="259045"/>
    <xdr:sp macro="" textlink="">
      <xdr:nvSpPr>
        <xdr:cNvPr id="425" name="テキスト ボックス 424"/>
        <xdr:cNvSpPr txBox="1"/>
      </xdr:nvSpPr>
      <xdr:spPr>
        <a:xfrm>
          <a:off x="8515428" y="135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53832</xdr:rowOff>
    </xdr:from>
    <xdr:to>
      <xdr:col>41</xdr:col>
      <xdr:colOff>101600</xdr:colOff>
      <xdr:row>77</xdr:row>
      <xdr:rowOff>155432</xdr:rowOff>
    </xdr:to>
    <xdr:sp macro="" textlink="">
      <xdr:nvSpPr>
        <xdr:cNvPr id="426" name="楕円 425"/>
        <xdr:cNvSpPr/>
      </xdr:nvSpPr>
      <xdr:spPr>
        <a:xfrm>
          <a:off x="7810500" y="132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146559</xdr:rowOff>
    </xdr:from>
    <xdr:ext cx="534377" cy="259045"/>
    <xdr:sp macro="" textlink="">
      <xdr:nvSpPr>
        <xdr:cNvPr id="427" name="テキスト ボックス 426"/>
        <xdr:cNvSpPr txBox="1"/>
      </xdr:nvSpPr>
      <xdr:spPr>
        <a:xfrm>
          <a:off x="7594111" y="133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123803</xdr:rowOff>
    </xdr:from>
    <xdr:to>
      <xdr:col>36</xdr:col>
      <xdr:colOff>165100</xdr:colOff>
      <xdr:row>78</xdr:row>
      <xdr:rowOff>53953</xdr:rowOff>
    </xdr:to>
    <xdr:sp macro="" textlink="">
      <xdr:nvSpPr>
        <xdr:cNvPr id="428" name="楕円 427"/>
        <xdr:cNvSpPr/>
      </xdr:nvSpPr>
      <xdr:spPr>
        <a:xfrm>
          <a:off x="6921500" y="13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45080</xdr:rowOff>
    </xdr:from>
    <xdr:ext cx="534377" cy="259045"/>
    <xdr:sp macro="" textlink="">
      <xdr:nvSpPr>
        <xdr:cNvPr id="429" name="テキスト ボックス 428"/>
        <xdr:cNvSpPr txBox="1"/>
      </xdr:nvSpPr>
      <xdr:spPr>
        <a:xfrm>
          <a:off x="6705111" y="134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158282</xdr:rowOff>
    </xdr:from>
    <xdr:to>
      <xdr:col>55</xdr:col>
      <xdr:colOff>0</xdr:colOff>
      <xdr:row>97</xdr:row>
      <xdr:rowOff>132319</xdr:rowOff>
    </xdr:to>
    <xdr:cxnSp macro="">
      <xdr:nvCxnSpPr>
        <xdr:cNvPr id="460" name="直線コネクタ 459"/>
        <xdr:cNvCxnSpPr/>
      </xdr:nvCxnSpPr>
      <xdr:spPr>
        <a:xfrm>
          <a:off x="9639300" y="16617482"/>
          <a:ext cx="8382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158282</xdr:rowOff>
    </xdr:from>
    <xdr:to>
      <xdr:col>50</xdr:col>
      <xdr:colOff>114300</xdr:colOff>
      <xdr:row>97</xdr:row>
      <xdr:rowOff>96734</xdr:rowOff>
    </xdr:to>
    <xdr:cxnSp macro="">
      <xdr:nvCxnSpPr>
        <xdr:cNvPr id="463" name="直線コネクタ 462"/>
        <xdr:cNvCxnSpPr/>
      </xdr:nvCxnSpPr>
      <xdr:spPr>
        <a:xfrm flipV="1">
          <a:off x="8750300" y="16617482"/>
          <a:ext cx="889000" cy="10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96734</xdr:rowOff>
    </xdr:from>
    <xdr:to>
      <xdr:col>45</xdr:col>
      <xdr:colOff>177800</xdr:colOff>
      <xdr:row>98</xdr:row>
      <xdr:rowOff>53398</xdr:rowOff>
    </xdr:to>
    <xdr:cxnSp macro="">
      <xdr:nvCxnSpPr>
        <xdr:cNvPr id="466" name="直線コネクタ 465"/>
        <xdr:cNvCxnSpPr/>
      </xdr:nvCxnSpPr>
      <xdr:spPr>
        <a:xfrm flipV="1">
          <a:off x="7861300" y="16727384"/>
          <a:ext cx="889000" cy="1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39932</xdr:rowOff>
    </xdr:from>
    <xdr:to>
      <xdr:col>41</xdr:col>
      <xdr:colOff>50800</xdr:colOff>
      <xdr:row>98</xdr:row>
      <xdr:rowOff>53398</xdr:rowOff>
    </xdr:to>
    <xdr:cxnSp macro="">
      <xdr:nvCxnSpPr>
        <xdr:cNvPr id="469" name="直線コネクタ 468"/>
        <xdr:cNvCxnSpPr/>
      </xdr:nvCxnSpPr>
      <xdr:spPr>
        <a:xfrm>
          <a:off x="6972300" y="16499132"/>
          <a:ext cx="889000" cy="3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81519</xdr:rowOff>
    </xdr:from>
    <xdr:to>
      <xdr:col>55</xdr:col>
      <xdr:colOff>50800</xdr:colOff>
      <xdr:row>98</xdr:row>
      <xdr:rowOff>11669</xdr:rowOff>
    </xdr:to>
    <xdr:sp macro="" textlink="">
      <xdr:nvSpPr>
        <xdr:cNvPr id="479" name="楕円 478"/>
        <xdr:cNvSpPr/>
      </xdr:nvSpPr>
      <xdr:spPr>
        <a:xfrm>
          <a:off x="10426700" y="167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59946</xdr:rowOff>
    </xdr:from>
    <xdr:ext cx="534377" cy="259045"/>
    <xdr:sp macro="" textlink="">
      <xdr:nvSpPr>
        <xdr:cNvPr id="480" name="普通建設事業費 （ うち更新整備　）該当値テキスト"/>
        <xdr:cNvSpPr txBox="1"/>
      </xdr:nvSpPr>
      <xdr:spPr>
        <a:xfrm>
          <a:off x="10528300" y="166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107482</xdr:rowOff>
    </xdr:from>
    <xdr:to>
      <xdr:col>50</xdr:col>
      <xdr:colOff>165100</xdr:colOff>
      <xdr:row>97</xdr:row>
      <xdr:rowOff>37632</xdr:rowOff>
    </xdr:to>
    <xdr:sp macro="" textlink="">
      <xdr:nvSpPr>
        <xdr:cNvPr id="481" name="楕円 480"/>
        <xdr:cNvSpPr/>
      </xdr:nvSpPr>
      <xdr:spPr>
        <a:xfrm>
          <a:off x="9588500" y="165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28759</xdr:rowOff>
    </xdr:from>
    <xdr:ext cx="534377" cy="259045"/>
    <xdr:sp macro="" textlink="">
      <xdr:nvSpPr>
        <xdr:cNvPr id="482" name="テキスト ボックス 481"/>
        <xdr:cNvSpPr txBox="1"/>
      </xdr:nvSpPr>
      <xdr:spPr>
        <a:xfrm>
          <a:off x="9372111" y="1665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45934</xdr:rowOff>
    </xdr:from>
    <xdr:to>
      <xdr:col>46</xdr:col>
      <xdr:colOff>38100</xdr:colOff>
      <xdr:row>97</xdr:row>
      <xdr:rowOff>147534</xdr:rowOff>
    </xdr:to>
    <xdr:sp macro="" textlink="">
      <xdr:nvSpPr>
        <xdr:cNvPr id="483" name="楕円 482"/>
        <xdr:cNvSpPr/>
      </xdr:nvSpPr>
      <xdr:spPr>
        <a:xfrm>
          <a:off x="8699500" y="166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138661</xdr:rowOff>
    </xdr:from>
    <xdr:ext cx="534377" cy="259045"/>
    <xdr:sp macro="" textlink="">
      <xdr:nvSpPr>
        <xdr:cNvPr id="484" name="テキスト ボックス 483"/>
        <xdr:cNvSpPr txBox="1"/>
      </xdr:nvSpPr>
      <xdr:spPr>
        <a:xfrm>
          <a:off x="8483111" y="16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2598</xdr:rowOff>
    </xdr:from>
    <xdr:to>
      <xdr:col>41</xdr:col>
      <xdr:colOff>101600</xdr:colOff>
      <xdr:row>98</xdr:row>
      <xdr:rowOff>104198</xdr:rowOff>
    </xdr:to>
    <xdr:sp macro="" textlink="">
      <xdr:nvSpPr>
        <xdr:cNvPr id="485" name="楕円 484"/>
        <xdr:cNvSpPr/>
      </xdr:nvSpPr>
      <xdr:spPr>
        <a:xfrm>
          <a:off x="7810500" y="168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95325</xdr:rowOff>
    </xdr:from>
    <xdr:ext cx="534377" cy="259045"/>
    <xdr:sp macro="" textlink="">
      <xdr:nvSpPr>
        <xdr:cNvPr id="486" name="テキスト ボックス 485"/>
        <xdr:cNvSpPr txBox="1"/>
      </xdr:nvSpPr>
      <xdr:spPr>
        <a:xfrm>
          <a:off x="7594111" y="168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160582</xdr:rowOff>
    </xdr:from>
    <xdr:to>
      <xdr:col>36</xdr:col>
      <xdr:colOff>165100</xdr:colOff>
      <xdr:row>96</xdr:row>
      <xdr:rowOff>90732</xdr:rowOff>
    </xdr:to>
    <xdr:sp macro="" textlink="">
      <xdr:nvSpPr>
        <xdr:cNvPr id="487" name="楕円 486"/>
        <xdr:cNvSpPr/>
      </xdr:nvSpPr>
      <xdr:spPr>
        <a:xfrm>
          <a:off x="6921500" y="164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107259</xdr:rowOff>
    </xdr:from>
    <xdr:ext cx="534377" cy="259045"/>
    <xdr:sp macro="" textlink="">
      <xdr:nvSpPr>
        <xdr:cNvPr id="488" name="テキスト ボックス 487"/>
        <xdr:cNvSpPr txBox="1"/>
      </xdr:nvSpPr>
      <xdr:spPr>
        <a:xfrm>
          <a:off x="6705111" y="1622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41428</xdr:rowOff>
    </xdr:from>
    <xdr:to>
      <xdr:col>85</xdr:col>
      <xdr:colOff>127000</xdr:colOff>
      <xdr:row>39</xdr:row>
      <xdr:rowOff>44450</xdr:rowOff>
    </xdr:to>
    <xdr:cxnSp macro="">
      <xdr:nvCxnSpPr>
        <xdr:cNvPr id="517" name="直線コネクタ 516"/>
        <xdr:cNvCxnSpPr/>
      </xdr:nvCxnSpPr>
      <xdr:spPr>
        <a:xfrm>
          <a:off x="15481300" y="6727978"/>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41428</xdr:rowOff>
    </xdr:from>
    <xdr:to>
      <xdr:col>81</xdr:col>
      <xdr:colOff>50800</xdr:colOff>
      <xdr:row>39</xdr:row>
      <xdr:rowOff>44450</xdr:rowOff>
    </xdr:to>
    <xdr:cxnSp macro="">
      <xdr:nvCxnSpPr>
        <xdr:cNvPr id="520" name="直線コネクタ 519"/>
        <xdr:cNvCxnSpPr/>
      </xdr:nvCxnSpPr>
      <xdr:spPr>
        <a:xfrm flipV="1">
          <a:off x="14592300" y="6727978"/>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162078</xdr:rowOff>
    </xdr:from>
    <xdr:to>
      <xdr:col>81</xdr:col>
      <xdr:colOff>101600</xdr:colOff>
      <xdr:row>39</xdr:row>
      <xdr:rowOff>92228</xdr:rowOff>
    </xdr:to>
    <xdr:sp macro="" textlink="">
      <xdr:nvSpPr>
        <xdr:cNvPr id="538" name="楕円 537"/>
        <xdr:cNvSpPr/>
      </xdr:nvSpPr>
      <xdr:spPr>
        <a:xfrm>
          <a:off x="15430500" y="66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83355</xdr:rowOff>
    </xdr:from>
    <xdr:ext cx="378565" cy="259045"/>
    <xdr:sp macro="" textlink="">
      <xdr:nvSpPr>
        <xdr:cNvPr id="539" name="テキスト ボックス 538"/>
        <xdr:cNvSpPr txBox="1"/>
      </xdr:nvSpPr>
      <xdr:spPr>
        <a:xfrm>
          <a:off x="15292017" y="676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40605</xdr:rowOff>
    </xdr:from>
    <xdr:to>
      <xdr:col>85</xdr:col>
      <xdr:colOff>127000</xdr:colOff>
      <xdr:row>78</xdr:row>
      <xdr:rowOff>54048</xdr:rowOff>
    </xdr:to>
    <xdr:cxnSp macro="">
      <xdr:nvCxnSpPr>
        <xdr:cNvPr id="631" name="直線コネクタ 630"/>
        <xdr:cNvCxnSpPr/>
      </xdr:nvCxnSpPr>
      <xdr:spPr>
        <a:xfrm flipV="1">
          <a:off x="15481300" y="13413705"/>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54048</xdr:rowOff>
    </xdr:from>
    <xdr:to>
      <xdr:col>81</xdr:col>
      <xdr:colOff>50800</xdr:colOff>
      <xdr:row>78</xdr:row>
      <xdr:rowOff>65455</xdr:rowOff>
    </xdr:to>
    <xdr:cxnSp macro="">
      <xdr:nvCxnSpPr>
        <xdr:cNvPr id="634" name="直線コネクタ 633"/>
        <xdr:cNvCxnSpPr/>
      </xdr:nvCxnSpPr>
      <xdr:spPr>
        <a:xfrm flipV="1">
          <a:off x="14592300" y="13427148"/>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65455</xdr:rowOff>
    </xdr:from>
    <xdr:to>
      <xdr:col>76</xdr:col>
      <xdr:colOff>114300</xdr:colOff>
      <xdr:row>78</xdr:row>
      <xdr:rowOff>76374</xdr:rowOff>
    </xdr:to>
    <xdr:cxnSp macro="">
      <xdr:nvCxnSpPr>
        <xdr:cNvPr id="637" name="直線コネクタ 636"/>
        <xdr:cNvCxnSpPr/>
      </xdr:nvCxnSpPr>
      <xdr:spPr>
        <a:xfrm flipV="1">
          <a:off x="13703300" y="1343855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76374</xdr:rowOff>
    </xdr:from>
    <xdr:to>
      <xdr:col>71</xdr:col>
      <xdr:colOff>177800</xdr:colOff>
      <xdr:row>78</xdr:row>
      <xdr:rowOff>78051</xdr:rowOff>
    </xdr:to>
    <xdr:cxnSp macro="">
      <xdr:nvCxnSpPr>
        <xdr:cNvPr id="640" name="直線コネクタ 639"/>
        <xdr:cNvCxnSpPr/>
      </xdr:nvCxnSpPr>
      <xdr:spPr>
        <a:xfrm flipV="1">
          <a:off x="12814300" y="1344947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161255</xdr:rowOff>
    </xdr:from>
    <xdr:to>
      <xdr:col>85</xdr:col>
      <xdr:colOff>177800</xdr:colOff>
      <xdr:row>78</xdr:row>
      <xdr:rowOff>91405</xdr:rowOff>
    </xdr:to>
    <xdr:sp macro="" textlink="">
      <xdr:nvSpPr>
        <xdr:cNvPr id="650" name="楕円 649"/>
        <xdr:cNvSpPr/>
      </xdr:nvSpPr>
      <xdr:spPr>
        <a:xfrm>
          <a:off x="16268700" y="133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76182</xdr:rowOff>
    </xdr:from>
    <xdr:ext cx="534377" cy="259045"/>
    <xdr:sp macro="" textlink="">
      <xdr:nvSpPr>
        <xdr:cNvPr id="651" name="公債費該当値テキスト"/>
        <xdr:cNvSpPr txBox="1"/>
      </xdr:nvSpPr>
      <xdr:spPr>
        <a:xfrm>
          <a:off x="16370300" y="132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3248</xdr:rowOff>
    </xdr:from>
    <xdr:to>
      <xdr:col>81</xdr:col>
      <xdr:colOff>101600</xdr:colOff>
      <xdr:row>78</xdr:row>
      <xdr:rowOff>104848</xdr:rowOff>
    </xdr:to>
    <xdr:sp macro="" textlink="">
      <xdr:nvSpPr>
        <xdr:cNvPr id="652" name="楕円 651"/>
        <xdr:cNvSpPr/>
      </xdr:nvSpPr>
      <xdr:spPr>
        <a:xfrm>
          <a:off x="15430500" y="133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95975</xdr:rowOff>
    </xdr:from>
    <xdr:ext cx="534377" cy="259045"/>
    <xdr:sp macro="" textlink="">
      <xdr:nvSpPr>
        <xdr:cNvPr id="653" name="テキスト ボックス 652"/>
        <xdr:cNvSpPr txBox="1"/>
      </xdr:nvSpPr>
      <xdr:spPr>
        <a:xfrm>
          <a:off x="15214111" y="134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14655</xdr:rowOff>
    </xdr:from>
    <xdr:to>
      <xdr:col>76</xdr:col>
      <xdr:colOff>165100</xdr:colOff>
      <xdr:row>78</xdr:row>
      <xdr:rowOff>116255</xdr:rowOff>
    </xdr:to>
    <xdr:sp macro="" textlink="">
      <xdr:nvSpPr>
        <xdr:cNvPr id="654" name="楕円 653"/>
        <xdr:cNvSpPr/>
      </xdr:nvSpPr>
      <xdr:spPr>
        <a:xfrm>
          <a:off x="14541500" y="133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107382</xdr:rowOff>
    </xdr:from>
    <xdr:ext cx="534377" cy="259045"/>
    <xdr:sp macro="" textlink="">
      <xdr:nvSpPr>
        <xdr:cNvPr id="655" name="テキスト ボックス 654"/>
        <xdr:cNvSpPr txBox="1"/>
      </xdr:nvSpPr>
      <xdr:spPr>
        <a:xfrm>
          <a:off x="14325111" y="134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25574</xdr:rowOff>
    </xdr:from>
    <xdr:to>
      <xdr:col>72</xdr:col>
      <xdr:colOff>38100</xdr:colOff>
      <xdr:row>78</xdr:row>
      <xdr:rowOff>127174</xdr:rowOff>
    </xdr:to>
    <xdr:sp macro="" textlink="">
      <xdr:nvSpPr>
        <xdr:cNvPr id="656" name="楕円 655"/>
        <xdr:cNvSpPr/>
      </xdr:nvSpPr>
      <xdr:spPr>
        <a:xfrm>
          <a:off x="13652500" y="133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118301</xdr:rowOff>
    </xdr:from>
    <xdr:ext cx="534377" cy="259045"/>
    <xdr:sp macro="" textlink="">
      <xdr:nvSpPr>
        <xdr:cNvPr id="657" name="テキスト ボックス 656"/>
        <xdr:cNvSpPr txBox="1"/>
      </xdr:nvSpPr>
      <xdr:spPr>
        <a:xfrm>
          <a:off x="13436111" y="134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27251</xdr:rowOff>
    </xdr:from>
    <xdr:to>
      <xdr:col>67</xdr:col>
      <xdr:colOff>101600</xdr:colOff>
      <xdr:row>78</xdr:row>
      <xdr:rowOff>128851</xdr:rowOff>
    </xdr:to>
    <xdr:sp macro="" textlink="">
      <xdr:nvSpPr>
        <xdr:cNvPr id="658" name="楕円 657"/>
        <xdr:cNvSpPr/>
      </xdr:nvSpPr>
      <xdr:spPr>
        <a:xfrm>
          <a:off x="12763500" y="134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119978</xdr:rowOff>
    </xdr:from>
    <xdr:ext cx="534377" cy="259045"/>
    <xdr:sp macro="" textlink="">
      <xdr:nvSpPr>
        <xdr:cNvPr id="659" name="テキスト ボックス 658"/>
        <xdr:cNvSpPr txBox="1"/>
      </xdr:nvSpPr>
      <xdr:spPr>
        <a:xfrm>
          <a:off x="12547111" y="13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21628</xdr:rowOff>
    </xdr:from>
    <xdr:to>
      <xdr:col>85</xdr:col>
      <xdr:colOff>127000</xdr:colOff>
      <xdr:row>98</xdr:row>
      <xdr:rowOff>24536</xdr:rowOff>
    </xdr:to>
    <xdr:cxnSp macro="">
      <xdr:nvCxnSpPr>
        <xdr:cNvPr id="684" name="直線コネクタ 683"/>
        <xdr:cNvCxnSpPr/>
      </xdr:nvCxnSpPr>
      <xdr:spPr>
        <a:xfrm flipV="1">
          <a:off x="15481300" y="16823728"/>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24536</xdr:rowOff>
    </xdr:from>
    <xdr:to>
      <xdr:col>81</xdr:col>
      <xdr:colOff>50800</xdr:colOff>
      <xdr:row>98</xdr:row>
      <xdr:rowOff>24898</xdr:rowOff>
    </xdr:to>
    <xdr:cxnSp macro="">
      <xdr:nvCxnSpPr>
        <xdr:cNvPr id="687" name="直線コネクタ 686"/>
        <xdr:cNvCxnSpPr/>
      </xdr:nvCxnSpPr>
      <xdr:spPr>
        <a:xfrm flipV="1">
          <a:off x="14592300" y="1682663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23954</xdr:rowOff>
    </xdr:from>
    <xdr:to>
      <xdr:col>76</xdr:col>
      <xdr:colOff>114300</xdr:colOff>
      <xdr:row>98</xdr:row>
      <xdr:rowOff>24898</xdr:rowOff>
    </xdr:to>
    <xdr:cxnSp macro="">
      <xdr:nvCxnSpPr>
        <xdr:cNvPr id="690" name="直線コネクタ 689"/>
        <xdr:cNvCxnSpPr/>
      </xdr:nvCxnSpPr>
      <xdr:spPr>
        <a:xfrm>
          <a:off x="13703300" y="1682605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23954</xdr:rowOff>
    </xdr:from>
    <xdr:to>
      <xdr:col>71</xdr:col>
      <xdr:colOff>177800</xdr:colOff>
      <xdr:row>98</xdr:row>
      <xdr:rowOff>24749</xdr:rowOff>
    </xdr:to>
    <xdr:cxnSp macro="">
      <xdr:nvCxnSpPr>
        <xdr:cNvPr id="693" name="直線コネクタ 692"/>
        <xdr:cNvCxnSpPr/>
      </xdr:nvCxnSpPr>
      <xdr:spPr>
        <a:xfrm flipV="1">
          <a:off x="12814300" y="16826054"/>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142278</xdr:rowOff>
    </xdr:from>
    <xdr:to>
      <xdr:col>85</xdr:col>
      <xdr:colOff>177800</xdr:colOff>
      <xdr:row>98</xdr:row>
      <xdr:rowOff>72428</xdr:rowOff>
    </xdr:to>
    <xdr:sp macro="" textlink="">
      <xdr:nvSpPr>
        <xdr:cNvPr id="703" name="楕円 702"/>
        <xdr:cNvSpPr/>
      </xdr:nvSpPr>
      <xdr:spPr>
        <a:xfrm>
          <a:off x="16268700" y="167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57205</xdr:rowOff>
    </xdr:from>
    <xdr:ext cx="378565" cy="259045"/>
    <xdr:sp macro="" textlink="">
      <xdr:nvSpPr>
        <xdr:cNvPr id="704" name="積立金該当値テキスト"/>
        <xdr:cNvSpPr txBox="1"/>
      </xdr:nvSpPr>
      <xdr:spPr>
        <a:xfrm>
          <a:off x="16370300" y="1668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145186</xdr:rowOff>
    </xdr:from>
    <xdr:to>
      <xdr:col>81</xdr:col>
      <xdr:colOff>101600</xdr:colOff>
      <xdr:row>98</xdr:row>
      <xdr:rowOff>75336</xdr:rowOff>
    </xdr:to>
    <xdr:sp macro="" textlink="">
      <xdr:nvSpPr>
        <xdr:cNvPr id="705" name="楕円 704"/>
        <xdr:cNvSpPr/>
      </xdr:nvSpPr>
      <xdr:spPr>
        <a:xfrm>
          <a:off x="15430500" y="167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66463</xdr:rowOff>
    </xdr:from>
    <xdr:ext cx="378565" cy="259045"/>
    <xdr:sp macro="" textlink="">
      <xdr:nvSpPr>
        <xdr:cNvPr id="706" name="テキスト ボックス 705"/>
        <xdr:cNvSpPr txBox="1"/>
      </xdr:nvSpPr>
      <xdr:spPr>
        <a:xfrm>
          <a:off x="15292017" y="1686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145548</xdr:rowOff>
    </xdr:from>
    <xdr:to>
      <xdr:col>76</xdr:col>
      <xdr:colOff>165100</xdr:colOff>
      <xdr:row>98</xdr:row>
      <xdr:rowOff>75698</xdr:rowOff>
    </xdr:to>
    <xdr:sp macro="" textlink="">
      <xdr:nvSpPr>
        <xdr:cNvPr id="707" name="楕円 706"/>
        <xdr:cNvSpPr/>
      </xdr:nvSpPr>
      <xdr:spPr>
        <a:xfrm>
          <a:off x="14541500" y="167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98</xdr:row>
      <xdr:rowOff>66825</xdr:rowOff>
    </xdr:from>
    <xdr:ext cx="313932" cy="259045"/>
    <xdr:sp macro="" textlink="">
      <xdr:nvSpPr>
        <xdr:cNvPr id="708" name="テキスト ボックス 707"/>
        <xdr:cNvSpPr txBox="1"/>
      </xdr:nvSpPr>
      <xdr:spPr>
        <a:xfrm>
          <a:off x="14435333" y="16868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144604</xdr:rowOff>
    </xdr:from>
    <xdr:to>
      <xdr:col>72</xdr:col>
      <xdr:colOff>38100</xdr:colOff>
      <xdr:row>98</xdr:row>
      <xdr:rowOff>74754</xdr:rowOff>
    </xdr:to>
    <xdr:sp macro="" textlink="">
      <xdr:nvSpPr>
        <xdr:cNvPr id="709" name="楕円 708"/>
        <xdr:cNvSpPr/>
      </xdr:nvSpPr>
      <xdr:spPr>
        <a:xfrm>
          <a:off x="13652500" y="16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65881</xdr:rowOff>
    </xdr:from>
    <xdr:ext cx="378565" cy="259045"/>
    <xdr:sp macro="" textlink="">
      <xdr:nvSpPr>
        <xdr:cNvPr id="710" name="テキスト ボックス 709"/>
        <xdr:cNvSpPr txBox="1"/>
      </xdr:nvSpPr>
      <xdr:spPr>
        <a:xfrm>
          <a:off x="13514017" y="1686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145399</xdr:rowOff>
    </xdr:from>
    <xdr:to>
      <xdr:col>67</xdr:col>
      <xdr:colOff>101600</xdr:colOff>
      <xdr:row>98</xdr:row>
      <xdr:rowOff>75549</xdr:rowOff>
    </xdr:to>
    <xdr:sp macro="" textlink="">
      <xdr:nvSpPr>
        <xdr:cNvPr id="711" name="楕円 710"/>
        <xdr:cNvSpPr/>
      </xdr:nvSpPr>
      <xdr:spPr>
        <a:xfrm>
          <a:off x="12763500" y="16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66676</xdr:rowOff>
    </xdr:from>
    <xdr:ext cx="378565" cy="259045"/>
    <xdr:sp macro="" textlink="">
      <xdr:nvSpPr>
        <xdr:cNvPr id="712" name="テキスト ボックス 711"/>
        <xdr:cNvSpPr txBox="1"/>
      </xdr:nvSpPr>
      <xdr:spPr>
        <a:xfrm>
          <a:off x="12625017" y="1686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44450</xdr:rowOff>
    </xdr:to>
    <xdr:cxnSp macro="">
      <xdr:nvCxnSpPr>
        <xdr:cNvPr id="744" name="直線コネクタ 743"/>
        <xdr:cNvCxnSpPr/>
      </xdr:nvCxnSpPr>
      <xdr:spPr>
        <a:xfrm>
          <a:off x="2043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44412</xdr:rowOff>
    </xdr:to>
    <xdr:cxnSp macro="">
      <xdr:nvCxnSpPr>
        <xdr:cNvPr id="747" name="直線コネクタ 746"/>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44412</xdr:rowOff>
    </xdr:to>
    <xdr:cxnSp macro="">
      <xdr:nvCxnSpPr>
        <xdr:cNvPr id="750" name="直線コネクタ 749"/>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4" name="楕円 763"/>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5" name="テキスト ボックス 764"/>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6" name="楕円 765"/>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7" name="テキスト ボックス 766"/>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8" name="楕円 767"/>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9" name="テキスト ボックス 768"/>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138374</xdr:rowOff>
    </xdr:from>
    <xdr:to>
      <xdr:col>116</xdr:col>
      <xdr:colOff>63500</xdr:colOff>
      <xdr:row>58</xdr:row>
      <xdr:rowOff>138397</xdr:rowOff>
    </xdr:to>
    <xdr:cxnSp macro="">
      <xdr:nvCxnSpPr>
        <xdr:cNvPr id="796" name="直線コネクタ 795"/>
        <xdr:cNvCxnSpPr/>
      </xdr:nvCxnSpPr>
      <xdr:spPr>
        <a:xfrm flipV="1">
          <a:off x="21323300" y="10082474"/>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138397</xdr:rowOff>
    </xdr:from>
    <xdr:to>
      <xdr:col>111</xdr:col>
      <xdr:colOff>177800</xdr:colOff>
      <xdr:row>58</xdr:row>
      <xdr:rowOff>138419</xdr:rowOff>
    </xdr:to>
    <xdr:cxnSp macro="">
      <xdr:nvCxnSpPr>
        <xdr:cNvPr id="799" name="直線コネクタ 798"/>
        <xdr:cNvCxnSpPr/>
      </xdr:nvCxnSpPr>
      <xdr:spPr>
        <a:xfrm flipV="1">
          <a:off x="20434300" y="1008249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138419</xdr:rowOff>
    </xdr:from>
    <xdr:to>
      <xdr:col>107</xdr:col>
      <xdr:colOff>50800</xdr:colOff>
      <xdr:row>58</xdr:row>
      <xdr:rowOff>138443</xdr:rowOff>
    </xdr:to>
    <xdr:cxnSp macro="">
      <xdr:nvCxnSpPr>
        <xdr:cNvPr id="802" name="直線コネクタ 801"/>
        <xdr:cNvCxnSpPr/>
      </xdr:nvCxnSpPr>
      <xdr:spPr>
        <a:xfrm flipV="1">
          <a:off x="19545300" y="10082519"/>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61519</xdr:rowOff>
    </xdr:from>
    <xdr:to>
      <xdr:col>102</xdr:col>
      <xdr:colOff>114300</xdr:colOff>
      <xdr:row>58</xdr:row>
      <xdr:rowOff>138443</xdr:rowOff>
    </xdr:to>
    <xdr:cxnSp macro="">
      <xdr:nvCxnSpPr>
        <xdr:cNvPr id="805" name="直線コネクタ 804"/>
        <xdr:cNvCxnSpPr/>
      </xdr:nvCxnSpPr>
      <xdr:spPr>
        <a:xfrm>
          <a:off x="18656300" y="9834169"/>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87574</xdr:rowOff>
    </xdr:from>
    <xdr:to>
      <xdr:col>116</xdr:col>
      <xdr:colOff>114300</xdr:colOff>
      <xdr:row>59</xdr:row>
      <xdr:rowOff>17724</xdr:rowOff>
    </xdr:to>
    <xdr:sp macro="" textlink="">
      <xdr:nvSpPr>
        <xdr:cNvPr id="815" name="楕円 814"/>
        <xdr:cNvSpPr/>
      </xdr:nvSpPr>
      <xdr:spPr>
        <a:xfrm>
          <a:off x="221107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2501</xdr:rowOff>
    </xdr:from>
    <xdr:ext cx="313932" cy="259045"/>
    <xdr:sp macro="" textlink="">
      <xdr:nvSpPr>
        <xdr:cNvPr id="816" name="貸付金該当値テキスト"/>
        <xdr:cNvSpPr txBox="1"/>
      </xdr:nvSpPr>
      <xdr:spPr>
        <a:xfrm>
          <a:off x="22212300" y="9946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87597</xdr:rowOff>
    </xdr:from>
    <xdr:to>
      <xdr:col>112</xdr:col>
      <xdr:colOff>38100</xdr:colOff>
      <xdr:row>59</xdr:row>
      <xdr:rowOff>17747</xdr:rowOff>
    </xdr:to>
    <xdr:sp macro="" textlink="">
      <xdr:nvSpPr>
        <xdr:cNvPr id="817" name="楕円 816"/>
        <xdr:cNvSpPr/>
      </xdr:nvSpPr>
      <xdr:spPr>
        <a:xfrm>
          <a:off x="21272500" y="100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8874</xdr:rowOff>
    </xdr:from>
    <xdr:ext cx="313932" cy="259045"/>
    <xdr:sp macro="" textlink="">
      <xdr:nvSpPr>
        <xdr:cNvPr id="818" name="テキスト ボックス 817"/>
        <xdr:cNvSpPr txBox="1"/>
      </xdr:nvSpPr>
      <xdr:spPr>
        <a:xfrm>
          <a:off x="21166333" y="10124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87619</xdr:rowOff>
    </xdr:from>
    <xdr:to>
      <xdr:col>107</xdr:col>
      <xdr:colOff>101600</xdr:colOff>
      <xdr:row>59</xdr:row>
      <xdr:rowOff>17769</xdr:rowOff>
    </xdr:to>
    <xdr:sp macro="" textlink="">
      <xdr:nvSpPr>
        <xdr:cNvPr id="819" name="楕円 818"/>
        <xdr:cNvSpPr/>
      </xdr:nvSpPr>
      <xdr:spPr>
        <a:xfrm>
          <a:off x="20383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8896</xdr:rowOff>
    </xdr:from>
    <xdr:ext cx="313932" cy="259045"/>
    <xdr:sp macro="" textlink="">
      <xdr:nvSpPr>
        <xdr:cNvPr id="820" name="テキスト ボックス 819"/>
        <xdr:cNvSpPr txBox="1"/>
      </xdr:nvSpPr>
      <xdr:spPr>
        <a:xfrm>
          <a:off x="20277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87643</xdr:rowOff>
    </xdr:from>
    <xdr:to>
      <xdr:col>102</xdr:col>
      <xdr:colOff>165100</xdr:colOff>
      <xdr:row>59</xdr:row>
      <xdr:rowOff>17793</xdr:rowOff>
    </xdr:to>
    <xdr:sp macro="" textlink="">
      <xdr:nvSpPr>
        <xdr:cNvPr id="821" name="楕円 820"/>
        <xdr:cNvSpPr/>
      </xdr:nvSpPr>
      <xdr:spPr>
        <a:xfrm>
          <a:off x="19494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8920</xdr:rowOff>
    </xdr:from>
    <xdr:ext cx="313932" cy="259045"/>
    <xdr:sp macro="" textlink="">
      <xdr:nvSpPr>
        <xdr:cNvPr id="822" name="テキスト ボックス 821"/>
        <xdr:cNvSpPr txBox="1"/>
      </xdr:nvSpPr>
      <xdr:spPr>
        <a:xfrm>
          <a:off x="19388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10719</xdr:rowOff>
    </xdr:from>
    <xdr:to>
      <xdr:col>98</xdr:col>
      <xdr:colOff>38100</xdr:colOff>
      <xdr:row>57</xdr:row>
      <xdr:rowOff>112319</xdr:rowOff>
    </xdr:to>
    <xdr:sp macro="" textlink="">
      <xdr:nvSpPr>
        <xdr:cNvPr id="823" name="楕円 822"/>
        <xdr:cNvSpPr/>
      </xdr:nvSpPr>
      <xdr:spPr>
        <a:xfrm>
          <a:off x="18605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128846</xdr:rowOff>
    </xdr:from>
    <xdr:ext cx="534377" cy="259045"/>
    <xdr:sp macro="" textlink="">
      <xdr:nvSpPr>
        <xdr:cNvPr id="824" name="テキスト ボックス 823"/>
        <xdr:cNvSpPr txBox="1"/>
      </xdr:nvSpPr>
      <xdr:spPr>
        <a:xfrm>
          <a:off x="18389111" y="9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27605</xdr:rowOff>
    </xdr:from>
    <xdr:to>
      <xdr:col>116</xdr:col>
      <xdr:colOff>63500</xdr:colOff>
      <xdr:row>75</xdr:row>
      <xdr:rowOff>2491</xdr:rowOff>
    </xdr:to>
    <xdr:cxnSp macro="">
      <xdr:nvCxnSpPr>
        <xdr:cNvPr id="856" name="直線コネクタ 855"/>
        <xdr:cNvCxnSpPr/>
      </xdr:nvCxnSpPr>
      <xdr:spPr>
        <a:xfrm>
          <a:off x="21323300" y="12714905"/>
          <a:ext cx="838200" cy="14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27605</xdr:rowOff>
    </xdr:from>
    <xdr:to>
      <xdr:col>111</xdr:col>
      <xdr:colOff>177800</xdr:colOff>
      <xdr:row>74</xdr:row>
      <xdr:rowOff>72475</xdr:rowOff>
    </xdr:to>
    <xdr:cxnSp macro="">
      <xdr:nvCxnSpPr>
        <xdr:cNvPr id="859" name="直線コネクタ 858"/>
        <xdr:cNvCxnSpPr/>
      </xdr:nvCxnSpPr>
      <xdr:spPr>
        <a:xfrm flipV="1">
          <a:off x="20434300" y="12714905"/>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68197</xdr:rowOff>
    </xdr:from>
    <xdr:to>
      <xdr:col>107</xdr:col>
      <xdr:colOff>50800</xdr:colOff>
      <xdr:row>74</xdr:row>
      <xdr:rowOff>72475</xdr:rowOff>
    </xdr:to>
    <xdr:cxnSp macro="">
      <xdr:nvCxnSpPr>
        <xdr:cNvPr id="862" name="直線コネクタ 861"/>
        <xdr:cNvCxnSpPr/>
      </xdr:nvCxnSpPr>
      <xdr:spPr>
        <a:xfrm>
          <a:off x="19545300" y="1275549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68197</xdr:rowOff>
    </xdr:from>
    <xdr:to>
      <xdr:col>102</xdr:col>
      <xdr:colOff>114300</xdr:colOff>
      <xdr:row>74</xdr:row>
      <xdr:rowOff>128760</xdr:rowOff>
    </xdr:to>
    <xdr:cxnSp macro="">
      <xdr:nvCxnSpPr>
        <xdr:cNvPr id="865" name="直線コネクタ 864"/>
        <xdr:cNvCxnSpPr/>
      </xdr:nvCxnSpPr>
      <xdr:spPr>
        <a:xfrm flipV="1">
          <a:off x="18656300" y="12755497"/>
          <a:ext cx="889000" cy="6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123141</xdr:rowOff>
    </xdr:from>
    <xdr:to>
      <xdr:col>116</xdr:col>
      <xdr:colOff>114300</xdr:colOff>
      <xdr:row>75</xdr:row>
      <xdr:rowOff>53291</xdr:rowOff>
    </xdr:to>
    <xdr:sp macro="" textlink="">
      <xdr:nvSpPr>
        <xdr:cNvPr id="875" name="楕円 874"/>
        <xdr:cNvSpPr/>
      </xdr:nvSpPr>
      <xdr:spPr>
        <a:xfrm>
          <a:off x="22110700" y="12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146018</xdr:rowOff>
    </xdr:from>
    <xdr:ext cx="534377" cy="259045"/>
    <xdr:sp macro="" textlink="">
      <xdr:nvSpPr>
        <xdr:cNvPr id="876" name="繰出金該当値テキスト"/>
        <xdr:cNvSpPr txBox="1"/>
      </xdr:nvSpPr>
      <xdr:spPr>
        <a:xfrm>
          <a:off x="22212300" y="126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148255</xdr:rowOff>
    </xdr:from>
    <xdr:to>
      <xdr:col>112</xdr:col>
      <xdr:colOff>38100</xdr:colOff>
      <xdr:row>74</xdr:row>
      <xdr:rowOff>78405</xdr:rowOff>
    </xdr:to>
    <xdr:sp macro="" textlink="">
      <xdr:nvSpPr>
        <xdr:cNvPr id="877" name="楕円 876"/>
        <xdr:cNvSpPr/>
      </xdr:nvSpPr>
      <xdr:spPr>
        <a:xfrm>
          <a:off x="21272500" y="12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94932</xdr:rowOff>
    </xdr:from>
    <xdr:ext cx="534377" cy="259045"/>
    <xdr:sp macro="" textlink="">
      <xdr:nvSpPr>
        <xdr:cNvPr id="878" name="テキスト ボックス 877"/>
        <xdr:cNvSpPr txBox="1"/>
      </xdr:nvSpPr>
      <xdr:spPr>
        <a:xfrm>
          <a:off x="21056111" y="124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21675</xdr:rowOff>
    </xdr:from>
    <xdr:to>
      <xdr:col>107</xdr:col>
      <xdr:colOff>101600</xdr:colOff>
      <xdr:row>74</xdr:row>
      <xdr:rowOff>123275</xdr:rowOff>
    </xdr:to>
    <xdr:sp macro="" textlink="">
      <xdr:nvSpPr>
        <xdr:cNvPr id="879" name="楕円 878"/>
        <xdr:cNvSpPr/>
      </xdr:nvSpPr>
      <xdr:spPr>
        <a:xfrm>
          <a:off x="20383500" y="127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139802</xdr:rowOff>
    </xdr:from>
    <xdr:ext cx="534377" cy="259045"/>
    <xdr:sp macro="" textlink="">
      <xdr:nvSpPr>
        <xdr:cNvPr id="880" name="テキスト ボックス 879"/>
        <xdr:cNvSpPr txBox="1"/>
      </xdr:nvSpPr>
      <xdr:spPr>
        <a:xfrm>
          <a:off x="20167111" y="124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17397</xdr:rowOff>
    </xdr:from>
    <xdr:to>
      <xdr:col>102</xdr:col>
      <xdr:colOff>165100</xdr:colOff>
      <xdr:row>74</xdr:row>
      <xdr:rowOff>118997</xdr:rowOff>
    </xdr:to>
    <xdr:sp macro="" textlink="">
      <xdr:nvSpPr>
        <xdr:cNvPr id="881" name="楕円 880"/>
        <xdr:cNvSpPr/>
      </xdr:nvSpPr>
      <xdr:spPr>
        <a:xfrm>
          <a:off x="19494500" y="127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135524</xdr:rowOff>
    </xdr:from>
    <xdr:ext cx="534377" cy="259045"/>
    <xdr:sp macro="" textlink="">
      <xdr:nvSpPr>
        <xdr:cNvPr id="882" name="テキスト ボックス 881"/>
        <xdr:cNvSpPr txBox="1"/>
      </xdr:nvSpPr>
      <xdr:spPr>
        <a:xfrm>
          <a:off x="19278111" y="124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77960</xdr:rowOff>
    </xdr:from>
    <xdr:to>
      <xdr:col>98</xdr:col>
      <xdr:colOff>38100</xdr:colOff>
      <xdr:row>75</xdr:row>
      <xdr:rowOff>8110</xdr:rowOff>
    </xdr:to>
    <xdr:sp macro="" textlink="">
      <xdr:nvSpPr>
        <xdr:cNvPr id="883" name="楕円 882"/>
        <xdr:cNvSpPr/>
      </xdr:nvSpPr>
      <xdr:spPr>
        <a:xfrm>
          <a:off x="18605500" y="1276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24637</xdr:rowOff>
    </xdr:from>
    <xdr:ext cx="534377" cy="259045"/>
    <xdr:sp macro="" textlink="">
      <xdr:nvSpPr>
        <xdr:cNvPr id="884" name="テキスト ボックス 883"/>
        <xdr:cNvSpPr txBox="1"/>
      </xdr:nvSpPr>
      <xdr:spPr>
        <a:xfrm>
          <a:off x="18389111" y="125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歳出決算総額における住民一人当たりコストは ４３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７１７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物件費および繰出金は経年的に類似団体平均より一人当たりコストが高い水準にある。物件費については、当市の保有施設数が多く、その維持管理に費用がかかっているため、公共施設等総合管理計画に基づき、施設の適正配置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の抜本的な改革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抑制に努める。繰出金については、下水道事業による資本費平準化債の起債により削減は図られたが、公営企業（下水道事業）の債務規模は変わっておらず、今後の下水道事業における独立採算確保は喫緊の課題である。そのため、下水道事業経営戦略に基づき、料金収入増加のための取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みを進めるなど、着実な早期改善に努める必要がある。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また、経年的に類似団体平均より一人当たりコストが低い水準にあるものの、今後も上昇が見込まれる扶助費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ついては、資格審査等の適正化や各種手当等の見直しに取り組み、一人当たりコストの上昇が緩やかになるよう努め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昨年度、公共施設の大規模改修事業が完了した事に伴い、普通建設事業費は減少したが、公債費については今後上昇が見込まれることから、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事業の必要性や優先度を精査し、計画的な地方債発行に取り組み、公債費の抑制に努める。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34,684
33,974
112.03
15,773,430
15,043,042
723,228
10,245,038
18,263,645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66739</xdr:rowOff>
    </xdr:from>
    <xdr:to>
      <xdr:col>24</xdr:col>
      <xdr:colOff>63500</xdr:colOff>
      <xdr:row>37</xdr:row>
      <xdr:rowOff>150559</xdr:rowOff>
    </xdr:to>
    <xdr:cxnSp macro="">
      <xdr:nvCxnSpPr>
        <xdr:cNvPr id="61" name="直線コネクタ 60"/>
        <xdr:cNvCxnSpPr/>
      </xdr:nvCxnSpPr>
      <xdr:spPr>
        <a:xfrm flipV="1">
          <a:off x="3797300" y="6410389"/>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88074</xdr:rowOff>
    </xdr:from>
    <xdr:to>
      <xdr:col>19</xdr:col>
      <xdr:colOff>177800</xdr:colOff>
      <xdr:row>37</xdr:row>
      <xdr:rowOff>150559</xdr:rowOff>
    </xdr:to>
    <xdr:cxnSp macro="">
      <xdr:nvCxnSpPr>
        <xdr:cNvPr id="64" name="直線コネクタ 63"/>
        <xdr:cNvCxnSpPr/>
      </xdr:nvCxnSpPr>
      <xdr:spPr>
        <a:xfrm>
          <a:off x="2908300" y="6431724"/>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170180</xdr:rowOff>
    </xdr:from>
    <xdr:to>
      <xdr:col>15</xdr:col>
      <xdr:colOff>50800</xdr:colOff>
      <xdr:row>37</xdr:row>
      <xdr:rowOff>88074</xdr:rowOff>
    </xdr:to>
    <xdr:cxnSp macro="">
      <xdr:nvCxnSpPr>
        <xdr:cNvPr id="67" name="直線コネクタ 66"/>
        <xdr:cNvCxnSpPr/>
      </xdr:nvCxnSpPr>
      <xdr:spPr>
        <a:xfrm>
          <a:off x="2019300" y="6342380"/>
          <a:ext cx="8890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170180</xdr:rowOff>
    </xdr:from>
    <xdr:to>
      <xdr:col>10</xdr:col>
      <xdr:colOff>114300</xdr:colOff>
      <xdr:row>37</xdr:row>
      <xdr:rowOff>50546</xdr:rowOff>
    </xdr:to>
    <xdr:cxnSp macro="">
      <xdr:nvCxnSpPr>
        <xdr:cNvPr id="70" name="直線コネクタ 69"/>
        <xdr:cNvCxnSpPr/>
      </xdr:nvCxnSpPr>
      <xdr:spPr>
        <a:xfrm flipV="1">
          <a:off x="1130300" y="63423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15939</xdr:rowOff>
    </xdr:from>
    <xdr:to>
      <xdr:col>24</xdr:col>
      <xdr:colOff>114300</xdr:colOff>
      <xdr:row>37</xdr:row>
      <xdr:rowOff>117539</xdr:rowOff>
    </xdr:to>
    <xdr:sp macro="" textlink="">
      <xdr:nvSpPr>
        <xdr:cNvPr id="80" name="楕円 79"/>
        <xdr:cNvSpPr/>
      </xdr:nvSpPr>
      <xdr:spPr>
        <a:xfrm>
          <a:off x="4584700" y="63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102316</xdr:rowOff>
    </xdr:from>
    <xdr:ext cx="469744" cy="259045"/>
    <xdr:sp macro="" textlink="">
      <xdr:nvSpPr>
        <xdr:cNvPr id="81" name="議会費該当値テキスト"/>
        <xdr:cNvSpPr txBox="1"/>
      </xdr:nvSpPr>
      <xdr:spPr>
        <a:xfrm>
          <a:off x="4686300" y="627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99759</xdr:rowOff>
    </xdr:from>
    <xdr:to>
      <xdr:col>20</xdr:col>
      <xdr:colOff>38100</xdr:colOff>
      <xdr:row>38</xdr:row>
      <xdr:rowOff>29908</xdr:rowOff>
    </xdr:to>
    <xdr:sp macro="" textlink="">
      <xdr:nvSpPr>
        <xdr:cNvPr id="82" name="楕円 81"/>
        <xdr:cNvSpPr/>
      </xdr:nvSpPr>
      <xdr:spPr>
        <a:xfrm>
          <a:off x="3746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21035</xdr:rowOff>
    </xdr:from>
    <xdr:ext cx="469744" cy="259045"/>
    <xdr:sp macro="" textlink="">
      <xdr:nvSpPr>
        <xdr:cNvPr id="83" name="テキスト ボックス 82"/>
        <xdr:cNvSpPr txBox="1"/>
      </xdr:nvSpPr>
      <xdr:spPr>
        <a:xfrm>
          <a:off x="3562428" y="65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37274</xdr:rowOff>
    </xdr:from>
    <xdr:to>
      <xdr:col>15</xdr:col>
      <xdr:colOff>101600</xdr:colOff>
      <xdr:row>37</xdr:row>
      <xdr:rowOff>138874</xdr:rowOff>
    </xdr:to>
    <xdr:sp macro="" textlink="">
      <xdr:nvSpPr>
        <xdr:cNvPr id="84" name="楕円 83"/>
        <xdr:cNvSpPr/>
      </xdr:nvSpPr>
      <xdr:spPr>
        <a:xfrm>
          <a:off x="28575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130001</xdr:rowOff>
    </xdr:from>
    <xdr:ext cx="469744" cy="259045"/>
    <xdr:sp macro="" textlink="">
      <xdr:nvSpPr>
        <xdr:cNvPr id="85" name="テキスト ボックス 84"/>
        <xdr:cNvSpPr txBox="1"/>
      </xdr:nvSpPr>
      <xdr:spPr>
        <a:xfrm>
          <a:off x="2673428" y="64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119380</xdr:rowOff>
    </xdr:from>
    <xdr:to>
      <xdr:col>10</xdr:col>
      <xdr:colOff>165100</xdr:colOff>
      <xdr:row>37</xdr:row>
      <xdr:rowOff>49530</xdr:rowOff>
    </xdr:to>
    <xdr:sp macro="" textlink="">
      <xdr:nvSpPr>
        <xdr:cNvPr id="86" name="楕円 85"/>
        <xdr:cNvSpPr/>
      </xdr:nvSpPr>
      <xdr:spPr>
        <a:xfrm>
          <a:off x="196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40657</xdr:rowOff>
    </xdr:from>
    <xdr:ext cx="469744" cy="259045"/>
    <xdr:sp macro="" textlink="">
      <xdr:nvSpPr>
        <xdr:cNvPr id="87" name="テキスト ボックス 86"/>
        <xdr:cNvSpPr txBox="1"/>
      </xdr:nvSpPr>
      <xdr:spPr>
        <a:xfrm>
          <a:off x="1784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171196</xdr:rowOff>
    </xdr:from>
    <xdr:to>
      <xdr:col>6</xdr:col>
      <xdr:colOff>38100</xdr:colOff>
      <xdr:row>37</xdr:row>
      <xdr:rowOff>101346</xdr:rowOff>
    </xdr:to>
    <xdr:sp macro="" textlink="">
      <xdr:nvSpPr>
        <xdr:cNvPr id="88" name="楕円 87"/>
        <xdr:cNvSpPr/>
      </xdr:nvSpPr>
      <xdr:spPr>
        <a:xfrm>
          <a:off x="107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92473</xdr:rowOff>
    </xdr:from>
    <xdr:ext cx="469744" cy="259045"/>
    <xdr:sp macro="" textlink="">
      <xdr:nvSpPr>
        <xdr:cNvPr id="89" name="テキスト ボックス 88"/>
        <xdr:cNvSpPr txBox="1"/>
      </xdr:nvSpPr>
      <xdr:spPr>
        <a:xfrm>
          <a:off x="895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19422</xdr:rowOff>
    </xdr:from>
    <xdr:to>
      <xdr:col>24</xdr:col>
      <xdr:colOff>63500</xdr:colOff>
      <xdr:row>58</xdr:row>
      <xdr:rowOff>36057</xdr:rowOff>
    </xdr:to>
    <xdr:cxnSp macro="">
      <xdr:nvCxnSpPr>
        <xdr:cNvPr id="118" name="直線コネクタ 117"/>
        <xdr:cNvCxnSpPr/>
      </xdr:nvCxnSpPr>
      <xdr:spPr>
        <a:xfrm>
          <a:off x="3797300" y="9963522"/>
          <a:ext cx="8382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19422</xdr:rowOff>
    </xdr:from>
    <xdr:to>
      <xdr:col>19</xdr:col>
      <xdr:colOff>177800</xdr:colOff>
      <xdr:row>58</xdr:row>
      <xdr:rowOff>30052</xdr:rowOff>
    </xdr:to>
    <xdr:cxnSp macro="">
      <xdr:nvCxnSpPr>
        <xdr:cNvPr id="121" name="直線コネクタ 120"/>
        <xdr:cNvCxnSpPr/>
      </xdr:nvCxnSpPr>
      <xdr:spPr>
        <a:xfrm flipV="1">
          <a:off x="2908300" y="9963522"/>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20017</xdr:rowOff>
    </xdr:from>
    <xdr:to>
      <xdr:col>15</xdr:col>
      <xdr:colOff>50800</xdr:colOff>
      <xdr:row>58</xdr:row>
      <xdr:rowOff>30052</xdr:rowOff>
    </xdr:to>
    <xdr:cxnSp macro="">
      <xdr:nvCxnSpPr>
        <xdr:cNvPr id="124" name="直線コネクタ 123"/>
        <xdr:cNvCxnSpPr/>
      </xdr:nvCxnSpPr>
      <xdr:spPr>
        <a:xfrm>
          <a:off x="2019300" y="996411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115472</xdr:rowOff>
    </xdr:from>
    <xdr:to>
      <xdr:col>10</xdr:col>
      <xdr:colOff>114300</xdr:colOff>
      <xdr:row>58</xdr:row>
      <xdr:rowOff>20017</xdr:rowOff>
    </xdr:to>
    <xdr:cxnSp macro="">
      <xdr:nvCxnSpPr>
        <xdr:cNvPr id="127" name="直線コネクタ 126"/>
        <xdr:cNvCxnSpPr/>
      </xdr:nvCxnSpPr>
      <xdr:spPr>
        <a:xfrm>
          <a:off x="1130300" y="9888122"/>
          <a:ext cx="889000" cy="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1" name="テキスト ボックス 130"/>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156707</xdr:rowOff>
    </xdr:from>
    <xdr:to>
      <xdr:col>24</xdr:col>
      <xdr:colOff>114300</xdr:colOff>
      <xdr:row>58</xdr:row>
      <xdr:rowOff>86857</xdr:rowOff>
    </xdr:to>
    <xdr:sp macro="" textlink="">
      <xdr:nvSpPr>
        <xdr:cNvPr id="137" name="楕円 136"/>
        <xdr:cNvSpPr/>
      </xdr:nvSpPr>
      <xdr:spPr>
        <a:xfrm>
          <a:off x="4584700" y="99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71634</xdr:rowOff>
    </xdr:from>
    <xdr:ext cx="534377" cy="259045"/>
    <xdr:sp macro="" textlink="">
      <xdr:nvSpPr>
        <xdr:cNvPr id="138" name="総務費該当値テキスト"/>
        <xdr:cNvSpPr txBox="1"/>
      </xdr:nvSpPr>
      <xdr:spPr>
        <a:xfrm>
          <a:off x="4686300" y="98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140072</xdr:rowOff>
    </xdr:from>
    <xdr:to>
      <xdr:col>20</xdr:col>
      <xdr:colOff>38100</xdr:colOff>
      <xdr:row>58</xdr:row>
      <xdr:rowOff>70222</xdr:rowOff>
    </xdr:to>
    <xdr:sp macro="" textlink="">
      <xdr:nvSpPr>
        <xdr:cNvPr id="139" name="楕円 138"/>
        <xdr:cNvSpPr/>
      </xdr:nvSpPr>
      <xdr:spPr>
        <a:xfrm>
          <a:off x="3746500" y="99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61349</xdr:rowOff>
    </xdr:from>
    <xdr:ext cx="534377" cy="259045"/>
    <xdr:sp macro="" textlink="">
      <xdr:nvSpPr>
        <xdr:cNvPr id="140" name="テキスト ボックス 139"/>
        <xdr:cNvSpPr txBox="1"/>
      </xdr:nvSpPr>
      <xdr:spPr>
        <a:xfrm>
          <a:off x="3530111" y="1000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150702</xdr:rowOff>
    </xdr:from>
    <xdr:to>
      <xdr:col>15</xdr:col>
      <xdr:colOff>101600</xdr:colOff>
      <xdr:row>58</xdr:row>
      <xdr:rowOff>80852</xdr:rowOff>
    </xdr:to>
    <xdr:sp macro="" textlink="">
      <xdr:nvSpPr>
        <xdr:cNvPr id="141" name="楕円 140"/>
        <xdr:cNvSpPr/>
      </xdr:nvSpPr>
      <xdr:spPr>
        <a:xfrm>
          <a:off x="2857500" y="99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71979</xdr:rowOff>
    </xdr:from>
    <xdr:ext cx="534377" cy="259045"/>
    <xdr:sp macro="" textlink="">
      <xdr:nvSpPr>
        <xdr:cNvPr id="142" name="テキスト ボックス 141"/>
        <xdr:cNvSpPr txBox="1"/>
      </xdr:nvSpPr>
      <xdr:spPr>
        <a:xfrm>
          <a:off x="2641111" y="1001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140667</xdr:rowOff>
    </xdr:from>
    <xdr:to>
      <xdr:col>10</xdr:col>
      <xdr:colOff>165100</xdr:colOff>
      <xdr:row>58</xdr:row>
      <xdr:rowOff>70817</xdr:rowOff>
    </xdr:to>
    <xdr:sp macro="" textlink="">
      <xdr:nvSpPr>
        <xdr:cNvPr id="143" name="楕円 142"/>
        <xdr:cNvSpPr/>
      </xdr:nvSpPr>
      <xdr:spPr>
        <a:xfrm>
          <a:off x="1968500" y="99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61944</xdr:rowOff>
    </xdr:from>
    <xdr:ext cx="534377" cy="259045"/>
    <xdr:sp macro="" textlink="">
      <xdr:nvSpPr>
        <xdr:cNvPr id="144" name="テキスト ボックス 143"/>
        <xdr:cNvSpPr txBox="1"/>
      </xdr:nvSpPr>
      <xdr:spPr>
        <a:xfrm>
          <a:off x="1752111" y="100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64672</xdr:rowOff>
    </xdr:from>
    <xdr:to>
      <xdr:col>6</xdr:col>
      <xdr:colOff>38100</xdr:colOff>
      <xdr:row>57</xdr:row>
      <xdr:rowOff>166272</xdr:rowOff>
    </xdr:to>
    <xdr:sp macro="" textlink="">
      <xdr:nvSpPr>
        <xdr:cNvPr id="145" name="楕円 144"/>
        <xdr:cNvSpPr/>
      </xdr:nvSpPr>
      <xdr:spPr>
        <a:xfrm>
          <a:off x="1079500" y="98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157399</xdr:rowOff>
    </xdr:from>
    <xdr:ext cx="534377" cy="259045"/>
    <xdr:sp macro="" textlink="">
      <xdr:nvSpPr>
        <xdr:cNvPr id="146" name="テキスト ボックス 145"/>
        <xdr:cNvSpPr txBox="1"/>
      </xdr:nvSpPr>
      <xdr:spPr>
        <a:xfrm>
          <a:off x="863111" y="99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9863</xdr:rowOff>
    </xdr:from>
    <xdr:to>
      <xdr:col>24</xdr:col>
      <xdr:colOff>63500</xdr:colOff>
      <xdr:row>78</xdr:row>
      <xdr:rowOff>15021</xdr:rowOff>
    </xdr:to>
    <xdr:cxnSp macro="">
      <xdr:nvCxnSpPr>
        <xdr:cNvPr id="176" name="直線コネクタ 175"/>
        <xdr:cNvCxnSpPr/>
      </xdr:nvCxnSpPr>
      <xdr:spPr>
        <a:xfrm flipV="1">
          <a:off x="3797300" y="13382963"/>
          <a:ext cx="838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15021</xdr:rowOff>
    </xdr:from>
    <xdr:to>
      <xdr:col>19</xdr:col>
      <xdr:colOff>177800</xdr:colOff>
      <xdr:row>78</xdr:row>
      <xdr:rowOff>18290</xdr:rowOff>
    </xdr:to>
    <xdr:cxnSp macro="">
      <xdr:nvCxnSpPr>
        <xdr:cNvPr id="179" name="直線コネクタ 178"/>
        <xdr:cNvCxnSpPr/>
      </xdr:nvCxnSpPr>
      <xdr:spPr>
        <a:xfrm flipV="1">
          <a:off x="2908300" y="13388121"/>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140333</xdr:rowOff>
    </xdr:from>
    <xdr:to>
      <xdr:col>15</xdr:col>
      <xdr:colOff>50800</xdr:colOff>
      <xdr:row>78</xdr:row>
      <xdr:rowOff>18290</xdr:rowOff>
    </xdr:to>
    <xdr:cxnSp macro="">
      <xdr:nvCxnSpPr>
        <xdr:cNvPr id="182" name="直線コネクタ 181"/>
        <xdr:cNvCxnSpPr/>
      </xdr:nvCxnSpPr>
      <xdr:spPr>
        <a:xfrm>
          <a:off x="2019300" y="13341983"/>
          <a:ext cx="8890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140333</xdr:rowOff>
    </xdr:from>
    <xdr:to>
      <xdr:col>10</xdr:col>
      <xdr:colOff>114300</xdr:colOff>
      <xdr:row>78</xdr:row>
      <xdr:rowOff>34925</xdr:rowOff>
    </xdr:to>
    <xdr:cxnSp macro="">
      <xdr:nvCxnSpPr>
        <xdr:cNvPr id="185" name="直線コネクタ 184"/>
        <xdr:cNvCxnSpPr/>
      </xdr:nvCxnSpPr>
      <xdr:spPr>
        <a:xfrm flipV="1">
          <a:off x="1130300" y="13341983"/>
          <a:ext cx="889000" cy="6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89" name="テキスト ボックス 188"/>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130513</xdr:rowOff>
    </xdr:from>
    <xdr:to>
      <xdr:col>24</xdr:col>
      <xdr:colOff>114300</xdr:colOff>
      <xdr:row>78</xdr:row>
      <xdr:rowOff>60663</xdr:rowOff>
    </xdr:to>
    <xdr:sp macro="" textlink="">
      <xdr:nvSpPr>
        <xdr:cNvPr id="195" name="楕円 194"/>
        <xdr:cNvSpPr/>
      </xdr:nvSpPr>
      <xdr:spPr>
        <a:xfrm>
          <a:off x="4584700" y="133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45440</xdr:rowOff>
    </xdr:from>
    <xdr:ext cx="599010" cy="259045"/>
    <xdr:sp macro="" textlink="">
      <xdr:nvSpPr>
        <xdr:cNvPr id="196" name="民生費該当値テキスト"/>
        <xdr:cNvSpPr txBox="1"/>
      </xdr:nvSpPr>
      <xdr:spPr>
        <a:xfrm>
          <a:off x="4686300" y="1324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135671</xdr:rowOff>
    </xdr:from>
    <xdr:to>
      <xdr:col>20</xdr:col>
      <xdr:colOff>38100</xdr:colOff>
      <xdr:row>78</xdr:row>
      <xdr:rowOff>65821</xdr:rowOff>
    </xdr:to>
    <xdr:sp macro="" textlink="">
      <xdr:nvSpPr>
        <xdr:cNvPr id="197" name="楕円 196"/>
        <xdr:cNvSpPr/>
      </xdr:nvSpPr>
      <xdr:spPr>
        <a:xfrm>
          <a:off x="3746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56948</xdr:rowOff>
    </xdr:from>
    <xdr:ext cx="599010" cy="259045"/>
    <xdr:sp macro="" textlink="">
      <xdr:nvSpPr>
        <xdr:cNvPr id="198" name="テキスト ボックス 197"/>
        <xdr:cNvSpPr txBox="1"/>
      </xdr:nvSpPr>
      <xdr:spPr>
        <a:xfrm>
          <a:off x="3497795" y="134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138940</xdr:rowOff>
    </xdr:from>
    <xdr:to>
      <xdr:col>15</xdr:col>
      <xdr:colOff>101600</xdr:colOff>
      <xdr:row>78</xdr:row>
      <xdr:rowOff>69090</xdr:rowOff>
    </xdr:to>
    <xdr:sp macro="" textlink="">
      <xdr:nvSpPr>
        <xdr:cNvPr id="199" name="楕円 198"/>
        <xdr:cNvSpPr/>
      </xdr:nvSpPr>
      <xdr:spPr>
        <a:xfrm>
          <a:off x="2857500" y="133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60217</xdr:rowOff>
    </xdr:from>
    <xdr:ext cx="599010" cy="259045"/>
    <xdr:sp macro="" textlink="">
      <xdr:nvSpPr>
        <xdr:cNvPr id="200" name="テキスト ボックス 199"/>
        <xdr:cNvSpPr txBox="1"/>
      </xdr:nvSpPr>
      <xdr:spPr>
        <a:xfrm>
          <a:off x="2608795" y="1343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89533</xdr:rowOff>
    </xdr:from>
    <xdr:to>
      <xdr:col>10</xdr:col>
      <xdr:colOff>165100</xdr:colOff>
      <xdr:row>78</xdr:row>
      <xdr:rowOff>19683</xdr:rowOff>
    </xdr:to>
    <xdr:sp macro="" textlink="">
      <xdr:nvSpPr>
        <xdr:cNvPr id="201" name="楕円 200"/>
        <xdr:cNvSpPr/>
      </xdr:nvSpPr>
      <xdr:spPr>
        <a:xfrm>
          <a:off x="1968500" y="13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10810</xdr:rowOff>
    </xdr:from>
    <xdr:ext cx="599010" cy="259045"/>
    <xdr:sp macro="" textlink="">
      <xdr:nvSpPr>
        <xdr:cNvPr id="202" name="テキスト ボックス 201"/>
        <xdr:cNvSpPr txBox="1"/>
      </xdr:nvSpPr>
      <xdr:spPr>
        <a:xfrm>
          <a:off x="1719795" y="1338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155575</xdr:rowOff>
    </xdr:from>
    <xdr:to>
      <xdr:col>6</xdr:col>
      <xdr:colOff>38100</xdr:colOff>
      <xdr:row>78</xdr:row>
      <xdr:rowOff>85725</xdr:rowOff>
    </xdr:to>
    <xdr:sp macro="" textlink="">
      <xdr:nvSpPr>
        <xdr:cNvPr id="203" name="楕円 202"/>
        <xdr:cNvSpPr/>
      </xdr:nvSpPr>
      <xdr:spPr>
        <a:xfrm>
          <a:off x="1079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76852</xdr:rowOff>
    </xdr:from>
    <xdr:ext cx="599010" cy="259045"/>
    <xdr:sp macro="" textlink="">
      <xdr:nvSpPr>
        <xdr:cNvPr id="204" name="テキスト ボックス 203"/>
        <xdr:cNvSpPr txBox="1"/>
      </xdr:nvSpPr>
      <xdr:spPr>
        <a:xfrm>
          <a:off x="830795" y="1344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48608</xdr:rowOff>
    </xdr:from>
    <xdr:to>
      <xdr:col>24</xdr:col>
      <xdr:colOff>63500</xdr:colOff>
      <xdr:row>97</xdr:row>
      <xdr:rowOff>64001</xdr:rowOff>
    </xdr:to>
    <xdr:cxnSp macro="">
      <xdr:nvCxnSpPr>
        <xdr:cNvPr id="235" name="直線コネクタ 234"/>
        <xdr:cNvCxnSpPr/>
      </xdr:nvCxnSpPr>
      <xdr:spPr>
        <a:xfrm flipV="1">
          <a:off x="3797300" y="16679258"/>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43394</xdr:rowOff>
    </xdr:from>
    <xdr:to>
      <xdr:col>19</xdr:col>
      <xdr:colOff>177800</xdr:colOff>
      <xdr:row>97</xdr:row>
      <xdr:rowOff>64001</xdr:rowOff>
    </xdr:to>
    <xdr:cxnSp macro="">
      <xdr:nvCxnSpPr>
        <xdr:cNvPr id="238" name="直線コネクタ 237"/>
        <xdr:cNvCxnSpPr/>
      </xdr:nvCxnSpPr>
      <xdr:spPr>
        <a:xfrm>
          <a:off x="2908300" y="16674044"/>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42523</xdr:rowOff>
    </xdr:from>
    <xdr:to>
      <xdr:col>15</xdr:col>
      <xdr:colOff>50800</xdr:colOff>
      <xdr:row>97</xdr:row>
      <xdr:rowOff>43394</xdr:rowOff>
    </xdr:to>
    <xdr:cxnSp macro="">
      <xdr:nvCxnSpPr>
        <xdr:cNvPr id="241" name="直線コネクタ 240"/>
        <xdr:cNvCxnSpPr/>
      </xdr:nvCxnSpPr>
      <xdr:spPr>
        <a:xfrm>
          <a:off x="2019300" y="16673173"/>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42523</xdr:rowOff>
    </xdr:from>
    <xdr:to>
      <xdr:col>10</xdr:col>
      <xdr:colOff>114300</xdr:colOff>
      <xdr:row>97</xdr:row>
      <xdr:rowOff>47433</xdr:rowOff>
    </xdr:to>
    <xdr:cxnSp macro="">
      <xdr:nvCxnSpPr>
        <xdr:cNvPr id="244" name="直線コネクタ 243"/>
        <xdr:cNvCxnSpPr/>
      </xdr:nvCxnSpPr>
      <xdr:spPr>
        <a:xfrm flipV="1">
          <a:off x="1130300" y="16673173"/>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169258</xdr:rowOff>
    </xdr:from>
    <xdr:to>
      <xdr:col>24</xdr:col>
      <xdr:colOff>114300</xdr:colOff>
      <xdr:row>97</xdr:row>
      <xdr:rowOff>99408</xdr:rowOff>
    </xdr:to>
    <xdr:sp macro="" textlink="">
      <xdr:nvSpPr>
        <xdr:cNvPr id="254" name="楕円 253"/>
        <xdr:cNvSpPr/>
      </xdr:nvSpPr>
      <xdr:spPr>
        <a:xfrm>
          <a:off x="4584700" y="166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147685</xdr:rowOff>
    </xdr:from>
    <xdr:ext cx="534377" cy="259045"/>
    <xdr:sp macro="" textlink="">
      <xdr:nvSpPr>
        <xdr:cNvPr id="255" name="衛生費該当値テキスト"/>
        <xdr:cNvSpPr txBox="1"/>
      </xdr:nvSpPr>
      <xdr:spPr>
        <a:xfrm>
          <a:off x="4686300" y="166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13201</xdr:rowOff>
    </xdr:from>
    <xdr:to>
      <xdr:col>20</xdr:col>
      <xdr:colOff>38100</xdr:colOff>
      <xdr:row>97</xdr:row>
      <xdr:rowOff>114801</xdr:rowOff>
    </xdr:to>
    <xdr:sp macro="" textlink="">
      <xdr:nvSpPr>
        <xdr:cNvPr id="256" name="楕円 255"/>
        <xdr:cNvSpPr/>
      </xdr:nvSpPr>
      <xdr:spPr>
        <a:xfrm>
          <a:off x="3746500" y="166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105928</xdr:rowOff>
    </xdr:from>
    <xdr:ext cx="534377" cy="259045"/>
    <xdr:sp macro="" textlink="">
      <xdr:nvSpPr>
        <xdr:cNvPr id="257" name="テキスト ボックス 256"/>
        <xdr:cNvSpPr txBox="1"/>
      </xdr:nvSpPr>
      <xdr:spPr>
        <a:xfrm>
          <a:off x="3530111" y="167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164044</xdr:rowOff>
    </xdr:from>
    <xdr:to>
      <xdr:col>15</xdr:col>
      <xdr:colOff>101600</xdr:colOff>
      <xdr:row>97</xdr:row>
      <xdr:rowOff>94194</xdr:rowOff>
    </xdr:to>
    <xdr:sp macro="" textlink="">
      <xdr:nvSpPr>
        <xdr:cNvPr id="258" name="楕円 257"/>
        <xdr:cNvSpPr/>
      </xdr:nvSpPr>
      <xdr:spPr>
        <a:xfrm>
          <a:off x="2857500" y="166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85321</xdr:rowOff>
    </xdr:from>
    <xdr:ext cx="534377" cy="259045"/>
    <xdr:sp macro="" textlink="">
      <xdr:nvSpPr>
        <xdr:cNvPr id="259" name="テキスト ボックス 258"/>
        <xdr:cNvSpPr txBox="1"/>
      </xdr:nvSpPr>
      <xdr:spPr>
        <a:xfrm>
          <a:off x="2641111" y="167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163173</xdr:rowOff>
    </xdr:from>
    <xdr:to>
      <xdr:col>10</xdr:col>
      <xdr:colOff>165100</xdr:colOff>
      <xdr:row>97</xdr:row>
      <xdr:rowOff>93323</xdr:rowOff>
    </xdr:to>
    <xdr:sp macro="" textlink="">
      <xdr:nvSpPr>
        <xdr:cNvPr id="260" name="楕円 259"/>
        <xdr:cNvSpPr/>
      </xdr:nvSpPr>
      <xdr:spPr>
        <a:xfrm>
          <a:off x="1968500" y="166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84450</xdr:rowOff>
    </xdr:from>
    <xdr:ext cx="534377" cy="259045"/>
    <xdr:sp macro="" textlink="">
      <xdr:nvSpPr>
        <xdr:cNvPr id="261" name="テキスト ボックス 260"/>
        <xdr:cNvSpPr txBox="1"/>
      </xdr:nvSpPr>
      <xdr:spPr>
        <a:xfrm>
          <a:off x="1752111" y="1671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168083</xdr:rowOff>
    </xdr:from>
    <xdr:to>
      <xdr:col>6</xdr:col>
      <xdr:colOff>38100</xdr:colOff>
      <xdr:row>97</xdr:row>
      <xdr:rowOff>98233</xdr:rowOff>
    </xdr:to>
    <xdr:sp macro="" textlink="">
      <xdr:nvSpPr>
        <xdr:cNvPr id="262" name="楕円 261"/>
        <xdr:cNvSpPr/>
      </xdr:nvSpPr>
      <xdr:spPr>
        <a:xfrm>
          <a:off x="1079500" y="166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89360</xdr:rowOff>
    </xdr:from>
    <xdr:ext cx="534377" cy="259045"/>
    <xdr:sp macro="" textlink="">
      <xdr:nvSpPr>
        <xdr:cNvPr id="263" name="テキスト ボックス 262"/>
        <xdr:cNvSpPr txBox="1"/>
      </xdr:nvSpPr>
      <xdr:spPr>
        <a:xfrm>
          <a:off x="863111" y="167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34217</xdr:rowOff>
    </xdr:from>
    <xdr:to>
      <xdr:col>55</xdr:col>
      <xdr:colOff>0</xdr:colOff>
      <xdr:row>38</xdr:row>
      <xdr:rowOff>45974</xdr:rowOff>
    </xdr:to>
    <xdr:cxnSp macro="">
      <xdr:nvCxnSpPr>
        <xdr:cNvPr id="294" name="直線コネクタ 293"/>
        <xdr:cNvCxnSpPr/>
      </xdr:nvCxnSpPr>
      <xdr:spPr>
        <a:xfrm>
          <a:off x="9639300" y="6549317"/>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20175</xdr:rowOff>
    </xdr:from>
    <xdr:to>
      <xdr:col>50</xdr:col>
      <xdr:colOff>114300</xdr:colOff>
      <xdr:row>38</xdr:row>
      <xdr:rowOff>34217</xdr:rowOff>
    </xdr:to>
    <xdr:cxnSp macro="">
      <xdr:nvCxnSpPr>
        <xdr:cNvPr id="297" name="直線コネクタ 296"/>
        <xdr:cNvCxnSpPr/>
      </xdr:nvCxnSpPr>
      <xdr:spPr>
        <a:xfrm>
          <a:off x="8750300" y="653527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137414</xdr:rowOff>
    </xdr:from>
    <xdr:to>
      <xdr:col>45</xdr:col>
      <xdr:colOff>177800</xdr:colOff>
      <xdr:row>38</xdr:row>
      <xdr:rowOff>20175</xdr:rowOff>
    </xdr:to>
    <xdr:cxnSp macro="">
      <xdr:nvCxnSpPr>
        <xdr:cNvPr id="300" name="直線コネクタ 299"/>
        <xdr:cNvCxnSpPr/>
      </xdr:nvCxnSpPr>
      <xdr:spPr>
        <a:xfrm>
          <a:off x="7861300" y="6481064"/>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74712</xdr:rowOff>
    </xdr:from>
    <xdr:to>
      <xdr:col>41</xdr:col>
      <xdr:colOff>50800</xdr:colOff>
      <xdr:row>37</xdr:row>
      <xdr:rowOff>137414</xdr:rowOff>
    </xdr:to>
    <xdr:cxnSp macro="">
      <xdr:nvCxnSpPr>
        <xdr:cNvPr id="303" name="直線コネクタ 302"/>
        <xdr:cNvCxnSpPr/>
      </xdr:nvCxnSpPr>
      <xdr:spPr>
        <a:xfrm>
          <a:off x="6972300" y="5904012"/>
          <a:ext cx="8890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13" name="楕円 312"/>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145051</xdr:rowOff>
    </xdr:from>
    <xdr:ext cx="378565" cy="259045"/>
    <xdr:sp macro="" textlink="">
      <xdr:nvSpPr>
        <xdr:cNvPr id="314" name="労働費該当値テキスト"/>
        <xdr:cNvSpPr txBox="1"/>
      </xdr:nvSpPr>
      <xdr:spPr>
        <a:xfrm>
          <a:off x="10528300"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154867</xdr:rowOff>
    </xdr:from>
    <xdr:to>
      <xdr:col>50</xdr:col>
      <xdr:colOff>165100</xdr:colOff>
      <xdr:row>38</xdr:row>
      <xdr:rowOff>85017</xdr:rowOff>
    </xdr:to>
    <xdr:sp macro="" textlink="">
      <xdr:nvSpPr>
        <xdr:cNvPr id="315" name="楕円 314"/>
        <xdr:cNvSpPr/>
      </xdr:nvSpPr>
      <xdr:spPr>
        <a:xfrm>
          <a:off x="95885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76144</xdr:rowOff>
    </xdr:from>
    <xdr:ext cx="378565" cy="259045"/>
    <xdr:sp macro="" textlink="">
      <xdr:nvSpPr>
        <xdr:cNvPr id="316" name="テキスト ボックス 315"/>
        <xdr:cNvSpPr txBox="1"/>
      </xdr:nvSpPr>
      <xdr:spPr>
        <a:xfrm>
          <a:off x="9450017" y="659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140825</xdr:rowOff>
    </xdr:from>
    <xdr:to>
      <xdr:col>46</xdr:col>
      <xdr:colOff>38100</xdr:colOff>
      <xdr:row>38</xdr:row>
      <xdr:rowOff>70975</xdr:rowOff>
    </xdr:to>
    <xdr:sp macro="" textlink="">
      <xdr:nvSpPr>
        <xdr:cNvPr id="317" name="楕円 316"/>
        <xdr:cNvSpPr/>
      </xdr:nvSpPr>
      <xdr:spPr>
        <a:xfrm>
          <a:off x="8699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87502</xdr:rowOff>
    </xdr:from>
    <xdr:ext cx="378565" cy="259045"/>
    <xdr:sp macro="" textlink="">
      <xdr:nvSpPr>
        <xdr:cNvPr id="318" name="テキスト ボックス 317"/>
        <xdr:cNvSpPr txBox="1"/>
      </xdr:nvSpPr>
      <xdr:spPr>
        <a:xfrm>
          <a:off x="8561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86614</xdr:rowOff>
    </xdr:from>
    <xdr:to>
      <xdr:col>41</xdr:col>
      <xdr:colOff>101600</xdr:colOff>
      <xdr:row>38</xdr:row>
      <xdr:rowOff>16764</xdr:rowOff>
    </xdr:to>
    <xdr:sp macro="" textlink="">
      <xdr:nvSpPr>
        <xdr:cNvPr id="319" name="楕円 318"/>
        <xdr:cNvSpPr/>
      </xdr:nvSpPr>
      <xdr:spPr>
        <a:xfrm>
          <a:off x="7810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7891</xdr:rowOff>
    </xdr:from>
    <xdr:ext cx="378565" cy="259045"/>
    <xdr:sp macro="" textlink="">
      <xdr:nvSpPr>
        <xdr:cNvPr id="320" name="テキスト ボックス 319"/>
        <xdr:cNvSpPr txBox="1"/>
      </xdr:nvSpPr>
      <xdr:spPr>
        <a:xfrm>
          <a:off x="7672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23912</xdr:rowOff>
    </xdr:from>
    <xdr:to>
      <xdr:col>36</xdr:col>
      <xdr:colOff>165100</xdr:colOff>
      <xdr:row>34</xdr:row>
      <xdr:rowOff>125512</xdr:rowOff>
    </xdr:to>
    <xdr:sp macro="" textlink="">
      <xdr:nvSpPr>
        <xdr:cNvPr id="321" name="楕円 320"/>
        <xdr:cNvSpPr/>
      </xdr:nvSpPr>
      <xdr:spPr>
        <a:xfrm>
          <a:off x="69215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142039</xdr:rowOff>
    </xdr:from>
    <xdr:ext cx="469744" cy="259045"/>
    <xdr:sp macro="" textlink="">
      <xdr:nvSpPr>
        <xdr:cNvPr id="322" name="テキスト ボックス 321"/>
        <xdr:cNvSpPr txBox="1"/>
      </xdr:nvSpPr>
      <xdr:spPr>
        <a:xfrm>
          <a:off x="6737428" y="56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171374</xdr:rowOff>
    </xdr:from>
    <xdr:to>
      <xdr:col>55</xdr:col>
      <xdr:colOff>0</xdr:colOff>
      <xdr:row>57</xdr:row>
      <xdr:rowOff>12814</xdr:rowOff>
    </xdr:to>
    <xdr:cxnSp macro="">
      <xdr:nvCxnSpPr>
        <xdr:cNvPr id="351" name="直線コネクタ 350"/>
        <xdr:cNvCxnSpPr/>
      </xdr:nvCxnSpPr>
      <xdr:spPr>
        <a:xfrm>
          <a:off x="9639300" y="9772574"/>
          <a:ext cx="8382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160083</xdr:rowOff>
    </xdr:from>
    <xdr:to>
      <xdr:col>50</xdr:col>
      <xdr:colOff>114300</xdr:colOff>
      <xdr:row>56</xdr:row>
      <xdr:rowOff>171374</xdr:rowOff>
    </xdr:to>
    <xdr:cxnSp macro="">
      <xdr:nvCxnSpPr>
        <xdr:cNvPr id="354" name="直線コネクタ 353"/>
        <xdr:cNvCxnSpPr/>
      </xdr:nvCxnSpPr>
      <xdr:spPr>
        <a:xfrm>
          <a:off x="8750300" y="9761283"/>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160083</xdr:rowOff>
    </xdr:from>
    <xdr:to>
      <xdr:col>45</xdr:col>
      <xdr:colOff>177800</xdr:colOff>
      <xdr:row>56</xdr:row>
      <xdr:rowOff>162078</xdr:rowOff>
    </xdr:to>
    <xdr:cxnSp macro="">
      <xdr:nvCxnSpPr>
        <xdr:cNvPr id="357" name="直線コネクタ 356"/>
        <xdr:cNvCxnSpPr/>
      </xdr:nvCxnSpPr>
      <xdr:spPr>
        <a:xfrm flipV="1">
          <a:off x="7861300" y="9761283"/>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162078</xdr:rowOff>
    </xdr:from>
    <xdr:to>
      <xdr:col>41</xdr:col>
      <xdr:colOff>50800</xdr:colOff>
      <xdr:row>57</xdr:row>
      <xdr:rowOff>108928</xdr:rowOff>
    </xdr:to>
    <xdr:cxnSp macro="">
      <xdr:nvCxnSpPr>
        <xdr:cNvPr id="360" name="直線コネクタ 359"/>
        <xdr:cNvCxnSpPr/>
      </xdr:nvCxnSpPr>
      <xdr:spPr>
        <a:xfrm flipV="1">
          <a:off x="6972300" y="9763278"/>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95381</xdr:rowOff>
    </xdr:from>
    <xdr:ext cx="534377" cy="259045"/>
    <xdr:sp macro="" textlink="">
      <xdr:nvSpPr>
        <xdr:cNvPr id="364" name="テキスト ボックス 363"/>
        <xdr:cNvSpPr txBox="1"/>
      </xdr:nvSpPr>
      <xdr:spPr>
        <a:xfrm>
          <a:off x="6705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133464</xdr:rowOff>
    </xdr:from>
    <xdr:to>
      <xdr:col>55</xdr:col>
      <xdr:colOff>50800</xdr:colOff>
      <xdr:row>57</xdr:row>
      <xdr:rowOff>63614</xdr:rowOff>
    </xdr:to>
    <xdr:sp macro="" textlink="">
      <xdr:nvSpPr>
        <xdr:cNvPr id="370" name="楕円 369"/>
        <xdr:cNvSpPr/>
      </xdr:nvSpPr>
      <xdr:spPr>
        <a:xfrm>
          <a:off x="10426700" y="97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111891</xdr:rowOff>
    </xdr:from>
    <xdr:ext cx="534377" cy="259045"/>
    <xdr:sp macro="" textlink="">
      <xdr:nvSpPr>
        <xdr:cNvPr id="371" name="農林水産業費該当値テキスト"/>
        <xdr:cNvSpPr txBox="1"/>
      </xdr:nvSpPr>
      <xdr:spPr>
        <a:xfrm>
          <a:off x="10528300" y="97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120574</xdr:rowOff>
    </xdr:from>
    <xdr:to>
      <xdr:col>50</xdr:col>
      <xdr:colOff>165100</xdr:colOff>
      <xdr:row>57</xdr:row>
      <xdr:rowOff>50724</xdr:rowOff>
    </xdr:to>
    <xdr:sp macro="" textlink="">
      <xdr:nvSpPr>
        <xdr:cNvPr id="372" name="楕円 371"/>
        <xdr:cNvSpPr/>
      </xdr:nvSpPr>
      <xdr:spPr>
        <a:xfrm>
          <a:off x="9588500" y="97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41851</xdr:rowOff>
    </xdr:from>
    <xdr:ext cx="534377" cy="259045"/>
    <xdr:sp macro="" textlink="">
      <xdr:nvSpPr>
        <xdr:cNvPr id="373" name="テキスト ボックス 372"/>
        <xdr:cNvSpPr txBox="1"/>
      </xdr:nvSpPr>
      <xdr:spPr>
        <a:xfrm>
          <a:off x="9372111" y="98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109283</xdr:rowOff>
    </xdr:from>
    <xdr:to>
      <xdr:col>46</xdr:col>
      <xdr:colOff>38100</xdr:colOff>
      <xdr:row>57</xdr:row>
      <xdr:rowOff>39433</xdr:rowOff>
    </xdr:to>
    <xdr:sp macro="" textlink="">
      <xdr:nvSpPr>
        <xdr:cNvPr id="374" name="楕円 373"/>
        <xdr:cNvSpPr/>
      </xdr:nvSpPr>
      <xdr:spPr>
        <a:xfrm>
          <a:off x="8699500" y="97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30560</xdr:rowOff>
    </xdr:from>
    <xdr:ext cx="534377" cy="259045"/>
    <xdr:sp macro="" textlink="">
      <xdr:nvSpPr>
        <xdr:cNvPr id="375" name="テキスト ボックス 374"/>
        <xdr:cNvSpPr txBox="1"/>
      </xdr:nvSpPr>
      <xdr:spPr>
        <a:xfrm>
          <a:off x="8483111" y="98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111278</xdr:rowOff>
    </xdr:from>
    <xdr:to>
      <xdr:col>41</xdr:col>
      <xdr:colOff>101600</xdr:colOff>
      <xdr:row>57</xdr:row>
      <xdr:rowOff>41428</xdr:rowOff>
    </xdr:to>
    <xdr:sp macro="" textlink="">
      <xdr:nvSpPr>
        <xdr:cNvPr id="376" name="楕円 375"/>
        <xdr:cNvSpPr/>
      </xdr:nvSpPr>
      <xdr:spPr>
        <a:xfrm>
          <a:off x="7810500" y="97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32555</xdr:rowOff>
    </xdr:from>
    <xdr:ext cx="534377" cy="259045"/>
    <xdr:sp macro="" textlink="">
      <xdr:nvSpPr>
        <xdr:cNvPr id="377" name="テキスト ボックス 376"/>
        <xdr:cNvSpPr txBox="1"/>
      </xdr:nvSpPr>
      <xdr:spPr>
        <a:xfrm>
          <a:off x="7594111" y="9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58128</xdr:rowOff>
    </xdr:from>
    <xdr:to>
      <xdr:col>36</xdr:col>
      <xdr:colOff>165100</xdr:colOff>
      <xdr:row>57</xdr:row>
      <xdr:rowOff>159728</xdr:rowOff>
    </xdr:to>
    <xdr:sp macro="" textlink="">
      <xdr:nvSpPr>
        <xdr:cNvPr id="378" name="楕円 377"/>
        <xdr:cNvSpPr/>
      </xdr:nvSpPr>
      <xdr:spPr>
        <a:xfrm>
          <a:off x="6921500" y="98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150855</xdr:rowOff>
    </xdr:from>
    <xdr:ext cx="534377" cy="259045"/>
    <xdr:sp macro="" textlink="">
      <xdr:nvSpPr>
        <xdr:cNvPr id="379" name="テキスト ボックス 378"/>
        <xdr:cNvSpPr txBox="1"/>
      </xdr:nvSpPr>
      <xdr:spPr>
        <a:xfrm>
          <a:off x="6705111" y="99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167886</xdr:rowOff>
    </xdr:from>
    <xdr:to>
      <xdr:col>55</xdr:col>
      <xdr:colOff>0</xdr:colOff>
      <xdr:row>79</xdr:row>
      <xdr:rowOff>215</xdr:rowOff>
    </xdr:to>
    <xdr:cxnSp macro="">
      <xdr:nvCxnSpPr>
        <xdr:cNvPr id="408" name="直線コネクタ 407"/>
        <xdr:cNvCxnSpPr/>
      </xdr:nvCxnSpPr>
      <xdr:spPr>
        <a:xfrm>
          <a:off x="9639300" y="13540986"/>
          <a:ext cx="8382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167886</xdr:rowOff>
    </xdr:from>
    <xdr:to>
      <xdr:col>50</xdr:col>
      <xdr:colOff>114300</xdr:colOff>
      <xdr:row>79</xdr:row>
      <xdr:rowOff>1122</xdr:rowOff>
    </xdr:to>
    <xdr:cxnSp macro="">
      <xdr:nvCxnSpPr>
        <xdr:cNvPr id="411" name="直線コネクタ 410"/>
        <xdr:cNvCxnSpPr/>
      </xdr:nvCxnSpPr>
      <xdr:spPr>
        <a:xfrm flipV="1">
          <a:off x="8750300" y="1354098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161531</xdr:rowOff>
    </xdr:from>
    <xdr:to>
      <xdr:col>45</xdr:col>
      <xdr:colOff>177800</xdr:colOff>
      <xdr:row>79</xdr:row>
      <xdr:rowOff>1122</xdr:rowOff>
    </xdr:to>
    <xdr:cxnSp macro="">
      <xdr:nvCxnSpPr>
        <xdr:cNvPr id="414" name="直線コネクタ 413"/>
        <xdr:cNvCxnSpPr/>
      </xdr:nvCxnSpPr>
      <xdr:spPr>
        <a:xfrm>
          <a:off x="7861300" y="13534631"/>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95382</xdr:rowOff>
    </xdr:from>
    <xdr:to>
      <xdr:col>41</xdr:col>
      <xdr:colOff>50800</xdr:colOff>
      <xdr:row>78</xdr:row>
      <xdr:rowOff>161531</xdr:rowOff>
    </xdr:to>
    <xdr:cxnSp macro="">
      <xdr:nvCxnSpPr>
        <xdr:cNvPr id="417" name="直線コネクタ 416"/>
        <xdr:cNvCxnSpPr/>
      </xdr:nvCxnSpPr>
      <xdr:spPr>
        <a:xfrm>
          <a:off x="6972300" y="13468482"/>
          <a:ext cx="889000" cy="6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19" name="テキスト ボックス 418"/>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120865</xdr:rowOff>
    </xdr:from>
    <xdr:to>
      <xdr:col>55</xdr:col>
      <xdr:colOff>50800</xdr:colOff>
      <xdr:row>79</xdr:row>
      <xdr:rowOff>51015</xdr:rowOff>
    </xdr:to>
    <xdr:sp macro="" textlink="">
      <xdr:nvSpPr>
        <xdr:cNvPr id="427" name="楕円 426"/>
        <xdr:cNvSpPr/>
      </xdr:nvSpPr>
      <xdr:spPr>
        <a:xfrm>
          <a:off x="10426700" y="13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35792</xdr:rowOff>
    </xdr:from>
    <xdr:ext cx="469744" cy="259045"/>
    <xdr:sp macro="" textlink="">
      <xdr:nvSpPr>
        <xdr:cNvPr id="428" name="商工費該当値テキスト"/>
        <xdr:cNvSpPr txBox="1"/>
      </xdr:nvSpPr>
      <xdr:spPr>
        <a:xfrm>
          <a:off x="10528300" y="1340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117086</xdr:rowOff>
    </xdr:from>
    <xdr:to>
      <xdr:col>50</xdr:col>
      <xdr:colOff>165100</xdr:colOff>
      <xdr:row>79</xdr:row>
      <xdr:rowOff>47236</xdr:rowOff>
    </xdr:to>
    <xdr:sp macro="" textlink="">
      <xdr:nvSpPr>
        <xdr:cNvPr id="429" name="楕円 428"/>
        <xdr:cNvSpPr/>
      </xdr:nvSpPr>
      <xdr:spPr>
        <a:xfrm>
          <a:off x="9588500" y="134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38363</xdr:rowOff>
    </xdr:from>
    <xdr:ext cx="469744" cy="259045"/>
    <xdr:sp macro="" textlink="">
      <xdr:nvSpPr>
        <xdr:cNvPr id="430" name="テキスト ボックス 429"/>
        <xdr:cNvSpPr txBox="1"/>
      </xdr:nvSpPr>
      <xdr:spPr>
        <a:xfrm>
          <a:off x="9404428" y="135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121772</xdr:rowOff>
    </xdr:from>
    <xdr:to>
      <xdr:col>46</xdr:col>
      <xdr:colOff>38100</xdr:colOff>
      <xdr:row>79</xdr:row>
      <xdr:rowOff>51922</xdr:rowOff>
    </xdr:to>
    <xdr:sp macro="" textlink="">
      <xdr:nvSpPr>
        <xdr:cNvPr id="431" name="楕円 430"/>
        <xdr:cNvSpPr/>
      </xdr:nvSpPr>
      <xdr:spPr>
        <a:xfrm>
          <a:off x="8699500" y="134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43049</xdr:rowOff>
    </xdr:from>
    <xdr:ext cx="469744" cy="259045"/>
    <xdr:sp macro="" textlink="">
      <xdr:nvSpPr>
        <xdr:cNvPr id="432" name="テキスト ボックス 431"/>
        <xdr:cNvSpPr txBox="1"/>
      </xdr:nvSpPr>
      <xdr:spPr>
        <a:xfrm>
          <a:off x="8515428" y="135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110731</xdr:rowOff>
    </xdr:from>
    <xdr:to>
      <xdr:col>41</xdr:col>
      <xdr:colOff>101600</xdr:colOff>
      <xdr:row>79</xdr:row>
      <xdr:rowOff>40881</xdr:rowOff>
    </xdr:to>
    <xdr:sp macro="" textlink="">
      <xdr:nvSpPr>
        <xdr:cNvPr id="433" name="楕円 432"/>
        <xdr:cNvSpPr/>
      </xdr:nvSpPr>
      <xdr:spPr>
        <a:xfrm>
          <a:off x="7810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32008</xdr:rowOff>
    </xdr:from>
    <xdr:ext cx="469744" cy="259045"/>
    <xdr:sp macro="" textlink="">
      <xdr:nvSpPr>
        <xdr:cNvPr id="434" name="テキスト ボックス 433"/>
        <xdr:cNvSpPr txBox="1"/>
      </xdr:nvSpPr>
      <xdr:spPr>
        <a:xfrm>
          <a:off x="7626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44582</xdr:rowOff>
    </xdr:from>
    <xdr:to>
      <xdr:col>36</xdr:col>
      <xdr:colOff>165100</xdr:colOff>
      <xdr:row>78</xdr:row>
      <xdr:rowOff>146182</xdr:rowOff>
    </xdr:to>
    <xdr:sp macro="" textlink="">
      <xdr:nvSpPr>
        <xdr:cNvPr id="435" name="楕円 434"/>
        <xdr:cNvSpPr/>
      </xdr:nvSpPr>
      <xdr:spPr>
        <a:xfrm>
          <a:off x="6921500" y="134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162709</xdr:rowOff>
    </xdr:from>
    <xdr:ext cx="534377" cy="259045"/>
    <xdr:sp macro="" textlink="">
      <xdr:nvSpPr>
        <xdr:cNvPr id="436" name="テキスト ボックス 435"/>
        <xdr:cNvSpPr txBox="1"/>
      </xdr:nvSpPr>
      <xdr:spPr>
        <a:xfrm>
          <a:off x="6705111" y="131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73802</xdr:rowOff>
    </xdr:from>
    <xdr:to>
      <xdr:col>55</xdr:col>
      <xdr:colOff>0</xdr:colOff>
      <xdr:row>96</xdr:row>
      <xdr:rowOff>113815</xdr:rowOff>
    </xdr:to>
    <xdr:cxnSp macro="">
      <xdr:nvCxnSpPr>
        <xdr:cNvPr id="465" name="直線コネクタ 464"/>
        <xdr:cNvCxnSpPr/>
      </xdr:nvCxnSpPr>
      <xdr:spPr>
        <a:xfrm>
          <a:off x="9639300" y="16533002"/>
          <a:ext cx="8382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73802</xdr:rowOff>
    </xdr:from>
    <xdr:to>
      <xdr:col>50</xdr:col>
      <xdr:colOff>114300</xdr:colOff>
      <xdr:row>96</xdr:row>
      <xdr:rowOff>89453</xdr:rowOff>
    </xdr:to>
    <xdr:cxnSp macro="">
      <xdr:nvCxnSpPr>
        <xdr:cNvPr id="468" name="直線コネクタ 467"/>
        <xdr:cNvCxnSpPr/>
      </xdr:nvCxnSpPr>
      <xdr:spPr>
        <a:xfrm flipV="1">
          <a:off x="8750300" y="16533002"/>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89453</xdr:rowOff>
    </xdr:from>
    <xdr:to>
      <xdr:col>45</xdr:col>
      <xdr:colOff>177800</xdr:colOff>
      <xdr:row>96</xdr:row>
      <xdr:rowOff>139243</xdr:rowOff>
    </xdr:to>
    <xdr:cxnSp macro="">
      <xdr:nvCxnSpPr>
        <xdr:cNvPr id="471" name="直線コネクタ 470"/>
        <xdr:cNvCxnSpPr/>
      </xdr:nvCxnSpPr>
      <xdr:spPr>
        <a:xfrm flipV="1">
          <a:off x="7861300" y="16548653"/>
          <a:ext cx="889000" cy="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139243</xdr:rowOff>
    </xdr:from>
    <xdr:to>
      <xdr:col>41</xdr:col>
      <xdr:colOff>50800</xdr:colOff>
      <xdr:row>97</xdr:row>
      <xdr:rowOff>22733</xdr:rowOff>
    </xdr:to>
    <xdr:cxnSp macro="">
      <xdr:nvCxnSpPr>
        <xdr:cNvPr id="474" name="直線コネクタ 473"/>
        <xdr:cNvCxnSpPr/>
      </xdr:nvCxnSpPr>
      <xdr:spPr>
        <a:xfrm flipV="1">
          <a:off x="6972300" y="16598443"/>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63015</xdr:rowOff>
    </xdr:from>
    <xdr:to>
      <xdr:col>55</xdr:col>
      <xdr:colOff>50800</xdr:colOff>
      <xdr:row>96</xdr:row>
      <xdr:rowOff>164615</xdr:rowOff>
    </xdr:to>
    <xdr:sp macro="" textlink="">
      <xdr:nvSpPr>
        <xdr:cNvPr id="484" name="楕円 483"/>
        <xdr:cNvSpPr/>
      </xdr:nvSpPr>
      <xdr:spPr>
        <a:xfrm>
          <a:off x="10426700" y="165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85892</xdr:rowOff>
    </xdr:from>
    <xdr:ext cx="534377" cy="259045"/>
    <xdr:sp macro="" textlink="">
      <xdr:nvSpPr>
        <xdr:cNvPr id="485" name="土木費該当値テキスト"/>
        <xdr:cNvSpPr txBox="1"/>
      </xdr:nvSpPr>
      <xdr:spPr>
        <a:xfrm>
          <a:off x="10528300" y="163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23002</xdr:rowOff>
    </xdr:from>
    <xdr:to>
      <xdr:col>50</xdr:col>
      <xdr:colOff>165100</xdr:colOff>
      <xdr:row>96</xdr:row>
      <xdr:rowOff>124602</xdr:rowOff>
    </xdr:to>
    <xdr:sp macro="" textlink="">
      <xdr:nvSpPr>
        <xdr:cNvPr id="486" name="楕円 485"/>
        <xdr:cNvSpPr/>
      </xdr:nvSpPr>
      <xdr:spPr>
        <a:xfrm>
          <a:off x="9588500" y="164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141129</xdr:rowOff>
    </xdr:from>
    <xdr:ext cx="534377" cy="259045"/>
    <xdr:sp macro="" textlink="">
      <xdr:nvSpPr>
        <xdr:cNvPr id="487" name="テキスト ボックス 486"/>
        <xdr:cNvSpPr txBox="1"/>
      </xdr:nvSpPr>
      <xdr:spPr>
        <a:xfrm>
          <a:off x="9372111" y="162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38653</xdr:rowOff>
    </xdr:from>
    <xdr:to>
      <xdr:col>46</xdr:col>
      <xdr:colOff>38100</xdr:colOff>
      <xdr:row>96</xdr:row>
      <xdr:rowOff>140253</xdr:rowOff>
    </xdr:to>
    <xdr:sp macro="" textlink="">
      <xdr:nvSpPr>
        <xdr:cNvPr id="488" name="楕円 487"/>
        <xdr:cNvSpPr/>
      </xdr:nvSpPr>
      <xdr:spPr>
        <a:xfrm>
          <a:off x="8699500" y="1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156780</xdr:rowOff>
    </xdr:from>
    <xdr:ext cx="534377" cy="259045"/>
    <xdr:sp macro="" textlink="">
      <xdr:nvSpPr>
        <xdr:cNvPr id="489" name="テキスト ボックス 488"/>
        <xdr:cNvSpPr txBox="1"/>
      </xdr:nvSpPr>
      <xdr:spPr>
        <a:xfrm>
          <a:off x="8483111" y="162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88443</xdr:rowOff>
    </xdr:from>
    <xdr:to>
      <xdr:col>41</xdr:col>
      <xdr:colOff>101600</xdr:colOff>
      <xdr:row>97</xdr:row>
      <xdr:rowOff>18593</xdr:rowOff>
    </xdr:to>
    <xdr:sp macro="" textlink="">
      <xdr:nvSpPr>
        <xdr:cNvPr id="490" name="楕円 489"/>
        <xdr:cNvSpPr/>
      </xdr:nvSpPr>
      <xdr:spPr>
        <a:xfrm>
          <a:off x="7810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9720</xdr:rowOff>
    </xdr:from>
    <xdr:ext cx="534377" cy="259045"/>
    <xdr:sp macro="" textlink="">
      <xdr:nvSpPr>
        <xdr:cNvPr id="491" name="テキスト ボックス 490"/>
        <xdr:cNvSpPr txBox="1"/>
      </xdr:nvSpPr>
      <xdr:spPr>
        <a:xfrm>
          <a:off x="7594111" y="166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143383</xdr:rowOff>
    </xdr:from>
    <xdr:to>
      <xdr:col>36</xdr:col>
      <xdr:colOff>165100</xdr:colOff>
      <xdr:row>97</xdr:row>
      <xdr:rowOff>73533</xdr:rowOff>
    </xdr:to>
    <xdr:sp macro="" textlink="">
      <xdr:nvSpPr>
        <xdr:cNvPr id="492" name="楕円 491"/>
        <xdr:cNvSpPr/>
      </xdr:nvSpPr>
      <xdr:spPr>
        <a:xfrm>
          <a:off x="6921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64660</xdr:rowOff>
    </xdr:from>
    <xdr:ext cx="534377" cy="259045"/>
    <xdr:sp macro="" textlink="">
      <xdr:nvSpPr>
        <xdr:cNvPr id="493" name="テキスト ボックス 492"/>
        <xdr:cNvSpPr txBox="1"/>
      </xdr:nvSpPr>
      <xdr:spPr>
        <a:xfrm>
          <a:off x="6705111" y="16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63538</xdr:rowOff>
    </xdr:from>
    <xdr:to>
      <xdr:col>85</xdr:col>
      <xdr:colOff>127000</xdr:colOff>
      <xdr:row>37</xdr:row>
      <xdr:rowOff>68624</xdr:rowOff>
    </xdr:to>
    <xdr:cxnSp macro="">
      <xdr:nvCxnSpPr>
        <xdr:cNvPr id="522" name="直線コネクタ 521"/>
        <xdr:cNvCxnSpPr/>
      </xdr:nvCxnSpPr>
      <xdr:spPr>
        <a:xfrm>
          <a:off x="15481300" y="6407188"/>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63538</xdr:rowOff>
    </xdr:from>
    <xdr:to>
      <xdr:col>81</xdr:col>
      <xdr:colOff>50800</xdr:colOff>
      <xdr:row>37</xdr:row>
      <xdr:rowOff>71291</xdr:rowOff>
    </xdr:to>
    <xdr:cxnSp macro="">
      <xdr:nvCxnSpPr>
        <xdr:cNvPr id="525" name="直線コネクタ 524"/>
        <xdr:cNvCxnSpPr/>
      </xdr:nvCxnSpPr>
      <xdr:spPr>
        <a:xfrm flipV="1">
          <a:off x="14592300" y="6407188"/>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53937</xdr:rowOff>
    </xdr:from>
    <xdr:to>
      <xdr:col>76</xdr:col>
      <xdr:colOff>114300</xdr:colOff>
      <xdr:row>37</xdr:row>
      <xdr:rowOff>71291</xdr:rowOff>
    </xdr:to>
    <xdr:cxnSp macro="">
      <xdr:nvCxnSpPr>
        <xdr:cNvPr id="528" name="直線コネクタ 527"/>
        <xdr:cNvCxnSpPr/>
      </xdr:nvCxnSpPr>
      <xdr:spPr>
        <a:xfrm>
          <a:off x="13703300" y="6397587"/>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149949</xdr:rowOff>
    </xdr:from>
    <xdr:to>
      <xdr:col>71</xdr:col>
      <xdr:colOff>177800</xdr:colOff>
      <xdr:row>37</xdr:row>
      <xdr:rowOff>53937</xdr:rowOff>
    </xdr:to>
    <xdr:cxnSp macro="">
      <xdr:nvCxnSpPr>
        <xdr:cNvPr id="531" name="直線コネクタ 530"/>
        <xdr:cNvCxnSpPr/>
      </xdr:nvCxnSpPr>
      <xdr:spPr>
        <a:xfrm>
          <a:off x="12814300" y="632214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17824</xdr:rowOff>
    </xdr:from>
    <xdr:to>
      <xdr:col>85</xdr:col>
      <xdr:colOff>177800</xdr:colOff>
      <xdr:row>37</xdr:row>
      <xdr:rowOff>119424</xdr:rowOff>
    </xdr:to>
    <xdr:sp macro="" textlink="">
      <xdr:nvSpPr>
        <xdr:cNvPr id="541" name="楕円 540"/>
        <xdr:cNvSpPr/>
      </xdr:nvSpPr>
      <xdr:spPr>
        <a:xfrm>
          <a:off x="16268700" y="63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104201</xdr:rowOff>
    </xdr:from>
    <xdr:ext cx="534377" cy="259045"/>
    <xdr:sp macro="" textlink="">
      <xdr:nvSpPr>
        <xdr:cNvPr id="542" name="消防費該当値テキスト"/>
        <xdr:cNvSpPr txBox="1"/>
      </xdr:nvSpPr>
      <xdr:spPr>
        <a:xfrm>
          <a:off x="16370300" y="62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12738</xdr:rowOff>
    </xdr:from>
    <xdr:to>
      <xdr:col>81</xdr:col>
      <xdr:colOff>101600</xdr:colOff>
      <xdr:row>37</xdr:row>
      <xdr:rowOff>114338</xdr:rowOff>
    </xdr:to>
    <xdr:sp macro="" textlink="">
      <xdr:nvSpPr>
        <xdr:cNvPr id="543" name="楕円 542"/>
        <xdr:cNvSpPr/>
      </xdr:nvSpPr>
      <xdr:spPr>
        <a:xfrm>
          <a:off x="15430500" y="63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105465</xdr:rowOff>
    </xdr:from>
    <xdr:ext cx="534377" cy="259045"/>
    <xdr:sp macro="" textlink="">
      <xdr:nvSpPr>
        <xdr:cNvPr id="544" name="テキスト ボックス 543"/>
        <xdr:cNvSpPr txBox="1"/>
      </xdr:nvSpPr>
      <xdr:spPr>
        <a:xfrm>
          <a:off x="15214111" y="64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20491</xdr:rowOff>
    </xdr:from>
    <xdr:to>
      <xdr:col>76</xdr:col>
      <xdr:colOff>165100</xdr:colOff>
      <xdr:row>37</xdr:row>
      <xdr:rowOff>122091</xdr:rowOff>
    </xdr:to>
    <xdr:sp macro="" textlink="">
      <xdr:nvSpPr>
        <xdr:cNvPr id="545" name="楕円 544"/>
        <xdr:cNvSpPr/>
      </xdr:nvSpPr>
      <xdr:spPr>
        <a:xfrm>
          <a:off x="14541500" y="6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113218</xdr:rowOff>
    </xdr:from>
    <xdr:ext cx="534377" cy="259045"/>
    <xdr:sp macro="" textlink="">
      <xdr:nvSpPr>
        <xdr:cNvPr id="546" name="テキスト ボックス 545"/>
        <xdr:cNvSpPr txBox="1"/>
      </xdr:nvSpPr>
      <xdr:spPr>
        <a:xfrm>
          <a:off x="14325111" y="64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3137</xdr:rowOff>
    </xdr:from>
    <xdr:to>
      <xdr:col>72</xdr:col>
      <xdr:colOff>38100</xdr:colOff>
      <xdr:row>37</xdr:row>
      <xdr:rowOff>104737</xdr:rowOff>
    </xdr:to>
    <xdr:sp macro="" textlink="">
      <xdr:nvSpPr>
        <xdr:cNvPr id="547" name="楕円 546"/>
        <xdr:cNvSpPr/>
      </xdr:nvSpPr>
      <xdr:spPr>
        <a:xfrm>
          <a:off x="13652500" y="63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95864</xdr:rowOff>
    </xdr:from>
    <xdr:ext cx="534377" cy="259045"/>
    <xdr:sp macro="" textlink="">
      <xdr:nvSpPr>
        <xdr:cNvPr id="548" name="テキスト ボックス 547"/>
        <xdr:cNvSpPr txBox="1"/>
      </xdr:nvSpPr>
      <xdr:spPr>
        <a:xfrm>
          <a:off x="13436111" y="64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99149</xdr:rowOff>
    </xdr:from>
    <xdr:to>
      <xdr:col>67</xdr:col>
      <xdr:colOff>101600</xdr:colOff>
      <xdr:row>37</xdr:row>
      <xdr:rowOff>29299</xdr:rowOff>
    </xdr:to>
    <xdr:sp macro="" textlink="">
      <xdr:nvSpPr>
        <xdr:cNvPr id="549" name="楕円 548"/>
        <xdr:cNvSpPr/>
      </xdr:nvSpPr>
      <xdr:spPr>
        <a:xfrm>
          <a:off x="12763500" y="62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20426</xdr:rowOff>
    </xdr:from>
    <xdr:ext cx="534377" cy="259045"/>
    <xdr:sp macro="" textlink="">
      <xdr:nvSpPr>
        <xdr:cNvPr id="550" name="テキスト ボックス 549"/>
        <xdr:cNvSpPr txBox="1"/>
      </xdr:nvSpPr>
      <xdr:spPr>
        <a:xfrm>
          <a:off x="12547111" y="63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25857</xdr:rowOff>
    </xdr:from>
    <xdr:to>
      <xdr:col>85</xdr:col>
      <xdr:colOff>127000</xdr:colOff>
      <xdr:row>56</xdr:row>
      <xdr:rowOff>82138</xdr:rowOff>
    </xdr:to>
    <xdr:cxnSp macro="">
      <xdr:nvCxnSpPr>
        <xdr:cNvPr id="579" name="直線コネクタ 578"/>
        <xdr:cNvCxnSpPr/>
      </xdr:nvCxnSpPr>
      <xdr:spPr>
        <a:xfrm>
          <a:off x="15481300" y="9627057"/>
          <a:ext cx="8382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25857</xdr:rowOff>
    </xdr:from>
    <xdr:to>
      <xdr:col>81</xdr:col>
      <xdr:colOff>50800</xdr:colOff>
      <xdr:row>56</xdr:row>
      <xdr:rowOff>59499</xdr:rowOff>
    </xdr:to>
    <xdr:cxnSp macro="">
      <xdr:nvCxnSpPr>
        <xdr:cNvPr id="582" name="直線コネクタ 581"/>
        <xdr:cNvCxnSpPr/>
      </xdr:nvCxnSpPr>
      <xdr:spPr>
        <a:xfrm flipV="1">
          <a:off x="14592300" y="9627057"/>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42294</xdr:rowOff>
    </xdr:from>
    <xdr:to>
      <xdr:col>76</xdr:col>
      <xdr:colOff>114300</xdr:colOff>
      <xdr:row>56</xdr:row>
      <xdr:rowOff>59499</xdr:rowOff>
    </xdr:to>
    <xdr:cxnSp macro="">
      <xdr:nvCxnSpPr>
        <xdr:cNvPr id="585" name="直線コネクタ 584"/>
        <xdr:cNvCxnSpPr/>
      </xdr:nvCxnSpPr>
      <xdr:spPr>
        <a:xfrm>
          <a:off x="13703300" y="9643494"/>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29858</xdr:rowOff>
    </xdr:from>
    <xdr:to>
      <xdr:col>71</xdr:col>
      <xdr:colOff>177800</xdr:colOff>
      <xdr:row>56</xdr:row>
      <xdr:rowOff>42294</xdr:rowOff>
    </xdr:to>
    <xdr:cxnSp macro="">
      <xdr:nvCxnSpPr>
        <xdr:cNvPr id="588" name="直線コネクタ 587"/>
        <xdr:cNvCxnSpPr/>
      </xdr:nvCxnSpPr>
      <xdr:spPr>
        <a:xfrm>
          <a:off x="12814300" y="963105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134360</xdr:rowOff>
    </xdr:from>
    <xdr:ext cx="534377" cy="259045"/>
    <xdr:sp macro="" textlink="">
      <xdr:nvSpPr>
        <xdr:cNvPr id="590" name="テキスト ボックス 589"/>
        <xdr:cNvSpPr txBox="1"/>
      </xdr:nvSpPr>
      <xdr:spPr>
        <a:xfrm>
          <a:off x="13436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31338</xdr:rowOff>
    </xdr:from>
    <xdr:to>
      <xdr:col>85</xdr:col>
      <xdr:colOff>177800</xdr:colOff>
      <xdr:row>56</xdr:row>
      <xdr:rowOff>132938</xdr:rowOff>
    </xdr:to>
    <xdr:sp macro="" textlink="">
      <xdr:nvSpPr>
        <xdr:cNvPr id="598" name="楕円 597"/>
        <xdr:cNvSpPr/>
      </xdr:nvSpPr>
      <xdr:spPr>
        <a:xfrm>
          <a:off x="162687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54215</xdr:rowOff>
    </xdr:from>
    <xdr:ext cx="534377" cy="259045"/>
    <xdr:sp macro="" textlink="">
      <xdr:nvSpPr>
        <xdr:cNvPr id="599" name="教育費該当値テキスト"/>
        <xdr:cNvSpPr txBox="1"/>
      </xdr:nvSpPr>
      <xdr:spPr>
        <a:xfrm>
          <a:off x="16370300" y="94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146507</xdr:rowOff>
    </xdr:from>
    <xdr:to>
      <xdr:col>81</xdr:col>
      <xdr:colOff>101600</xdr:colOff>
      <xdr:row>56</xdr:row>
      <xdr:rowOff>76657</xdr:rowOff>
    </xdr:to>
    <xdr:sp macro="" textlink="">
      <xdr:nvSpPr>
        <xdr:cNvPr id="600" name="楕円 599"/>
        <xdr:cNvSpPr/>
      </xdr:nvSpPr>
      <xdr:spPr>
        <a:xfrm>
          <a:off x="15430500" y="95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93184</xdr:rowOff>
    </xdr:from>
    <xdr:ext cx="534377" cy="259045"/>
    <xdr:sp macro="" textlink="">
      <xdr:nvSpPr>
        <xdr:cNvPr id="601" name="テキスト ボックス 600"/>
        <xdr:cNvSpPr txBox="1"/>
      </xdr:nvSpPr>
      <xdr:spPr>
        <a:xfrm>
          <a:off x="15214111" y="9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8699</xdr:rowOff>
    </xdr:from>
    <xdr:to>
      <xdr:col>76</xdr:col>
      <xdr:colOff>165100</xdr:colOff>
      <xdr:row>56</xdr:row>
      <xdr:rowOff>110299</xdr:rowOff>
    </xdr:to>
    <xdr:sp macro="" textlink="">
      <xdr:nvSpPr>
        <xdr:cNvPr id="602" name="楕円 601"/>
        <xdr:cNvSpPr/>
      </xdr:nvSpPr>
      <xdr:spPr>
        <a:xfrm>
          <a:off x="14541500" y="96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126826</xdr:rowOff>
    </xdr:from>
    <xdr:ext cx="534377" cy="259045"/>
    <xdr:sp macro="" textlink="">
      <xdr:nvSpPr>
        <xdr:cNvPr id="603" name="テキスト ボックス 602"/>
        <xdr:cNvSpPr txBox="1"/>
      </xdr:nvSpPr>
      <xdr:spPr>
        <a:xfrm>
          <a:off x="14325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162944</xdr:rowOff>
    </xdr:from>
    <xdr:to>
      <xdr:col>72</xdr:col>
      <xdr:colOff>38100</xdr:colOff>
      <xdr:row>56</xdr:row>
      <xdr:rowOff>93094</xdr:rowOff>
    </xdr:to>
    <xdr:sp macro="" textlink="">
      <xdr:nvSpPr>
        <xdr:cNvPr id="604" name="楕円 603"/>
        <xdr:cNvSpPr/>
      </xdr:nvSpPr>
      <xdr:spPr>
        <a:xfrm>
          <a:off x="13652500" y="95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109621</xdr:rowOff>
    </xdr:from>
    <xdr:ext cx="534377" cy="259045"/>
    <xdr:sp macro="" textlink="">
      <xdr:nvSpPr>
        <xdr:cNvPr id="605" name="テキスト ボックス 604"/>
        <xdr:cNvSpPr txBox="1"/>
      </xdr:nvSpPr>
      <xdr:spPr>
        <a:xfrm>
          <a:off x="13436111" y="93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150508</xdr:rowOff>
    </xdr:from>
    <xdr:to>
      <xdr:col>67</xdr:col>
      <xdr:colOff>101600</xdr:colOff>
      <xdr:row>56</xdr:row>
      <xdr:rowOff>80658</xdr:rowOff>
    </xdr:to>
    <xdr:sp macro="" textlink="">
      <xdr:nvSpPr>
        <xdr:cNvPr id="606" name="楕円 605"/>
        <xdr:cNvSpPr/>
      </xdr:nvSpPr>
      <xdr:spPr>
        <a:xfrm>
          <a:off x="12763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97185</xdr:rowOff>
    </xdr:from>
    <xdr:ext cx="534377" cy="259045"/>
    <xdr:sp macro="" textlink="">
      <xdr:nvSpPr>
        <xdr:cNvPr id="607" name="テキスト ボックス 606"/>
        <xdr:cNvSpPr txBox="1"/>
      </xdr:nvSpPr>
      <xdr:spPr>
        <a:xfrm>
          <a:off x="12547111" y="93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41427</xdr:rowOff>
    </xdr:from>
    <xdr:to>
      <xdr:col>85</xdr:col>
      <xdr:colOff>127000</xdr:colOff>
      <xdr:row>79</xdr:row>
      <xdr:rowOff>44450</xdr:rowOff>
    </xdr:to>
    <xdr:cxnSp macro="">
      <xdr:nvCxnSpPr>
        <xdr:cNvPr id="636" name="直線コネクタ 635"/>
        <xdr:cNvCxnSpPr/>
      </xdr:nvCxnSpPr>
      <xdr:spPr>
        <a:xfrm>
          <a:off x="15481300" y="13585977"/>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41427</xdr:rowOff>
    </xdr:from>
    <xdr:to>
      <xdr:col>81</xdr:col>
      <xdr:colOff>50800</xdr:colOff>
      <xdr:row>79</xdr:row>
      <xdr:rowOff>44450</xdr:rowOff>
    </xdr:to>
    <xdr:cxnSp macro="">
      <xdr:nvCxnSpPr>
        <xdr:cNvPr id="639" name="直線コネクタ 638"/>
        <xdr:cNvCxnSpPr/>
      </xdr:nvCxnSpPr>
      <xdr:spPr>
        <a:xfrm flipV="1">
          <a:off x="14592300" y="13585977"/>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162077</xdr:rowOff>
    </xdr:from>
    <xdr:to>
      <xdr:col>81</xdr:col>
      <xdr:colOff>101600</xdr:colOff>
      <xdr:row>79</xdr:row>
      <xdr:rowOff>92227</xdr:rowOff>
    </xdr:to>
    <xdr:sp macro="" textlink="">
      <xdr:nvSpPr>
        <xdr:cNvPr id="657" name="楕円 656"/>
        <xdr:cNvSpPr/>
      </xdr:nvSpPr>
      <xdr:spPr>
        <a:xfrm>
          <a:off x="15430500" y="135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83354</xdr:rowOff>
    </xdr:from>
    <xdr:ext cx="378565" cy="259045"/>
    <xdr:sp macro="" textlink="">
      <xdr:nvSpPr>
        <xdr:cNvPr id="658" name="テキスト ボックス 657"/>
        <xdr:cNvSpPr txBox="1"/>
      </xdr:nvSpPr>
      <xdr:spPr>
        <a:xfrm>
          <a:off x="15292017" y="1362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40605</xdr:rowOff>
    </xdr:from>
    <xdr:to>
      <xdr:col>85</xdr:col>
      <xdr:colOff>127000</xdr:colOff>
      <xdr:row>98</xdr:row>
      <xdr:rowOff>54048</xdr:rowOff>
    </xdr:to>
    <xdr:cxnSp macro="">
      <xdr:nvCxnSpPr>
        <xdr:cNvPr id="693" name="直線コネクタ 692"/>
        <xdr:cNvCxnSpPr/>
      </xdr:nvCxnSpPr>
      <xdr:spPr>
        <a:xfrm flipV="1">
          <a:off x="15481300" y="16842705"/>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54048</xdr:rowOff>
    </xdr:from>
    <xdr:to>
      <xdr:col>81</xdr:col>
      <xdr:colOff>50800</xdr:colOff>
      <xdr:row>98</xdr:row>
      <xdr:rowOff>65455</xdr:rowOff>
    </xdr:to>
    <xdr:cxnSp macro="">
      <xdr:nvCxnSpPr>
        <xdr:cNvPr id="696" name="直線コネクタ 695"/>
        <xdr:cNvCxnSpPr/>
      </xdr:nvCxnSpPr>
      <xdr:spPr>
        <a:xfrm flipV="1">
          <a:off x="14592300" y="16856148"/>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65455</xdr:rowOff>
    </xdr:from>
    <xdr:to>
      <xdr:col>76</xdr:col>
      <xdr:colOff>114300</xdr:colOff>
      <xdr:row>98</xdr:row>
      <xdr:rowOff>76374</xdr:rowOff>
    </xdr:to>
    <xdr:cxnSp macro="">
      <xdr:nvCxnSpPr>
        <xdr:cNvPr id="699" name="直線コネクタ 698"/>
        <xdr:cNvCxnSpPr/>
      </xdr:nvCxnSpPr>
      <xdr:spPr>
        <a:xfrm flipV="1">
          <a:off x="13703300" y="1686755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76374</xdr:rowOff>
    </xdr:from>
    <xdr:to>
      <xdr:col>71</xdr:col>
      <xdr:colOff>177800</xdr:colOff>
      <xdr:row>98</xdr:row>
      <xdr:rowOff>78051</xdr:rowOff>
    </xdr:to>
    <xdr:cxnSp macro="">
      <xdr:nvCxnSpPr>
        <xdr:cNvPr id="702" name="直線コネクタ 701"/>
        <xdr:cNvCxnSpPr/>
      </xdr:nvCxnSpPr>
      <xdr:spPr>
        <a:xfrm flipV="1">
          <a:off x="12814300" y="1687847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161255</xdr:rowOff>
    </xdr:from>
    <xdr:to>
      <xdr:col>85</xdr:col>
      <xdr:colOff>177800</xdr:colOff>
      <xdr:row>98</xdr:row>
      <xdr:rowOff>91405</xdr:rowOff>
    </xdr:to>
    <xdr:sp macro="" textlink="">
      <xdr:nvSpPr>
        <xdr:cNvPr id="712" name="楕円 711"/>
        <xdr:cNvSpPr/>
      </xdr:nvSpPr>
      <xdr:spPr>
        <a:xfrm>
          <a:off x="16268700" y="167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76182</xdr:rowOff>
    </xdr:from>
    <xdr:ext cx="534377" cy="259045"/>
    <xdr:sp macro="" textlink="">
      <xdr:nvSpPr>
        <xdr:cNvPr id="713" name="公債費該当値テキスト"/>
        <xdr:cNvSpPr txBox="1"/>
      </xdr:nvSpPr>
      <xdr:spPr>
        <a:xfrm>
          <a:off x="16370300" y="167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3248</xdr:rowOff>
    </xdr:from>
    <xdr:to>
      <xdr:col>81</xdr:col>
      <xdr:colOff>101600</xdr:colOff>
      <xdr:row>98</xdr:row>
      <xdr:rowOff>104848</xdr:rowOff>
    </xdr:to>
    <xdr:sp macro="" textlink="">
      <xdr:nvSpPr>
        <xdr:cNvPr id="714" name="楕円 713"/>
        <xdr:cNvSpPr/>
      </xdr:nvSpPr>
      <xdr:spPr>
        <a:xfrm>
          <a:off x="15430500" y="168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95975</xdr:rowOff>
    </xdr:from>
    <xdr:ext cx="534377" cy="259045"/>
    <xdr:sp macro="" textlink="">
      <xdr:nvSpPr>
        <xdr:cNvPr id="715" name="テキスト ボックス 714"/>
        <xdr:cNvSpPr txBox="1"/>
      </xdr:nvSpPr>
      <xdr:spPr>
        <a:xfrm>
          <a:off x="15214111" y="168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14655</xdr:rowOff>
    </xdr:from>
    <xdr:to>
      <xdr:col>76</xdr:col>
      <xdr:colOff>165100</xdr:colOff>
      <xdr:row>98</xdr:row>
      <xdr:rowOff>116255</xdr:rowOff>
    </xdr:to>
    <xdr:sp macro="" textlink="">
      <xdr:nvSpPr>
        <xdr:cNvPr id="716" name="楕円 715"/>
        <xdr:cNvSpPr/>
      </xdr:nvSpPr>
      <xdr:spPr>
        <a:xfrm>
          <a:off x="14541500" y="168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107382</xdr:rowOff>
    </xdr:from>
    <xdr:ext cx="534377" cy="259045"/>
    <xdr:sp macro="" textlink="">
      <xdr:nvSpPr>
        <xdr:cNvPr id="717" name="テキスト ボックス 716"/>
        <xdr:cNvSpPr txBox="1"/>
      </xdr:nvSpPr>
      <xdr:spPr>
        <a:xfrm>
          <a:off x="14325111" y="1690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25574</xdr:rowOff>
    </xdr:from>
    <xdr:to>
      <xdr:col>72</xdr:col>
      <xdr:colOff>38100</xdr:colOff>
      <xdr:row>98</xdr:row>
      <xdr:rowOff>127174</xdr:rowOff>
    </xdr:to>
    <xdr:sp macro="" textlink="">
      <xdr:nvSpPr>
        <xdr:cNvPr id="718" name="楕円 717"/>
        <xdr:cNvSpPr/>
      </xdr:nvSpPr>
      <xdr:spPr>
        <a:xfrm>
          <a:off x="13652500" y="168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118301</xdr:rowOff>
    </xdr:from>
    <xdr:ext cx="534377" cy="259045"/>
    <xdr:sp macro="" textlink="">
      <xdr:nvSpPr>
        <xdr:cNvPr id="719" name="テキスト ボックス 718"/>
        <xdr:cNvSpPr txBox="1"/>
      </xdr:nvSpPr>
      <xdr:spPr>
        <a:xfrm>
          <a:off x="13436111" y="169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27251</xdr:rowOff>
    </xdr:from>
    <xdr:to>
      <xdr:col>67</xdr:col>
      <xdr:colOff>101600</xdr:colOff>
      <xdr:row>98</xdr:row>
      <xdr:rowOff>128851</xdr:rowOff>
    </xdr:to>
    <xdr:sp macro="" textlink="">
      <xdr:nvSpPr>
        <xdr:cNvPr id="720" name="楕円 719"/>
        <xdr:cNvSpPr/>
      </xdr:nvSpPr>
      <xdr:spPr>
        <a:xfrm>
          <a:off x="12763500" y="168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119978</xdr:rowOff>
    </xdr:from>
    <xdr:ext cx="534377" cy="259045"/>
    <xdr:sp macro="" textlink="">
      <xdr:nvSpPr>
        <xdr:cNvPr id="721" name="テキスト ボックス 720"/>
        <xdr:cNvSpPr txBox="1"/>
      </xdr:nvSpPr>
      <xdr:spPr>
        <a:xfrm>
          <a:off x="12547111" y="169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前年度より、住民一人当たりのコストが増加したのは、議会費、民生費、衛生費、公債費であり、いずれも類似団体内平均値と比べて低い水準にある。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土木費及び教育費の住民一人当たりのコストが類似団体内平均より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高い水準にあるのは、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の老朽化に伴う改修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等に経費を要したことが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木費の住民一人当たりのコスト５８，３９７円が前年度より８．３％減少しているのは、公共下水道事業への繰出金が資本費平準化債の起債により決算額で３３１百万円減少したしたこと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と類似団体内平均よりは低い水準を保っているが、今後も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上昇が見込まれることから、事業の必要性や優先度を精査し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計画的な地方債発行に取り組み公債費の抑制に努める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平成３０年度は、歳入が前年度に対して４．３％の減収であったが、大規模改修事業等の終了や特別会計への繰出金減少などにより、基金の取崩しを最小限度にとどめた。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実質単年度収支額は、大規模改修事業による普通建設事業費等の減少により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▲３０３，００１千円から▲１８３，３９８千円となり、</a:t>
          </a:r>
          <a:r>
            <a:rPr kumimoji="1" lang="ja-JP" altLang="en-US" sz="1200">
              <a:latin typeface="ＭＳ Ｐゴシック" panose="020B0600070205080204" pitchFamily="50" charset="-128"/>
              <a:ea typeface="ＭＳ Ｐゴシック" panose="020B0600070205080204" pitchFamily="50" charset="-128"/>
            </a:rPr>
            <a:t>赤字が縮小した。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今後も社会保障関係経費や公共施設の改修等の財政需要が見込まれるため、事務事業の見直しによる歳出抑制、市税等の歳入確保に取り組み、財政基盤の強化に努める。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すべての会計において、連結実質赤字は生じていない。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前年度に対して黒字幅が大きく縮小した会計として、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水道事業会計については、前年度に比べ給水収益の増加に伴い総収益が増加したものの、原水費及び浄水費、配水及び給水費、減価償却費の増加に伴い、総費用の増加が原因している。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介護老人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保健施設事業特別会計については、居宅介護料収益が減少したため、前年度に対して総収益が減少したことが大きな要因となっている。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その他会計のうち、後期高齢者医療特別会計についても黒字幅は前年度より縮小しており、今後更なる高齢化の進展により、保険給付費の増加が見込まれることから、より一層の健康増進・健康管理を呼びかけ、給付費の抑制に努め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各会計における使用料等の適正化による収入確保、事務事業の見直し等による支出抑制に取り組み、赤字に転じないよう健全な経営に努める。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　</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合併特例債等（平成</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及び</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年度同意債）の元金償還開始により増加</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債の元利償還金に対する繰入金</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（主に下水道事業）</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、資本費平準化債を財源として償還したことにより減少</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合併特例債の活用による市債の</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たが、大規模改修事業が終了したことにより、前年度を下回った。</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大型事業により発行した地方債の元金償還開始により、元利償還金、算入公債費等は増加する見込みである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引き続き交付税措置がある有利な地方債を活用するなど計画的な地方債発行に取り組み、後年の財政運営に大きな負担とならぬよう、公債費の抑制に努める。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現在まで、満期一括償還地方債の償還の財源としての積み立てはない。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昨年度の公共施設等の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改修事業が終了したことにより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が減少した事と合わせ、合併特例債等の償還額が前年度より１１５百万円増加した事により３６６百万円減少した。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公営企業債等繰入見込額は、水道事業・下水道事業の地方債残高の減少により、減少傾向である。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組合等負担等見込額は、南濃衛生施設利用事務組合・西南濃粗大廃棄物処理組合の地方債残高の減少により、減少傾向である。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充当可能基金は、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ふるさと応援基金と国民健康保険基金の積立て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により、昨年度と比較し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１５６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下水道費や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対象となる地方債の償還完了もあ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、昨年度同様減少している。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今後も、歳入確保や歳出抑制により、充当可能基金の減少を抑え、財政の健全化へ向け、よりいっそうの行財政改革に取り組んでいく。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岐阜県海津市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収支調整および公共施設の改修等により、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０百万円、公共施設整備基金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００百万円等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を取り崩したことにより、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は、２６２百万円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基金を積み立てるには歳入確保、歳出抑制により決算剰余金を確保する必要があるが、基金の取り崩しにより収支を保っている状況になっている。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基金への積み立てが困難な中、今後の財政需要に対処するため、基金の取り崩しを最小限に止め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基金残高の維持を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図るとともに、事務事業等の抜本的な見直しを行い、積み立てが可能となるよう目指す。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公共施設整備金：公共施設整備及び運営に必要な経費の財源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環境施設整備基金：上水道事業及び下水道事業の円滑な運営に要する資金の財源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災害対策基金：災害対策及び災害復旧に必要な経費の財源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振興事業基金：地域振興に必要な経費の財源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教育施設整備基金：教育施設整備に必要な経費の財源</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００百万円取り崩し、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等の公共施設整備に充当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振興事業基金：３０百万取り崩し、観光事業に充当</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施設改修等を見据え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後年度の財政需要に備え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れるよう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取り崩しを抑制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環境施設整備基金は、下水道事業会計の公営企業会計法適用化により多額の運営資金が必要になると見込まれるため、取り崩しによる減少を抑制する。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収支調整として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取り崩しを行った。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歳入一般財源を補てんするための財政調整基金の取り崩しを行った。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今後の財政需要により財源が著しく不足する事態に備え、歳入確保、歳出削減により取り崩しを抑制、基金残高の確保に資する。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利息分の積み立てによる増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１、２０２２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地方債償還のピークを迎えるため、それに備え現在残高以上の確保に努める。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34,684
33,974
112.03
15,773,430
15,043,042
723,228
10,245,038
18,263,645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有形固定資産減価償却率は、県平均と同程度ではあるが、類似団体に比べやや高い水準にある。また、当市では、公共施設等総合管理計画において、公共施設等の更新費用を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％削減するという目標を掲げ、老朽化した施設の集約化や除却を進めている。全体の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％近くを占める学校等の教育系施設が昭和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年代に多く建設され、耐用年数を向かえつつあることが、比率が高い要因となっている。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今後も、類似施設の重複や過剰な配置を避け、市全体として保有総量の適正化を図りながら老朽化対策を進めていく必要がある。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79" name="楕円 78"/>
        <xdr:cNvSpPr/>
      </xdr:nvSpPr>
      <xdr:spPr>
        <a:xfrm>
          <a:off x="4711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80" name="有形固定資産減価償却率該当値テキスト"/>
        <xdr:cNvSpPr txBox="1"/>
      </xdr:nvSpPr>
      <xdr:spPr>
        <a:xfrm>
          <a:off x="4813300" y="57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81" name="楕円 80"/>
        <xdr:cNvSpPr/>
      </xdr:nvSpPr>
      <xdr:spPr>
        <a:xfrm>
          <a:off x="4000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76094</xdr:rowOff>
    </xdr:from>
    <xdr:to>
      <xdr:col>23</xdr:col>
      <xdr:colOff>85725</xdr:colOff>
      <xdr:row>30</xdr:row>
      <xdr:rowOff>101283</xdr:rowOff>
    </xdr:to>
    <xdr:cxnSp macro="">
      <xdr:nvCxnSpPr>
        <xdr:cNvPr id="82" name="直線コネクタ 81"/>
        <xdr:cNvCxnSpPr/>
      </xdr:nvCxnSpPr>
      <xdr:spPr>
        <a:xfrm flipV="1">
          <a:off x="4051300" y="5991119"/>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楕円 82"/>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101283</xdr:rowOff>
    </xdr:from>
    <xdr:to>
      <xdr:col>19</xdr:col>
      <xdr:colOff>136525</xdr:colOff>
      <xdr:row>30</xdr:row>
      <xdr:rowOff>124672</xdr:rowOff>
    </xdr:to>
    <xdr:cxnSp macro="">
      <xdr:nvCxnSpPr>
        <xdr:cNvPr id="84" name="直線コネクタ 83"/>
        <xdr:cNvCxnSpPr/>
      </xdr:nvCxnSpPr>
      <xdr:spPr>
        <a:xfrm flipV="1">
          <a:off x="3289300" y="601630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100859</xdr:rowOff>
    </xdr:from>
    <xdr:to>
      <xdr:col>11</xdr:col>
      <xdr:colOff>187325</xdr:colOff>
      <xdr:row>31</xdr:row>
      <xdr:rowOff>31009</xdr:rowOff>
    </xdr:to>
    <xdr:sp macro="" textlink="">
      <xdr:nvSpPr>
        <xdr:cNvPr id="85" name="楕円 84"/>
        <xdr:cNvSpPr/>
      </xdr:nvSpPr>
      <xdr:spPr>
        <a:xfrm>
          <a:off x="2476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151659</xdr:rowOff>
    </xdr:to>
    <xdr:cxnSp macro="">
      <xdr:nvCxnSpPr>
        <xdr:cNvPr id="86" name="直線コネクタ 85"/>
        <xdr:cNvCxnSpPr/>
      </xdr:nvCxnSpPr>
      <xdr:spPr>
        <a:xfrm flipV="1">
          <a:off x="2527300" y="6039697"/>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9"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90" name="n_1mainValue有形固定資産減価償却率"/>
        <xdr:cNvSpPr txBox="1"/>
      </xdr:nvSpPr>
      <xdr:spPr>
        <a:xfrm>
          <a:off x="38360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1" name="n_2mainValue有形固定資産減価償却率"/>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22136</xdr:rowOff>
    </xdr:from>
    <xdr:ext cx="405111" cy="259045"/>
    <xdr:sp macro="" textlink="">
      <xdr:nvSpPr>
        <xdr:cNvPr id="92" name="n_3mainValue有形固定資産減価償却率"/>
        <xdr:cNvSpPr txBox="1"/>
      </xdr:nvSpPr>
      <xdr:spPr>
        <a:xfrm>
          <a:off x="2324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832.3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となり、類似団体と比較して高い水準にある。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これは、市債残高が多いのに対して基金残高が少ないことが影響しているもと考えられる。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市債残高については、償還額よりも発行額を抑えることで、残高を減少させるよう投資的経費の厳正な事業選択を進める。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また、基金残高については、行財政計画の見直しを図り、市税等収入の増加を目指し、合わせて、余剰な市営施設の廃止等整理を進め、歳出の抑制に努める。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153513</xdr:rowOff>
    </xdr:from>
    <xdr:to>
      <xdr:col>76</xdr:col>
      <xdr:colOff>73025</xdr:colOff>
      <xdr:row>30</xdr:row>
      <xdr:rowOff>83663</xdr:rowOff>
    </xdr:to>
    <xdr:sp macro="" textlink="">
      <xdr:nvSpPr>
        <xdr:cNvPr id="136" name="楕円 135"/>
        <xdr:cNvSpPr/>
      </xdr:nvSpPr>
      <xdr:spPr>
        <a:xfrm>
          <a:off x="14744700" y="58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4940</xdr:rowOff>
    </xdr:from>
    <xdr:ext cx="469744" cy="259045"/>
    <xdr:sp macro="" textlink="">
      <xdr:nvSpPr>
        <xdr:cNvPr id="137" name="債務償還比率該当値テキスト"/>
        <xdr:cNvSpPr txBox="1"/>
      </xdr:nvSpPr>
      <xdr:spPr>
        <a:xfrm>
          <a:off x="14846300" y="574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35113</xdr:rowOff>
    </xdr:from>
    <xdr:to>
      <xdr:col>72</xdr:col>
      <xdr:colOff>123825</xdr:colOff>
      <xdr:row>30</xdr:row>
      <xdr:rowOff>136713</xdr:rowOff>
    </xdr:to>
    <xdr:sp macro="" textlink="">
      <xdr:nvSpPr>
        <xdr:cNvPr id="138" name="楕円 137"/>
        <xdr:cNvSpPr/>
      </xdr:nvSpPr>
      <xdr:spPr>
        <a:xfrm>
          <a:off x="14033500" y="59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32863</xdr:rowOff>
    </xdr:from>
    <xdr:to>
      <xdr:col>76</xdr:col>
      <xdr:colOff>22225</xdr:colOff>
      <xdr:row>30</xdr:row>
      <xdr:rowOff>85913</xdr:rowOff>
    </xdr:to>
    <xdr:cxnSp macro="">
      <xdr:nvCxnSpPr>
        <xdr:cNvPr id="139" name="直線コネクタ 138"/>
        <xdr:cNvCxnSpPr/>
      </xdr:nvCxnSpPr>
      <xdr:spPr>
        <a:xfrm flipV="1">
          <a:off x="14084300" y="5947888"/>
          <a:ext cx="7112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153240</xdr:rowOff>
    </xdr:from>
    <xdr:ext cx="469744" cy="259045"/>
    <xdr:sp macro="" textlink="">
      <xdr:nvSpPr>
        <xdr:cNvPr id="141" name="n_1mainValue債務償還比率"/>
        <xdr:cNvSpPr txBox="1"/>
      </xdr:nvSpPr>
      <xdr:spPr>
        <a:xfrm>
          <a:off x="13836727" y="572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34,684
33,974
112.03
15,773,430
15,043,042
723,228
10,245,038
18,263,645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道路】&#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4" name="楕円 73"/>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105592</xdr:rowOff>
    </xdr:to>
    <xdr:cxnSp macro="">
      <xdr:nvCxnSpPr>
        <xdr:cNvPr id="75" name="直線コネクタ 74"/>
        <xdr:cNvCxnSpPr/>
      </xdr:nvCxnSpPr>
      <xdr:spPr>
        <a:xfrm flipV="1">
          <a:off x="3797300" y="62516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79284</xdr:rowOff>
    </xdr:from>
    <xdr:to>
      <xdr:col>15</xdr:col>
      <xdr:colOff>101600</xdr:colOff>
      <xdr:row>37</xdr:row>
      <xdr:rowOff>9434</xdr:rowOff>
    </xdr:to>
    <xdr:sp macro="" textlink="">
      <xdr:nvSpPr>
        <xdr:cNvPr id="76" name="楕円 75"/>
        <xdr:cNvSpPr/>
      </xdr:nvSpPr>
      <xdr:spPr>
        <a:xfrm>
          <a:off x="2857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130084</xdr:rowOff>
    </xdr:to>
    <xdr:cxnSp macro="">
      <xdr:nvCxnSpPr>
        <xdr:cNvPr id="77" name="直線コネクタ 76"/>
        <xdr:cNvCxnSpPr/>
      </xdr:nvCxnSpPr>
      <xdr:spPr>
        <a:xfrm flipV="1">
          <a:off x="2908300" y="62777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78" name="楕円 77"/>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130084</xdr:rowOff>
    </xdr:from>
    <xdr:to>
      <xdr:col>15</xdr:col>
      <xdr:colOff>50800</xdr:colOff>
      <xdr:row>36</xdr:row>
      <xdr:rowOff>149678</xdr:rowOff>
    </xdr:to>
    <xdr:cxnSp macro="">
      <xdr:nvCxnSpPr>
        <xdr:cNvPr id="79" name="直線コネクタ 78"/>
        <xdr:cNvCxnSpPr/>
      </xdr:nvCxnSpPr>
      <xdr:spPr>
        <a:xfrm flipV="1">
          <a:off x="2019300" y="63022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25054</xdr:rowOff>
    </xdr:from>
    <xdr:ext cx="405111" cy="259045"/>
    <xdr:sp macro="" textlink="">
      <xdr:nvSpPr>
        <xdr:cNvPr id="82" name="n_3aveValue【道路】&#10;有形固定資産減価償却率"/>
        <xdr:cNvSpPr txBox="1"/>
      </xdr:nvSpPr>
      <xdr:spPr>
        <a:xfrm>
          <a:off x="1816744"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3" name="n_1mainValue【道路】&#10;有形固定資産減価償却率"/>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4" name="n_2mainValue【道路】&#10;有形固定資産減価償却率"/>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85" name="n_3mainValue【道路】&#10;有形固定資産減価償却率"/>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53918</xdr:rowOff>
    </xdr:from>
    <xdr:to>
      <xdr:col>55</xdr:col>
      <xdr:colOff>50800</xdr:colOff>
      <xdr:row>38</xdr:row>
      <xdr:rowOff>155518</xdr:rowOff>
    </xdr:to>
    <xdr:sp macro="" textlink="">
      <xdr:nvSpPr>
        <xdr:cNvPr id="124" name="楕円 123"/>
        <xdr:cNvSpPr/>
      </xdr:nvSpPr>
      <xdr:spPr>
        <a:xfrm>
          <a:off x="10426700" y="65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76795</xdr:rowOff>
    </xdr:from>
    <xdr:ext cx="534377" cy="259045"/>
    <xdr:sp macro="" textlink="">
      <xdr:nvSpPr>
        <xdr:cNvPr id="125" name="【道路】&#10;一人当たり延長該当値テキスト"/>
        <xdr:cNvSpPr txBox="1"/>
      </xdr:nvSpPr>
      <xdr:spPr>
        <a:xfrm>
          <a:off x="10515600" y="64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62052</xdr:rowOff>
    </xdr:from>
    <xdr:to>
      <xdr:col>50</xdr:col>
      <xdr:colOff>165100</xdr:colOff>
      <xdr:row>38</xdr:row>
      <xdr:rowOff>163652</xdr:rowOff>
    </xdr:to>
    <xdr:sp macro="" textlink="">
      <xdr:nvSpPr>
        <xdr:cNvPr id="126" name="楕円 125"/>
        <xdr:cNvSpPr/>
      </xdr:nvSpPr>
      <xdr:spPr>
        <a:xfrm>
          <a:off x="9588500" y="65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104718</xdr:rowOff>
    </xdr:from>
    <xdr:to>
      <xdr:col>55</xdr:col>
      <xdr:colOff>0</xdr:colOff>
      <xdr:row>38</xdr:row>
      <xdr:rowOff>112852</xdr:rowOff>
    </xdr:to>
    <xdr:cxnSp macro="">
      <xdr:nvCxnSpPr>
        <xdr:cNvPr id="127" name="直線コネクタ 126"/>
        <xdr:cNvCxnSpPr/>
      </xdr:nvCxnSpPr>
      <xdr:spPr>
        <a:xfrm flipV="1">
          <a:off x="9639300" y="6619818"/>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70968</xdr:rowOff>
    </xdr:from>
    <xdr:to>
      <xdr:col>46</xdr:col>
      <xdr:colOff>38100</xdr:colOff>
      <xdr:row>39</xdr:row>
      <xdr:rowOff>1118</xdr:rowOff>
    </xdr:to>
    <xdr:sp macro="" textlink="">
      <xdr:nvSpPr>
        <xdr:cNvPr id="128" name="楕円 127"/>
        <xdr:cNvSpPr/>
      </xdr:nvSpPr>
      <xdr:spPr>
        <a:xfrm>
          <a:off x="8699500" y="6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112852</xdr:rowOff>
    </xdr:from>
    <xdr:to>
      <xdr:col>50</xdr:col>
      <xdr:colOff>114300</xdr:colOff>
      <xdr:row>38</xdr:row>
      <xdr:rowOff>121768</xdr:rowOff>
    </xdr:to>
    <xdr:cxnSp macro="">
      <xdr:nvCxnSpPr>
        <xdr:cNvPr id="129" name="直線コネクタ 128"/>
        <xdr:cNvCxnSpPr/>
      </xdr:nvCxnSpPr>
      <xdr:spPr>
        <a:xfrm flipV="1">
          <a:off x="8750300" y="662795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81807</xdr:rowOff>
    </xdr:from>
    <xdr:to>
      <xdr:col>41</xdr:col>
      <xdr:colOff>101600</xdr:colOff>
      <xdr:row>39</xdr:row>
      <xdr:rowOff>11957</xdr:rowOff>
    </xdr:to>
    <xdr:sp macro="" textlink="">
      <xdr:nvSpPr>
        <xdr:cNvPr id="130" name="楕円 129"/>
        <xdr:cNvSpPr/>
      </xdr:nvSpPr>
      <xdr:spPr>
        <a:xfrm>
          <a:off x="7810500" y="65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121768</xdr:rowOff>
    </xdr:from>
    <xdr:to>
      <xdr:col>45</xdr:col>
      <xdr:colOff>177800</xdr:colOff>
      <xdr:row>38</xdr:row>
      <xdr:rowOff>132607</xdr:rowOff>
    </xdr:to>
    <xdr:cxnSp macro="">
      <xdr:nvCxnSpPr>
        <xdr:cNvPr id="131" name="直線コネクタ 130"/>
        <xdr:cNvCxnSpPr/>
      </xdr:nvCxnSpPr>
      <xdr:spPr>
        <a:xfrm flipV="1">
          <a:off x="7861300" y="6636868"/>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4"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8729</xdr:rowOff>
    </xdr:from>
    <xdr:ext cx="534377" cy="259045"/>
    <xdr:sp macro="" textlink="">
      <xdr:nvSpPr>
        <xdr:cNvPr id="135" name="n_1mainValue【道路】&#10;一人当たり延長"/>
        <xdr:cNvSpPr txBox="1"/>
      </xdr:nvSpPr>
      <xdr:spPr>
        <a:xfrm>
          <a:off x="93594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17645</xdr:rowOff>
    </xdr:from>
    <xdr:ext cx="534377" cy="259045"/>
    <xdr:sp macro="" textlink="">
      <xdr:nvSpPr>
        <xdr:cNvPr id="136" name="n_2mainValue【道路】&#10;一人当たり延長"/>
        <xdr:cNvSpPr txBox="1"/>
      </xdr:nvSpPr>
      <xdr:spPr>
        <a:xfrm>
          <a:off x="8483111" y="63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28484</xdr:rowOff>
    </xdr:from>
    <xdr:ext cx="534377" cy="259045"/>
    <xdr:sp macro="" textlink="">
      <xdr:nvSpPr>
        <xdr:cNvPr id="137" name="n_3mainValue【道路】&#10;一人当たり延長"/>
        <xdr:cNvSpPr txBox="1"/>
      </xdr:nvSpPr>
      <xdr:spPr>
        <a:xfrm>
          <a:off x="7594111" y="6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78" name="楕円 177"/>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157860</xdr:rowOff>
    </xdr:from>
    <xdr:ext cx="405111" cy="259045"/>
    <xdr:sp macro="" textlink="">
      <xdr:nvSpPr>
        <xdr:cNvPr id="179" name="【橋りょう・トンネル】&#10;有形固定資産減価償却率該当値テキスト"/>
        <xdr:cNvSpPr txBox="1"/>
      </xdr:nvSpPr>
      <xdr:spPr>
        <a:xfrm>
          <a:off x="4673600"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0" name="楕円 179"/>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58783</xdr:rowOff>
    </xdr:from>
    <xdr:to>
      <xdr:col>24</xdr:col>
      <xdr:colOff>63500</xdr:colOff>
      <xdr:row>59</xdr:row>
      <xdr:rowOff>80010</xdr:rowOff>
    </xdr:to>
    <xdr:cxnSp macro="">
      <xdr:nvCxnSpPr>
        <xdr:cNvPr id="181" name="直線コネクタ 180"/>
        <xdr:cNvCxnSpPr/>
      </xdr:nvCxnSpPr>
      <xdr:spPr>
        <a:xfrm flipV="1">
          <a:off x="3797300" y="101743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82" name="楕円 181"/>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102870</xdr:rowOff>
    </xdr:to>
    <xdr:cxnSp macro="">
      <xdr:nvCxnSpPr>
        <xdr:cNvPr id="183" name="直線コネクタ 182"/>
        <xdr:cNvCxnSpPr/>
      </xdr:nvCxnSpPr>
      <xdr:spPr>
        <a:xfrm flipV="1">
          <a:off x="2908300" y="1019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84" name="楕円 183"/>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122465</xdr:rowOff>
    </xdr:to>
    <xdr:cxnSp macro="">
      <xdr:nvCxnSpPr>
        <xdr:cNvPr id="185" name="直線コネクタ 184"/>
        <xdr:cNvCxnSpPr/>
      </xdr:nvCxnSpPr>
      <xdr:spPr>
        <a:xfrm flipV="1">
          <a:off x="2019300" y="102184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89" name="n_1mainValue【橋りょう・トンネ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90" name="n_2mainValue【橋りょう・トンネル】&#10;有形固定資産減価償却率"/>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164392</xdr:rowOff>
    </xdr:from>
    <xdr:ext cx="405111" cy="259045"/>
    <xdr:sp macro="" textlink="">
      <xdr:nvSpPr>
        <xdr:cNvPr id="191" name="n_3mainValue【橋りょう・トンネル】&#10;有形固定資産減価償却率"/>
        <xdr:cNvSpPr txBox="1"/>
      </xdr:nvSpPr>
      <xdr:spPr>
        <a:xfrm>
          <a:off x="1816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107483</xdr:rowOff>
    </xdr:from>
    <xdr:to>
      <xdr:col>55</xdr:col>
      <xdr:colOff>50800</xdr:colOff>
      <xdr:row>62</xdr:row>
      <xdr:rowOff>37633</xdr:rowOff>
    </xdr:to>
    <xdr:sp macro="" textlink="">
      <xdr:nvSpPr>
        <xdr:cNvPr id="228" name="楕円 227"/>
        <xdr:cNvSpPr/>
      </xdr:nvSpPr>
      <xdr:spPr>
        <a:xfrm>
          <a:off x="10426700" y="105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130360</xdr:rowOff>
    </xdr:from>
    <xdr:ext cx="599010" cy="259045"/>
    <xdr:sp macro="" textlink="">
      <xdr:nvSpPr>
        <xdr:cNvPr id="229" name="【橋りょう・トンネル】&#10;一人当たり有形固定資産（償却資産）額該当値テキスト"/>
        <xdr:cNvSpPr txBox="1"/>
      </xdr:nvSpPr>
      <xdr:spPr>
        <a:xfrm>
          <a:off x="10515600" y="1041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114929</xdr:rowOff>
    </xdr:from>
    <xdr:to>
      <xdr:col>50</xdr:col>
      <xdr:colOff>165100</xdr:colOff>
      <xdr:row>62</xdr:row>
      <xdr:rowOff>45079</xdr:rowOff>
    </xdr:to>
    <xdr:sp macro="" textlink="">
      <xdr:nvSpPr>
        <xdr:cNvPr id="230" name="楕円 229"/>
        <xdr:cNvSpPr/>
      </xdr:nvSpPr>
      <xdr:spPr>
        <a:xfrm>
          <a:off x="9588500" y="105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158283</xdr:rowOff>
    </xdr:from>
    <xdr:to>
      <xdr:col>55</xdr:col>
      <xdr:colOff>0</xdr:colOff>
      <xdr:row>61</xdr:row>
      <xdr:rowOff>165729</xdr:rowOff>
    </xdr:to>
    <xdr:cxnSp macro="">
      <xdr:nvCxnSpPr>
        <xdr:cNvPr id="231" name="直線コネクタ 230"/>
        <xdr:cNvCxnSpPr/>
      </xdr:nvCxnSpPr>
      <xdr:spPr>
        <a:xfrm flipV="1">
          <a:off x="9639300" y="10616733"/>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121271</xdr:rowOff>
    </xdr:from>
    <xdr:to>
      <xdr:col>46</xdr:col>
      <xdr:colOff>38100</xdr:colOff>
      <xdr:row>62</xdr:row>
      <xdr:rowOff>51421</xdr:rowOff>
    </xdr:to>
    <xdr:sp macro="" textlink="">
      <xdr:nvSpPr>
        <xdr:cNvPr id="232" name="楕円 231"/>
        <xdr:cNvSpPr/>
      </xdr:nvSpPr>
      <xdr:spPr>
        <a:xfrm>
          <a:off x="8699500" y="1057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165729</xdr:rowOff>
    </xdr:from>
    <xdr:to>
      <xdr:col>50</xdr:col>
      <xdr:colOff>114300</xdr:colOff>
      <xdr:row>62</xdr:row>
      <xdr:rowOff>621</xdr:rowOff>
    </xdr:to>
    <xdr:cxnSp macro="">
      <xdr:nvCxnSpPr>
        <xdr:cNvPr id="233" name="直線コネクタ 232"/>
        <xdr:cNvCxnSpPr/>
      </xdr:nvCxnSpPr>
      <xdr:spPr>
        <a:xfrm flipV="1">
          <a:off x="8750300" y="10624179"/>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129669</xdr:rowOff>
    </xdr:from>
    <xdr:to>
      <xdr:col>41</xdr:col>
      <xdr:colOff>101600</xdr:colOff>
      <xdr:row>62</xdr:row>
      <xdr:rowOff>59819</xdr:rowOff>
    </xdr:to>
    <xdr:sp macro="" textlink="">
      <xdr:nvSpPr>
        <xdr:cNvPr id="234" name="楕円 233"/>
        <xdr:cNvSpPr/>
      </xdr:nvSpPr>
      <xdr:spPr>
        <a:xfrm>
          <a:off x="7810500" y="105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621</xdr:rowOff>
    </xdr:from>
    <xdr:to>
      <xdr:col>45</xdr:col>
      <xdr:colOff>177800</xdr:colOff>
      <xdr:row>62</xdr:row>
      <xdr:rowOff>9019</xdr:rowOff>
    </xdr:to>
    <xdr:cxnSp macro="">
      <xdr:nvCxnSpPr>
        <xdr:cNvPr id="235" name="直線コネクタ 234"/>
        <xdr:cNvCxnSpPr/>
      </xdr:nvCxnSpPr>
      <xdr:spPr>
        <a:xfrm flipV="1">
          <a:off x="7861300" y="10630521"/>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135820</xdr:rowOff>
    </xdr:from>
    <xdr:ext cx="599010" cy="259045"/>
    <xdr:sp macro="" textlink="">
      <xdr:nvSpPr>
        <xdr:cNvPr id="238" name="n_3aveValue【橋りょう・トンネル】&#10;一人当たり有形固定資産（償却資産）額"/>
        <xdr:cNvSpPr txBox="1"/>
      </xdr:nvSpPr>
      <xdr:spPr>
        <a:xfrm>
          <a:off x="7561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61606</xdr:rowOff>
    </xdr:from>
    <xdr:ext cx="599010" cy="259045"/>
    <xdr:sp macro="" textlink="">
      <xdr:nvSpPr>
        <xdr:cNvPr id="239" name="n_1mainValue【橋りょう・トンネル】&#10;一人当たり有形固定資産（償却資産）額"/>
        <xdr:cNvSpPr txBox="1"/>
      </xdr:nvSpPr>
      <xdr:spPr>
        <a:xfrm>
          <a:off x="9327095" y="1034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67948</xdr:rowOff>
    </xdr:from>
    <xdr:ext cx="599010" cy="259045"/>
    <xdr:sp macro="" textlink="">
      <xdr:nvSpPr>
        <xdr:cNvPr id="240" name="n_2mainValue【橋りょう・トンネル】&#10;一人当たり有形固定資産（償却資産）額"/>
        <xdr:cNvSpPr txBox="1"/>
      </xdr:nvSpPr>
      <xdr:spPr>
        <a:xfrm>
          <a:off x="8450795" y="1035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76346</xdr:rowOff>
    </xdr:from>
    <xdr:ext cx="599010" cy="259045"/>
    <xdr:sp macro="" textlink="">
      <xdr:nvSpPr>
        <xdr:cNvPr id="241" name="n_3mainValue【橋りょう・トンネル】&#10;一人当たり有形固定資産（償却資産）額"/>
        <xdr:cNvSpPr txBox="1"/>
      </xdr:nvSpPr>
      <xdr:spPr>
        <a:xfrm>
          <a:off x="7561795" y="1036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281" name="楕円 280"/>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282" name="【公営住宅】&#10;有形固定資産減価償却率該当値テキスト"/>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149225</xdr:rowOff>
    </xdr:from>
    <xdr:to>
      <xdr:col>20</xdr:col>
      <xdr:colOff>38100</xdr:colOff>
      <xdr:row>83</xdr:row>
      <xdr:rowOff>79375</xdr:rowOff>
    </xdr:to>
    <xdr:sp macro="" textlink="">
      <xdr:nvSpPr>
        <xdr:cNvPr id="283" name="楕円 282"/>
        <xdr:cNvSpPr/>
      </xdr:nvSpPr>
      <xdr:spPr>
        <a:xfrm>
          <a:off x="3746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55245</xdr:rowOff>
    </xdr:to>
    <xdr:cxnSp macro="">
      <xdr:nvCxnSpPr>
        <xdr:cNvPr id="284" name="直線コネクタ 283"/>
        <xdr:cNvCxnSpPr/>
      </xdr:nvCxnSpPr>
      <xdr:spPr>
        <a:xfrm>
          <a:off x="3797300" y="142589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85" name="楕円 284"/>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34289</xdr:rowOff>
    </xdr:to>
    <xdr:cxnSp macro="">
      <xdr:nvCxnSpPr>
        <xdr:cNvPr id="286" name="直線コネクタ 285"/>
        <xdr:cNvCxnSpPr/>
      </xdr:nvCxnSpPr>
      <xdr:spPr>
        <a:xfrm flipV="1">
          <a:off x="2908300" y="142589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87" name="楕円 286"/>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68580</xdr:rowOff>
    </xdr:to>
    <xdr:cxnSp macro="">
      <xdr:nvCxnSpPr>
        <xdr:cNvPr id="288" name="直線コネクタ 287"/>
        <xdr:cNvCxnSpPr/>
      </xdr:nvCxnSpPr>
      <xdr:spPr>
        <a:xfrm flipV="1">
          <a:off x="2019300" y="14264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70502</xdr:rowOff>
    </xdr:from>
    <xdr:ext cx="405111" cy="259045"/>
    <xdr:sp macro="" textlink="">
      <xdr:nvSpPr>
        <xdr:cNvPr id="292" name="n_1mainValue【公営住宅】&#10;有形固定資産減価償却率"/>
        <xdr:cNvSpPr txBox="1"/>
      </xdr:nvSpPr>
      <xdr:spPr>
        <a:xfrm>
          <a:off x="3582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93" name="n_2mainValue【公営住宅】&#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294" name="n_3main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53104</xdr:rowOff>
    </xdr:from>
    <xdr:to>
      <xdr:col>55</xdr:col>
      <xdr:colOff>50800</xdr:colOff>
      <xdr:row>86</xdr:row>
      <xdr:rowOff>154704</xdr:rowOff>
    </xdr:to>
    <xdr:sp macro="" textlink="">
      <xdr:nvSpPr>
        <xdr:cNvPr id="335" name="楕円 334"/>
        <xdr:cNvSpPr/>
      </xdr:nvSpPr>
      <xdr:spPr>
        <a:xfrm>
          <a:off x="10426700" y="14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139481</xdr:rowOff>
    </xdr:from>
    <xdr:ext cx="469744" cy="259045"/>
    <xdr:sp macro="" textlink="">
      <xdr:nvSpPr>
        <xdr:cNvPr id="336" name="【公営住宅】&#10;一人当たり面積該当値テキスト"/>
        <xdr:cNvSpPr txBox="1"/>
      </xdr:nvSpPr>
      <xdr:spPr>
        <a:xfrm>
          <a:off x="10515600" y="14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53921</xdr:rowOff>
    </xdr:from>
    <xdr:to>
      <xdr:col>50</xdr:col>
      <xdr:colOff>165100</xdr:colOff>
      <xdr:row>86</xdr:row>
      <xdr:rowOff>155521</xdr:rowOff>
    </xdr:to>
    <xdr:sp macro="" textlink="">
      <xdr:nvSpPr>
        <xdr:cNvPr id="337" name="楕円 336"/>
        <xdr:cNvSpPr/>
      </xdr:nvSpPr>
      <xdr:spPr>
        <a:xfrm>
          <a:off x="95885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103904</xdr:rowOff>
    </xdr:from>
    <xdr:to>
      <xdr:col>55</xdr:col>
      <xdr:colOff>0</xdr:colOff>
      <xdr:row>86</xdr:row>
      <xdr:rowOff>104721</xdr:rowOff>
    </xdr:to>
    <xdr:cxnSp macro="">
      <xdr:nvCxnSpPr>
        <xdr:cNvPr id="338" name="直線コネクタ 337"/>
        <xdr:cNvCxnSpPr/>
      </xdr:nvCxnSpPr>
      <xdr:spPr>
        <a:xfrm flipV="1">
          <a:off x="9639300" y="14848604"/>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70903</xdr:rowOff>
    </xdr:from>
    <xdr:to>
      <xdr:col>46</xdr:col>
      <xdr:colOff>38100</xdr:colOff>
      <xdr:row>87</xdr:row>
      <xdr:rowOff>1053</xdr:rowOff>
    </xdr:to>
    <xdr:sp macro="" textlink="">
      <xdr:nvSpPr>
        <xdr:cNvPr id="339" name="楕円 338"/>
        <xdr:cNvSpPr/>
      </xdr:nvSpPr>
      <xdr:spPr>
        <a:xfrm>
          <a:off x="8699500" y="14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104721</xdr:rowOff>
    </xdr:from>
    <xdr:to>
      <xdr:col>50</xdr:col>
      <xdr:colOff>114300</xdr:colOff>
      <xdr:row>86</xdr:row>
      <xdr:rowOff>121703</xdr:rowOff>
    </xdr:to>
    <xdr:cxnSp macro="">
      <xdr:nvCxnSpPr>
        <xdr:cNvPr id="340" name="直線コネクタ 339"/>
        <xdr:cNvCxnSpPr/>
      </xdr:nvCxnSpPr>
      <xdr:spPr>
        <a:xfrm flipV="1">
          <a:off x="8750300" y="1484942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71555</xdr:rowOff>
    </xdr:from>
    <xdr:to>
      <xdr:col>41</xdr:col>
      <xdr:colOff>101600</xdr:colOff>
      <xdr:row>87</xdr:row>
      <xdr:rowOff>1705</xdr:rowOff>
    </xdr:to>
    <xdr:sp macro="" textlink="">
      <xdr:nvSpPr>
        <xdr:cNvPr id="341" name="楕円 340"/>
        <xdr:cNvSpPr/>
      </xdr:nvSpPr>
      <xdr:spPr>
        <a:xfrm>
          <a:off x="7810500" y="14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121703</xdr:rowOff>
    </xdr:from>
    <xdr:to>
      <xdr:col>45</xdr:col>
      <xdr:colOff>177800</xdr:colOff>
      <xdr:row>86</xdr:row>
      <xdr:rowOff>122355</xdr:rowOff>
    </xdr:to>
    <xdr:cxnSp macro="">
      <xdr:nvCxnSpPr>
        <xdr:cNvPr id="342" name="直線コネクタ 341"/>
        <xdr:cNvCxnSpPr/>
      </xdr:nvCxnSpPr>
      <xdr:spPr>
        <a:xfrm flipV="1">
          <a:off x="7861300" y="14866403"/>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45"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146648</xdr:rowOff>
    </xdr:from>
    <xdr:ext cx="469744" cy="259045"/>
    <xdr:sp macro="" textlink="">
      <xdr:nvSpPr>
        <xdr:cNvPr id="346" name="n_1mainValue【公営住宅】&#10;一人当たり面積"/>
        <xdr:cNvSpPr txBox="1"/>
      </xdr:nvSpPr>
      <xdr:spPr>
        <a:xfrm>
          <a:off x="9391727" y="1489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163630</xdr:rowOff>
    </xdr:from>
    <xdr:ext cx="469744" cy="259045"/>
    <xdr:sp macro="" textlink="">
      <xdr:nvSpPr>
        <xdr:cNvPr id="347" name="n_2mainValue【公営住宅】&#10;一人当たり面積"/>
        <xdr:cNvSpPr txBox="1"/>
      </xdr:nvSpPr>
      <xdr:spPr>
        <a:xfrm>
          <a:off x="8515427" y="149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164282</xdr:rowOff>
    </xdr:from>
    <xdr:ext cx="469744" cy="259045"/>
    <xdr:sp macro="" textlink="">
      <xdr:nvSpPr>
        <xdr:cNvPr id="348" name="n_3mainValue【公営住宅】&#10;一人当たり面積"/>
        <xdr:cNvSpPr txBox="1"/>
      </xdr:nvSpPr>
      <xdr:spPr>
        <a:xfrm>
          <a:off x="7626427" y="149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9" name="フローチャート: 判断 398"/>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15603</xdr:rowOff>
    </xdr:from>
    <xdr:to>
      <xdr:col>85</xdr:col>
      <xdr:colOff>177800</xdr:colOff>
      <xdr:row>34</xdr:row>
      <xdr:rowOff>117203</xdr:rowOff>
    </xdr:to>
    <xdr:sp macro="" textlink="">
      <xdr:nvSpPr>
        <xdr:cNvPr id="405" name="楕円 404"/>
        <xdr:cNvSpPr/>
      </xdr:nvSpPr>
      <xdr:spPr>
        <a:xfrm>
          <a:off x="162687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38480</xdr:rowOff>
    </xdr:from>
    <xdr:ext cx="405111" cy="259045"/>
    <xdr:sp macro="" textlink="">
      <xdr:nvSpPr>
        <xdr:cNvPr id="406" name="【認定こども園・幼稚園・保育所】&#10;有形固定資産減価償却率該当値テキスト"/>
        <xdr:cNvSpPr txBox="1"/>
      </xdr:nvSpPr>
      <xdr:spPr>
        <a:xfrm>
          <a:off x="16357600" y="569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64589</xdr:rowOff>
    </xdr:from>
    <xdr:to>
      <xdr:col>81</xdr:col>
      <xdr:colOff>101600</xdr:colOff>
      <xdr:row>34</xdr:row>
      <xdr:rowOff>166189</xdr:rowOff>
    </xdr:to>
    <xdr:sp macro="" textlink="">
      <xdr:nvSpPr>
        <xdr:cNvPr id="407" name="楕円 406"/>
        <xdr:cNvSpPr/>
      </xdr:nvSpPr>
      <xdr:spPr>
        <a:xfrm>
          <a:off x="15430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66403</xdr:rowOff>
    </xdr:from>
    <xdr:to>
      <xdr:col>85</xdr:col>
      <xdr:colOff>127000</xdr:colOff>
      <xdr:row>34</xdr:row>
      <xdr:rowOff>115389</xdr:rowOff>
    </xdr:to>
    <xdr:cxnSp macro="">
      <xdr:nvCxnSpPr>
        <xdr:cNvPr id="408" name="直線コネクタ 407"/>
        <xdr:cNvCxnSpPr/>
      </xdr:nvCxnSpPr>
      <xdr:spPr>
        <a:xfrm flipV="1">
          <a:off x="15481300" y="589570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108676</xdr:rowOff>
    </xdr:from>
    <xdr:to>
      <xdr:col>76</xdr:col>
      <xdr:colOff>165100</xdr:colOff>
      <xdr:row>35</xdr:row>
      <xdr:rowOff>38826</xdr:rowOff>
    </xdr:to>
    <xdr:sp macro="" textlink="">
      <xdr:nvSpPr>
        <xdr:cNvPr id="409" name="楕円 408"/>
        <xdr:cNvSpPr/>
      </xdr:nvSpPr>
      <xdr:spPr>
        <a:xfrm>
          <a:off x="14541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115389</xdr:rowOff>
    </xdr:from>
    <xdr:to>
      <xdr:col>81</xdr:col>
      <xdr:colOff>50800</xdr:colOff>
      <xdr:row>34</xdr:row>
      <xdr:rowOff>159476</xdr:rowOff>
    </xdr:to>
    <xdr:cxnSp macro="">
      <xdr:nvCxnSpPr>
        <xdr:cNvPr id="410" name="直線コネクタ 409"/>
        <xdr:cNvCxnSpPr/>
      </xdr:nvCxnSpPr>
      <xdr:spPr>
        <a:xfrm flipV="1">
          <a:off x="14592300" y="594468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411" name="楕円 410"/>
        <xdr:cNvSpPr/>
      </xdr:nvSpPr>
      <xdr:spPr>
        <a:xfrm>
          <a:off x="13652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159476</xdr:rowOff>
    </xdr:from>
    <xdr:to>
      <xdr:col>76</xdr:col>
      <xdr:colOff>114300</xdr:colOff>
      <xdr:row>35</xdr:row>
      <xdr:rowOff>9253</xdr:rowOff>
    </xdr:to>
    <xdr:cxnSp macro="">
      <xdr:nvCxnSpPr>
        <xdr:cNvPr id="412" name="直線コネクタ 411"/>
        <xdr:cNvCxnSpPr/>
      </xdr:nvCxnSpPr>
      <xdr:spPr>
        <a:xfrm flipV="1">
          <a:off x="13703300" y="59887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5"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11266</xdr:rowOff>
    </xdr:from>
    <xdr:ext cx="405111" cy="259045"/>
    <xdr:sp macro="" textlink="">
      <xdr:nvSpPr>
        <xdr:cNvPr id="416" name="n_1mainValue【認定こども園・幼稚園・保育所】&#10;有形固定資産減価償却率"/>
        <xdr:cNvSpPr txBox="1"/>
      </xdr:nvSpPr>
      <xdr:spPr>
        <a:xfrm>
          <a:off x="152660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55353</xdr:rowOff>
    </xdr:from>
    <xdr:ext cx="405111" cy="259045"/>
    <xdr:sp macro="" textlink="">
      <xdr:nvSpPr>
        <xdr:cNvPr id="417" name="n_2mainValue【認定こども園・幼稚園・保育所】&#10;有形固定資産減価償却率"/>
        <xdr:cNvSpPr txBox="1"/>
      </xdr:nvSpPr>
      <xdr:spPr>
        <a:xfrm>
          <a:off x="14389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418" name="n_3mainValue【認定こども園・幼稚園・保育所】&#10;有形固定資産減価償却率"/>
        <xdr:cNvSpPr txBox="1"/>
      </xdr:nvSpPr>
      <xdr:spPr>
        <a:xfrm>
          <a:off x="13500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49" name="フローチャート: 判断 448"/>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455" name="楕円 454"/>
        <xdr:cNvSpPr/>
      </xdr:nvSpPr>
      <xdr:spPr>
        <a:xfrm>
          <a:off x="22110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456" name="【認定こども園・幼稚園・保育所】&#10;一人当たり面積該当値テキスト"/>
        <xdr:cNvSpPr txBox="1"/>
      </xdr:nvSpPr>
      <xdr:spPr>
        <a:xfrm>
          <a:off x="221996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57" name="楕円 456"/>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71628</xdr:rowOff>
    </xdr:from>
    <xdr:to>
      <xdr:col>116</xdr:col>
      <xdr:colOff>63500</xdr:colOff>
      <xdr:row>39</xdr:row>
      <xdr:rowOff>76200</xdr:rowOff>
    </xdr:to>
    <xdr:cxnSp macro="">
      <xdr:nvCxnSpPr>
        <xdr:cNvPr id="458" name="直線コネクタ 457"/>
        <xdr:cNvCxnSpPr/>
      </xdr:nvCxnSpPr>
      <xdr:spPr>
        <a:xfrm flipV="1">
          <a:off x="21323300" y="675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459" name="楕円 458"/>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83058</xdr:rowOff>
    </xdr:to>
    <xdr:cxnSp macro="">
      <xdr:nvCxnSpPr>
        <xdr:cNvPr id="460" name="直線コネクタ 459"/>
        <xdr:cNvCxnSpPr/>
      </xdr:nvCxnSpPr>
      <xdr:spPr>
        <a:xfrm flipV="1">
          <a:off x="20434300" y="6762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39116</xdr:rowOff>
    </xdr:from>
    <xdr:to>
      <xdr:col>102</xdr:col>
      <xdr:colOff>165100</xdr:colOff>
      <xdr:row>39</xdr:row>
      <xdr:rowOff>140716</xdr:rowOff>
    </xdr:to>
    <xdr:sp macro="" textlink="">
      <xdr:nvSpPr>
        <xdr:cNvPr id="461" name="楕円 460"/>
        <xdr:cNvSpPr/>
      </xdr:nvSpPr>
      <xdr:spPr>
        <a:xfrm>
          <a:off x="19494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89916</xdr:rowOff>
    </xdr:to>
    <xdr:cxnSp macro="">
      <xdr:nvCxnSpPr>
        <xdr:cNvPr id="462" name="直線コネクタ 461"/>
        <xdr:cNvCxnSpPr/>
      </xdr:nvCxnSpPr>
      <xdr:spPr>
        <a:xfrm flipV="1">
          <a:off x="19545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138701</xdr:rowOff>
    </xdr:from>
    <xdr:ext cx="469744" cy="259045"/>
    <xdr:sp macro="" textlink="">
      <xdr:nvSpPr>
        <xdr:cNvPr id="465" name="n_3aveValue【認定こども園・幼稚園・保育所】&#10;一人当たり面積"/>
        <xdr:cNvSpPr txBox="1"/>
      </xdr:nvSpPr>
      <xdr:spPr>
        <a:xfrm>
          <a:off x="19310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66"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67" name="n_2main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157243</xdr:rowOff>
    </xdr:from>
    <xdr:ext cx="469744" cy="259045"/>
    <xdr:sp macro="" textlink="">
      <xdr:nvSpPr>
        <xdr:cNvPr id="468" name="n_3mainValue【認定こども園・幼稚園・保育所】&#10;一人当たり面積"/>
        <xdr:cNvSpPr txBox="1"/>
      </xdr:nvSpPr>
      <xdr:spPr>
        <a:xfrm>
          <a:off x="19310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8" name="楕円 507"/>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509" name="【学校施設】&#10;有形固定資産減価償却率該当値テキスト"/>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10" name="楕円 509"/>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57150</xdr:rowOff>
    </xdr:to>
    <xdr:cxnSp macro="">
      <xdr:nvCxnSpPr>
        <xdr:cNvPr id="511" name="直線コネクタ 510"/>
        <xdr:cNvCxnSpPr/>
      </xdr:nvCxnSpPr>
      <xdr:spPr>
        <a:xfrm flipV="1">
          <a:off x="15481300" y="10294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512" name="楕円 511"/>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81915</xdr:rowOff>
    </xdr:to>
    <xdr:cxnSp macro="">
      <xdr:nvCxnSpPr>
        <xdr:cNvPr id="513" name="直線コネクタ 512"/>
        <xdr:cNvCxnSpPr/>
      </xdr:nvCxnSpPr>
      <xdr:spPr>
        <a:xfrm flipV="1">
          <a:off x="14592300" y="103441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514" name="楕円 513"/>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120015</xdr:rowOff>
    </xdr:to>
    <xdr:cxnSp macro="">
      <xdr:nvCxnSpPr>
        <xdr:cNvPr id="515" name="直線コネクタ 514"/>
        <xdr:cNvCxnSpPr/>
      </xdr:nvCxnSpPr>
      <xdr:spPr>
        <a:xfrm flipV="1">
          <a:off x="13703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18"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19" name="n_1main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520" name="n_2mainValue【学校施設】&#10;有形固定資産減価償却率"/>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161942</xdr:rowOff>
    </xdr:from>
    <xdr:ext cx="405111" cy="259045"/>
    <xdr:sp macro="" textlink="">
      <xdr:nvSpPr>
        <xdr:cNvPr id="521" name="n_3mainValue【学校施設】&#10;有形固定資産減価償却率"/>
        <xdr:cNvSpPr txBox="1"/>
      </xdr:nvSpPr>
      <xdr:spPr>
        <a:xfrm>
          <a:off x="13500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52" name="フローチャート: 判断 551"/>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558" name="楕円 557"/>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16957</xdr:rowOff>
    </xdr:from>
    <xdr:to>
      <xdr:col>112</xdr:col>
      <xdr:colOff>38100</xdr:colOff>
      <xdr:row>63</xdr:row>
      <xdr:rowOff>118557</xdr:rowOff>
    </xdr:to>
    <xdr:sp macro="" textlink="">
      <xdr:nvSpPr>
        <xdr:cNvPr id="560" name="楕円 559"/>
        <xdr:cNvSpPr/>
      </xdr:nvSpPr>
      <xdr:spPr>
        <a:xfrm>
          <a:off x="21272500" y="108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67757</xdr:rowOff>
    </xdr:to>
    <xdr:cxnSp macro="">
      <xdr:nvCxnSpPr>
        <xdr:cNvPr id="561" name="直線コネクタ 560"/>
        <xdr:cNvCxnSpPr/>
      </xdr:nvCxnSpPr>
      <xdr:spPr>
        <a:xfrm flipV="1">
          <a:off x="21323300" y="10867644"/>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18466</xdr:rowOff>
    </xdr:from>
    <xdr:to>
      <xdr:col>107</xdr:col>
      <xdr:colOff>101600</xdr:colOff>
      <xdr:row>63</xdr:row>
      <xdr:rowOff>120066</xdr:rowOff>
    </xdr:to>
    <xdr:sp macro="" textlink="">
      <xdr:nvSpPr>
        <xdr:cNvPr id="562" name="楕円 561"/>
        <xdr:cNvSpPr/>
      </xdr:nvSpPr>
      <xdr:spPr>
        <a:xfrm>
          <a:off x="20383500" y="1081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67757</xdr:rowOff>
    </xdr:from>
    <xdr:to>
      <xdr:col>111</xdr:col>
      <xdr:colOff>177800</xdr:colOff>
      <xdr:row>63</xdr:row>
      <xdr:rowOff>69266</xdr:rowOff>
    </xdr:to>
    <xdr:cxnSp macro="">
      <xdr:nvCxnSpPr>
        <xdr:cNvPr id="563" name="直線コネクタ 562"/>
        <xdr:cNvCxnSpPr/>
      </xdr:nvCxnSpPr>
      <xdr:spPr>
        <a:xfrm flipV="1">
          <a:off x="20434300" y="1086910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20203</xdr:rowOff>
    </xdr:from>
    <xdr:to>
      <xdr:col>102</xdr:col>
      <xdr:colOff>165100</xdr:colOff>
      <xdr:row>63</xdr:row>
      <xdr:rowOff>121803</xdr:rowOff>
    </xdr:to>
    <xdr:sp macro="" textlink="">
      <xdr:nvSpPr>
        <xdr:cNvPr id="564" name="楕円 563"/>
        <xdr:cNvSpPr/>
      </xdr:nvSpPr>
      <xdr:spPr>
        <a:xfrm>
          <a:off x="19494500" y="108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69266</xdr:rowOff>
    </xdr:from>
    <xdr:to>
      <xdr:col>107</xdr:col>
      <xdr:colOff>50800</xdr:colOff>
      <xdr:row>63</xdr:row>
      <xdr:rowOff>71003</xdr:rowOff>
    </xdr:to>
    <xdr:cxnSp macro="">
      <xdr:nvCxnSpPr>
        <xdr:cNvPr id="565" name="直線コネクタ 564"/>
        <xdr:cNvCxnSpPr/>
      </xdr:nvCxnSpPr>
      <xdr:spPr>
        <a:xfrm flipV="1">
          <a:off x="19545300" y="1087061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117868</xdr:rowOff>
    </xdr:from>
    <xdr:ext cx="469744" cy="259045"/>
    <xdr:sp macro="" textlink="">
      <xdr:nvSpPr>
        <xdr:cNvPr id="568" name="n_3aveValue【学校施設】&#10;一人当たり面積"/>
        <xdr:cNvSpPr txBox="1"/>
      </xdr:nvSpPr>
      <xdr:spPr>
        <a:xfrm>
          <a:off x="19310427" y="10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109684</xdr:rowOff>
    </xdr:from>
    <xdr:ext cx="469744" cy="259045"/>
    <xdr:sp macro="" textlink="">
      <xdr:nvSpPr>
        <xdr:cNvPr id="569" name="n_1mainValue【学校施設】&#10;一人当たり面積"/>
        <xdr:cNvSpPr txBox="1"/>
      </xdr:nvSpPr>
      <xdr:spPr>
        <a:xfrm>
          <a:off x="21075727" y="1091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111193</xdr:rowOff>
    </xdr:from>
    <xdr:ext cx="469744" cy="259045"/>
    <xdr:sp macro="" textlink="">
      <xdr:nvSpPr>
        <xdr:cNvPr id="570" name="n_2mainValue【学校施設】&#10;一人当たり面積"/>
        <xdr:cNvSpPr txBox="1"/>
      </xdr:nvSpPr>
      <xdr:spPr>
        <a:xfrm>
          <a:off x="20199427" y="1091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138330</xdr:rowOff>
    </xdr:from>
    <xdr:ext cx="469744" cy="259045"/>
    <xdr:sp macro="" textlink="">
      <xdr:nvSpPr>
        <xdr:cNvPr id="571" name="n_3mainValue【学校施設】&#10;一人当たり面積"/>
        <xdr:cNvSpPr txBox="1"/>
      </xdr:nvSpPr>
      <xdr:spPr>
        <a:xfrm>
          <a:off x="19310427" y="105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13" name="直線コネクタ 61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1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15" name="直線コネクタ 61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18"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19" name="フローチャート: 判断 61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20" name="フローチャート: 判断 61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21" name="フローチャート: 判断 62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22" name="フローチャート: 判断 621"/>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28" name="楕円 627"/>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72407</xdr:rowOff>
    </xdr:from>
    <xdr:ext cx="405111" cy="259045"/>
    <xdr:sp macro="" textlink="">
      <xdr:nvSpPr>
        <xdr:cNvPr id="629" name="【公民館】&#10;有形固定資産減価償却率該当値テキスト"/>
        <xdr:cNvSpPr txBox="1"/>
      </xdr:nvSpPr>
      <xdr:spPr>
        <a:xfrm>
          <a:off x="16357600"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630" name="楕円 629"/>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77832</xdr:rowOff>
    </xdr:to>
    <xdr:cxnSp macro="">
      <xdr:nvCxnSpPr>
        <xdr:cNvPr id="631" name="直線コネクタ 630"/>
        <xdr:cNvCxnSpPr/>
      </xdr:nvCxnSpPr>
      <xdr:spPr>
        <a:xfrm flipV="1">
          <a:off x="15481300" y="17804130"/>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32" name="楕円 631"/>
        <xdr:cNvSpPr/>
      </xdr:nvSpPr>
      <xdr:spPr>
        <a:xfrm>
          <a:off x="14541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130084</xdr:rowOff>
    </xdr:to>
    <xdr:cxnSp macro="">
      <xdr:nvCxnSpPr>
        <xdr:cNvPr id="633" name="直線コネクタ 632"/>
        <xdr:cNvCxnSpPr/>
      </xdr:nvCxnSpPr>
      <xdr:spPr>
        <a:xfrm flipV="1">
          <a:off x="14592300" y="1790863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634" name="楕円 633"/>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130084</xdr:rowOff>
    </xdr:to>
    <xdr:cxnSp macro="">
      <xdr:nvCxnSpPr>
        <xdr:cNvPr id="635" name="直線コネクタ 634"/>
        <xdr:cNvCxnSpPr/>
      </xdr:nvCxnSpPr>
      <xdr:spPr>
        <a:xfrm>
          <a:off x="13703300" y="179135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3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37"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38"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119759</xdr:rowOff>
    </xdr:from>
    <xdr:ext cx="405111" cy="259045"/>
    <xdr:sp macro="" textlink="">
      <xdr:nvSpPr>
        <xdr:cNvPr id="639" name="n_1mainValue【公民館】&#10;有形固定資産減価償却率"/>
        <xdr:cNvSpPr txBox="1"/>
      </xdr:nvSpPr>
      <xdr:spPr>
        <a:xfrm>
          <a:off x="152660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640" name="n_2mainValue【公民館】&#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124658</xdr:rowOff>
    </xdr:from>
    <xdr:ext cx="405111" cy="259045"/>
    <xdr:sp macro="" textlink="">
      <xdr:nvSpPr>
        <xdr:cNvPr id="641" name="n_3mainValue【公民館】&#10;有形固定資産減価償却率"/>
        <xdr:cNvSpPr txBox="1"/>
      </xdr:nvSpPr>
      <xdr:spPr>
        <a:xfrm>
          <a:off x="13500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67" name="直線コネクタ 66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6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69" name="直線コネクタ 66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7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71" name="直線コネクタ 67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7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3" name="フローチャート: 判断 67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74" name="フローチャート: 判断 67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5" name="フローチャート: 判断 67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76" name="フローチャート: 判断 675"/>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82" name="楕円 681"/>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683"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54792</xdr:rowOff>
    </xdr:from>
    <xdr:to>
      <xdr:col>112</xdr:col>
      <xdr:colOff>38100</xdr:colOff>
      <xdr:row>107</xdr:row>
      <xdr:rowOff>156392</xdr:rowOff>
    </xdr:to>
    <xdr:sp macro="" textlink="">
      <xdr:nvSpPr>
        <xdr:cNvPr id="684" name="楕円 683"/>
        <xdr:cNvSpPr/>
      </xdr:nvSpPr>
      <xdr:spPr>
        <a:xfrm>
          <a:off x="2127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105592</xdr:rowOff>
    </xdr:to>
    <xdr:cxnSp macro="">
      <xdr:nvCxnSpPr>
        <xdr:cNvPr id="685" name="直線コネクタ 684"/>
        <xdr:cNvCxnSpPr/>
      </xdr:nvCxnSpPr>
      <xdr:spPr>
        <a:xfrm flipV="1">
          <a:off x="21323300" y="1837563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686" name="楕円 685"/>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105592</xdr:rowOff>
    </xdr:from>
    <xdr:to>
      <xdr:col>111</xdr:col>
      <xdr:colOff>177800</xdr:colOff>
      <xdr:row>107</xdr:row>
      <xdr:rowOff>110489</xdr:rowOff>
    </xdr:to>
    <xdr:cxnSp macro="">
      <xdr:nvCxnSpPr>
        <xdr:cNvPr id="687" name="直線コネクタ 686"/>
        <xdr:cNvCxnSpPr/>
      </xdr:nvCxnSpPr>
      <xdr:spPr>
        <a:xfrm flipV="1">
          <a:off x="20434300" y="184507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688" name="楕円 687"/>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130084</xdr:rowOff>
    </xdr:to>
    <xdr:cxnSp macro="">
      <xdr:nvCxnSpPr>
        <xdr:cNvPr id="689" name="直線コネクタ 688"/>
        <xdr:cNvCxnSpPr/>
      </xdr:nvCxnSpPr>
      <xdr:spPr>
        <a:xfrm flipV="1">
          <a:off x="19545300" y="184556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9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9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692"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147519</xdr:rowOff>
    </xdr:from>
    <xdr:ext cx="469744" cy="259045"/>
    <xdr:sp macro="" textlink="">
      <xdr:nvSpPr>
        <xdr:cNvPr id="693" name="n_1mainValue【公民館】&#10;一人当たり面積"/>
        <xdr:cNvSpPr txBox="1"/>
      </xdr:nvSpPr>
      <xdr:spPr>
        <a:xfrm>
          <a:off x="210757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694" name="n_2main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695" name="n_3mainValue【公民館】&#10;一人当たり面積"/>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・類似団体と比較して有形固定資産減価償却率が高くなっている施設は、道路、認定こども園・幼稚園・保育所の類型であ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り、特に低くなっている施設は、公営住宅、公民館である。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道路については、平成３０年度に舗装長寿命化修繕計画を策定し、同計画に基づき老朽化対策に取り組んでいく。また、認定こども園・幼稚園・保育所については、施設の経過年数が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を超えるものが多く、施設等総合管理計画に基づき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耐震化ができない施設及び閉園した幼稚園の解体を行った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今後の少子化を考慮すると施設の存続が危ぶまれるため、適正な規模・必要性を検討し、施設の廃止・統合を念頭に個別施設計画の策定を行い整理を進めていく。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公営住宅については、類似団体平均を下回っているものの建設から４０年を超えるものもあり、著しい老朽化住宅は廃止・取り壊しを進めていく。公民館について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老朽化している施設もあり、地域性、必要性を踏まえ、周辺施設との集約化・多機能化、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用途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転用等を検討していく。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34,684
33,974
112.03
15,773,430
15,043,042
723,228
10,245,038
18,263,645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106680</xdr:rowOff>
    </xdr:from>
    <xdr:to>
      <xdr:col>24</xdr:col>
      <xdr:colOff>114300</xdr:colOff>
      <xdr:row>39</xdr:row>
      <xdr:rowOff>36830</xdr:rowOff>
    </xdr:to>
    <xdr:sp macro="" textlink="">
      <xdr:nvSpPr>
        <xdr:cNvPr id="70" name="楕円 69"/>
        <xdr:cNvSpPr/>
      </xdr:nvSpPr>
      <xdr:spPr>
        <a:xfrm>
          <a:off x="45847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1" name="【図書館】&#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130810</xdr:rowOff>
    </xdr:from>
    <xdr:to>
      <xdr:col>20</xdr:col>
      <xdr:colOff>38100</xdr:colOff>
      <xdr:row>39</xdr:row>
      <xdr:rowOff>60960</xdr:rowOff>
    </xdr:to>
    <xdr:sp macro="" textlink="">
      <xdr:nvSpPr>
        <xdr:cNvPr id="72" name="楕円 71"/>
        <xdr:cNvSpPr/>
      </xdr:nvSpPr>
      <xdr:spPr>
        <a:xfrm>
          <a:off x="3746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157480</xdr:rowOff>
    </xdr:from>
    <xdr:to>
      <xdr:col>24</xdr:col>
      <xdr:colOff>63500</xdr:colOff>
      <xdr:row>39</xdr:row>
      <xdr:rowOff>10160</xdr:rowOff>
    </xdr:to>
    <xdr:cxnSp macro="">
      <xdr:nvCxnSpPr>
        <xdr:cNvPr id="73" name="直線コネクタ 72"/>
        <xdr:cNvCxnSpPr/>
      </xdr:nvCxnSpPr>
      <xdr:spPr>
        <a:xfrm flipV="1">
          <a:off x="3797300" y="66725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157480</xdr:rowOff>
    </xdr:from>
    <xdr:to>
      <xdr:col>15</xdr:col>
      <xdr:colOff>101600</xdr:colOff>
      <xdr:row>39</xdr:row>
      <xdr:rowOff>87630</xdr:rowOff>
    </xdr:to>
    <xdr:sp macro="" textlink="">
      <xdr:nvSpPr>
        <xdr:cNvPr id="74" name="楕円 73"/>
        <xdr:cNvSpPr/>
      </xdr:nvSpPr>
      <xdr:spPr>
        <a:xfrm>
          <a:off x="2857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10160</xdr:rowOff>
    </xdr:from>
    <xdr:to>
      <xdr:col>19</xdr:col>
      <xdr:colOff>177800</xdr:colOff>
      <xdr:row>39</xdr:row>
      <xdr:rowOff>36830</xdr:rowOff>
    </xdr:to>
    <xdr:cxnSp macro="">
      <xdr:nvCxnSpPr>
        <xdr:cNvPr id="75" name="直線コネクタ 74"/>
        <xdr:cNvCxnSpPr/>
      </xdr:nvCxnSpPr>
      <xdr:spPr>
        <a:xfrm flipV="1">
          <a:off x="2908300" y="6696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xdr:rowOff>
    </xdr:from>
    <xdr:to>
      <xdr:col>10</xdr:col>
      <xdr:colOff>165100</xdr:colOff>
      <xdr:row>39</xdr:row>
      <xdr:rowOff>111760</xdr:rowOff>
    </xdr:to>
    <xdr:sp macro="" textlink="">
      <xdr:nvSpPr>
        <xdr:cNvPr id="76" name="楕円 75"/>
        <xdr:cNvSpPr/>
      </xdr:nvSpPr>
      <xdr:spPr>
        <a:xfrm>
          <a:off x="196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36830</xdr:rowOff>
    </xdr:from>
    <xdr:to>
      <xdr:col>15</xdr:col>
      <xdr:colOff>50800</xdr:colOff>
      <xdr:row>39</xdr:row>
      <xdr:rowOff>60960</xdr:rowOff>
    </xdr:to>
    <xdr:cxnSp macro="">
      <xdr:nvCxnSpPr>
        <xdr:cNvPr id="77" name="直線コネクタ 76"/>
        <xdr:cNvCxnSpPr/>
      </xdr:nvCxnSpPr>
      <xdr:spPr>
        <a:xfrm flipV="1">
          <a:off x="2019300" y="6723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77487</xdr:rowOff>
    </xdr:from>
    <xdr:ext cx="405111" cy="259045"/>
    <xdr:sp macro="" textlink="">
      <xdr:nvSpPr>
        <xdr:cNvPr id="81" name="n_1mainValue【図書館】&#10;有形固定資産減価償却率"/>
        <xdr:cNvSpPr txBox="1"/>
      </xdr:nvSpPr>
      <xdr:spPr>
        <a:xfrm>
          <a:off x="35820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78757</xdr:rowOff>
    </xdr:from>
    <xdr:ext cx="405111" cy="259045"/>
    <xdr:sp macro="" textlink="">
      <xdr:nvSpPr>
        <xdr:cNvPr id="82" name="n_2mainValue【図書館】&#10;有形固定資産減価償却率"/>
        <xdr:cNvSpPr txBox="1"/>
      </xdr:nvSpPr>
      <xdr:spPr>
        <a:xfrm>
          <a:off x="27057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102887</xdr:rowOff>
    </xdr:from>
    <xdr:ext cx="405111" cy="259045"/>
    <xdr:sp macro="" textlink="">
      <xdr:nvSpPr>
        <xdr:cNvPr id="83" name="n_3mainValue【図書館】&#10;有形固定資産減価償却率"/>
        <xdr:cNvSpPr txBox="1"/>
      </xdr:nvSpPr>
      <xdr:spPr>
        <a:xfrm>
          <a:off x="1816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118" name="楕円 117"/>
        <xdr:cNvSpPr/>
      </xdr:nvSpPr>
      <xdr:spPr>
        <a:xfrm>
          <a:off x="10426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122572</xdr:rowOff>
    </xdr:from>
    <xdr:ext cx="469744" cy="259045"/>
    <xdr:sp macro="" textlink="">
      <xdr:nvSpPr>
        <xdr:cNvPr id="119" name="【図書館】&#10;一人当たり面積該当値テキスト"/>
        <xdr:cNvSpPr txBox="1"/>
      </xdr:nvSpPr>
      <xdr:spPr>
        <a:xfrm>
          <a:off x="10515600"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20" name="楕円 119"/>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150495</xdr:rowOff>
    </xdr:from>
    <xdr:to>
      <xdr:col>55</xdr:col>
      <xdr:colOff>0</xdr:colOff>
      <xdr:row>37</xdr:row>
      <xdr:rowOff>161925</xdr:rowOff>
    </xdr:to>
    <xdr:cxnSp macro="">
      <xdr:nvCxnSpPr>
        <xdr:cNvPr id="121" name="直線コネクタ 120"/>
        <xdr:cNvCxnSpPr/>
      </xdr:nvCxnSpPr>
      <xdr:spPr>
        <a:xfrm flipV="1">
          <a:off x="9639300" y="64941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122" name="楕円 121"/>
        <xdr:cNvSpPr/>
      </xdr:nvSpPr>
      <xdr:spPr>
        <a:xfrm>
          <a:off x="869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37</xdr:row>
      <xdr:rowOff>167640</xdr:rowOff>
    </xdr:to>
    <xdr:cxnSp macro="">
      <xdr:nvCxnSpPr>
        <xdr:cNvPr id="123" name="直線コネクタ 122"/>
        <xdr:cNvCxnSpPr/>
      </xdr:nvCxnSpPr>
      <xdr:spPr>
        <a:xfrm flipV="1">
          <a:off x="8750300" y="6505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24" name="楕円 123"/>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167640</xdr:rowOff>
    </xdr:from>
    <xdr:to>
      <xdr:col>45</xdr:col>
      <xdr:colOff>177800</xdr:colOff>
      <xdr:row>38</xdr:row>
      <xdr:rowOff>7620</xdr:rowOff>
    </xdr:to>
    <xdr:cxnSp macro="">
      <xdr:nvCxnSpPr>
        <xdr:cNvPr id="125" name="直線コネクタ 124"/>
        <xdr:cNvCxnSpPr/>
      </xdr:nvCxnSpPr>
      <xdr:spPr>
        <a:xfrm flipV="1">
          <a:off x="7861300" y="6511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28"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29" name="n_1mainValue【図書館】&#10;一人当たり面積"/>
        <xdr:cNvSpPr txBox="1"/>
      </xdr:nvSpPr>
      <xdr:spPr>
        <a:xfrm>
          <a:off x="93917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63517</xdr:rowOff>
    </xdr:from>
    <xdr:ext cx="469744" cy="259045"/>
    <xdr:sp macro="" textlink="">
      <xdr:nvSpPr>
        <xdr:cNvPr id="130" name="n_2mainValue【図書館】&#10;一人当たり面積"/>
        <xdr:cNvSpPr txBox="1"/>
      </xdr:nvSpPr>
      <xdr:spPr>
        <a:xfrm>
          <a:off x="8515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1" name="n_3main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171" name="楕円 170"/>
        <xdr:cNvSpPr/>
      </xdr:nvSpPr>
      <xdr:spPr>
        <a:xfrm>
          <a:off x="4584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53992</xdr:rowOff>
    </xdr:from>
    <xdr:ext cx="405111" cy="259045"/>
    <xdr:sp macro="" textlink="">
      <xdr:nvSpPr>
        <xdr:cNvPr id="172" name="【体育館・プール】&#10;有形固定資産減価償却率該当値テキスト"/>
        <xdr:cNvSpPr txBox="1"/>
      </xdr:nvSpPr>
      <xdr:spPr>
        <a:xfrm>
          <a:off x="4673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73" name="楕円 172"/>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81915</xdr:rowOff>
    </xdr:from>
    <xdr:to>
      <xdr:col>24</xdr:col>
      <xdr:colOff>63500</xdr:colOff>
      <xdr:row>57</xdr:row>
      <xdr:rowOff>125730</xdr:rowOff>
    </xdr:to>
    <xdr:cxnSp macro="">
      <xdr:nvCxnSpPr>
        <xdr:cNvPr id="174" name="直線コネクタ 173"/>
        <xdr:cNvCxnSpPr/>
      </xdr:nvCxnSpPr>
      <xdr:spPr>
        <a:xfrm flipV="1">
          <a:off x="3797300" y="98545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116840</xdr:rowOff>
    </xdr:from>
    <xdr:to>
      <xdr:col>15</xdr:col>
      <xdr:colOff>101600</xdr:colOff>
      <xdr:row>58</xdr:row>
      <xdr:rowOff>46990</xdr:rowOff>
    </xdr:to>
    <xdr:sp macro="" textlink="">
      <xdr:nvSpPr>
        <xdr:cNvPr id="175" name="楕円 174"/>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167640</xdr:rowOff>
    </xdr:to>
    <xdr:cxnSp macro="">
      <xdr:nvCxnSpPr>
        <xdr:cNvPr id="176" name="直線コネクタ 175"/>
        <xdr:cNvCxnSpPr/>
      </xdr:nvCxnSpPr>
      <xdr:spPr>
        <a:xfrm flipV="1">
          <a:off x="2908300" y="989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77" name="楕円 176"/>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167640</xdr:rowOff>
    </xdr:from>
    <xdr:to>
      <xdr:col>15</xdr:col>
      <xdr:colOff>50800</xdr:colOff>
      <xdr:row>58</xdr:row>
      <xdr:rowOff>22860</xdr:rowOff>
    </xdr:to>
    <xdr:cxnSp macro="">
      <xdr:nvCxnSpPr>
        <xdr:cNvPr id="178" name="直線コネクタ 177"/>
        <xdr:cNvCxnSpPr/>
      </xdr:nvCxnSpPr>
      <xdr:spPr>
        <a:xfrm flipV="1">
          <a:off x="2019300" y="9940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81" name="n_3aveValue【体育館・プー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82" name="n_1mainValue【体育館・プー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183" name="n_2mainValue【体育館・プール】&#10;有形固定資産減価償却率"/>
        <xdr:cNvSpPr txBox="1"/>
      </xdr:nvSpPr>
      <xdr:spPr>
        <a:xfrm>
          <a:off x="2705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184" name="n_3mainValue【体育館・プール】&#10;有形固定資産減価償却率"/>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21" name="楕円 220"/>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148099</xdr:rowOff>
    </xdr:from>
    <xdr:ext cx="469744" cy="259045"/>
    <xdr:sp macro="" textlink="">
      <xdr:nvSpPr>
        <xdr:cNvPr id="222" name="【体育館・プール】&#10;一人当たり面積該当値テキスト"/>
        <xdr:cNvSpPr txBox="1"/>
      </xdr:nvSpPr>
      <xdr:spPr>
        <a:xfrm>
          <a:off x="10515600" y="1060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xdr:rowOff>
    </xdr:from>
    <xdr:to>
      <xdr:col>50</xdr:col>
      <xdr:colOff>165100</xdr:colOff>
      <xdr:row>63</xdr:row>
      <xdr:rowOff>106121</xdr:rowOff>
    </xdr:to>
    <xdr:sp macro="" textlink="">
      <xdr:nvSpPr>
        <xdr:cNvPr id="223" name="楕円 222"/>
        <xdr:cNvSpPr/>
      </xdr:nvSpPr>
      <xdr:spPr>
        <a:xfrm>
          <a:off x="9588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55321</xdr:rowOff>
    </xdr:to>
    <xdr:cxnSp macro="">
      <xdr:nvCxnSpPr>
        <xdr:cNvPr id="224" name="直線コネクタ 223"/>
        <xdr:cNvCxnSpPr/>
      </xdr:nvCxnSpPr>
      <xdr:spPr>
        <a:xfrm flipV="1">
          <a:off x="9639300" y="10805922"/>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25" name="楕円 224"/>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55321</xdr:rowOff>
    </xdr:from>
    <xdr:to>
      <xdr:col>50</xdr:col>
      <xdr:colOff>114300</xdr:colOff>
      <xdr:row>63</xdr:row>
      <xdr:rowOff>57150</xdr:rowOff>
    </xdr:to>
    <xdr:cxnSp macro="">
      <xdr:nvCxnSpPr>
        <xdr:cNvPr id="226" name="直線コネクタ 225"/>
        <xdr:cNvCxnSpPr/>
      </xdr:nvCxnSpPr>
      <xdr:spPr>
        <a:xfrm flipV="1">
          <a:off x="8750300" y="10856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148082</xdr:rowOff>
    </xdr:from>
    <xdr:to>
      <xdr:col>41</xdr:col>
      <xdr:colOff>101600</xdr:colOff>
      <xdr:row>63</xdr:row>
      <xdr:rowOff>78232</xdr:rowOff>
    </xdr:to>
    <xdr:sp macro="" textlink="">
      <xdr:nvSpPr>
        <xdr:cNvPr id="227" name="楕円 226"/>
        <xdr:cNvSpPr/>
      </xdr:nvSpPr>
      <xdr:spPr>
        <a:xfrm>
          <a:off x="7810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27432</xdr:rowOff>
    </xdr:from>
    <xdr:to>
      <xdr:col>45</xdr:col>
      <xdr:colOff>177800</xdr:colOff>
      <xdr:row>63</xdr:row>
      <xdr:rowOff>57150</xdr:rowOff>
    </xdr:to>
    <xdr:cxnSp macro="">
      <xdr:nvCxnSpPr>
        <xdr:cNvPr id="228" name="直線コネクタ 227"/>
        <xdr:cNvCxnSpPr/>
      </xdr:nvCxnSpPr>
      <xdr:spPr>
        <a:xfrm>
          <a:off x="7861300" y="108287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31"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97248</xdr:rowOff>
    </xdr:from>
    <xdr:ext cx="469744" cy="259045"/>
    <xdr:sp macro="" textlink="">
      <xdr:nvSpPr>
        <xdr:cNvPr id="232" name="n_1mainValue【体育館・プール】&#10;一人当たり面積"/>
        <xdr:cNvSpPr txBox="1"/>
      </xdr:nvSpPr>
      <xdr:spPr>
        <a:xfrm>
          <a:off x="9391727" y="108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33" name="n_2mainValue【体育館・プール】&#10;一人当たり面積"/>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69359</xdr:rowOff>
    </xdr:from>
    <xdr:ext cx="469744" cy="259045"/>
    <xdr:sp macro="" textlink="">
      <xdr:nvSpPr>
        <xdr:cNvPr id="234" name="n_3mainValue【体育館・プール】&#10;一人当たり面積"/>
        <xdr:cNvSpPr txBox="1"/>
      </xdr:nvSpPr>
      <xdr:spPr>
        <a:xfrm>
          <a:off x="7626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74" name="楕円 273"/>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75" name="【福祉施設】&#10;有形固定資産減価償却率該当値テキスト"/>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76" name="楕円 275"/>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38100</xdr:rowOff>
    </xdr:to>
    <xdr:cxnSp macro="">
      <xdr:nvCxnSpPr>
        <xdr:cNvPr id="277" name="直線コネクタ 276"/>
        <xdr:cNvCxnSpPr/>
      </xdr:nvCxnSpPr>
      <xdr:spPr>
        <a:xfrm flipV="1">
          <a:off x="3797300" y="142265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278" name="楕円 277"/>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53339</xdr:rowOff>
    </xdr:to>
    <xdr:cxnSp macro="">
      <xdr:nvCxnSpPr>
        <xdr:cNvPr id="279" name="直線コネクタ 278"/>
        <xdr:cNvCxnSpPr/>
      </xdr:nvCxnSpPr>
      <xdr:spPr>
        <a:xfrm flipV="1">
          <a:off x="2908300" y="14268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280" name="楕円 279"/>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78105</xdr:rowOff>
    </xdr:to>
    <xdr:cxnSp macro="">
      <xdr:nvCxnSpPr>
        <xdr:cNvPr id="281" name="直線コネクタ 280"/>
        <xdr:cNvCxnSpPr/>
      </xdr:nvCxnSpPr>
      <xdr:spPr>
        <a:xfrm flipV="1">
          <a:off x="2019300" y="142836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84"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85" name="n_1mainValue【福祉施設】&#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6" name="n_2main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287" name="n_3mainValue【福祉施設】&#10;有形固定資産減価償却率"/>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156211</xdr:rowOff>
    </xdr:from>
    <xdr:to>
      <xdr:col>55</xdr:col>
      <xdr:colOff>50800</xdr:colOff>
      <xdr:row>83</xdr:row>
      <xdr:rowOff>86361</xdr:rowOff>
    </xdr:to>
    <xdr:sp macro="" textlink="">
      <xdr:nvSpPr>
        <xdr:cNvPr id="326" name="楕円 325"/>
        <xdr:cNvSpPr/>
      </xdr:nvSpPr>
      <xdr:spPr>
        <a:xfrm>
          <a:off x="104267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7638</xdr:rowOff>
    </xdr:from>
    <xdr:ext cx="469744" cy="259045"/>
    <xdr:sp macro="" textlink="">
      <xdr:nvSpPr>
        <xdr:cNvPr id="327" name="【福祉施設】&#10;一人当たり面積該当値テキスト"/>
        <xdr:cNvSpPr txBox="1"/>
      </xdr:nvSpPr>
      <xdr:spPr>
        <a:xfrm>
          <a:off x="10515600" y="14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52070</xdr:rowOff>
    </xdr:from>
    <xdr:to>
      <xdr:col>50</xdr:col>
      <xdr:colOff>165100</xdr:colOff>
      <xdr:row>83</xdr:row>
      <xdr:rowOff>153670</xdr:rowOff>
    </xdr:to>
    <xdr:sp macro="" textlink="">
      <xdr:nvSpPr>
        <xdr:cNvPr id="328" name="楕円 327"/>
        <xdr:cNvSpPr/>
      </xdr:nvSpPr>
      <xdr:spPr>
        <a:xfrm>
          <a:off x="958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35561</xdr:rowOff>
    </xdr:from>
    <xdr:to>
      <xdr:col>55</xdr:col>
      <xdr:colOff>0</xdr:colOff>
      <xdr:row>83</xdr:row>
      <xdr:rowOff>102870</xdr:rowOff>
    </xdr:to>
    <xdr:cxnSp macro="">
      <xdr:nvCxnSpPr>
        <xdr:cNvPr id="329" name="直線コネクタ 328"/>
        <xdr:cNvCxnSpPr/>
      </xdr:nvCxnSpPr>
      <xdr:spPr>
        <a:xfrm flipV="1">
          <a:off x="9639300" y="14265911"/>
          <a:ext cx="8382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59689</xdr:rowOff>
    </xdr:from>
    <xdr:to>
      <xdr:col>46</xdr:col>
      <xdr:colOff>38100</xdr:colOff>
      <xdr:row>83</xdr:row>
      <xdr:rowOff>161289</xdr:rowOff>
    </xdr:to>
    <xdr:sp macro="" textlink="">
      <xdr:nvSpPr>
        <xdr:cNvPr id="330" name="楕円 329"/>
        <xdr:cNvSpPr/>
      </xdr:nvSpPr>
      <xdr:spPr>
        <a:xfrm>
          <a:off x="869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102870</xdr:rowOff>
    </xdr:from>
    <xdr:to>
      <xdr:col>50</xdr:col>
      <xdr:colOff>114300</xdr:colOff>
      <xdr:row>83</xdr:row>
      <xdr:rowOff>110489</xdr:rowOff>
    </xdr:to>
    <xdr:cxnSp macro="">
      <xdr:nvCxnSpPr>
        <xdr:cNvPr id="331" name="直線コネクタ 330"/>
        <xdr:cNvCxnSpPr/>
      </xdr:nvCxnSpPr>
      <xdr:spPr>
        <a:xfrm flipV="1">
          <a:off x="8750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22861</xdr:rowOff>
    </xdr:from>
    <xdr:to>
      <xdr:col>41</xdr:col>
      <xdr:colOff>101600</xdr:colOff>
      <xdr:row>83</xdr:row>
      <xdr:rowOff>124461</xdr:rowOff>
    </xdr:to>
    <xdr:sp macro="" textlink="">
      <xdr:nvSpPr>
        <xdr:cNvPr id="332" name="楕円 331"/>
        <xdr:cNvSpPr/>
      </xdr:nvSpPr>
      <xdr:spPr>
        <a:xfrm>
          <a:off x="7810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73661</xdr:rowOff>
    </xdr:from>
    <xdr:to>
      <xdr:col>45</xdr:col>
      <xdr:colOff>177800</xdr:colOff>
      <xdr:row>83</xdr:row>
      <xdr:rowOff>110489</xdr:rowOff>
    </xdr:to>
    <xdr:cxnSp macro="">
      <xdr:nvCxnSpPr>
        <xdr:cNvPr id="333" name="直線コネクタ 332"/>
        <xdr:cNvCxnSpPr/>
      </xdr:nvCxnSpPr>
      <xdr:spPr>
        <a:xfrm>
          <a:off x="7861300" y="1430401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139716</xdr:rowOff>
    </xdr:from>
    <xdr:ext cx="469744" cy="259045"/>
    <xdr:sp macro="" textlink="">
      <xdr:nvSpPr>
        <xdr:cNvPr id="336" name="n_3aveValue【福祉施設】&#10;一人当たり面積"/>
        <xdr:cNvSpPr txBox="1"/>
      </xdr:nvSpPr>
      <xdr:spPr>
        <a:xfrm>
          <a:off x="7626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170197</xdr:rowOff>
    </xdr:from>
    <xdr:ext cx="469744" cy="259045"/>
    <xdr:sp macro="" textlink="">
      <xdr:nvSpPr>
        <xdr:cNvPr id="337" name="n_1mainValue【福祉施設】&#10;一人当たり面積"/>
        <xdr:cNvSpPr txBox="1"/>
      </xdr:nvSpPr>
      <xdr:spPr>
        <a:xfrm>
          <a:off x="9391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6366</xdr:rowOff>
    </xdr:from>
    <xdr:ext cx="469744" cy="259045"/>
    <xdr:sp macro="" textlink="">
      <xdr:nvSpPr>
        <xdr:cNvPr id="338" name="n_2mainValue【福祉施設】&#10;一人当たり面積"/>
        <xdr:cNvSpPr txBox="1"/>
      </xdr:nvSpPr>
      <xdr:spPr>
        <a:xfrm>
          <a:off x="8515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140988</xdr:rowOff>
    </xdr:from>
    <xdr:ext cx="469744" cy="259045"/>
    <xdr:sp macro="" textlink="">
      <xdr:nvSpPr>
        <xdr:cNvPr id="339" name="n_3mainValue【福祉施設】&#10;一人当たり面積"/>
        <xdr:cNvSpPr txBox="1"/>
      </xdr:nvSpPr>
      <xdr:spPr>
        <a:xfrm>
          <a:off x="762642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119380</xdr:rowOff>
    </xdr:from>
    <xdr:to>
      <xdr:col>24</xdr:col>
      <xdr:colOff>114300</xdr:colOff>
      <xdr:row>104</xdr:row>
      <xdr:rowOff>49530</xdr:rowOff>
    </xdr:to>
    <xdr:sp macro="" textlink="">
      <xdr:nvSpPr>
        <xdr:cNvPr id="378" name="楕円 377"/>
        <xdr:cNvSpPr/>
      </xdr:nvSpPr>
      <xdr:spPr>
        <a:xfrm>
          <a:off x="45847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142257</xdr:rowOff>
    </xdr:from>
    <xdr:ext cx="405111" cy="259045"/>
    <xdr:sp macro="" textlink="">
      <xdr:nvSpPr>
        <xdr:cNvPr id="379" name="【市民会館】&#10;有形固定資産減価償却率該当値テキスト"/>
        <xdr:cNvSpPr txBox="1"/>
      </xdr:nvSpPr>
      <xdr:spPr>
        <a:xfrm>
          <a:off x="4673600"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129539</xdr:rowOff>
    </xdr:from>
    <xdr:to>
      <xdr:col>20</xdr:col>
      <xdr:colOff>38100</xdr:colOff>
      <xdr:row>104</xdr:row>
      <xdr:rowOff>59689</xdr:rowOff>
    </xdr:to>
    <xdr:sp macro="" textlink="">
      <xdr:nvSpPr>
        <xdr:cNvPr id="380" name="楕円 379"/>
        <xdr:cNvSpPr/>
      </xdr:nvSpPr>
      <xdr:spPr>
        <a:xfrm>
          <a:off x="3746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170180</xdr:rowOff>
    </xdr:from>
    <xdr:to>
      <xdr:col>24</xdr:col>
      <xdr:colOff>63500</xdr:colOff>
      <xdr:row>104</xdr:row>
      <xdr:rowOff>8889</xdr:rowOff>
    </xdr:to>
    <xdr:cxnSp macro="">
      <xdr:nvCxnSpPr>
        <xdr:cNvPr id="381" name="直線コネクタ 380"/>
        <xdr:cNvCxnSpPr/>
      </xdr:nvCxnSpPr>
      <xdr:spPr>
        <a:xfrm flipV="1">
          <a:off x="3797300" y="178295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382" name="楕円 381"/>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8889</xdr:rowOff>
    </xdr:from>
    <xdr:to>
      <xdr:col>19</xdr:col>
      <xdr:colOff>177800</xdr:colOff>
      <xdr:row>104</xdr:row>
      <xdr:rowOff>41911</xdr:rowOff>
    </xdr:to>
    <xdr:cxnSp macro="">
      <xdr:nvCxnSpPr>
        <xdr:cNvPr id="383" name="直線コネクタ 382"/>
        <xdr:cNvCxnSpPr/>
      </xdr:nvCxnSpPr>
      <xdr:spPr>
        <a:xfrm flipV="1">
          <a:off x="2908300" y="1783968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39370</xdr:rowOff>
    </xdr:from>
    <xdr:to>
      <xdr:col>10</xdr:col>
      <xdr:colOff>165100</xdr:colOff>
      <xdr:row>103</xdr:row>
      <xdr:rowOff>140970</xdr:rowOff>
    </xdr:to>
    <xdr:sp macro="" textlink="">
      <xdr:nvSpPr>
        <xdr:cNvPr id="384" name="楕円 383"/>
        <xdr:cNvSpPr/>
      </xdr:nvSpPr>
      <xdr:spPr>
        <a:xfrm>
          <a:off x="1968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90170</xdr:rowOff>
    </xdr:from>
    <xdr:to>
      <xdr:col>15</xdr:col>
      <xdr:colOff>50800</xdr:colOff>
      <xdr:row>104</xdr:row>
      <xdr:rowOff>41911</xdr:rowOff>
    </xdr:to>
    <xdr:cxnSp macro="">
      <xdr:nvCxnSpPr>
        <xdr:cNvPr id="385" name="直線コネクタ 384"/>
        <xdr:cNvCxnSpPr/>
      </xdr:nvCxnSpPr>
      <xdr:spPr>
        <a:xfrm>
          <a:off x="2019300" y="17749520"/>
          <a:ext cx="8890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92727</xdr:rowOff>
    </xdr:from>
    <xdr:ext cx="405111" cy="259045"/>
    <xdr:sp macro="" textlink="">
      <xdr:nvSpPr>
        <xdr:cNvPr id="388" name="n_3aveValue【市民会館】&#10;有形固定資産減価償却率"/>
        <xdr:cNvSpPr txBox="1"/>
      </xdr:nvSpPr>
      <xdr:spPr>
        <a:xfrm>
          <a:off x="1816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76216</xdr:rowOff>
    </xdr:from>
    <xdr:ext cx="405111" cy="259045"/>
    <xdr:sp macro="" textlink="">
      <xdr:nvSpPr>
        <xdr:cNvPr id="389" name="n_1mainValue【市民会館】&#10;有形固定資産減価償却率"/>
        <xdr:cNvSpPr txBox="1"/>
      </xdr:nvSpPr>
      <xdr:spPr>
        <a:xfrm>
          <a:off x="35820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90" name="n_2mainValue【市民会館】&#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157497</xdr:rowOff>
    </xdr:from>
    <xdr:ext cx="405111" cy="259045"/>
    <xdr:sp macro="" textlink="">
      <xdr:nvSpPr>
        <xdr:cNvPr id="391" name="n_3mainValue【市民会館】&#10;有形固定資産減価償却率"/>
        <xdr:cNvSpPr txBox="1"/>
      </xdr:nvSpPr>
      <xdr:spPr>
        <a:xfrm>
          <a:off x="1816744"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122555</xdr:rowOff>
    </xdr:from>
    <xdr:to>
      <xdr:col>55</xdr:col>
      <xdr:colOff>50800</xdr:colOff>
      <xdr:row>108</xdr:row>
      <xdr:rowOff>52705</xdr:rowOff>
    </xdr:to>
    <xdr:sp macro="" textlink="">
      <xdr:nvSpPr>
        <xdr:cNvPr id="430" name="楕円 429"/>
        <xdr:cNvSpPr/>
      </xdr:nvSpPr>
      <xdr:spPr>
        <a:xfrm>
          <a:off x="10426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37482</xdr:rowOff>
    </xdr:from>
    <xdr:ext cx="469744" cy="259045"/>
    <xdr:sp macro="" textlink="">
      <xdr:nvSpPr>
        <xdr:cNvPr id="431" name="【市民会館】&#10;一人当たり面積該当値テキスト"/>
        <xdr:cNvSpPr txBox="1"/>
      </xdr:nvSpPr>
      <xdr:spPr>
        <a:xfrm>
          <a:off x="10515600" y="183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32" name="楕円 431"/>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108</xdr:row>
      <xdr:rowOff>1905</xdr:rowOff>
    </xdr:to>
    <xdr:cxnSp macro="">
      <xdr:nvCxnSpPr>
        <xdr:cNvPr id="433" name="直線コネクタ 432"/>
        <xdr:cNvCxnSpPr/>
      </xdr:nvCxnSpPr>
      <xdr:spPr>
        <a:xfrm>
          <a:off x="9639300" y="184099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17780</xdr:rowOff>
    </xdr:from>
    <xdr:to>
      <xdr:col>46</xdr:col>
      <xdr:colOff>38100</xdr:colOff>
      <xdr:row>107</xdr:row>
      <xdr:rowOff>119380</xdr:rowOff>
    </xdr:to>
    <xdr:sp macro="" textlink="">
      <xdr:nvSpPr>
        <xdr:cNvPr id="434" name="楕円 433"/>
        <xdr:cNvSpPr/>
      </xdr:nvSpPr>
      <xdr:spPr>
        <a:xfrm>
          <a:off x="869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68580</xdr:rowOff>
    </xdr:to>
    <xdr:cxnSp macro="">
      <xdr:nvCxnSpPr>
        <xdr:cNvPr id="435" name="直線コネクタ 434"/>
        <xdr:cNvCxnSpPr/>
      </xdr:nvCxnSpPr>
      <xdr:spPr>
        <a:xfrm flipV="1">
          <a:off x="8750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166370</xdr:rowOff>
    </xdr:from>
    <xdr:to>
      <xdr:col>41</xdr:col>
      <xdr:colOff>101600</xdr:colOff>
      <xdr:row>108</xdr:row>
      <xdr:rowOff>96520</xdr:rowOff>
    </xdr:to>
    <xdr:sp macro="" textlink="">
      <xdr:nvSpPr>
        <xdr:cNvPr id="436" name="楕円 435"/>
        <xdr:cNvSpPr/>
      </xdr:nvSpPr>
      <xdr:spPr>
        <a:xfrm>
          <a:off x="781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68580</xdr:rowOff>
    </xdr:from>
    <xdr:to>
      <xdr:col>45</xdr:col>
      <xdr:colOff>177800</xdr:colOff>
      <xdr:row>108</xdr:row>
      <xdr:rowOff>45720</xdr:rowOff>
    </xdr:to>
    <xdr:cxnSp macro="">
      <xdr:nvCxnSpPr>
        <xdr:cNvPr id="437" name="直線コネクタ 436"/>
        <xdr:cNvCxnSpPr/>
      </xdr:nvCxnSpPr>
      <xdr:spPr>
        <a:xfrm flipV="1">
          <a:off x="7861300" y="184137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40"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41"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110507</xdr:rowOff>
    </xdr:from>
    <xdr:ext cx="469744" cy="259045"/>
    <xdr:sp macro="" textlink="">
      <xdr:nvSpPr>
        <xdr:cNvPr id="442" name="n_2mainValue【市民会館】&#10;一人当たり面積"/>
        <xdr:cNvSpPr txBox="1"/>
      </xdr:nvSpPr>
      <xdr:spPr>
        <a:xfrm>
          <a:off x="8515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87647</xdr:rowOff>
    </xdr:from>
    <xdr:ext cx="469744" cy="259045"/>
    <xdr:sp macro="" textlink="">
      <xdr:nvSpPr>
        <xdr:cNvPr id="443" name="n_3mainValue【市民会館】&#10;一人当たり面積"/>
        <xdr:cNvSpPr txBox="1"/>
      </xdr:nvSpPr>
      <xdr:spPr>
        <a:xfrm>
          <a:off x="7626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1" name="テキスト ボックス 4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1" name="テキスト ボックス 4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5" name="直線コネクタ 48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7" name="直線コネクタ 48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9" name="直線コネクタ 48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0"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1" name="フローチャート: 判断 49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2" name="フローチャート: 判断 49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3" name="フローチャート: 判断 49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494" name="フローチャート: 判断 493"/>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00" name="楕円 499"/>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01"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502" name="楕円 501"/>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93073</xdr:rowOff>
    </xdr:from>
    <xdr:to>
      <xdr:col>85</xdr:col>
      <xdr:colOff>127000</xdr:colOff>
      <xdr:row>58</xdr:row>
      <xdr:rowOff>114300</xdr:rowOff>
    </xdr:to>
    <xdr:cxnSp macro="">
      <xdr:nvCxnSpPr>
        <xdr:cNvPr id="503" name="直線コネクタ 502"/>
        <xdr:cNvCxnSpPr/>
      </xdr:nvCxnSpPr>
      <xdr:spPr>
        <a:xfrm>
          <a:off x="15481300" y="100371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504" name="楕円 503"/>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93073</xdr:rowOff>
    </xdr:from>
    <xdr:to>
      <xdr:col>81</xdr:col>
      <xdr:colOff>50800</xdr:colOff>
      <xdr:row>58</xdr:row>
      <xdr:rowOff>143691</xdr:rowOff>
    </xdr:to>
    <xdr:cxnSp macro="">
      <xdr:nvCxnSpPr>
        <xdr:cNvPr id="505" name="直線コネクタ 504"/>
        <xdr:cNvCxnSpPr/>
      </xdr:nvCxnSpPr>
      <xdr:spPr>
        <a:xfrm flipV="1">
          <a:off x="14592300" y="1003717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06" name="楕円 505"/>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40822</xdr:rowOff>
    </xdr:to>
    <xdr:cxnSp macro="">
      <xdr:nvCxnSpPr>
        <xdr:cNvPr id="507" name="直線コネクタ 506"/>
        <xdr:cNvCxnSpPr/>
      </xdr:nvCxnSpPr>
      <xdr:spPr>
        <a:xfrm flipV="1">
          <a:off x="13703300" y="100877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0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0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10"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511" name="n_1mainValue【保健センター・保健所】&#10;有形固定資産減価償却率"/>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512" name="n_2mainValue【保健センター・保健所】&#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13"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7" name="直線コネクタ 53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9" name="直線コネクタ 53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1" name="直線コネクタ 54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2"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3" name="フローチャート: 判断 54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4" name="フローチャート: 判断 54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5" name="フローチャート: 判断 54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546" name="フローチャート: 判断 545"/>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52" name="楕円 551"/>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553"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54" name="楕円 553"/>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555" name="直線コネクタ 554"/>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556" name="楕円 555"/>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167640</xdr:rowOff>
    </xdr:to>
    <xdr:cxnSp macro="">
      <xdr:nvCxnSpPr>
        <xdr:cNvPr id="557" name="直線コネクタ 556"/>
        <xdr:cNvCxnSpPr/>
      </xdr:nvCxnSpPr>
      <xdr:spPr>
        <a:xfrm flipV="1">
          <a:off x="20434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558" name="楕円 557"/>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63</xdr:row>
      <xdr:rowOff>167640</xdr:rowOff>
    </xdr:to>
    <xdr:cxnSp macro="">
      <xdr:nvCxnSpPr>
        <xdr:cNvPr id="559" name="直線コネクタ 558"/>
        <xdr:cNvCxnSpPr/>
      </xdr:nvCxnSpPr>
      <xdr:spPr>
        <a:xfrm>
          <a:off x="19545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0"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1"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562"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63"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564" name="n_2mainValue【保健センター・保健所】&#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565" name="n_3mainValue【保健センター・保健所】&#10;一人当たり面積"/>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1" name="直線コネクタ 59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3" name="直線コネクタ 59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5" name="直線コネクタ 59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7" name="フローチャート: 判断 59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98" name="フローチャート: 判断 59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9" name="フローチャート: 判断 59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00" name="フローチャート: 判断 599"/>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114663</xdr:rowOff>
    </xdr:from>
    <xdr:to>
      <xdr:col>85</xdr:col>
      <xdr:colOff>177800</xdr:colOff>
      <xdr:row>80</xdr:row>
      <xdr:rowOff>44813</xdr:rowOff>
    </xdr:to>
    <xdr:sp macro="" textlink="">
      <xdr:nvSpPr>
        <xdr:cNvPr id="606" name="楕円 605"/>
        <xdr:cNvSpPr/>
      </xdr:nvSpPr>
      <xdr:spPr>
        <a:xfrm>
          <a:off x="162687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137540</xdr:rowOff>
    </xdr:from>
    <xdr:ext cx="405111" cy="259045"/>
    <xdr:sp macro="" textlink="">
      <xdr:nvSpPr>
        <xdr:cNvPr id="607" name="【消防施設】&#10;有形固定資産減価償却率該当値テキスト"/>
        <xdr:cNvSpPr txBox="1"/>
      </xdr:nvSpPr>
      <xdr:spPr>
        <a:xfrm>
          <a:off x="16357600" y="1351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608" name="楕円 607"/>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165463</xdr:rowOff>
    </xdr:from>
    <xdr:to>
      <xdr:col>85</xdr:col>
      <xdr:colOff>127000</xdr:colOff>
      <xdr:row>80</xdr:row>
      <xdr:rowOff>54429</xdr:rowOff>
    </xdr:to>
    <xdr:cxnSp macro="">
      <xdr:nvCxnSpPr>
        <xdr:cNvPr id="609" name="直線コネクタ 608"/>
        <xdr:cNvCxnSpPr/>
      </xdr:nvCxnSpPr>
      <xdr:spPr>
        <a:xfrm flipV="1">
          <a:off x="15481300" y="1371001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610" name="楕円 609"/>
        <xdr:cNvSpPr/>
      </xdr:nvSpPr>
      <xdr:spPr>
        <a:xfrm>
          <a:off x="14541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80</xdr:row>
      <xdr:rowOff>91984</xdr:rowOff>
    </xdr:to>
    <xdr:cxnSp macro="">
      <xdr:nvCxnSpPr>
        <xdr:cNvPr id="611" name="直線コネクタ 610"/>
        <xdr:cNvCxnSpPr/>
      </xdr:nvCxnSpPr>
      <xdr:spPr>
        <a:xfrm flipV="1">
          <a:off x="14592300" y="137704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612" name="楕円 611"/>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81</xdr:row>
      <xdr:rowOff>91984</xdr:rowOff>
    </xdr:to>
    <xdr:cxnSp macro="">
      <xdr:nvCxnSpPr>
        <xdr:cNvPr id="613" name="直線コネクタ 612"/>
        <xdr:cNvCxnSpPr/>
      </xdr:nvCxnSpPr>
      <xdr:spPr>
        <a:xfrm flipV="1">
          <a:off x="13703300" y="1380798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4"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16" name="n_3aveValue【消防施設】&#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617" name="n_1mainValue【消防施設】&#10;有形固定資産減価償却率"/>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159311</xdr:rowOff>
    </xdr:from>
    <xdr:ext cx="405111" cy="259045"/>
    <xdr:sp macro="" textlink="">
      <xdr:nvSpPr>
        <xdr:cNvPr id="618" name="n_2mainValue【消防施設】&#10;有形固定資産減価償却率"/>
        <xdr:cNvSpPr txBox="1"/>
      </xdr:nvSpPr>
      <xdr:spPr>
        <a:xfrm>
          <a:off x="14389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619" name="n_3mainValue【消防施設】&#10;有形固定資産減価償却率"/>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1" name="直線コネクタ 64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3" name="直線コネクタ 64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5" name="直線コネクタ 64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46"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7" name="フローチャート: 判断 64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48" name="フローチャート: 判断 64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49" name="フローチャート: 判断 64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50" name="フローチャート: 判断 649"/>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35764</xdr:rowOff>
    </xdr:from>
    <xdr:to>
      <xdr:col>116</xdr:col>
      <xdr:colOff>114300</xdr:colOff>
      <xdr:row>84</xdr:row>
      <xdr:rowOff>137364</xdr:rowOff>
    </xdr:to>
    <xdr:sp macro="" textlink="">
      <xdr:nvSpPr>
        <xdr:cNvPr id="656" name="楕円 655"/>
        <xdr:cNvSpPr/>
      </xdr:nvSpPr>
      <xdr:spPr>
        <a:xfrm>
          <a:off x="22110700" y="144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58641</xdr:rowOff>
    </xdr:from>
    <xdr:ext cx="469744" cy="259045"/>
    <xdr:sp macro="" textlink="">
      <xdr:nvSpPr>
        <xdr:cNvPr id="657" name="【消防施設】&#10;一人当たり面積該当値テキスト"/>
        <xdr:cNvSpPr txBox="1"/>
      </xdr:nvSpPr>
      <xdr:spPr>
        <a:xfrm>
          <a:off x="22199600" y="142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99771</xdr:rowOff>
    </xdr:from>
    <xdr:to>
      <xdr:col>112</xdr:col>
      <xdr:colOff>38100</xdr:colOff>
      <xdr:row>85</xdr:row>
      <xdr:rowOff>29921</xdr:rowOff>
    </xdr:to>
    <xdr:sp macro="" textlink="">
      <xdr:nvSpPr>
        <xdr:cNvPr id="658" name="楕円 657"/>
        <xdr:cNvSpPr/>
      </xdr:nvSpPr>
      <xdr:spPr>
        <a:xfrm>
          <a:off x="21272500" y="145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86564</xdr:rowOff>
    </xdr:from>
    <xdr:to>
      <xdr:col>116</xdr:col>
      <xdr:colOff>63500</xdr:colOff>
      <xdr:row>84</xdr:row>
      <xdr:rowOff>150571</xdr:rowOff>
    </xdr:to>
    <xdr:cxnSp macro="">
      <xdr:nvCxnSpPr>
        <xdr:cNvPr id="659" name="直線コネクタ 658"/>
        <xdr:cNvCxnSpPr/>
      </xdr:nvCxnSpPr>
      <xdr:spPr>
        <a:xfrm flipV="1">
          <a:off x="21323300" y="14488364"/>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103429</xdr:rowOff>
    </xdr:from>
    <xdr:to>
      <xdr:col>107</xdr:col>
      <xdr:colOff>101600</xdr:colOff>
      <xdr:row>85</xdr:row>
      <xdr:rowOff>33579</xdr:rowOff>
    </xdr:to>
    <xdr:sp macro="" textlink="">
      <xdr:nvSpPr>
        <xdr:cNvPr id="660" name="楕円 659"/>
        <xdr:cNvSpPr/>
      </xdr:nvSpPr>
      <xdr:spPr>
        <a:xfrm>
          <a:off x="20383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150571</xdr:rowOff>
    </xdr:from>
    <xdr:to>
      <xdr:col>111</xdr:col>
      <xdr:colOff>177800</xdr:colOff>
      <xdr:row>84</xdr:row>
      <xdr:rowOff>154229</xdr:rowOff>
    </xdr:to>
    <xdr:cxnSp macro="">
      <xdr:nvCxnSpPr>
        <xdr:cNvPr id="661" name="直線コネクタ 660"/>
        <xdr:cNvCxnSpPr/>
      </xdr:nvCxnSpPr>
      <xdr:spPr>
        <a:xfrm flipV="1">
          <a:off x="20434300" y="1455237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122631</xdr:rowOff>
    </xdr:from>
    <xdr:to>
      <xdr:col>102</xdr:col>
      <xdr:colOff>165100</xdr:colOff>
      <xdr:row>85</xdr:row>
      <xdr:rowOff>52781</xdr:rowOff>
    </xdr:to>
    <xdr:sp macro="" textlink="">
      <xdr:nvSpPr>
        <xdr:cNvPr id="662" name="楕円 661"/>
        <xdr:cNvSpPr/>
      </xdr:nvSpPr>
      <xdr:spPr>
        <a:xfrm>
          <a:off x="194945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154229</xdr:rowOff>
    </xdr:from>
    <xdr:to>
      <xdr:col>107</xdr:col>
      <xdr:colOff>50800</xdr:colOff>
      <xdr:row>85</xdr:row>
      <xdr:rowOff>1981</xdr:rowOff>
    </xdr:to>
    <xdr:cxnSp macro="">
      <xdr:nvCxnSpPr>
        <xdr:cNvPr id="663" name="直線コネクタ 662"/>
        <xdr:cNvCxnSpPr/>
      </xdr:nvCxnSpPr>
      <xdr:spPr>
        <a:xfrm flipV="1">
          <a:off x="19545300" y="1455602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4"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5"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120718</xdr:rowOff>
    </xdr:from>
    <xdr:ext cx="469744" cy="259045"/>
    <xdr:sp macro="" textlink="">
      <xdr:nvSpPr>
        <xdr:cNvPr id="666" name="n_3aveValue【消防施設】&#10;一人当たり面積"/>
        <xdr:cNvSpPr txBox="1"/>
      </xdr:nvSpPr>
      <xdr:spPr>
        <a:xfrm>
          <a:off x="19310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46448</xdr:rowOff>
    </xdr:from>
    <xdr:ext cx="469744" cy="259045"/>
    <xdr:sp macro="" textlink="">
      <xdr:nvSpPr>
        <xdr:cNvPr id="667" name="n_1mainValue【消防施設】&#10;一人当たり面積"/>
        <xdr:cNvSpPr txBox="1"/>
      </xdr:nvSpPr>
      <xdr:spPr>
        <a:xfrm>
          <a:off x="21075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50106</xdr:rowOff>
    </xdr:from>
    <xdr:ext cx="469744" cy="259045"/>
    <xdr:sp macro="" textlink="">
      <xdr:nvSpPr>
        <xdr:cNvPr id="668" name="n_2mainValue【消防施設】&#10;一人当たり面積"/>
        <xdr:cNvSpPr txBox="1"/>
      </xdr:nvSpPr>
      <xdr:spPr>
        <a:xfrm>
          <a:off x="201994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69308</xdr:rowOff>
    </xdr:from>
    <xdr:ext cx="469744" cy="259045"/>
    <xdr:sp macro="" textlink="">
      <xdr:nvSpPr>
        <xdr:cNvPr id="669" name="n_3mainValue【消防施設】&#10;一人当たり面積"/>
        <xdr:cNvSpPr txBox="1"/>
      </xdr:nvSpPr>
      <xdr:spPr>
        <a:xfrm>
          <a:off x="19310427" y="142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1" name="テキスト ボックス 6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3" name="直線コネクタ 69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7" name="直線コネクタ 69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9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9" name="フローチャート: 判断 6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0" name="フローチャート: 判断 6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1" name="フローチャート: 判断 70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02" name="フローチャート: 判断 701"/>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160020</xdr:rowOff>
    </xdr:from>
    <xdr:to>
      <xdr:col>85</xdr:col>
      <xdr:colOff>177800</xdr:colOff>
      <xdr:row>106</xdr:row>
      <xdr:rowOff>90170</xdr:rowOff>
    </xdr:to>
    <xdr:sp macro="" textlink="">
      <xdr:nvSpPr>
        <xdr:cNvPr id="708" name="楕円 707"/>
        <xdr:cNvSpPr/>
      </xdr:nvSpPr>
      <xdr:spPr>
        <a:xfrm>
          <a:off x="162687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138447</xdr:rowOff>
    </xdr:from>
    <xdr:ext cx="405111" cy="259045"/>
    <xdr:sp macro="" textlink="">
      <xdr:nvSpPr>
        <xdr:cNvPr id="709" name="【庁舎】&#10;有形固定資産減価償却率該当値テキスト"/>
        <xdr:cNvSpPr txBox="1"/>
      </xdr:nvSpPr>
      <xdr:spPr>
        <a:xfrm>
          <a:off x="16357600" y="181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27939</xdr:rowOff>
    </xdr:from>
    <xdr:to>
      <xdr:col>81</xdr:col>
      <xdr:colOff>101600</xdr:colOff>
      <xdr:row>106</xdr:row>
      <xdr:rowOff>129539</xdr:rowOff>
    </xdr:to>
    <xdr:sp macro="" textlink="">
      <xdr:nvSpPr>
        <xdr:cNvPr id="710" name="楕円 709"/>
        <xdr:cNvSpPr/>
      </xdr:nvSpPr>
      <xdr:spPr>
        <a:xfrm>
          <a:off x="154305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39370</xdr:rowOff>
    </xdr:from>
    <xdr:to>
      <xdr:col>85</xdr:col>
      <xdr:colOff>127000</xdr:colOff>
      <xdr:row>106</xdr:row>
      <xdr:rowOff>78739</xdr:rowOff>
    </xdr:to>
    <xdr:cxnSp macro="">
      <xdr:nvCxnSpPr>
        <xdr:cNvPr id="711" name="直線コネクタ 710"/>
        <xdr:cNvCxnSpPr/>
      </xdr:nvCxnSpPr>
      <xdr:spPr>
        <a:xfrm flipV="1">
          <a:off x="15481300" y="18213070"/>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12" name="楕円 711"/>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106</xdr:row>
      <xdr:rowOff>78739</xdr:rowOff>
    </xdr:to>
    <xdr:cxnSp macro="">
      <xdr:nvCxnSpPr>
        <xdr:cNvPr id="713" name="直線コネクタ 712"/>
        <xdr:cNvCxnSpPr/>
      </xdr:nvCxnSpPr>
      <xdr:spPr>
        <a:xfrm>
          <a:off x="14592300" y="18097500"/>
          <a:ext cx="889000" cy="1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81280</xdr:rowOff>
    </xdr:from>
    <xdr:to>
      <xdr:col>72</xdr:col>
      <xdr:colOff>38100</xdr:colOff>
      <xdr:row>106</xdr:row>
      <xdr:rowOff>11430</xdr:rowOff>
    </xdr:to>
    <xdr:sp macro="" textlink="">
      <xdr:nvSpPr>
        <xdr:cNvPr id="714" name="楕円 713"/>
        <xdr:cNvSpPr/>
      </xdr:nvSpPr>
      <xdr:spPr>
        <a:xfrm>
          <a:off x="13652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132080</xdr:rowOff>
    </xdr:to>
    <xdr:cxnSp macro="">
      <xdr:nvCxnSpPr>
        <xdr:cNvPr id="715" name="直線コネクタ 714"/>
        <xdr:cNvCxnSpPr/>
      </xdr:nvCxnSpPr>
      <xdr:spPr>
        <a:xfrm flipV="1">
          <a:off x="13703300" y="1809750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16"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17"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18"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120666</xdr:rowOff>
    </xdr:from>
    <xdr:ext cx="405111" cy="259045"/>
    <xdr:sp macro="" textlink="">
      <xdr:nvSpPr>
        <xdr:cNvPr id="719" name="n_1mainValue【庁舎】&#10;有形固定資産減価償却率"/>
        <xdr:cNvSpPr txBox="1"/>
      </xdr:nvSpPr>
      <xdr:spPr>
        <a:xfrm>
          <a:off x="15266044" y="1829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20" name="n_2mainValue【庁舎】&#10;有形固定資産減価償却率"/>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2557</xdr:rowOff>
    </xdr:from>
    <xdr:ext cx="405111" cy="259045"/>
    <xdr:sp macro="" textlink="">
      <xdr:nvSpPr>
        <xdr:cNvPr id="721" name="n_3mainValue【庁舎】&#10;有形固定資産減価償却率"/>
        <xdr:cNvSpPr txBox="1"/>
      </xdr:nvSpPr>
      <xdr:spPr>
        <a:xfrm>
          <a:off x="135007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7" name="直線コネクタ 74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4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49" name="直線コネクタ 74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1" name="直線コネクタ 75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2"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3" name="フローチャート: 判断 75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4" name="フローチャート: 判断 75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5" name="フローチャート: 判断 75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56" name="フローチャート: 判断 755"/>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762" name="楕円 761"/>
        <xdr:cNvSpPr/>
      </xdr:nvSpPr>
      <xdr:spPr>
        <a:xfrm>
          <a:off x="22110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561</xdr:rowOff>
    </xdr:from>
    <xdr:ext cx="469744" cy="259045"/>
    <xdr:sp macro="" textlink="">
      <xdr:nvSpPr>
        <xdr:cNvPr id="763" name="【庁舎】&#10;一人当たり面積該当値テキスト"/>
        <xdr:cNvSpPr txBox="1"/>
      </xdr:nvSpPr>
      <xdr:spPr>
        <a:xfrm>
          <a:off x="22199600"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764" name="楕円 763"/>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106</xdr:row>
      <xdr:rowOff>72934</xdr:rowOff>
    </xdr:to>
    <xdr:cxnSp macro="">
      <xdr:nvCxnSpPr>
        <xdr:cNvPr id="765" name="直線コネクタ 764"/>
        <xdr:cNvCxnSpPr/>
      </xdr:nvCxnSpPr>
      <xdr:spPr>
        <a:xfrm>
          <a:off x="21323300" y="181160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766" name="楕円 765"/>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121920</xdr:rowOff>
    </xdr:to>
    <xdr:cxnSp macro="">
      <xdr:nvCxnSpPr>
        <xdr:cNvPr id="767" name="直線コネクタ 766"/>
        <xdr:cNvCxnSpPr/>
      </xdr:nvCxnSpPr>
      <xdr:spPr>
        <a:xfrm flipV="1">
          <a:off x="20434300" y="181160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68" name="楕円 767"/>
        <xdr:cNvSpPr/>
      </xdr:nvSpPr>
      <xdr:spPr>
        <a:xfrm>
          <a:off x="19494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131718</xdr:rowOff>
    </xdr:to>
    <xdr:cxnSp macro="">
      <xdr:nvCxnSpPr>
        <xdr:cNvPr id="769" name="直線コネクタ 768"/>
        <xdr:cNvCxnSpPr/>
      </xdr:nvCxnSpPr>
      <xdr:spPr>
        <a:xfrm flipV="1">
          <a:off x="19545300" y="1812417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0"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1"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772" name="n_3aveValue【庁舎】&#10;一人当たり面積"/>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773" name="n_1mainValue【庁舎】&#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774" name="n_2mainValue【庁舎】&#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75" name="n_3main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で特に比率が高くなっているのは、体育館・プールと消防施設で、プールについては、平成２４年度、平成２６年度に大規模改修を行っており老朽化対策に取り組んでいる。体育館については、経過年数が３０年を超えるものも多く、その中で利用者が多い南濃体育館については、平成２７年度に耐震改修を行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地区体育館については、市民のニーズ・利用状況、必要性等を踏まえ集約化・廃止等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の計画について、利用者（地元自治会）と協議をすすめている。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消防施設については、消防署および分署は耐震改修済または新耐震施設となっているが、消防庫、水防倉庫につい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経過年数３０年を超えるものも多くなっている。消防施設については、その必要性から存続を図っていくものとし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、老朽化している施設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適宜</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、集中管理も含め検討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していくものとする。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保健センターについても、有形固定資産減価償却率は類似団体より高く、経過年数が３０年を超えている。現在は休止中であるため、今後施設の個別施設計画を策定し検討していく。庁舎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５年度に新庁舎を建設、既存庁舎についても平成２６年度に耐震化を行っており、旧南濃庁舎は平成２７年度、旧平田庁舎は平成２９年度に解体実施済みにより、類似団体平均より低くなっている。福祉施設、消防施設の一人当たり面積は、旧町単位で整備した施設をそのまま引き継いでいるため、類似団体内順位で最も高い数値になっている。機能が重複する施設については、民間への売却、廃止および指定管理の導入を念頭に、個別施設計画の策定を行い整理を進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36001;&#25919;&#20418;/C-0%20&#24246;&#21209;/00%20&#35576;&#21209;/01%20&#35576;&#21209;/H31C-0%20&#24246;&#21209;00%20&#35576;&#21209;01%20&#35576;&#21209;%20&#35576;&#35519;&#26619;/&#36001;&#25919;&#29366;&#27841;&#36039;&#26009;&#38598;/R2.3.11_&#12304;21&#28023;&#27941;&#24066;&#8592;&#23696;&#38428;&#30476;&#24066;&#30010;&#26449;&#35506;&#65306;&#36865;&#20184;&#12305;&#24179;&#25104;&#65299;&#65296;&#24180;&#24230;&#36001;&#25919;&#29366;&#27841;&#36039;&#26009;&#38598;&#12398;&#36865;&#20184;&#12395;&#12388;&#12356;&#12390;/21_2018kaid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71678</v>
          </cell>
          <cell r="F3">
            <v>83623</v>
          </cell>
        </row>
        <row r="5">
          <cell r="A5" t="str">
            <v xml:space="preserve"> H27</v>
          </cell>
          <cell r="D5">
            <v>51473</v>
          </cell>
          <cell r="F5">
            <v>87974</v>
          </cell>
        </row>
        <row r="7">
          <cell r="A7" t="str">
            <v xml:space="preserve"> H28</v>
          </cell>
          <cell r="D7">
            <v>49981</v>
          </cell>
          <cell r="F7">
            <v>83280</v>
          </cell>
        </row>
        <row r="9">
          <cell r="A9" t="str">
            <v xml:space="preserve"> H29</v>
          </cell>
          <cell r="D9">
            <v>50152</v>
          </cell>
          <cell r="F9">
            <v>88968</v>
          </cell>
        </row>
        <row r="11">
          <cell r="A11" t="str">
            <v xml:space="preserve"> H30</v>
          </cell>
          <cell r="D11">
            <v>35268</v>
          </cell>
          <cell r="F11">
            <v>85173</v>
          </cell>
        </row>
        <row r="18">
          <cell r="B18" t="str">
            <v>H26</v>
          </cell>
          <cell r="C18" t="str">
            <v>H27</v>
          </cell>
          <cell r="D18" t="str">
            <v>H28</v>
          </cell>
          <cell r="E18" t="str">
            <v>H29</v>
          </cell>
          <cell r="F18" t="str">
            <v>H30</v>
          </cell>
        </row>
        <row r="19">
          <cell r="A19" t="str">
            <v>実質収支額</v>
          </cell>
          <cell r="B19">
            <v>7.51</v>
          </cell>
          <cell r="C19">
            <v>7.51</v>
          </cell>
          <cell r="D19">
            <v>5.93</v>
          </cell>
          <cell r="E19">
            <v>7.34</v>
          </cell>
          <cell r="F19">
            <v>7.06</v>
          </cell>
        </row>
        <row r="20">
          <cell r="A20" t="str">
            <v>財政調整基金残高</v>
          </cell>
          <cell r="B20">
            <v>16.89</v>
          </cell>
          <cell r="C20">
            <v>16.78</v>
          </cell>
          <cell r="D20">
            <v>16.940000000000001</v>
          </cell>
          <cell r="E20">
            <v>12.61</v>
          </cell>
          <cell r="F20">
            <v>11.37</v>
          </cell>
        </row>
        <row r="21">
          <cell r="A21" t="str">
            <v>実質単年度収支</v>
          </cell>
          <cell r="B21">
            <v>-6.34</v>
          </cell>
          <cell r="C21">
            <v>0.06</v>
          </cell>
          <cell r="D21">
            <v>-1.63</v>
          </cell>
          <cell r="E21">
            <v>-2.91</v>
          </cell>
          <cell r="F21">
            <v>-1.79</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0.77</v>
          </cell>
          <cell r="D27" t="e">
            <v>#N/A</v>
          </cell>
          <cell r="E27">
            <v>0.66</v>
          </cell>
          <cell r="F27" t="e">
            <v>#N/A</v>
          </cell>
          <cell r="G27">
            <v>0.74</v>
          </cell>
          <cell r="H27" t="e">
            <v>#N/A</v>
          </cell>
          <cell r="I27">
            <v>0.56999999999999995</v>
          </cell>
          <cell r="J27" t="e">
            <v>#N/A</v>
          </cell>
          <cell r="K27">
            <v>0.14000000000000001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v>
          </cell>
          <cell r="D29" t="e">
            <v>#N/A</v>
          </cell>
          <cell r="E29">
            <v>0</v>
          </cell>
          <cell r="F29" t="e">
            <v>#N/A</v>
          </cell>
          <cell r="G29">
            <v>0.01</v>
          </cell>
          <cell r="H29" t="e">
            <v>#N/A</v>
          </cell>
          <cell r="I29">
            <v>0</v>
          </cell>
          <cell r="J29" t="e">
            <v>#N/A</v>
          </cell>
          <cell r="K29">
            <v>0.2</v>
          </cell>
        </row>
        <row r="30">
          <cell r="A30" t="str">
            <v>介護老人保健施設在宅介護支援センター特別会計</v>
          </cell>
          <cell r="B30" t="e">
            <v>#N/A</v>
          </cell>
          <cell r="C30">
            <v>0.15</v>
          </cell>
          <cell r="D30" t="e">
            <v>#N/A</v>
          </cell>
          <cell r="E30">
            <v>0.2</v>
          </cell>
          <cell r="F30" t="e">
            <v>#N/A</v>
          </cell>
          <cell r="G30">
            <v>0.24</v>
          </cell>
          <cell r="H30" t="e">
            <v>#N/A</v>
          </cell>
          <cell r="I30">
            <v>0.25</v>
          </cell>
          <cell r="J30" t="e">
            <v>#N/A</v>
          </cell>
          <cell r="K30">
            <v>0.24</v>
          </cell>
        </row>
        <row r="31">
          <cell r="A31" t="str">
            <v>国民健康保険特別会計</v>
          </cell>
          <cell r="B31" t="e">
            <v>#N/A</v>
          </cell>
          <cell r="C31">
            <v>0.04</v>
          </cell>
          <cell r="D31" t="e">
            <v>#N/A</v>
          </cell>
          <cell r="E31">
            <v>0.06</v>
          </cell>
          <cell r="F31" t="e">
            <v>#N/A</v>
          </cell>
          <cell r="G31">
            <v>1.8</v>
          </cell>
          <cell r="H31" t="e">
            <v>#N/A</v>
          </cell>
          <cell r="I31">
            <v>3.01</v>
          </cell>
          <cell r="J31" t="e">
            <v>#N/A</v>
          </cell>
          <cell r="K31">
            <v>1.52</v>
          </cell>
        </row>
        <row r="32">
          <cell r="A32" t="str">
            <v>介護老人福祉施設事業特別会計</v>
          </cell>
          <cell r="B32" t="e">
            <v>#N/A</v>
          </cell>
          <cell r="C32">
            <v>1.54</v>
          </cell>
          <cell r="D32" t="e">
            <v>#N/A</v>
          </cell>
          <cell r="E32">
            <v>1.56</v>
          </cell>
          <cell r="F32" t="e">
            <v>#N/A</v>
          </cell>
          <cell r="G32">
            <v>1.59</v>
          </cell>
          <cell r="H32" t="e">
            <v>#N/A</v>
          </cell>
          <cell r="I32">
            <v>1.49</v>
          </cell>
          <cell r="J32" t="e">
            <v>#N/A</v>
          </cell>
          <cell r="K32">
            <v>2.04</v>
          </cell>
        </row>
        <row r="33">
          <cell r="A33" t="str">
            <v>介護保険特別会計（保険事業勘定）</v>
          </cell>
          <cell r="B33" t="e">
            <v>#N/A</v>
          </cell>
          <cell r="C33">
            <v>1.36</v>
          </cell>
          <cell r="D33" t="e">
            <v>#N/A</v>
          </cell>
          <cell r="E33">
            <v>1.1299999999999999</v>
          </cell>
          <cell r="F33" t="e">
            <v>#N/A</v>
          </cell>
          <cell r="G33">
            <v>1.3</v>
          </cell>
          <cell r="H33" t="e">
            <v>#N/A</v>
          </cell>
          <cell r="I33">
            <v>2.2000000000000002</v>
          </cell>
          <cell r="J33" t="e">
            <v>#N/A</v>
          </cell>
          <cell r="K33">
            <v>2.5299999999999998</v>
          </cell>
        </row>
        <row r="34">
          <cell r="A34" t="str">
            <v>介護老人保健施設事業特別会計</v>
          </cell>
          <cell r="B34" t="e">
            <v>#N/A</v>
          </cell>
          <cell r="C34">
            <v>5.12</v>
          </cell>
          <cell r="D34" t="e">
            <v>#N/A</v>
          </cell>
          <cell r="E34">
            <v>5.0199999999999996</v>
          </cell>
          <cell r="F34" t="e">
            <v>#N/A</v>
          </cell>
          <cell r="G34">
            <v>4.8899999999999997</v>
          </cell>
          <cell r="H34" t="e">
            <v>#N/A</v>
          </cell>
          <cell r="I34">
            <v>4.37</v>
          </cell>
          <cell r="J34" t="e">
            <v>#N/A</v>
          </cell>
          <cell r="K34">
            <v>3.84</v>
          </cell>
        </row>
        <row r="35">
          <cell r="A35" t="str">
            <v>水道事業会計</v>
          </cell>
          <cell r="B35" t="e">
            <v>#N/A</v>
          </cell>
          <cell r="C35">
            <v>8.9600000000000009</v>
          </cell>
          <cell r="D35" t="e">
            <v>#N/A</v>
          </cell>
          <cell r="E35">
            <v>7.85</v>
          </cell>
          <cell r="F35" t="e">
            <v>#N/A</v>
          </cell>
          <cell r="G35">
            <v>7.22</v>
          </cell>
          <cell r="H35" t="e">
            <v>#N/A</v>
          </cell>
          <cell r="I35">
            <v>7.38</v>
          </cell>
          <cell r="J35" t="e">
            <v>#N/A</v>
          </cell>
          <cell r="K35">
            <v>6.55</v>
          </cell>
        </row>
        <row r="36">
          <cell r="A36" t="str">
            <v>一般会計</v>
          </cell>
          <cell r="B36" t="e">
            <v>#N/A</v>
          </cell>
          <cell r="C36">
            <v>7.34</v>
          </cell>
          <cell r="D36" t="e">
            <v>#N/A</v>
          </cell>
          <cell r="E36">
            <v>7.26</v>
          </cell>
          <cell r="F36" t="e">
            <v>#N/A</v>
          </cell>
          <cell r="G36">
            <v>5.54</v>
          </cell>
          <cell r="H36" t="e">
            <v>#N/A</v>
          </cell>
          <cell r="I36">
            <v>7</v>
          </cell>
          <cell r="J36" t="e">
            <v>#N/A</v>
          </cell>
          <cell r="K36">
            <v>6.75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1815</v>
          </cell>
          <cell r="G42">
            <v>1831</v>
          </cell>
          <cell r="J42">
            <v>1918</v>
          </cell>
          <cell r="M42">
            <v>2049</v>
          </cell>
          <cell r="P42">
            <v>1964</v>
          </cell>
        </row>
        <row r="43">
          <cell r="A43" t="str">
            <v>一時借入金の利子</v>
          </cell>
          <cell r="B43" t="str">
            <v>-</v>
          </cell>
          <cell r="E43" t="str">
            <v>-</v>
          </cell>
          <cell r="H43" t="str">
            <v>-</v>
          </cell>
          <cell r="K43" t="str">
            <v>-</v>
          </cell>
          <cell r="N43" t="str">
            <v>-</v>
          </cell>
        </row>
        <row r="44">
          <cell r="A44" t="str">
            <v>債務負担行為に基づく支出額</v>
          </cell>
          <cell r="B44">
            <v>3</v>
          </cell>
          <cell r="E44">
            <v>2</v>
          </cell>
          <cell r="H44">
            <v>2</v>
          </cell>
          <cell r="K44">
            <v>1</v>
          </cell>
          <cell r="N44">
            <v>1</v>
          </cell>
        </row>
        <row r="45">
          <cell r="A45" t="str">
            <v>組合等が起こした地方債の元利償還金に対する負担金等</v>
          </cell>
          <cell r="B45">
            <v>151</v>
          </cell>
          <cell r="E45">
            <v>157</v>
          </cell>
          <cell r="H45">
            <v>153</v>
          </cell>
          <cell r="K45">
            <v>154</v>
          </cell>
          <cell r="N45">
            <v>157</v>
          </cell>
        </row>
        <row r="46">
          <cell r="A46" t="str">
            <v>公営企業債の元利償還金に対する繰入金</v>
          </cell>
          <cell r="B46">
            <v>1276</v>
          </cell>
          <cell r="E46">
            <v>1297</v>
          </cell>
          <cell r="H46">
            <v>1309</v>
          </cell>
          <cell r="K46">
            <v>1305</v>
          </cell>
          <cell r="N46">
            <v>1015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1335</v>
          </cell>
          <cell r="E49">
            <v>1330</v>
          </cell>
          <cell r="H49">
            <v>1410</v>
          </cell>
          <cell r="K49">
            <v>1494</v>
          </cell>
          <cell r="N49">
            <v>1589</v>
          </cell>
        </row>
        <row r="50">
          <cell r="A50" t="str">
            <v>実質公債費比率の分子</v>
          </cell>
          <cell r="B50" t="e">
            <v>#N/A</v>
          </cell>
          <cell r="C50">
            <v>950</v>
          </cell>
          <cell r="D50" t="e">
            <v>#N/A</v>
          </cell>
          <cell r="E50" t="e">
            <v>#N/A</v>
          </cell>
          <cell r="F50">
            <v>955</v>
          </cell>
          <cell r="G50" t="e">
            <v>#N/A</v>
          </cell>
          <cell r="H50" t="e">
            <v>#N/A</v>
          </cell>
          <cell r="I50">
            <v>956</v>
          </cell>
          <cell r="J50" t="e">
            <v>#N/A</v>
          </cell>
          <cell r="K50" t="e">
            <v>#N/A</v>
          </cell>
          <cell r="L50">
            <v>905</v>
          </cell>
          <cell r="M50" t="e">
            <v>#N/A</v>
          </cell>
          <cell r="N50" t="e">
            <v>#N/A</v>
          </cell>
          <cell r="O50">
            <v>798</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23461</v>
          </cell>
          <cell r="G56">
            <v>23247</v>
          </cell>
          <cell r="J56">
            <v>22973</v>
          </cell>
          <cell r="M56">
            <v>22628</v>
          </cell>
          <cell r="P56">
            <v>22095</v>
          </cell>
        </row>
        <row r="57">
          <cell r="A57" t="str">
            <v>充当可能特定歳入</v>
          </cell>
          <cell r="D57">
            <v>294</v>
          </cell>
          <cell r="G57">
            <v>264</v>
          </cell>
          <cell r="J57">
            <v>242</v>
          </cell>
          <cell r="M57">
            <v>220</v>
          </cell>
          <cell r="P57">
            <v>189</v>
          </cell>
        </row>
        <row r="58">
          <cell r="A58" t="str">
            <v>充当可能基金</v>
          </cell>
          <cell r="D58">
            <v>5989</v>
          </cell>
          <cell r="G58">
            <v>6002</v>
          </cell>
          <cell r="J58">
            <v>4960</v>
          </cell>
          <cell r="M58">
            <v>4343</v>
          </cell>
          <cell r="P58">
            <v>4499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337</v>
          </cell>
          <cell r="E62">
            <v>41</v>
          </cell>
          <cell r="H62" t="str">
            <v>-</v>
          </cell>
          <cell r="K62" t="str">
            <v>-</v>
          </cell>
          <cell r="N62" t="str">
            <v>-</v>
          </cell>
        </row>
        <row r="63">
          <cell r="A63" t="str">
            <v>組合等負担等見込額</v>
          </cell>
          <cell r="B63">
            <v>1057</v>
          </cell>
          <cell r="E63">
            <v>1005</v>
          </cell>
          <cell r="H63">
            <v>929</v>
          </cell>
          <cell r="K63">
            <v>833</v>
          </cell>
          <cell r="N63">
            <v>715</v>
          </cell>
        </row>
        <row r="64">
          <cell r="A64" t="str">
            <v>公営企業債等繰入見込額</v>
          </cell>
          <cell r="B64">
            <v>15269</v>
          </cell>
          <cell r="E64">
            <v>14631</v>
          </cell>
          <cell r="H64">
            <v>13921</v>
          </cell>
          <cell r="K64">
            <v>13317</v>
          </cell>
          <cell r="N64">
            <v>12997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18535</v>
          </cell>
          <cell r="E66">
            <v>18726</v>
          </cell>
          <cell r="H66">
            <v>18567</v>
          </cell>
          <cell r="K66">
            <v>18630</v>
          </cell>
          <cell r="N66">
            <v>18264</v>
          </cell>
        </row>
        <row r="67">
          <cell r="A67" t="str">
            <v>将来負担比率の分子</v>
          </cell>
          <cell r="B67" t="e">
            <v>#N/A</v>
          </cell>
          <cell r="C67">
            <v>5454</v>
          </cell>
          <cell r="D67" t="e">
            <v>#N/A</v>
          </cell>
          <cell r="E67" t="e">
            <v>#N/A</v>
          </cell>
          <cell r="F67">
            <v>4891</v>
          </cell>
          <cell r="G67" t="e">
            <v>#N/A</v>
          </cell>
          <cell r="H67" t="e">
            <v>#N/A</v>
          </cell>
          <cell r="I67">
            <v>5243</v>
          </cell>
          <cell r="J67" t="e">
            <v>#N/A</v>
          </cell>
          <cell r="K67" t="e">
            <v>#N/A</v>
          </cell>
          <cell r="L67">
            <v>5589</v>
          </cell>
          <cell r="M67" t="e">
            <v>#N/A</v>
          </cell>
          <cell r="N67" t="e">
            <v>#N/A</v>
          </cell>
          <cell r="O67">
            <v>5193</v>
          </cell>
          <cell r="P67" t="e">
            <v>#N/A</v>
          </cell>
        </row>
        <row r="71">
          <cell r="B71" t="str">
            <v>H28</v>
          </cell>
          <cell r="C71" t="str">
            <v>H29</v>
          </cell>
          <cell r="D71" t="str">
            <v>H30</v>
          </cell>
        </row>
        <row r="72">
          <cell r="A72" t="str">
            <v>財政調整基金</v>
          </cell>
          <cell r="B72">
            <v>1763</v>
          </cell>
          <cell r="C72">
            <v>1314</v>
          </cell>
          <cell r="D72">
            <v>1165</v>
          </cell>
        </row>
        <row r="73">
          <cell r="A73" t="str">
            <v>減債基金</v>
          </cell>
          <cell r="B73">
            <v>728</v>
          </cell>
          <cell r="C73">
            <v>729</v>
          </cell>
          <cell r="D73">
            <v>730</v>
          </cell>
        </row>
        <row r="74">
          <cell r="A74" t="str">
            <v>その他特定目的基金</v>
          </cell>
          <cell r="B74">
            <v>2835</v>
          </cell>
          <cell r="C74">
            <v>2562</v>
          </cell>
          <cell r="D74">
            <v>2449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20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21</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22</v>
      </c>
      <c r="C3" s="604"/>
      <c r="D3" s="604"/>
      <c r="E3" s="605"/>
      <c r="F3" s="605"/>
      <c r="G3" s="605"/>
      <c r="H3" s="605"/>
      <c r="I3" s="605"/>
      <c r="J3" s="605"/>
      <c r="K3" s="605"/>
      <c r="L3" s="605" t="s">
        <v>23</v>
      </c>
      <c r="M3" s="605"/>
      <c r="N3" s="605"/>
      <c r="O3" s="605"/>
      <c r="P3" s="605"/>
      <c r="Q3" s="605"/>
      <c r="R3" s="608"/>
      <c r="S3" s="608"/>
      <c r="T3" s="608"/>
      <c r="U3" s="608"/>
      <c r="V3" s="609"/>
      <c r="W3" s="497" t="s">
        <v>24</v>
      </c>
      <c r="X3" s="498"/>
      <c r="Y3" s="498"/>
      <c r="Z3" s="498"/>
      <c r="AA3" s="498"/>
      <c r="AB3" s="604"/>
      <c r="AC3" s="608" t="s">
        <v>25</v>
      </c>
      <c r="AD3" s="498"/>
      <c r="AE3" s="498"/>
      <c r="AF3" s="498"/>
      <c r="AG3" s="498"/>
      <c r="AH3" s="498"/>
      <c r="AI3" s="498"/>
      <c r="AJ3" s="498"/>
      <c r="AK3" s="498"/>
      <c r="AL3" s="570"/>
      <c r="AM3" s="497" t="s">
        <v>26</v>
      </c>
      <c r="AN3" s="498"/>
      <c r="AO3" s="498"/>
      <c r="AP3" s="498"/>
      <c r="AQ3" s="498"/>
      <c r="AR3" s="498"/>
      <c r="AS3" s="498"/>
      <c r="AT3" s="498"/>
      <c r="AU3" s="498"/>
      <c r="AV3" s="498"/>
      <c r="AW3" s="498"/>
      <c r="AX3" s="570"/>
      <c r="AY3" s="562" t="s">
        <v>27</v>
      </c>
      <c r="AZ3" s="563"/>
      <c r="BA3" s="563"/>
      <c r="BB3" s="563"/>
      <c r="BC3" s="563"/>
      <c r="BD3" s="563"/>
      <c r="BE3" s="563"/>
      <c r="BF3" s="563"/>
      <c r="BG3" s="563"/>
      <c r="BH3" s="563"/>
      <c r="BI3" s="563"/>
      <c r="BJ3" s="563"/>
      <c r="BK3" s="563"/>
      <c r="BL3" s="563"/>
      <c r="BM3" s="612"/>
      <c r="BN3" s="497" t="s">
        <v>28</v>
      </c>
      <c r="BO3" s="498"/>
      <c r="BP3" s="498"/>
      <c r="BQ3" s="498"/>
      <c r="BR3" s="498"/>
      <c r="BS3" s="498"/>
      <c r="BT3" s="498"/>
      <c r="BU3" s="570"/>
      <c r="BV3" s="497" t="s">
        <v>29</v>
      </c>
      <c r="BW3" s="498"/>
      <c r="BX3" s="498"/>
      <c r="BY3" s="498"/>
      <c r="BZ3" s="498"/>
      <c r="CA3" s="498"/>
      <c r="CB3" s="498"/>
      <c r="CC3" s="570"/>
      <c r="CD3" s="562" t="s">
        <v>27</v>
      </c>
      <c r="CE3" s="563"/>
      <c r="CF3" s="563"/>
      <c r="CG3" s="563"/>
      <c r="CH3" s="563"/>
      <c r="CI3" s="563"/>
      <c r="CJ3" s="563"/>
      <c r="CK3" s="563"/>
      <c r="CL3" s="563"/>
      <c r="CM3" s="563"/>
      <c r="CN3" s="563"/>
      <c r="CO3" s="563"/>
      <c r="CP3" s="563"/>
      <c r="CQ3" s="563"/>
      <c r="CR3" s="563"/>
      <c r="CS3" s="612"/>
      <c r="CT3" s="497" t="s">
        <v>30</v>
      </c>
      <c r="CU3" s="498"/>
      <c r="CV3" s="498"/>
      <c r="CW3" s="498"/>
      <c r="CX3" s="498"/>
      <c r="CY3" s="498"/>
      <c r="CZ3" s="498"/>
      <c r="DA3" s="570"/>
      <c r="DB3" s="497" t="s">
        <v>31</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32</v>
      </c>
      <c r="AZ4" s="425"/>
      <c r="BA4" s="425"/>
      <c r="BB4" s="425"/>
      <c r="BC4" s="425"/>
      <c r="BD4" s="425"/>
      <c r="BE4" s="425"/>
      <c r="BF4" s="425"/>
      <c r="BG4" s="425"/>
      <c r="BH4" s="425"/>
      <c r="BI4" s="425"/>
      <c r="BJ4" s="425"/>
      <c r="BK4" s="425"/>
      <c r="BL4" s="425"/>
      <c r="BM4" s="426"/>
      <c r="BN4" s="427">
        <v>15773430</v>
      </c>
      <c r="BO4" s="428"/>
      <c r="BP4" s="428"/>
      <c r="BQ4" s="428"/>
      <c r="BR4" s="428"/>
      <c r="BS4" s="428"/>
      <c r="BT4" s="428"/>
      <c r="BU4" s="429"/>
      <c r="BV4" s="427">
        <v>16484521</v>
      </c>
      <c r="BW4" s="428"/>
      <c r="BX4" s="428"/>
      <c r="BY4" s="428"/>
      <c r="BZ4" s="428"/>
      <c r="CA4" s="428"/>
      <c r="CB4" s="428"/>
      <c r="CC4" s="429"/>
      <c r="CD4" s="596" t="s">
        <v>33</v>
      </c>
      <c r="CE4" s="597"/>
      <c r="CF4" s="597"/>
      <c r="CG4" s="597"/>
      <c r="CH4" s="597"/>
      <c r="CI4" s="597"/>
      <c r="CJ4" s="597"/>
      <c r="CK4" s="597"/>
      <c r="CL4" s="597"/>
      <c r="CM4" s="597"/>
      <c r="CN4" s="597"/>
      <c r="CO4" s="597"/>
      <c r="CP4" s="597"/>
      <c r="CQ4" s="597"/>
      <c r="CR4" s="597"/>
      <c r="CS4" s="598"/>
      <c r="CT4" s="599">
        <v>7.1</v>
      </c>
      <c r="CU4" s="600"/>
      <c r="CV4" s="600"/>
      <c r="CW4" s="600"/>
      <c r="CX4" s="600"/>
      <c r="CY4" s="600"/>
      <c r="CZ4" s="600"/>
      <c r="DA4" s="601"/>
      <c r="DB4" s="599">
        <v>7.3</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34</v>
      </c>
      <c r="AN5" s="406"/>
      <c r="AO5" s="406"/>
      <c r="AP5" s="406"/>
      <c r="AQ5" s="406"/>
      <c r="AR5" s="406"/>
      <c r="AS5" s="406"/>
      <c r="AT5" s="407"/>
      <c r="AU5" s="483" t="s">
        <v>35</v>
      </c>
      <c r="AV5" s="484"/>
      <c r="AW5" s="484"/>
      <c r="AX5" s="484"/>
      <c r="AY5" s="412" t="s">
        <v>36</v>
      </c>
      <c r="AZ5" s="413"/>
      <c r="BA5" s="413"/>
      <c r="BB5" s="413"/>
      <c r="BC5" s="413"/>
      <c r="BD5" s="413"/>
      <c r="BE5" s="413"/>
      <c r="BF5" s="413"/>
      <c r="BG5" s="413"/>
      <c r="BH5" s="413"/>
      <c r="BI5" s="413"/>
      <c r="BJ5" s="413"/>
      <c r="BK5" s="413"/>
      <c r="BL5" s="413"/>
      <c r="BM5" s="414"/>
      <c r="BN5" s="432">
        <v>15043042</v>
      </c>
      <c r="BO5" s="433"/>
      <c r="BP5" s="433"/>
      <c r="BQ5" s="433"/>
      <c r="BR5" s="433"/>
      <c r="BS5" s="433"/>
      <c r="BT5" s="433"/>
      <c r="BU5" s="434"/>
      <c r="BV5" s="432">
        <v>15713143</v>
      </c>
      <c r="BW5" s="433"/>
      <c r="BX5" s="433"/>
      <c r="BY5" s="433"/>
      <c r="BZ5" s="433"/>
      <c r="CA5" s="433"/>
      <c r="CB5" s="433"/>
      <c r="CC5" s="434"/>
      <c r="CD5" s="441" t="s">
        <v>37</v>
      </c>
      <c r="CE5" s="442"/>
      <c r="CF5" s="442"/>
      <c r="CG5" s="442"/>
      <c r="CH5" s="442"/>
      <c r="CI5" s="442"/>
      <c r="CJ5" s="442"/>
      <c r="CK5" s="442"/>
      <c r="CL5" s="442"/>
      <c r="CM5" s="442"/>
      <c r="CN5" s="442"/>
      <c r="CO5" s="442"/>
      <c r="CP5" s="442"/>
      <c r="CQ5" s="442"/>
      <c r="CR5" s="442"/>
      <c r="CS5" s="443"/>
      <c r="CT5" s="402">
        <v>93.9</v>
      </c>
      <c r="CU5" s="403"/>
      <c r="CV5" s="403"/>
      <c r="CW5" s="403"/>
      <c r="CX5" s="403"/>
      <c r="CY5" s="403"/>
      <c r="CZ5" s="403"/>
      <c r="DA5" s="404"/>
      <c r="DB5" s="402">
        <v>92.7</v>
      </c>
      <c r="DC5" s="403"/>
      <c r="DD5" s="403"/>
      <c r="DE5" s="403"/>
      <c r="DF5" s="403"/>
      <c r="DG5" s="403"/>
      <c r="DH5" s="403"/>
      <c r="DI5" s="404"/>
      <c r="DJ5" s="41"/>
      <c r="DK5" s="41"/>
      <c r="DL5" s="41"/>
      <c r="DM5" s="41"/>
      <c r="DN5" s="41"/>
      <c r="DO5" s="41"/>
    </row>
    <row r="6" spans="1:119" ht="18.75" customHeight="1" x14ac:dyDescent="0.15">
      <c r="A6" s="42"/>
      <c r="B6" s="576" t="s">
        <v>38</v>
      </c>
      <c r="C6" s="448"/>
      <c r="D6" s="448"/>
      <c r="E6" s="577"/>
      <c r="F6" s="577"/>
      <c r="G6" s="577"/>
      <c r="H6" s="577"/>
      <c r="I6" s="577"/>
      <c r="J6" s="577"/>
      <c r="K6" s="577"/>
      <c r="L6" s="577" t="s">
        <v>39</v>
      </c>
      <c r="M6" s="577"/>
      <c r="N6" s="577"/>
      <c r="O6" s="577"/>
      <c r="P6" s="577"/>
      <c r="Q6" s="577"/>
      <c r="R6" s="475"/>
      <c r="S6" s="475"/>
      <c r="T6" s="475"/>
      <c r="U6" s="475"/>
      <c r="V6" s="583"/>
      <c r="W6" s="514" t="s">
        <v>40</v>
      </c>
      <c r="X6" s="447"/>
      <c r="Y6" s="447"/>
      <c r="Z6" s="447"/>
      <c r="AA6" s="447"/>
      <c r="AB6" s="448"/>
      <c r="AC6" s="588" t="s">
        <v>41</v>
      </c>
      <c r="AD6" s="589"/>
      <c r="AE6" s="589"/>
      <c r="AF6" s="589"/>
      <c r="AG6" s="589"/>
      <c r="AH6" s="589"/>
      <c r="AI6" s="589"/>
      <c r="AJ6" s="589"/>
      <c r="AK6" s="589"/>
      <c r="AL6" s="590"/>
      <c r="AM6" s="503" t="s">
        <v>42</v>
      </c>
      <c r="AN6" s="406"/>
      <c r="AO6" s="406"/>
      <c r="AP6" s="406"/>
      <c r="AQ6" s="406"/>
      <c r="AR6" s="406"/>
      <c r="AS6" s="406"/>
      <c r="AT6" s="407"/>
      <c r="AU6" s="483" t="s">
        <v>35</v>
      </c>
      <c r="AV6" s="484"/>
      <c r="AW6" s="484"/>
      <c r="AX6" s="484"/>
      <c r="AY6" s="412" t="s">
        <v>43</v>
      </c>
      <c r="AZ6" s="413"/>
      <c r="BA6" s="413"/>
      <c r="BB6" s="413"/>
      <c r="BC6" s="413"/>
      <c r="BD6" s="413"/>
      <c r="BE6" s="413"/>
      <c r="BF6" s="413"/>
      <c r="BG6" s="413"/>
      <c r="BH6" s="413"/>
      <c r="BI6" s="413"/>
      <c r="BJ6" s="413"/>
      <c r="BK6" s="413"/>
      <c r="BL6" s="413"/>
      <c r="BM6" s="414"/>
      <c r="BN6" s="432">
        <v>730388</v>
      </c>
      <c r="BO6" s="433"/>
      <c r="BP6" s="433"/>
      <c r="BQ6" s="433"/>
      <c r="BR6" s="433"/>
      <c r="BS6" s="433"/>
      <c r="BT6" s="433"/>
      <c r="BU6" s="434"/>
      <c r="BV6" s="432">
        <v>771378</v>
      </c>
      <c r="BW6" s="433"/>
      <c r="BX6" s="433"/>
      <c r="BY6" s="433"/>
      <c r="BZ6" s="433"/>
      <c r="CA6" s="433"/>
      <c r="CB6" s="433"/>
      <c r="CC6" s="434"/>
      <c r="CD6" s="441" t="s">
        <v>44</v>
      </c>
      <c r="CE6" s="442"/>
      <c r="CF6" s="442"/>
      <c r="CG6" s="442"/>
      <c r="CH6" s="442"/>
      <c r="CI6" s="442"/>
      <c r="CJ6" s="442"/>
      <c r="CK6" s="442"/>
      <c r="CL6" s="442"/>
      <c r="CM6" s="442"/>
      <c r="CN6" s="442"/>
      <c r="CO6" s="442"/>
      <c r="CP6" s="442"/>
      <c r="CQ6" s="442"/>
      <c r="CR6" s="442"/>
      <c r="CS6" s="443"/>
      <c r="CT6" s="573">
        <v>99.2</v>
      </c>
      <c r="CU6" s="574"/>
      <c r="CV6" s="574"/>
      <c r="CW6" s="574"/>
      <c r="CX6" s="574"/>
      <c r="CY6" s="574"/>
      <c r="CZ6" s="574"/>
      <c r="DA6" s="575"/>
      <c r="DB6" s="573">
        <v>98.1</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45</v>
      </c>
      <c r="AN7" s="406"/>
      <c r="AO7" s="406"/>
      <c r="AP7" s="406"/>
      <c r="AQ7" s="406"/>
      <c r="AR7" s="406"/>
      <c r="AS7" s="406"/>
      <c r="AT7" s="407"/>
      <c r="AU7" s="483" t="s">
        <v>46</v>
      </c>
      <c r="AV7" s="484"/>
      <c r="AW7" s="484"/>
      <c r="AX7" s="484"/>
      <c r="AY7" s="412" t="s">
        <v>47</v>
      </c>
      <c r="AZ7" s="413"/>
      <c r="BA7" s="413"/>
      <c r="BB7" s="413"/>
      <c r="BC7" s="413"/>
      <c r="BD7" s="413"/>
      <c r="BE7" s="413"/>
      <c r="BF7" s="413"/>
      <c r="BG7" s="413"/>
      <c r="BH7" s="413"/>
      <c r="BI7" s="413"/>
      <c r="BJ7" s="413"/>
      <c r="BK7" s="413"/>
      <c r="BL7" s="413"/>
      <c r="BM7" s="414"/>
      <c r="BN7" s="432">
        <v>7160</v>
      </c>
      <c r="BO7" s="433"/>
      <c r="BP7" s="433"/>
      <c r="BQ7" s="433"/>
      <c r="BR7" s="433"/>
      <c r="BS7" s="433"/>
      <c r="BT7" s="433"/>
      <c r="BU7" s="434"/>
      <c r="BV7" s="432">
        <v>7271</v>
      </c>
      <c r="BW7" s="433"/>
      <c r="BX7" s="433"/>
      <c r="BY7" s="433"/>
      <c r="BZ7" s="433"/>
      <c r="CA7" s="433"/>
      <c r="CB7" s="433"/>
      <c r="CC7" s="434"/>
      <c r="CD7" s="441" t="s">
        <v>48</v>
      </c>
      <c r="CE7" s="442"/>
      <c r="CF7" s="442"/>
      <c r="CG7" s="442"/>
      <c r="CH7" s="442"/>
      <c r="CI7" s="442"/>
      <c r="CJ7" s="442"/>
      <c r="CK7" s="442"/>
      <c r="CL7" s="442"/>
      <c r="CM7" s="442"/>
      <c r="CN7" s="442"/>
      <c r="CO7" s="442"/>
      <c r="CP7" s="442"/>
      <c r="CQ7" s="442"/>
      <c r="CR7" s="442"/>
      <c r="CS7" s="443"/>
      <c r="CT7" s="432">
        <v>10245038</v>
      </c>
      <c r="CU7" s="433"/>
      <c r="CV7" s="433"/>
      <c r="CW7" s="433"/>
      <c r="CX7" s="433"/>
      <c r="CY7" s="433"/>
      <c r="CZ7" s="433"/>
      <c r="DA7" s="434"/>
      <c r="DB7" s="432">
        <v>10416637</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49</v>
      </c>
      <c r="AN8" s="406"/>
      <c r="AO8" s="406"/>
      <c r="AP8" s="406"/>
      <c r="AQ8" s="406"/>
      <c r="AR8" s="406"/>
      <c r="AS8" s="406"/>
      <c r="AT8" s="407"/>
      <c r="AU8" s="483" t="s">
        <v>46</v>
      </c>
      <c r="AV8" s="484"/>
      <c r="AW8" s="484"/>
      <c r="AX8" s="484"/>
      <c r="AY8" s="412" t="s">
        <v>50</v>
      </c>
      <c r="AZ8" s="413"/>
      <c r="BA8" s="413"/>
      <c r="BB8" s="413"/>
      <c r="BC8" s="413"/>
      <c r="BD8" s="413"/>
      <c r="BE8" s="413"/>
      <c r="BF8" s="413"/>
      <c r="BG8" s="413"/>
      <c r="BH8" s="413"/>
      <c r="BI8" s="413"/>
      <c r="BJ8" s="413"/>
      <c r="BK8" s="413"/>
      <c r="BL8" s="413"/>
      <c r="BM8" s="414"/>
      <c r="BN8" s="432">
        <v>723228</v>
      </c>
      <c r="BO8" s="433"/>
      <c r="BP8" s="433"/>
      <c r="BQ8" s="433"/>
      <c r="BR8" s="433"/>
      <c r="BS8" s="433"/>
      <c r="BT8" s="433"/>
      <c r="BU8" s="434"/>
      <c r="BV8" s="432">
        <v>764107</v>
      </c>
      <c r="BW8" s="433"/>
      <c r="BX8" s="433"/>
      <c r="BY8" s="433"/>
      <c r="BZ8" s="433"/>
      <c r="CA8" s="433"/>
      <c r="CB8" s="433"/>
      <c r="CC8" s="434"/>
      <c r="CD8" s="441" t="s">
        <v>51</v>
      </c>
      <c r="CE8" s="442"/>
      <c r="CF8" s="442"/>
      <c r="CG8" s="442"/>
      <c r="CH8" s="442"/>
      <c r="CI8" s="442"/>
      <c r="CJ8" s="442"/>
      <c r="CK8" s="442"/>
      <c r="CL8" s="442"/>
      <c r="CM8" s="442"/>
      <c r="CN8" s="442"/>
      <c r="CO8" s="442"/>
      <c r="CP8" s="442"/>
      <c r="CQ8" s="442"/>
      <c r="CR8" s="442"/>
      <c r="CS8" s="443"/>
      <c r="CT8" s="538">
        <v>0.49</v>
      </c>
      <c r="CU8" s="539"/>
      <c r="CV8" s="539"/>
      <c r="CW8" s="539"/>
      <c r="CX8" s="539"/>
      <c r="CY8" s="539"/>
      <c r="CZ8" s="539"/>
      <c r="DA8" s="540"/>
      <c r="DB8" s="538">
        <v>0.5</v>
      </c>
      <c r="DC8" s="539"/>
      <c r="DD8" s="539"/>
      <c r="DE8" s="539"/>
      <c r="DF8" s="539"/>
      <c r="DG8" s="539"/>
      <c r="DH8" s="539"/>
      <c r="DI8" s="540"/>
      <c r="DJ8" s="41"/>
      <c r="DK8" s="41"/>
      <c r="DL8" s="41"/>
      <c r="DM8" s="41"/>
      <c r="DN8" s="41"/>
      <c r="DO8" s="41"/>
    </row>
    <row r="9" spans="1:119" ht="18.75" customHeight="1" thickBot="1" x14ac:dyDescent="0.2">
      <c r="A9" s="42"/>
      <c r="B9" s="562" t="s">
        <v>52</v>
      </c>
      <c r="C9" s="563"/>
      <c r="D9" s="563"/>
      <c r="E9" s="563"/>
      <c r="F9" s="563"/>
      <c r="G9" s="563"/>
      <c r="H9" s="563"/>
      <c r="I9" s="563"/>
      <c r="J9" s="563"/>
      <c r="K9" s="486"/>
      <c r="L9" s="564" t="s">
        <v>53</v>
      </c>
      <c r="M9" s="565"/>
      <c r="N9" s="565"/>
      <c r="O9" s="565"/>
      <c r="P9" s="565"/>
      <c r="Q9" s="566"/>
      <c r="R9" s="567">
        <v>35206</v>
      </c>
      <c r="S9" s="568"/>
      <c r="T9" s="568"/>
      <c r="U9" s="568"/>
      <c r="V9" s="569"/>
      <c r="W9" s="497" t="s">
        <v>54</v>
      </c>
      <c r="X9" s="498"/>
      <c r="Y9" s="498"/>
      <c r="Z9" s="498"/>
      <c r="AA9" s="498"/>
      <c r="AB9" s="498"/>
      <c r="AC9" s="498"/>
      <c r="AD9" s="498"/>
      <c r="AE9" s="498"/>
      <c r="AF9" s="498"/>
      <c r="AG9" s="498"/>
      <c r="AH9" s="498"/>
      <c r="AI9" s="498"/>
      <c r="AJ9" s="498"/>
      <c r="AK9" s="498"/>
      <c r="AL9" s="570"/>
      <c r="AM9" s="503" t="s">
        <v>55</v>
      </c>
      <c r="AN9" s="406"/>
      <c r="AO9" s="406"/>
      <c r="AP9" s="406"/>
      <c r="AQ9" s="406"/>
      <c r="AR9" s="406"/>
      <c r="AS9" s="406"/>
      <c r="AT9" s="407"/>
      <c r="AU9" s="483" t="s">
        <v>56</v>
      </c>
      <c r="AV9" s="484"/>
      <c r="AW9" s="484"/>
      <c r="AX9" s="484"/>
      <c r="AY9" s="412" t="s">
        <v>57</v>
      </c>
      <c r="AZ9" s="413"/>
      <c r="BA9" s="413"/>
      <c r="BB9" s="413"/>
      <c r="BC9" s="413"/>
      <c r="BD9" s="413"/>
      <c r="BE9" s="413"/>
      <c r="BF9" s="413"/>
      <c r="BG9" s="413"/>
      <c r="BH9" s="413"/>
      <c r="BI9" s="413"/>
      <c r="BJ9" s="413"/>
      <c r="BK9" s="413"/>
      <c r="BL9" s="413"/>
      <c r="BM9" s="414"/>
      <c r="BN9" s="432">
        <v>-40879</v>
      </c>
      <c r="BO9" s="433"/>
      <c r="BP9" s="433"/>
      <c r="BQ9" s="433"/>
      <c r="BR9" s="433"/>
      <c r="BS9" s="433"/>
      <c r="BT9" s="433"/>
      <c r="BU9" s="434"/>
      <c r="BV9" s="432">
        <v>146291</v>
      </c>
      <c r="BW9" s="433"/>
      <c r="BX9" s="433"/>
      <c r="BY9" s="433"/>
      <c r="BZ9" s="433"/>
      <c r="CA9" s="433"/>
      <c r="CB9" s="433"/>
      <c r="CC9" s="434"/>
      <c r="CD9" s="441" t="s">
        <v>58</v>
      </c>
      <c r="CE9" s="442"/>
      <c r="CF9" s="442"/>
      <c r="CG9" s="442"/>
      <c r="CH9" s="442"/>
      <c r="CI9" s="442"/>
      <c r="CJ9" s="442"/>
      <c r="CK9" s="442"/>
      <c r="CL9" s="442"/>
      <c r="CM9" s="442"/>
      <c r="CN9" s="442"/>
      <c r="CO9" s="442"/>
      <c r="CP9" s="442"/>
      <c r="CQ9" s="442"/>
      <c r="CR9" s="442"/>
      <c r="CS9" s="443"/>
      <c r="CT9" s="402">
        <v>13.3</v>
      </c>
      <c r="CU9" s="403"/>
      <c r="CV9" s="403"/>
      <c r="CW9" s="403"/>
      <c r="CX9" s="403"/>
      <c r="CY9" s="403"/>
      <c r="CZ9" s="403"/>
      <c r="DA9" s="404"/>
      <c r="DB9" s="402">
        <v>11.9</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59</v>
      </c>
      <c r="M10" s="406"/>
      <c r="N10" s="406"/>
      <c r="O10" s="406"/>
      <c r="P10" s="406"/>
      <c r="Q10" s="407"/>
      <c r="R10" s="408">
        <v>37941</v>
      </c>
      <c r="S10" s="409"/>
      <c r="T10" s="409"/>
      <c r="U10" s="409"/>
      <c r="V10" s="411"/>
      <c r="W10" s="571"/>
      <c r="X10" s="385"/>
      <c r="Y10" s="385"/>
      <c r="Z10" s="385"/>
      <c r="AA10" s="385"/>
      <c r="AB10" s="385"/>
      <c r="AC10" s="385"/>
      <c r="AD10" s="385"/>
      <c r="AE10" s="385"/>
      <c r="AF10" s="385"/>
      <c r="AG10" s="385"/>
      <c r="AH10" s="385"/>
      <c r="AI10" s="385"/>
      <c r="AJ10" s="385"/>
      <c r="AK10" s="385"/>
      <c r="AL10" s="572"/>
      <c r="AM10" s="503" t="s">
        <v>60</v>
      </c>
      <c r="AN10" s="406"/>
      <c r="AO10" s="406"/>
      <c r="AP10" s="406"/>
      <c r="AQ10" s="406"/>
      <c r="AR10" s="406"/>
      <c r="AS10" s="406"/>
      <c r="AT10" s="407"/>
      <c r="AU10" s="483" t="s">
        <v>61</v>
      </c>
      <c r="AV10" s="484"/>
      <c r="AW10" s="484"/>
      <c r="AX10" s="484"/>
      <c r="AY10" s="412" t="s">
        <v>62</v>
      </c>
      <c r="AZ10" s="413"/>
      <c r="BA10" s="413"/>
      <c r="BB10" s="413"/>
      <c r="BC10" s="413"/>
      <c r="BD10" s="413"/>
      <c r="BE10" s="413"/>
      <c r="BF10" s="413"/>
      <c r="BG10" s="413"/>
      <c r="BH10" s="413"/>
      <c r="BI10" s="413"/>
      <c r="BJ10" s="413"/>
      <c r="BK10" s="413"/>
      <c r="BL10" s="413"/>
      <c r="BM10" s="414"/>
      <c r="BN10" s="432">
        <v>1000</v>
      </c>
      <c r="BO10" s="433"/>
      <c r="BP10" s="433"/>
      <c r="BQ10" s="433"/>
      <c r="BR10" s="433"/>
      <c r="BS10" s="433"/>
      <c r="BT10" s="433"/>
      <c r="BU10" s="434"/>
      <c r="BV10" s="432">
        <v>708</v>
      </c>
      <c r="BW10" s="433"/>
      <c r="BX10" s="433"/>
      <c r="BY10" s="433"/>
      <c r="BZ10" s="433"/>
      <c r="CA10" s="433"/>
      <c r="CB10" s="433"/>
      <c r="CC10" s="434"/>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64</v>
      </c>
      <c r="M11" s="388"/>
      <c r="N11" s="388"/>
      <c r="O11" s="388"/>
      <c r="P11" s="388"/>
      <c r="Q11" s="389"/>
      <c r="R11" s="559" t="s">
        <v>65</v>
      </c>
      <c r="S11" s="560"/>
      <c r="T11" s="560"/>
      <c r="U11" s="560"/>
      <c r="V11" s="561"/>
      <c r="W11" s="571"/>
      <c r="X11" s="385"/>
      <c r="Y11" s="385"/>
      <c r="Z11" s="385"/>
      <c r="AA11" s="385"/>
      <c r="AB11" s="385"/>
      <c r="AC11" s="385"/>
      <c r="AD11" s="385"/>
      <c r="AE11" s="385"/>
      <c r="AF11" s="385"/>
      <c r="AG11" s="385"/>
      <c r="AH11" s="385"/>
      <c r="AI11" s="385"/>
      <c r="AJ11" s="385"/>
      <c r="AK11" s="385"/>
      <c r="AL11" s="572"/>
      <c r="AM11" s="503" t="s">
        <v>66</v>
      </c>
      <c r="AN11" s="406"/>
      <c r="AO11" s="406"/>
      <c r="AP11" s="406"/>
      <c r="AQ11" s="406"/>
      <c r="AR11" s="406"/>
      <c r="AS11" s="406"/>
      <c r="AT11" s="407"/>
      <c r="AU11" s="483" t="s">
        <v>35</v>
      </c>
      <c r="AV11" s="484"/>
      <c r="AW11" s="484"/>
      <c r="AX11" s="484"/>
      <c r="AY11" s="412" t="s">
        <v>67</v>
      </c>
      <c r="AZ11" s="413"/>
      <c r="BA11" s="413"/>
      <c r="BB11" s="413"/>
      <c r="BC11" s="413"/>
      <c r="BD11" s="413"/>
      <c r="BE11" s="413"/>
      <c r="BF11" s="413"/>
      <c r="BG11" s="413"/>
      <c r="BH11" s="413"/>
      <c r="BI11" s="413"/>
      <c r="BJ11" s="413"/>
      <c r="BK11" s="413"/>
      <c r="BL11" s="413"/>
      <c r="BM11" s="414"/>
      <c r="BN11" s="432">
        <v>6481</v>
      </c>
      <c r="BO11" s="433"/>
      <c r="BP11" s="433"/>
      <c r="BQ11" s="433"/>
      <c r="BR11" s="433"/>
      <c r="BS11" s="433"/>
      <c r="BT11" s="433"/>
      <c r="BU11" s="434"/>
      <c r="BV11" s="432">
        <v>0</v>
      </c>
      <c r="BW11" s="433"/>
      <c r="BX11" s="433"/>
      <c r="BY11" s="433"/>
      <c r="BZ11" s="433"/>
      <c r="CA11" s="433"/>
      <c r="CB11" s="433"/>
      <c r="CC11" s="434"/>
      <c r="CD11" s="441" t="s">
        <v>68</v>
      </c>
      <c r="CE11" s="442"/>
      <c r="CF11" s="442"/>
      <c r="CG11" s="442"/>
      <c r="CH11" s="442"/>
      <c r="CI11" s="442"/>
      <c r="CJ11" s="442"/>
      <c r="CK11" s="442"/>
      <c r="CL11" s="442"/>
      <c r="CM11" s="442"/>
      <c r="CN11" s="442"/>
      <c r="CO11" s="442"/>
      <c r="CP11" s="442"/>
      <c r="CQ11" s="442"/>
      <c r="CR11" s="442"/>
      <c r="CS11" s="443"/>
      <c r="CT11" s="538" t="s">
        <v>70</v>
      </c>
      <c r="CU11" s="539"/>
      <c r="CV11" s="539"/>
      <c r="CW11" s="539"/>
      <c r="CX11" s="539"/>
      <c r="CY11" s="539"/>
      <c r="CZ11" s="539"/>
      <c r="DA11" s="540"/>
      <c r="DB11" s="538" t="s">
        <v>69</v>
      </c>
      <c r="DC11" s="539"/>
      <c r="DD11" s="539"/>
      <c r="DE11" s="539"/>
      <c r="DF11" s="539"/>
      <c r="DG11" s="539"/>
      <c r="DH11" s="539"/>
      <c r="DI11" s="540"/>
      <c r="DJ11" s="41"/>
      <c r="DK11" s="41"/>
      <c r="DL11" s="41"/>
      <c r="DM11" s="41"/>
      <c r="DN11" s="41"/>
      <c r="DO11" s="41"/>
    </row>
    <row r="12" spans="1:119" ht="18.75" customHeight="1" x14ac:dyDescent="0.15">
      <c r="A12" s="42"/>
      <c r="B12" s="541" t="s">
        <v>71</v>
      </c>
      <c r="C12" s="542"/>
      <c r="D12" s="542"/>
      <c r="E12" s="542"/>
      <c r="F12" s="542"/>
      <c r="G12" s="542"/>
      <c r="H12" s="542"/>
      <c r="I12" s="542"/>
      <c r="J12" s="542"/>
      <c r="K12" s="543"/>
      <c r="L12" s="550" t="s">
        <v>72</v>
      </c>
      <c r="M12" s="551"/>
      <c r="N12" s="551"/>
      <c r="O12" s="551"/>
      <c r="P12" s="551"/>
      <c r="Q12" s="552"/>
      <c r="R12" s="553">
        <v>34684</v>
      </c>
      <c r="S12" s="554"/>
      <c r="T12" s="554"/>
      <c r="U12" s="554"/>
      <c r="V12" s="555"/>
      <c r="W12" s="556" t="s">
        <v>27</v>
      </c>
      <c r="X12" s="484"/>
      <c r="Y12" s="484"/>
      <c r="Z12" s="484"/>
      <c r="AA12" s="484"/>
      <c r="AB12" s="557"/>
      <c r="AC12" s="483" t="s">
        <v>73</v>
      </c>
      <c r="AD12" s="484"/>
      <c r="AE12" s="484"/>
      <c r="AF12" s="484"/>
      <c r="AG12" s="557"/>
      <c r="AH12" s="483" t="s">
        <v>74</v>
      </c>
      <c r="AI12" s="484"/>
      <c r="AJ12" s="484"/>
      <c r="AK12" s="484"/>
      <c r="AL12" s="558"/>
      <c r="AM12" s="503" t="s">
        <v>75</v>
      </c>
      <c r="AN12" s="406"/>
      <c r="AO12" s="406"/>
      <c r="AP12" s="406"/>
      <c r="AQ12" s="406"/>
      <c r="AR12" s="406"/>
      <c r="AS12" s="406"/>
      <c r="AT12" s="407"/>
      <c r="AU12" s="483" t="s">
        <v>76</v>
      </c>
      <c r="AV12" s="484"/>
      <c r="AW12" s="484"/>
      <c r="AX12" s="484"/>
      <c r="AY12" s="412" t="s">
        <v>77</v>
      </c>
      <c r="AZ12" s="413"/>
      <c r="BA12" s="413"/>
      <c r="BB12" s="413"/>
      <c r="BC12" s="413"/>
      <c r="BD12" s="413"/>
      <c r="BE12" s="413"/>
      <c r="BF12" s="413"/>
      <c r="BG12" s="413"/>
      <c r="BH12" s="413"/>
      <c r="BI12" s="413"/>
      <c r="BJ12" s="413"/>
      <c r="BK12" s="413"/>
      <c r="BL12" s="413"/>
      <c r="BM12" s="414"/>
      <c r="BN12" s="432">
        <v>150000</v>
      </c>
      <c r="BO12" s="433"/>
      <c r="BP12" s="433"/>
      <c r="BQ12" s="433"/>
      <c r="BR12" s="433"/>
      <c r="BS12" s="433"/>
      <c r="BT12" s="433"/>
      <c r="BU12" s="434"/>
      <c r="BV12" s="432">
        <v>450000</v>
      </c>
      <c r="BW12" s="433"/>
      <c r="BX12" s="433"/>
      <c r="BY12" s="433"/>
      <c r="BZ12" s="433"/>
      <c r="CA12" s="433"/>
      <c r="CB12" s="433"/>
      <c r="CC12" s="434"/>
      <c r="CD12" s="441" t="s">
        <v>78</v>
      </c>
      <c r="CE12" s="442"/>
      <c r="CF12" s="442"/>
      <c r="CG12" s="442"/>
      <c r="CH12" s="442"/>
      <c r="CI12" s="442"/>
      <c r="CJ12" s="442"/>
      <c r="CK12" s="442"/>
      <c r="CL12" s="442"/>
      <c r="CM12" s="442"/>
      <c r="CN12" s="442"/>
      <c r="CO12" s="442"/>
      <c r="CP12" s="442"/>
      <c r="CQ12" s="442"/>
      <c r="CR12" s="442"/>
      <c r="CS12" s="443"/>
      <c r="CT12" s="538" t="s">
        <v>79</v>
      </c>
      <c r="CU12" s="539"/>
      <c r="CV12" s="539"/>
      <c r="CW12" s="539"/>
      <c r="CX12" s="539"/>
      <c r="CY12" s="539"/>
      <c r="CZ12" s="539"/>
      <c r="DA12" s="540"/>
      <c r="DB12" s="538" t="s">
        <v>79</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80</v>
      </c>
      <c r="N13" s="527"/>
      <c r="O13" s="527"/>
      <c r="P13" s="527"/>
      <c r="Q13" s="528"/>
      <c r="R13" s="529">
        <v>33974</v>
      </c>
      <c r="S13" s="530"/>
      <c r="T13" s="530"/>
      <c r="U13" s="530"/>
      <c r="V13" s="531"/>
      <c r="W13" s="514" t="s">
        <v>81</v>
      </c>
      <c r="X13" s="447"/>
      <c r="Y13" s="447"/>
      <c r="Z13" s="447"/>
      <c r="AA13" s="447"/>
      <c r="AB13" s="448"/>
      <c r="AC13" s="408">
        <v>1365</v>
      </c>
      <c r="AD13" s="409"/>
      <c r="AE13" s="409"/>
      <c r="AF13" s="409"/>
      <c r="AG13" s="410"/>
      <c r="AH13" s="408">
        <v>1413</v>
      </c>
      <c r="AI13" s="409"/>
      <c r="AJ13" s="409"/>
      <c r="AK13" s="409"/>
      <c r="AL13" s="411"/>
      <c r="AM13" s="503" t="s">
        <v>82</v>
      </c>
      <c r="AN13" s="406"/>
      <c r="AO13" s="406"/>
      <c r="AP13" s="406"/>
      <c r="AQ13" s="406"/>
      <c r="AR13" s="406"/>
      <c r="AS13" s="406"/>
      <c r="AT13" s="407"/>
      <c r="AU13" s="483" t="s">
        <v>83</v>
      </c>
      <c r="AV13" s="484"/>
      <c r="AW13" s="484"/>
      <c r="AX13" s="484"/>
      <c r="AY13" s="412" t="s">
        <v>84</v>
      </c>
      <c r="AZ13" s="413"/>
      <c r="BA13" s="413"/>
      <c r="BB13" s="413"/>
      <c r="BC13" s="413"/>
      <c r="BD13" s="413"/>
      <c r="BE13" s="413"/>
      <c r="BF13" s="413"/>
      <c r="BG13" s="413"/>
      <c r="BH13" s="413"/>
      <c r="BI13" s="413"/>
      <c r="BJ13" s="413"/>
      <c r="BK13" s="413"/>
      <c r="BL13" s="413"/>
      <c r="BM13" s="414"/>
      <c r="BN13" s="432">
        <v>-183398</v>
      </c>
      <c r="BO13" s="433"/>
      <c r="BP13" s="433"/>
      <c r="BQ13" s="433"/>
      <c r="BR13" s="433"/>
      <c r="BS13" s="433"/>
      <c r="BT13" s="433"/>
      <c r="BU13" s="434"/>
      <c r="BV13" s="432">
        <v>-303001</v>
      </c>
      <c r="BW13" s="433"/>
      <c r="BX13" s="433"/>
      <c r="BY13" s="433"/>
      <c r="BZ13" s="433"/>
      <c r="CA13" s="433"/>
      <c r="CB13" s="433"/>
      <c r="CC13" s="434"/>
      <c r="CD13" s="441" t="s">
        <v>85</v>
      </c>
      <c r="CE13" s="442"/>
      <c r="CF13" s="442"/>
      <c r="CG13" s="442"/>
      <c r="CH13" s="442"/>
      <c r="CI13" s="442"/>
      <c r="CJ13" s="442"/>
      <c r="CK13" s="442"/>
      <c r="CL13" s="442"/>
      <c r="CM13" s="442"/>
      <c r="CN13" s="442"/>
      <c r="CO13" s="442"/>
      <c r="CP13" s="442"/>
      <c r="CQ13" s="442"/>
      <c r="CR13" s="442"/>
      <c r="CS13" s="443"/>
      <c r="CT13" s="402">
        <v>10.5</v>
      </c>
      <c r="CU13" s="403"/>
      <c r="CV13" s="403"/>
      <c r="CW13" s="403"/>
      <c r="CX13" s="403"/>
      <c r="CY13" s="403"/>
      <c r="CZ13" s="403"/>
      <c r="DA13" s="404"/>
      <c r="DB13" s="402">
        <v>10.9</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86</v>
      </c>
      <c r="M14" s="536"/>
      <c r="N14" s="536"/>
      <c r="O14" s="536"/>
      <c r="P14" s="536"/>
      <c r="Q14" s="537"/>
      <c r="R14" s="529">
        <v>35175</v>
      </c>
      <c r="S14" s="530"/>
      <c r="T14" s="530"/>
      <c r="U14" s="530"/>
      <c r="V14" s="531"/>
      <c r="W14" s="532"/>
      <c r="X14" s="450"/>
      <c r="Y14" s="450"/>
      <c r="Z14" s="450"/>
      <c r="AA14" s="450"/>
      <c r="AB14" s="451"/>
      <c r="AC14" s="522">
        <v>7.5</v>
      </c>
      <c r="AD14" s="523"/>
      <c r="AE14" s="523"/>
      <c r="AF14" s="523"/>
      <c r="AG14" s="524"/>
      <c r="AH14" s="522">
        <v>7.4</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87</v>
      </c>
      <c r="CE14" s="439"/>
      <c r="CF14" s="439"/>
      <c r="CG14" s="439"/>
      <c r="CH14" s="439"/>
      <c r="CI14" s="439"/>
      <c r="CJ14" s="439"/>
      <c r="CK14" s="439"/>
      <c r="CL14" s="439"/>
      <c r="CM14" s="439"/>
      <c r="CN14" s="439"/>
      <c r="CO14" s="439"/>
      <c r="CP14" s="439"/>
      <c r="CQ14" s="439"/>
      <c r="CR14" s="439"/>
      <c r="CS14" s="440"/>
      <c r="CT14" s="533">
        <v>62.4</v>
      </c>
      <c r="CU14" s="534"/>
      <c r="CV14" s="534"/>
      <c r="CW14" s="534"/>
      <c r="CX14" s="534"/>
      <c r="CY14" s="534"/>
      <c r="CZ14" s="534"/>
      <c r="DA14" s="535"/>
      <c r="DB14" s="533">
        <v>66.5</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80</v>
      </c>
      <c r="N15" s="527"/>
      <c r="O15" s="527"/>
      <c r="P15" s="527"/>
      <c r="Q15" s="528"/>
      <c r="R15" s="529">
        <v>34530</v>
      </c>
      <c r="S15" s="530"/>
      <c r="T15" s="530"/>
      <c r="U15" s="530"/>
      <c r="V15" s="531"/>
      <c r="W15" s="514" t="s">
        <v>88</v>
      </c>
      <c r="X15" s="447"/>
      <c r="Y15" s="447"/>
      <c r="Z15" s="447"/>
      <c r="AA15" s="447"/>
      <c r="AB15" s="448"/>
      <c r="AC15" s="408">
        <v>6323</v>
      </c>
      <c r="AD15" s="409"/>
      <c r="AE15" s="409"/>
      <c r="AF15" s="409"/>
      <c r="AG15" s="410"/>
      <c r="AH15" s="408">
        <v>6995</v>
      </c>
      <c r="AI15" s="409"/>
      <c r="AJ15" s="409"/>
      <c r="AK15" s="409"/>
      <c r="AL15" s="411"/>
      <c r="AM15" s="503"/>
      <c r="AN15" s="406"/>
      <c r="AO15" s="406"/>
      <c r="AP15" s="406"/>
      <c r="AQ15" s="406"/>
      <c r="AR15" s="406"/>
      <c r="AS15" s="406"/>
      <c r="AT15" s="407"/>
      <c r="AU15" s="483"/>
      <c r="AV15" s="484"/>
      <c r="AW15" s="484"/>
      <c r="AX15" s="484"/>
      <c r="AY15" s="424" t="s">
        <v>89</v>
      </c>
      <c r="AZ15" s="425"/>
      <c r="BA15" s="425"/>
      <c r="BB15" s="425"/>
      <c r="BC15" s="425"/>
      <c r="BD15" s="425"/>
      <c r="BE15" s="425"/>
      <c r="BF15" s="425"/>
      <c r="BG15" s="425"/>
      <c r="BH15" s="425"/>
      <c r="BI15" s="425"/>
      <c r="BJ15" s="425"/>
      <c r="BK15" s="425"/>
      <c r="BL15" s="425"/>
      <c r="BM15" s="426"/>
      <c r="BN15" s="427">
        <v>4155917</v>
      </c>
      <c r="BO15" s="428"/>
      <c r="BP15" s="428"/>
      <c r="BQ15" s="428"/>
      <c r="BR15" s="428"/>
      <c r="BS15" s="428"/>
      <c r="BT15" s="428"/>
      <c r="BU15" s="429"/>
      <c r="BV15" s="427">
        <v>4110708</v>
      </c>
      <c r="BW15" s="428"/>
      <c r="BX15" s="428"/>
      <c r="BY15" s="428"/>
      <c r="BZ15" s="428"/>
      <c r="CA15" s="428"/>
      <c r="CB15" s="428"/>
      <c r="CC15" s="429"/>
      <c r="CD15" s="516" t="s">
        <v>90</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91</v>
      </c>
      <c r="M16" s="520"/>
      <c r="N16" s="520"/>
      <c r="O16" s="520"/>
      <c r="P16" s="520"/>
      <c r="Q16" s="521"/>
      <c r="R16" s="511" t="s">
        <v>92</v>
      </c>
      <c r="S16" s="512"/>
      <c r="T16" s="512"/>
      <c r="U16" s="512"/>
      <c r="V16" s="513"/>
      <c r="W16" s="532"/>
      <c r="X16" s="450"/>
      <c r="Y16" s="450"/>
      <c r="Z16" s="450"/>
      <c r="AA16" s="450"/>
      <c r="AB16" s="451"/>
      <c r="AC16" s="522">
        <v>34.9</v>
      </c>
      <c r="AD16" s="523"/>
      <c r="AE16" s="523"/>
      <c r="AF16" s="523"/>
      <c r="AG16" s="524"/>
      <c r="AH16" s="522">
        <v>36.799999999999997</v>
      </c>
      <c r="AI16" s="523"/>
      <c r="AJ16" s="523"/>
      <c r="AK16" s="523"/>
      <c r="AL16" s="525"/>
      <c r="AM16" s="503"/>
      <c r="AN16" s="406"/>
      <c r="AO16" s="406"/>
      <c r="AP16" s="406"/>
      <c r="AQ16" s="406"/>
      <c r="AR16" s="406"/>
      <c r="AS16" s="406"/>
      <c r="AT16" s="407"/>
      <c r="AU16" s="483"/>
      <c r="AV16" s="484"/>
      <c r="AW16" s="484"/>
      <c r="AX16" s="484"/>
      <c r="AY16" s="412" t="s">
        <v>93</v>
      </c>
      <c r="AZ16" s="413"/>
      <c r="BA16" s="413"/>
      <c r="BB16" s="413"/>
      <c r="BC16" s="413"/>
      <c r="BD16" s="413"/>
      <c r="BE16" s="413"/>
      <c r="BF16" s="413"/>
      <c r="BG16" s="413"/>
      <c r="BH16" s="413"/>
      <c r="BI16" s="413"/>
      <c r="BJ16" s="413"/>
      <c r="BK16" s="413"/>
      <c r="BL16" s="413"/>
      <c r="BM16" s="414"/>
      <c r="BN16" s="432">
        <v>8398265</v>
      </c>
      <c r="BO16" s="433"/>
      <c r="BP16" s="433"/>
      <c r="BQ16" s="433"/>
      <c r="BR16" s="433"/>
      <c r="BS16" s="433"/>
      <c r="BT16" s="433"/>
      <c r="BU16" s="434"/>
      <c r="BV16" s="432">
        <v>8420124</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94</v>
      </c>
      <c r="N17" s="509"/>
      <c r="O17" s="509"/>
      <c r="P17" s="509"/>
      <c r="Q17" s="510"/>
      <c r="R17" s="511" t="s">
        <v>95</v>
      </c>
      <c r="S17" s="512"/>
      <c r="T17" s="512"/>
      <c r="U17" s="512"/>
      <c r="V17" s="513"/>
      <c r="W17" s="514" t="s">
        <v>96</v>
      </c>
      <c r="X17" s="447"/>
      <c r="Y17" s="447"/>
      <c r="Z17" s="447"/>
      <c r="AA17" s="447"/>
      <c r="AB17" s="448"/>
      <c r="AC17" s="408">
        <v>10451</v>
      </c>
      <c r="AD17" s="409"/>
      <c r="AE17" s="409"/>
      <c r="AF17" s="409"/>
      <c r="AG17" s="410"/>
      <c r="AH17" s="408">
        <v>10577</v>
      </c>
      <c r="AI17" s="409"/>
      <c r="AJ17" s="409"/>
      <c r="AK17" s="409"/>
      <c r="AL17" s="411"/>
      <c r="AM17" s="503"/>
      <c r="AN17" s="406"/>
      <c r="AO17" s="406"/>
      <c r="AP17" s="406"/>
      <c r="AQ17" s="406"/>
      <c r="AR17" s="406"/>
      <c r="AS17" s="406"/>
      <c r="AT17" s="407"/>
      <c r="AU17" s="483"/>
      <c r="AV17" s="484"/>
      <c r="AW17" s="484"/>
      <c r="AX17" s="484"/>
      <c r="AY17" s="412" t="s">
        <v>97</v>
      </c>
      <c r="AZ17" s="413"/>
      <c r="BA17" s="413"/>
      <c r="BB17" s="413"/>
      <c r="BC17" s="413"/>
      <c r="BD17" s="413"/>
      <c r="BE17" s="413"/>
      <c r="BF17" s="413"/>
      <c r="BG17" s="413"/>
      <c r="BH17" s="413"/>
      <c r="BI17" s="413"/>
      <c r="BJ17" s="413"/>
      <c r="BK17" s="413"/>
      <c r="BL17" s="413"/>
      <c r="BM17" s="414"/>
      <c r="BN17" s="432">
        <v>5237264</v>
      </c>
      <c r="BO17" s="433"/>
      <c r="BP17" s="433"/>
      <c r="BQ17" s="433"/>
      <c r="BR17" s="433"/>
      <c r="BS17" s="433"/>
      <c r="BT17" s="433"/>
      <c r="BU17" s="434"/>
      <c r="BV17" s="432">
        <v>5176161</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98</v>
      </c>
      <c r="C18" s="486"/>
      <c r="D18" s="486"/>
      <c r="E18" s="487"/>
      <c r="F18" s="487"/>
      <c r="G18" s="487"/>
      <c r="H18" s="487"/>
      <c r="I18" s="487"/>
      <c r="J18" s="487"/>
      <c r="K18" s="487"/>
      <c r="L18" s="504">
        <v>112.03</v>
      </c>
      <c r="M18" s="504"/>
      <c r="N18" s="504"/>
      <c r="O18" s="504"/>
      <c r="P18" s="504"/>
      <c r="Q18" s="504"/>
      <c r="R18" s="505"/>
      <c r="S18" s="505"/>
      <c r="T18" s="505"/>
      <c r="U18" s="505"/>
      <c r="V18" s="506"/>
      <c r="W18" s="499"/>
      <c r="X18" s="500"/>
      <c r="Y18" s="500"/>
      <c r="Z18" s="500"/>
      <c r="AA18" s="500"/>
      <c r="AB18" s="515"/>
      <c r="AC18" s="396">
        <v>57.6</v>
      </c>
      <c r="AD18" s="397"/>
      <c r="AE18" s="397"/>
      <c r="AF18" s="397"/>
      <c r="AG18" s="507"/>
      <c r="AH18" s="396">
        <v>55.7</v>
      </c>
      <c r="AI18" s="397"/>
      <c r="AJ18" s="397"/>
      <c r="AK18" s="397"/>
      <c r="AL18" s="398"/>
      <c r="AM18" s="503"/>
      <c r="AN18" s="406"/>
      <c r="AO18" s="406"/>
      <c r="AP18" s="406"/>
      <c r="AQ18" s="406"/>
      <c r="AR18" s="406"/>
      <c r="AS18" s="406"/>
      <c r="AT18" s="407"/>
      <c r="AU18" s="483"/>
      <c r="AV18" s="484"/>
      <c r="AW18" s="484"/>
      <c r="AX18" s="484"/>
      <c r="AY18" s="412" t="s">
        <v>99</v>
      </c>
      <c r="AZ18" s="413"/>
      <c r="BA18" s="413"/>
      <c r="BB18" s="413"/>
      <c r="BC18" s="413"/>
      <c r="BD18" s="413"/>
      <c r="BE18" s="413"/>
      <c r="BF18" s="413"/>
      <c r="BG18" s="413"/>
      <c r="BH18" s="413"/>
      <c r="BI18" s="413"/>
      <c r="BJ18" s="413"/>
      <c r="BK18" s="413"/>
      <c r="BL18" s="413"/>
      <c r="BM18" s="414"/>
      <c r="BN18" s="432">
        <v>9655275</v>
      </c>
      <c r="BO18" s="433"/>
      <c r="BP18" s="433"/>
      <c r="BQ18" s="433"/>
      <c r="BR18" s="433"/>
      <c r="BS18" s="433"/>
      <c r="BT18" s="433"/>
      <c r="BU18" s="434"/>
      <c r="BV18" s="432">
        <v>9795188</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100</v>
      </c>
      <c r="C19" s="486"/>
      <c r="D19" s="486"/>
      <c r="E19" s="487"/>
      <c r="F19" s="487"/>
      <c r="G19" s="487"/>
      <c r="H19" s="487"/>
      <c r="I19" s="487"/>
      <c r="J19" s="487"/>
      <c r="K19" s="487"/>
      <c r="L19" s="488">
        <v>314</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101</v>
      </c>
      <c r="AZ19" s="413"/>
      <c r="BA19" s="413"/>
      <c r="BB19" s="413"/>
      <c r="BC19" s="413"/>
      <c r="BD19" s="413"/>
      <c r="BE19" s="413"/>
      <c r="BF19" s="413"/>
      <c r="BG19" s="413"/>
      <c r="BH19" s="413"/>
      <c r="BI19" s="413"/>
      <c r="BJ19" s="413"/>
      <c r="BK19" s="413"/>
      <c r="BL19" s="413"/>
      <c r="BM19" s="414"/>
      <c r="BN19" s="432">
        <v>11780023</v>
      </c>
      <c r="BO19" s="433"/>
      <c r="BP19" s="433"/>
      <c r="BQ19" s="433"/>
      <c r="BR19" s="433"/>
      <c r="BS19" s="433"/>
      <c r="BT19" s="433"/>
      <c r="BU19" s="434"/>
      <c r="BV19" s="432">
        <v>12241321</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102</v>
      </c>
      <c r="C20" s="486"/>
      <c r="D20" s="486"/>
      <c r="E20" s="487"/>
      <c r="F20" s="487"/>
      <c r="G20" s="487"/>
      <c r="H20" s="487"/>
      <c r="I20" s="487"/>
      <c r="J20" s="487"/>
      <c r="K20" s="487"/>
      <c r="L20" s="488">
        <v>11513</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103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104</v>
      </c>
      <c r="C22" s="467"/>
      <c r="D22" s="468"/>
      <c r="E22" s="475" t="s">
        <v>27</v>
      </c>
      <c r="F22" s="447"/>
      <c r="G22" s="447"/>
      <c r="H22" s="447"/>
      <c r="I22" s="447"/>
      <c r="J22" s="447"/>
      <c r="K22" s="448"/>
      <c r="L22" s="475" t="s">
        <v>105</v>
      </c>
      <c r="M22" s="447"/>
      <c r="N22" s="447"/>
      <c r="O22" s="447"/>
      <c r="P22" s="448"/>
      <c r="Q22" s="457" t="s">
        <v>106</v>
      </c>
      <c r="R22" s="458"/>
      <c r="S22" s="458"/>
      <c r="T22" s="458"/>
      <c r="U22" s="458"/>
      <c r="V22" s="476"/>
      <c r="W22" s="478" t="s">
        <v>107</v>
      </c>
      <c r="X22" s="467"/>
      <c r="Y22" s="468"/>
      <c r="Z22" s="475" t="s">
        <v>27</v>
      </c>
      <c r="AA22" s="447"/>
      <c r="AB22" s="447"/>
      <c r="AC22" s="447"/>
      <c r="AD22" s="447"/>
      <c r="AE22" s="447"/>
      <c r="AF22" s="447"/>
      <c r="AG22" s="448"/>
      <c r="AH22" s="446" t="s">
        <v>108</v>
      </c>
      <c r="AI22" s="447"/>
      <c r="AJ22" s="447"/>
      <c r="AK22" s="447"/>
      <c r="AL22" s="448"/>
      <c r="AM22" s="446" t="s">
        <v>109</v>
      </c>
      <c r="AN22" s="452"/>
      <c r="AO22" s="452"/>
      <c r="AP22" s="452"/>
      <c r="AQ22" s="452"/>
      <c r="AR22" s="453"/>
      <c r="AS22" s="457" t="s">
        <v>106</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110</v>
      </c>
      <c r="AZ23" s="425"/>
      <c r="BA23" s="425"/>
      <c r="BB23" s="425"/>
      <c r="BC23" s="425"/>
      <c r="BD23" s="425"/>
      <c r="BE23" s="425"/>
      <c r="BF23" s="425"/>
      <c r="BG23" s="425"/>
      <c r="BH23" s="425"/>
      <c r="BI23" s="425"/>
      <c r="BJ23" s="425"/>
      <c r="BK23" s="425"/>
      <c r="BL23" s="425"/>
      <c r="BM23" s="426"/>
      <c r="BN23" s="432">
        <v>18263645</v>
      </c>
      <c r="BO23" s="433"/>
      <c r="BP23" s="433"/>
      <c r="BQ23" s="433"/>
      <c r="BR23" s="433"/>
      <c r="BS23" s="433"/>
      <c r="BT23" s="433"/>
      <c r="BU23" s="434"/>
      <c r="BV23" s="432">
        <v>18630080</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111</v>
      </c>
      <c r="F24" s="406"/>
      <c r="G24" s="406"/>
      <c r="H24" s="406"/>
      <c r="I24" s="406"/>
      <c r="J24" s="406"/>
      <c r="K24" s="407"/>
      <c r="L24" s="408">
        <v>1</v>
      </c>
      <c r="M24" s="409"/>
      <c r="N24" s="409"/>
      <c r="O24" s="409"/>
      <c r="P24" s="410"/>
      <c r="Q24" s="408">
        <v>7600</v>
      </c>
      <c r="R24" s="409"/>
      <c r="S24" s="409"/>
      <c r="T24" s="409"/>
      <c r="U24" s="409"/>
      <c r="V24" s="410"/>
      <c r="W24" s="479"/>
      <c r="X24" s="470"/>
      <c r="Y24" s="471"/>
      <c r="Z24" s="405" t="s">
        <v>112</v>
      </c>
      <c r="AA24" s="406"/>
      <c r="AB24" s="406"/>
      <c r="AC24" s="406"/>
      <c r="AD24" s="406"/>
      <c r="AE24" s="406"/>
      <c r="AF24" s="406"/>
      <c r="AG24" s="407"/>
      <c r="AH24" s="408">
        <v>320</v>
      </c>
      <c r="AI24" s="409"/>
      <c r="AJ24" s="409"/>
      <c r="AK24" s="409"/>
      <c r="AL24" s="410"/>
      <c r="AM24" s="408">
        <v>991040</v>
      </c>
      <c r="AN24" s="409"/>
      <c r="AO24" s="409"/>
      <c r="AP24" s="409"/>
      <c r="AQ24" s="409"/>
      <c r="AR24" s="410"/>
      <c r="AS24" s="408">
        <v>3097</v>
      </c>
      <c r="AT24" s="409"/>
      <c r="AU24" s="409"/>
      <c r="AV24" s="409"/>
      <c r="AW24" s="409"/>
      <c r="AX24" s="411"/>
      <c r="AY24" s="399" t="s">
        <v>113</v>
      </c>
      <c r="AZ24" s="400"/>
      <c r="BA24" s="400"/>
      <c r="BB24" s="400"/>
      <c r="BC24" s="400"/>
      <c r="BD24" s="400"/>
      <c r="BE24" s="400"/>
      <c r="BF24" s="400"/>
      <c r="BG24" s="400"/>
      <c r="BH24" s="400"/>
      <c r="BI24" s="400"/>
      <c r="BJ24" s="400"/>
      <c r="BK24" s="400"/>
      <c r="BL24" s="400"/>
      <c r="BM24" s="401"/>
      <c r="BN24" s="432">
        <v>7836487</v>
      </c>
      <c r="BO24" s="433"/>
      <c r="BP24" s="433"/>
      <c r="BQ24" s="433"/>
      <c r="BR24" s="433"/>
      <c r="BS24" s="433"/>
      <c r="BT24" s="433"/>
      <c r="BU24" s="434"/>
      <c r="BV24" s="432">
        <v>7966651</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114</v>
      </c>
      <c r="F25" s="406"/>
      <c r="G25" s="406"/>
      <c r="H25" s="406"/>
      <c r="I25" s="406"/>
      <c r="J25" s="406"/>
      <c r="K25" s="407"/>
      <c r="L25" s="408">
        <v>1</v>
      </c>
      <c r="M25" s="409"/>
      <c r="N25" s="409"/>
      <c r="O25" s="409"/>
      <c r="P25" s="410"/>
      <c r="Q25" s="408">
        <v>6150</v>
      </c>
      <c r="R25" s="409"/>
      <c r="S25" s="409"/>
      <c r="T25" s="409"/>
      <c r="U25" s="409"/>
      <c r="V25" s="410"/>
      <c r="W25" s="479"/>
      <c r="X25" s="470"/>
      <c r="Y25" s="471"/>
      <c r="Z25" s="405" t="s">
        <v>115</v>
      </c>
      <c r="AA25" s="406"/>
      <c r="AB25" s="406"/>
      <c r="AC25" s="406"/>
      <c r="AD25" s="406"/>
      <c r="AE25" s="406"/>
      <c r="AF25" s="406"/>
      <c r="AG25" s="407"/>
      <c r="AH25" s="408">
        <v>62</v>
      </c>
      <c r="AI25" s="409"/>
      <c r="AJ25" s="409"/>
      <c r="AK25" s="409"/>
      <c r="AL25" s="410"/>
      <c r="AM25" s="408">
        <v>184202</v>
      </c>
      <c r="AN25" s="409"/>
      <c r="AO25" s="409"/>
      <c r="AP25" s="409"/>
      <c r="AQ25" s="409"/>
      <c r="AR25" s="410"/>
      <c r="AS25" s="408">
        <v>2971</v>
      </c>
      <c r="AT25" s="409"/>
      <c r="AU25" s="409"/>
      <c r="AV25" s="409"/>
      <c r="AW25" s="409"/>
      <c r="AX25" s="411"/>
      <c r="AY25" s="424" t="s">
        <v>116</v>
      </c>
      <c r="AZ25" s="425"/>
      <c r="BA25" s="425"/>
      <c r="BB25" s="425"/>
      <c r="BC25" s="425"/>
      <c r="BD25" s="425"/>
      <c r="BE25" s="425"/>
      <c r="BF25" s="425"/>
      <c r="BG25" s="425"/>
      <c r="BH25" s="425"/>
      <c r="BI25" s="425"/>
      <c r="BJ25" s="425"/>
      <c r="BK25" s="425"/>
      <c r="BL25" s="425"/>
      <c r="BM25" s="426"/>
      <c r="BN25" s="427">
        <v>929955</v>
      </c>
      <c r="BO25" s="428"/>
      <c r="BP25" s="428"/>
      <c r="BQ25" s="428"/>
      <c r="BR25" s="428"/>
      <c r="BS25" s="428"/>
      <c r="BT25" s="428"/>
      <c r="BU25" s="429"/>
      <c r="BV25" s="427">
        <v>673516</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117</v>
      </c>
      <c r="F26" s="406"/>
      <c r="G26" s="406"/>
      <c r="H26" s="406"/>
      <c r="I26" s="406"/>
      <c r="J26" s="406"/>
      <c r="K26" s="407"/>
      <c r="L26" s="408">
        <v>1</v>
      </c>
      <c r="M26" s="409"/>
      <c r="N26" s="409"/>
      <c r="O26" s="409"/>
      <c r="P26" s="410"/>
      <c r="Q26" s="408">
        <v>5630</v>
      </c>
      <c r="R26" s="409"/>
      <c r="S26" s="409"/>
      <c r="T26" s="409"/>
      <c r="U26" s="409"/>
      <c r="V26" s="410"/>
      <c r="W26" s="479"/>
      <c r="X26" s="470"/>
      <c r="Y26" s="471"/>
      <c r="Z26" s="405" t="s">
        <v>118</v>
      </c>
      <c r="AA26" s="444"/>
      <c r="AB26" s="444"/>
      <c r="AC26" s="444"/>
      <c r="AD26" s="444"/>
      <c r="AE26" s="444"/>
      <c r="AF26" s="444"/>
      <c r="AG26" s="445"/>
      <c r="AH26" s="408">
        <v>4</v>
      </c>
      <c r="AI26" s="409"/>
      <c r="AJ26" s="409"/>
      <c r="AK26" s="409"/>
      <c r="AL26" s="410"/>
      <c r="AM26" s="408">
        <v>10472</v>
      </c>
      <c r="AN26" s="409"/>
      <c r="AO26" s="409"/>
      <c r="AP26" s="409"/>
      <c r="AQ26" s="409"/>
      <c r="AR26" s="410"/>
      <c r="AS26" s="408">
        <v>2618</v>
      </c>
      <c r="AT26" s="409"/>
      <c r="AU26" s="409"/>
      <c r="AV26" s="409"/>
      <c r="AW26" s="409"/>
      <c r="AX26" s="411"/>
      <c r="AY26" s="441" t="s">
        <v>119</v>
      </c>
      <c r="AZ26" s="442"/>
      <c r="BA26" s="442"/>
      <c r="BB26" s="442"/>
      <c r="BC26" s="442"/>
      <c r="BD26" s="442"/>
      <c r="BE26" s="442"/>
      <c r="BF26" s="442"/>
      <c r="BG26" s="442"/>
      <c r="BH26" s="442"/>
      <c r="BI26" s="442"/>
      <c r="BJ26" s="442"/>
      <c r="BK26" s="442"/>
      <c r="BL26" s="442"/>
      <c r="BM26" s="443"/>
      <c r="BN26" s="432" t="s">
        <v>79</v>
      </c>
      <c r="BO26" s="433"/>
      <c r="BP26" s="433"/>
      <c r="BQ26" s="433"/>
      <c r="BR26" s="433"/>
      <c r="BS26" s="433"/>
      <c r="BT26" s="433"/>
      <c r="BU26" s="434"/>
      <c r="BV26" s="432" t="s">
        <v>79</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120</v>
      </c>
      <c r="F27" s="406"/>
      <c r="G27" s="406"/>
      <c r="H27" s="406"/>
      <c r="I27" s="406"/>
      <c r="J27" s="406"/>
      <c r="K27" s="407"/>
      <c r="L27" s="408">
        <v>1</v>
      </c>
      <c r="M27" s="409"/>
      <c r="N27" s="409"/>
      <c r="O27" s="409"/>
      <c r="P27" s="410"/>
      <c r="Q27" s="408">
        <v>3430</v>
      </c>
      <c r="R27" s="409"/>
      <c r="S27" s="409"/>
      <c r="T27" s="409"/>
      <c r="U27" s="409"/>
      <c r="V27" s="410"/>
      <c r="W27" s="479"/>
      <c r="X27" s="470"/>
      <c r="Y27" s="471"/>
      <c r="Z27" s="405" t="s">
        <v>121</v>
      </c>
      <c r="AA27" s="406"/>
      <c r="AB27" s="406"/>
      <c r="AC27" s="406"/>
      <c r="AD27" s="406"/>
      <c r="AE27" s="406"/>
      <c r="AF27" s="406"/>
      <c r="AG27" s="407"/>
      <c r="AH27" s="408">
        <v>10</v>
      </c>
      <c r="AI27" s="409"/>
      <c r="AJ27" s="409"/>
      <c r="AK27" s="409"/>
      <c r="AL27" s="410"/>
      <c r="AM27" s="408">
        <v>25850</v>
      </c>
      <c r="AN27" s="409"/>
      <c r="AO27" s="409"/>
      <c r="AP27" s="409"/>
      <c r="AQ27" s="409"/>
      <c r="AR27" s="410"/>
      <c r="AS27" s="408">
        <v>2585</v>
      </c>
      <c r="AT27" s="409"/>
      <c r="AU27" s="409"/>
      <c r="AV27" s="409"/>
      <c r="AW27" s="409"/>
      <c r="AX27" s="411"/>
      <c r="AY27" s="438" t="s">
        <v>122</v>
      </c>
      <c r="AZ27" s="439"/>
      <c r="BA27" s="439"/>
      <c r="BB27" s="439"/>
      <c r="BC27" s="439"/>
      <c r="BD27" s="439"/>
      <c r="BE27" s="439"/>
      <c r="BF27" s="439"/>
      <c r="BG27" s="439"/>
      <c r="BH27" s="439"/>
      <c r="BI27" s="439"/>
      <c r="BJ27" s="439"/>
      <c r="BK27" s="439"/>
      <c r="BL27" s="439"/>
      <c r="BM27" s="440"/>
      <c r="BN27" s="435">
        <v>702070</v>
      </c>
      <c r="BO27" s="436"/>
      <c r="BP27" s="436"/>
      <c r="BQ27" s="436"/>
      <c r="BR27" s="436"/>
      <c r="BS27" s="436"/>
      <c r="BT27" s="436"/>
      <c r="BU27" s="437"/>
      <c r="BV27" s="435">
        <v>701745</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123</v>
      </c>
      <c r="F28" s="406"/>
      <c r="G28" s="406"/>
      <c r="H28" s="406"/>
      <c r="I28" s="406"/>
      <c r="J28" s="406"/>
      <c r="K28" s="407"/>
      <c r="L28" s="408">
        <v>1</v>
      </c>
      <c r="M28" s="409"/>
      <c r="N28" s="409"/>
      <c r="O28" s="409"/>
      <c r="P28" s="410"/>
      <c r="Q28" s="408">
        <v>3140</v>
      </c>
      <c r="R28" s="409"/>
      <c r="S28" s="409"/>
      <c r="T28" s="409"/>
      <c r="U28" s="409"/>
      <c r="V28" s="410"/>
      <c r="W28" s="479"/>
      <c r="X28" s="470"/>
      <c r="Y28" s="471"/>
      <c r="Z28" s="405" t="s">
        <v>124</v>
      </c>
      <c r="AA28" s="406"/>
      <c r="AB28" s="406"/>
      <c r="AC28" s="406"/>
      <c r="AD28" s="406"/>
      <c r="AE28" s="406"/>
      <c r="AF28" s="406"/>
      <c r="AG28" s="407"/>
      <c r="AH28" s="408" t="s">
        <v>79</v>
      </c>
      <c r="AI28" s="409"/>
      <c r="AJ28" s="409"/>
      <c r="AK28" s="409"/>
      <c r="AL28" s="410"/>
      <c r="AM28" s="408" t="s">
        <v>79</v>
      </c>
      <c r="AN28" s="409"/>
      <c r="AO28" s="409"/>
      <c r="AP28" s="409"/>
      <c r="AQ28" s="409"/>
      <c r="AR28" s="410"/>
      <c r="AS28" s="408" t="s">
        <v>79</v>
      </c>
      <c r="AT28" s="409"/>
      <c r="AU28" s="409"/>
      <c r="AV28" s="409"/>
      <c r="AW28" s="409"/>
      <c r="AX28" s="411"/>
      <c r="AY28" s="415" t="s">
        <v>125</v>
      </c>
      <c r="AZ28" s="416"/>
      <c r="BA28" s="416"/>
      <c r="BB28" s="417"/>
      <c r="BC28" s="424" t="s">
        <v>126</v>
      </c>
      <c r="BD28" s="425"/>
      <c r="BE28" s="425"/>
      <c r="BF28" s="425"/>
      <c r="BG28" s="425"/>
      <c r="BH28" s="425"/>
      <c r="BI28" s="425"/>
      <c r="BJ28" s="425"/>
      <c r="BK28" s="425"/>
      <c r="BL28" s="425"/>
      <c r="BM28" s="426"/>
      <c r="BN28" s="427">
        <v>1164637</v>
      </c>
      <c r="BO28" s="428"/>
      <c r="BP28" s="428"/>
      <c r="BQ28" s="428"/>
      <c r="BR28" s="428"/>
      <c r="BS28" s="428"/>
      <c r="BT28" s="428"/>
      <c r="BU28" s="429"/>
      <c r="BV28" s="427">
        <v>1313637</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127</v>
      </c>
      <c r="F29" s="406"/>
      <c r="G29" s="406"/>
      <c r="H29" s="406"/>
      <c r="I29" s="406"/>
      <c r="J29" s="406"/>
      <c r="K29" s="407"/>
      <c r="L29" s="408">
        <v>13</v>
      </c>
      <c r="M29" s="409"/>
      <c r="N29" s="409"/>
      <c r="O29" s="409"/>
      <c r="P29" s="410"/>
      <c r="Q29" s="408">
        <v>2940</v>
      </c>
      <c r="R29" s="409"/>
      <c r="S29" s="409"/>
      <c r="T29" s="409"/>
      <c r="U29" s="409"/>
      <c r="V29" s="410"/>
      <c r="W29" s="480"/>
      <c r="X29" s="481"/>
      <c r="Y29" s="482"/>
      <c r="Z29" s="405" t="s">
        <v>128</v>
      </c>
      <c r="AA29" s="406"/>
      <c r="AB29" s="406"/>
      <c r="AC29" s="406"/>
      <c r="AD29" s="406"/>
      <c r="AE29" s="406"/>
      <c r="AF29" s="406"/>
      <c r="AG29" s="407"/>
      <c r="AH29" s="408">
        <v>330</v>
      </c>
      <c r="AI29" s="409"/>
      <c r="AJ29" s="409"/>
      <c r="AK29" s="409"/>
      <c r="AL29" s="410"/>
      <c r="AM29" s="408">
        <v>1016890</v>
      </c>
      <c r="AN29" s="409"/>
      <c r="AO29" s="409"/>
      <c r="AP29" s="409"/>
      <c r="AQ29" s="409"/>
      <c r="AR29" s="410"/>
      <c r="AS29" s="408">
        <v>3081</v>
      </c>
      <c r="AT29" s="409"/>
      <c r="AU29" s="409"/>
      <c r="AV29" s="409"/>
      <c r="AW29" s="409"/>
      <c r="AX29" s="411"/>
      <c r="AY29" s="418"/>
      <c r="AZ29" s="419"/>
      <c r="BA29" s="419"/>
      <c r="BB29" s="420"/>
      <c r="BC29" s="412" t="s">
        <v>129</v>
      </c>
      <c r="BD29" s="413"/>
      <c r="BE29" s="413"/>
      <c r="BF29" s="413"/>
      <c r="BG29" s="413"/>
      <c r="BH29" s="413"/>
      <c r="BI29" s="413"/>
      <c r="BJ29" s="413"/>
      <c r="BK29" s="413"/>
      <c r="BL29" s="413"/>
      <c r="BM29" s="414"/>
      <c r="BN29" s="432">
        <v>729549</v>
      </c>
      <c r="BO29" s="433"/>
      <c r="BP29" s="433"/>
      <c r="BQ29" s="433"/>
      <c r="BR29" s="433"/>
      <c r="BS29" s="433"/>
      <c r="BT29" s="433"/>
      <c r="BU29" s="434"/>
      <c r="BV29" s="432">
        <v>728715</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130</v>
      </c>
      <c r="X30" s="394"/>
      <c r="Y30" s="394"/>
      <c r="Z30" s="394"/>
      <c r="AA30" s="394"/>
      <c r="AB30" s="394"/>
      <c r="AC30" s="394"/>
      <c r="AD30" s="394"/>
      <c r="AE30" s="394"/>
      <c r="AF30" s="394"/>
      <c r="AG30" s="395"/>
      <c r="AH30" s="396">
        <v>91.6</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131</v>
      </c>
      <c r="BD30" s="400"/>
      <c r="BE30" s="400"/>
      <c r="BF30" s="400"/>
      <c r="BG30" s="400"/>
      <c r="BH30" s="400"/>
      <c r="BI30" s="400"/>
      <c r="BJ30" s="400"/>
      <c r="BK30" s="400"/>
      <c r="BL30" s="400"/>
      <c r="BM30" s="401"/>
      <c r="BN30" s="435">
        <v>2448680</v>
      </c>
      <c r="BO30" s="436"/>
      <c r="BP30" s="436"/>
      <c r="BQ30" s="436"/>
      <c r="BR30" s="436"/>
      <c r="BS30" s="436"/>
      <c r="BT30" s="436"/>
      <c r="BU30" s="437"/>
      <c r="BV30" s="435">
        <v>2562493</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138</v>
      </c>
      <c r="D33" s="386"/>
      <c r="E33" s="385" t="s">
        <v>139</v>
      </c>
      <c r="F33" s="385"/>
      <c r="G33" s="385"/>
      <c r="H33" s="385"/>
      <c r="I33" s="385"/>
      <c r="J33" s="385"/>
      <c r="K33" s="385"/>
      <c r="L33" s="385"/>
      <c r="M33" s="385"/>
      <c r="N33" s="385"/>
      <c r="O33" s="385"/>
      <c r="P33" s="385"/>
      <c r="Q33" s="385"/>
      <c r="R33" s="385"/>
      <c r="S33" s="385"/>
      <c r="T33" s="71"/>
      <c r="U33" s="386" t="s">
        <v>138</v>
      </c>
      <c r="V33" s="386"/>
      <c r="W33" s="385" t="s">
        <v>139</v>
      </c>
      <c r="X33" s="385"/>
      <c r="Y33" s="385"/>
      <c r="Z33" s="385"/>
      <c r="AA33" s="385"/>
      <c r="AB33" s="385"/>
      <c r="AC33" s="385"/>
      <c r="AD33" s="385"/>
      <c r="AE33" s="385"/>
      <c r="AF33" s="385"/>
      <c r="AG33" s="385"/>
      <c r="AH33" s="385"/>
      <c r="AI33" s="385"/>
      <c r="AJ33" s="385"/>
      <c r="AK33" s="385"/>
      <c r="AL33" s="71"/>
      <c r="AM33" s="386" t="s">
        <v>138</v>
      </c>
      <c r="AN33" s="386"/>
      <c r="AO33" s="385" t="s">
        <v>139</v>
      </c>
      <c r="AP33" s="385"/>
      <c r="AQ33" s="385"/>
      <c r="AR33" s="385"/>
      <c r="AS33" s="385"/>
      <c r="AT33" s="385"/>
      <c r="AU33" s="385"/>
      <c r="AV33" s="385"/>
      <c r="AW33" s="385"/>
      <c r="AX33" s="385"/>
      <c r="AY33" s="385"/>
      <c r="AZ33" s="385"/>
      <c r="BA33" s="385"/>
      <c r="BB33" s="385"/>
      <c r="BC33" s="385"/>
      <c r="BD33" s="72"/>
      <c r="BE33" s="385" t="s">
        <v>140</v>
      </c>
      <c r="BF33" s="385"/>
      <c r="BG33" s="385" t="s">
        <v>141</v>
      </c>
      <c r="BH33" s="385"/>
      <c r="BI33" s="385"/>
      <c r="BJ33" s="385"/>
      <c r="BK33" s="385"/>
      <c r="BL33" s="385"/>
      <c r="BM33" s="385"/>
      <c r="BN33" s="385"/>
      <c r="BO33" s="385"/>
      <c r="BP33" s="385"/>
      <c r="BQ33" s="385"/>
      <c r="BR33" s="385"/>
      <c r="BS33" s="385"/>
      <c r="BT33" s="385"/>
      <c r="BU33" s="385"/>
      <c r="BV33" s="72"/>
      <c r="BW33" s="386" t="s">
        <v>140</v>
      </c>
      <c r="BX33" s="386"/>
      <c r="BY33" s="385" t="s">
        <v>142</v>
      </c>
      <c r="BZ33" s="385"/>
      <c r="CA33" s="385"/>
      <c r="CB33" s="385"/>
      <c r="CC33" s="385"/>
      <c r="CD33" s="385"/>
      <c r="CE33" s="385"/>
      <c r="CF33" s="385"/>
      <c r="CG33" s="385"/>
      <c r="CH33" s="385"/>
      <c r="CI33" s="385"/>
      <c r="CJ33" s="385"/>
      <c r="CK33" s="385"/>
      <c r="CL33" s="385"/>
      <c r="CM33" s="385"/>
      <c r="CN33" s="71"/>
      <c r="CO33" s="386" t="s">
        <v>138</v>
      </c>
      <c r="CP33" s="386"/>
      <c r="CQ33" s="385" t="s">
        <v>143</v>
      </c>
      <c r="CR33" s="385"/>
      <c r="CS33" s="385"/>
      <c r="CT33" s="385"/>
      <c r="CU33" s="385"/>
      <c r="CV33" s="385"/>
      <c r="CW33" s="385"/>
      <c r="CX33" s="385"/>
      <c r="CY33" s="385"/>
      <c r="CZ33" s="385"/>
      <c r="DA33" s="385"/>
      <c r="DB33" s="385"/>
      <c r="DC33" s="385"/>
      <c r="DD33" s="385"/>
      <c r="DE33" s="385"/>
      <c r="DF33" s="71"/>
      <c r="DG33" s="384" t="s">
        <v>144</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5</v>
      </c>
      <c r="V34" s="382"/>
      <c r="W34" s="383" t="str">
        <f>IF('各会計、関係団体の財政状況及び健全化判断比率'!B28="","",'各会計、関係団体の財政状況及び健全化判断比率'!B28)</f>
        <v>国民健康保険特別会計</v>
      </c>
      <c r="X34" s="383"/>
      <c r="Y34" s="383"/>
      <c r="Z34" s="383"/>
      <c r="AA34" s="383"/>
      <c r="AB34" s="383"/>
      <c r="AC34" s="383"/>
      <c r="AD34" s="383"/>
      <c r="AE34" s="383"/>
      <c r="AF34" s="383"/>
      <c r="AG34" s="383"/>
      <c r="AH34" s="383"/>
      <c r="AI34" s="383"/>
      <c r="AJ34" s="383"/>
      <c r="AK34" s="383"/>
      <c r="AL34" s="69"/>
      <c r="AM34" s="382">
        <f>IF(AO34="","",MAX(C34:D43,U34:V43)+1)</f>
        <v>9</v>
      </c>
      <c r="AN34" s="382"/>
      <c r="AO34" s="383" t="str">
        <f>IF('各会計、関係団体の財政状況及び健全化判断比率'!B32="","",'各会計、関係団体の財政状況及び健全化判断比率'!B32)</f>
        <v>水道事業会計</v>
      </c>
      <c r="AP34" s="383"/>
      <c r="AQ34" s="383"/>
      <c r="AR34" s="383"/>
      <c r="AS34" s="383"/>
      <c r="AT34" s="383"/>
      <c r="AU34" s="383"/>
      <c r="AV34" s="383"/>
      <c r="AW34" s="383"/>
      <c r="AX34" s="383"/>
      <c r="AY34" s="383"/>
      <c r="AZ34" s="383"/>
      <c r="BA34" s="383"/>
      <c r="BB34" s="383"/>
      <c r="BC34" s="383"/>
      <c r="BD34" s="69"/>
      <c r="BE34" s="382">
        <f>IF(BG34="","",MAX(C34:D43,U34:V43,AM34:AN43)+1)</f>
        <v>12</v>
      </c>
      <c r="BF34" s="382"/>
      <c r="BG34" s="383" t="str">
        <f>IF('各会計、関係団体の財政状況及び健全化判断比率'!B35="","",'各会計、関係団体の財政状況及び健全化判断比率'!B35)</f>
        <v>下水道事業特別会計</v>
      </c>
      <c r="BH34" s="383"/>
      <c r="BI34" s="383"/>
      <c r="BJ34" s="383"/>
      <c r="BK34" s="383"/>
      <c r="BL34" s="383"/>
      <c r="BM34" s="383"/>
      <c r="BN34" s="383"/>
      <c r="BO34" s="383"/>
      <c r="BP34" s="383"/>
      <c r="BQ34" s="383"/>
      <c r="BR34" s="383"/>
      <c r="BS34" s="383"/>
      <c r="BT34" s="383"/>
      <c r="BU34" s="383"/>
      <c r="BV34" s="69"/>
      <c r="BW34" s="382">
        <f>IF(BY34="","",MAX(C34:D43,U34:V43,AM34:AN43,BE34:BF43)+1)</f>
        <v>13</v>
      </c>
      <c r="BX34" s="382"/>
      <c r="BY34" s="383" t="str">
        <f>IF('各会計、関係団体の財政状況及び健全化判断比率'!B68="","",'各会計、関係団体の財政状況及び健全化判断比率'!B68)</f>
        <v>西南濃粗大廃棄物処理組合</v>
      </c>
      <c r="BZ34" s="383"/>
      <c r="CA34" s="383"/>
      <c r="CB34" s="383"/>
      <c r="CC34" s="383"/>
      <c r="CD34" s="383"/>
      <c r="CE34" s="383"/>
      <c r="CF34" s="383"/>
      <c r="CG34" s="383"/>
      <c r="CH34" s="383"/>
      <c r="CI34" s="383"/>
      <c r="CJ34" s="383"/>
      <c r="CK34" s="383"/>
      <c r="CL34" s="383"/>
      <c r="CM34" s="383"/>
      <c r="CN34" s="69"/>
      <c r="CO34" s="382">
        <f>IF(CQ34="","",MAX(C34:D43,U34:V43,AM34:AN43,BE34:BF43,BW34:BX43)+1)</f>
        <v>20</v>
      </c>
      <c r="CP34" s="382"/>
      <c r="CQ34" s="383" t="str">
        <f>IF('各会計、関係団体の財政状況及び健全化判断比率'!BS7="","",'各会計、関係団体の財政状況及び健全化判断比率'!BS7)</f>
        <v>海津市観光情報センター</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f>IF(E35="","",C34+1)</f>
        <v>2</v>
      </c>
      <c r="D35" s="382"/>
      <c r="E35" s="383" t="str">
        <f>IF('各会計、関係団体の財政状況及び健全化判断比率'!B8="","",'各会計、関係団体の財政状況及び健全化判断比率'!B8)</f>
        <v>クレール平田運営特別会計</v>
      </c>
      <c r="F35" s="383"/>
      <c r="G35" s="383"/>
      <c r="H35" s="383"/>
      <c r="I35" s="383"/>
      <c r="J35" s="383"/>
      <c r="K35" s="383"/>
      <c r="L35" s="383"/>
      <c r="M35" s="383"/>
      <c r="N35" s="383"/>
      <c r="O35" s="383"/>
      <c r="P35" s="383"/>
      <c r="Q35" s="383"/>
      <c r="R35" s="383"/>
      <c r="S35" s="383"/>
      <c r="T35" s="69"/>
      <c r="U35" s="382">
        <f>IF(W35="","",U34+1)</f>
        <v>6</v>
      </c>
      <c r="V35" s="382"/>
      <c r="W35" s="383" t="str">
        <f>IF('各会計、関係団体の財政状況及び健全化判断比率'!B29="","",'各会計、関係団体の財政状況及び健全化判断比率'!B29)</f>
        <v>介護保険特別会計（保険事業勘定）</v>
      </c>
      <c r="X35" s="383"/>
      <c r="Y35" s="383"/>
      <c r="Z35" s="383"/>
      <c r="AA35" s="383"/>
      <c r="AB35" s="383"/>
      <c r="AC35" s="383"/>
      <c r="AD35" s="383"/>
      <c r="AE35" s="383"/>
      <c r="AF35" s="383"/>
      <c r="AG35" s="383"/>
      <c r="AH35" s="383"/>
      <c r="AI35" s="383"/>
      <c r="AJ35" s="383"/>
      <c r="AK35" s="383"/>
      <c r="AL35" s="69"/>
      <c r="AM35" s="382">
        <f t="shared" ref="AM35:AM43" si="0">IF(AO35="","",AM34+1)</f>
        <v>10</v>
      </c>
      <c r="AN35" s="382"/>
      <c r="AO35" s="383" t="str">
        <f>IF('各会計、関係団体の財政状況及び健全化判断比率'!B33="","",'各会計、関係団体の財政状況及び健全化判断比率'!B33)</f>
        <v>介護老人福祉施設事業特別会計</v>
      </c>
      <c r="AP35" s="383"/>
      <c r="AQ35" s="383"/>
      <c r="AR35" s="383"/>
      <c r="AS35" s="383"/>
      <c r="AT35" s="383"/>
      <c r="AU35" s="383"/>
      <c r="AV35" s="383"/>
      <c r="AW35" s="383"/>
      <c r="AX35" s="383"/>
      <c r="AY35" s="383"/>
      <c r="AZ35" s="383"/>
      <c r="BA35" s="383"/>
      <c r="BB35" s="383"/>
      <c r="BC35" s="383"/>
      <c r="BD35" s="69"/>
      <c r="BE35" s="382" t="str">
        <f t="shared" ref="BE35:BE43" si="1">IF(BG35="","",BE34+1)</f>
        <v/>
      </c>
      <c r="BF35" s="382"/>
      <c r="BG35" s="383"/>
      <c r="BH35" s="383"/>
      <c r="BI35" s="383"/>
      <c r="BJ35" s="383"/>
      <c r="BK35" s="383"/>
      <c r="BL35" s="383"/>
      <c r="BM35" s="383"/>
      <c r="BN35" s="383"/>
      <c r="BO35" s="383"/>
      <c r="BP35" s="383"/>
      <c r="BQ35" s="383"/>
      <c r="BR35" s="383"/>
      <c r="BS35" s="383"/>
      <c r="BT35" s="383"/>
      <c r="BU35" s="383"/>
      <c r="BV35" s="69"/>
      <c r="BW35" s="382">
        <f t="shared" ref="BW35:BW43" si="2">IF(BY35="","",BW34+1)</f>
        <v>14</v>
      </c>
      <c r="BX35" s="382"/>
      <c r="BY35" s="383" t="str">
        <f>IF('各会計、関係団体の財政状況及び健全化判断比率'!B69="","",'各会計、関係団体の財政状況及び健全化判断比率'!B69)</f>
        <v>南濃衛生施設利用事務組合</v>
      </c>
      <c r="BZ35" s="383"/>
      <c r="CA35" s="383"/>
      <c r="CB35" s="383"/>
      <c r="CC35" s="383"/>
      <c r="CD35" s="383"/>
      <c r="CE35" s="383"/>
      <c r="CF35" s="383"/>
      <c r="CG35" s="383"/>
      <c r="CH35" s="383"/>
      <c r="CI35" s="383"/>
      <c r="CJ35" s="383"/>
      <c r="CK35" s="383"/>
      <c r="CL35" s="383"/>
      <c r="CM35" s="383"/>
      <c r="CN35" s="69"/>
      <c r="CO35" s="382">
        <f t="shared" ref="CO35:CO43" si="3">IF(CQ35="","",CO34+1)</f>
        <v>21</v>
      </c>
      <c r="CP35" s="382"/>
      <c r="CQ35" s="383" t="str">
        <f>IF('各会計、関係団体の財政状況及び健全化判断比率'!BS8="","",'各会計、関係団体の財政状況及び健全化判断比率'!BS8)</f>
        <v>岐阜県土地開発公社</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f>IF(E36="","",C35+1)</f>
        <v>3</v>
      </c>
      <c r="D36" s="382"/>
      <c r="E36" s="383" t="str">
        <f>IF('各会計、関係団体の財政状況及び健全化判断比率'!B9="","",'各会計、関係団体の財政状況及び健全化判断比率'!B9)</f>
        <v>月見の里南濃運営特別会計</v>
      </c>
      <c r="F36" s="383"/>
      <c r="G36" s="383"/>
      <c r="H36" s="383"/>
      <c r="I36" s="383"/>
      <c r="J36" s="383"/>
      <c r="K36" s="383"/>
      <c r="L36" s="383"/>
      <c r="M36" s="383"/>
      <c r="N36" s="383"/>
      <c r="O36" s="383"/>
      <c r="P36" s="383"/>
      <c r="Q36" s="383"/>
      <c r="R36" s="383"/>
      <c r="S36" s="383"/>
      <c r="T36" s="69"/>
      <c r="U36" s="382">
        <f t="shared" ref="U36:U43" si="4">IF(W36="","",U35+1)</f>
        <v>7</v>
      </c>
      <c r="V36" s="382"/>
      <c r="W36" s="383" t="str">
        <f>IF('各会計、関係団体の財政状況及び健全化判断比率'!B30="","",'各会計、関係団体の財政状況及び健全化判断比率'!B30)</f>
        <v>介護保険特別会計（介護サービス事業勘定）</v>
      </c>
      <c r="X36" s="383"/>
      <c r="Y36" s="383"/>
      <c r="Z36" s="383"/>
      <c r="AA36" s="383"/>
      <c r="AB36" s="383"/>
      <c r="AC36" s="383"/>
      <c r="AD36" s="383"/>
      <c r="AE36" s="383"/>
      <c r="AF36" s="383"/>
      <c r="AG36" s="383"/>
      <c r="AH36" s="383"/>
      <c r="AI36" s="383"/>
      <c r="AJ36" s="383"/>
      <c r="AK36" s="383"/>
      <c r="AL36" s="69"/>
      <c r="AM36" s="382">
        <f t="shared" si="0"/>
        <v>11</v>
      </c>
      <c r="AN36" s="382"/>
      <c r="AO36" s="383" t="str">
        <f>IF('各会計、関係団体の財政状況及び健全化判断比率'!B34="","",'各会計、関係団体の財政状況及び健全化判断比率'!B34)</f>
        <v>介護老人保健施設事業特別会計</v>
      </c>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15</v>
      </c>
      <c r="BX36" s="382"/>
      <c r="BY36" s="383" t="str">
        <f>IF('各会計、関係団体の財政状況及び健全化判断比率'!B70="","",'各会計、関係団体の財政状況及び健全化判断比率'!B70)</f>
        <v>後期高齢者医療連合（一般会計）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f>IF(E37="","",C36+1)</f>
        <v>4</v>
      </c>
      <c r="D37" s="382"/>
      <c r="E37" s="383" t="str">
        <f>IF('各会計、関係団体の財政状況及び健全化判断比率'!B10="","",'各会計、関係団体の財政状況及び健全化判断比率'!B10)</f>
        <v>介護老人保健施設在宅介護支援センター特別会計</v>
      </c>
      <c r="F37" s="383"/>
      <c r="G37" s="383"/>
      <c r="H37" s="383"/>
      <c r="I37" s="383"/>
      <c r="J37" s="383"/>
      <c r="K37" s="383"/>
      <c r="L37" s="383"/>
      <c r="M37" s="383"/>
      <c r="N37" s="383"/>
      <c r="O37" s="383"/>
      <c r="P37" s="383"/>
      <c r="Q37" s="383"/>
      <c r="R37" s="383"/>
      <c r="S37" s="383"/>
      <c r="T37" s="69"/>
      <c r="U37" s="382">
        <f t="shared" si="4"/>
        <v>8</v>
      </c>
      <c r="V37" s="382"/>
      <c r="W37" s="383" t="str">
        <f>IF('各会計、関係団体の財政状況及び健全化判断比率'!B31="","",'各会計、関係団体の財政状況及び健全化判断比率'!B31)</f>
        <v>後期高齢者医療特別会計</v>
      </c>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16</v>
      </c>
      <c r="BX37" s="382"/>
      <c r="BY37" s="383" t="str">
        <f>IF('各会計、関係団体の財政状況及び健全化判断比率'!B71="","",'各会計、関係団体の財政状況及び健全化判断比率'!B71)</f>
        <v>後期高齢者医療連合（特別会計）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17</v>
      </c>
      <c r="BX38" s="382"/>
      <c r="BY38" s="383" t="str">
        <f>IF('各会計、関係団体の財政状況及び健全化判断比率'!B72="","",'各会計、関係団体の財政状況及び健全化判断比率'!B72)</f>
        <v>西南濃老人福祉施設事務組合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18</v>
      </c>
      <c r="BX39" s="382"/>
      <c r="BY39" s="383" t="str">
        <f>IF('各会計、関係団体の財政状況及び健全化判断比率'!B73="","",'各会計、関係団体の財政状況及び健全化判断比率'!B73)</f>
        <v>岐阜県市町村会館組合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19</v>
      </c>
      <c r="BX40" s="382"/>
      <c r="BY40" s="383" t="str">
        <f>IF('各会計、関係団体の財政状況及び健全化判断比率'!B74="","",'各会計、関係団体の財政状況及び健全化判断比率'!B74)</f>
        <v>岐阜県市町村職員退職手当組合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t="str">
        <f t="shared" si="2"/>
        <v/>
      </c>
      <c r="BX41" s="382"/>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t="str">
        <f t="shared" si="2"/>
        <v/>
      </c>
      <c r="BX42" s="382"/>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145</v>
      </c>
      <c r="C46" s="41"/>
      <c r="D46" s="41"/>
      <c r="E46" s="41" t="s">
        <v>146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149</v>
      </c>
    </row>
    <row r="50" spans="5:5" x14ac:dyDescent="0.15">
      <c r="E50" s="43" t="s">
        <v>150</v>
      </c>
    </row>
    <row r="51" spans="5:5" x14ac:dyDescent="0.15">
      <c r="E51" s="43" t="s">
        <v>151</v>
      </c>
    </row>
    <row r="52" spans="5:5" x14ac:dyDescent="0.15">
      <c r="E52" s="43"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L8VjWHWLfGXwC+p6mTHKKiPBFgPg+QXZ4H9o1QfSvnHgdrAEYBsJ3DBSHEKuw5hm+jPl9oJjvlHbxEA8+Ot+g==" saltValue="VNlRGxaSi8B+aam7jvxH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153</v>
      </c>
      <c r="DI1" s="753"/>
      <c r="DJ1" s="753"/>
      <c r="DK1" s="753"/>
      <c r="DL1" s="753"/>
      <c r="DM1" s="753"/>
      <c r="DN1" s="754"/>
      <c r="DO1" s="81"/>
      <c r="DP1" s="752" t="s">
        <v>154</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156</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157</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158</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27</v>
      </c>
      <c r="C4" s="694"/>
      <c r="D4" s="694"/>
      <c r="E4" s="694"/>
      <c r="F4" s="694"/>
      <c r="G4" s="694"/>
      <c r="H4" s="694"/>
      <c r="I4" s="694"/>
      <c r="J4" s="694"/>
      <c r="K4" s="694"/>
      <c r="L4" s="694"/>
      <c r="M4" s="694"/>
      <c r="N4" s="694"/>
      <c r="O4" s="694"/>
      <c r="P4" s="694"/>
      <c r="Q4" s="695"/>
      <c r="R4" s="693" t="s">
        <v>159</v>
      </c>
      <c r="S4" s="694"/>
      <c r="T4" s="694"/>
      <c r="U4" s="694"/>
      <c r="V4" s="694"/>
      <c r="W4" s="694"/>
      <c r="X4" s="694"/>
      <c r="Y4" s="695"/>
      <c r="Z4" s="693" t="s">
        <v>160</v>
      </c>
      <c r="AA4" s="694"/>
      <c r="AB4" s="694"/>
      <c r="AC4" s="695"/>
      <c r="AD4" s="693" t="s">
        <v>161</v>
      </c>
      <c r="AE4" s="694"/>
      <c r="AF4" s="694"/>
      <c r="AG4" s="694"/>
      <c r="AH4" s="694"/>
      <c r="AI4" s="694"/>
      <c r="AJ4" s="694"/>
      <c r="AK4" s="695"/>
      <c r="AL4" s="693" t="s">
        <v>160</v>
      </c>
      <c r="AM4" s="694"/>
      <c r="AN4" s="694"/>
      <c r="AO4" s="695"/>
      <c r="AP4" s="749" t="s">
        <v>162</v>
      </c>
      <c r="AQ4" s="749"/>
      <c r="AR4" s="749"/>
      <c r="AS4" s="749"/>
      <c r="AT4" s="749"/>
      <c r="AU4" s="749"/>
      <c r="AV4" s="749"/>
      <c r="AW4" s="749"/>
      <c r="AX4" s="749"/>
      <c r="AY4" s="749"/>
      <c r="AZ4" s="749"/>
      <c r="BA4" s="749"/>
      <c r="BB4" s="749"/>
      <c r="BC4" s="749"/>
      <c r="BD4" s="749"/>
      <c r="BE4" s="749"/>
      <c r="BF4" s="749"/>
      <c r="BG4" s="749" t="s">
        <v>163</v>
      </c>
      <c r="BH4" s="749"/>
      <c r="BI4" s="749"/>
      <c r="BJ4" s="749"/>
      <c r="BK4" s="749"/>
      <c r="BL4" s="749"/>
      <c r="BM4" s="749"/>
      <c r="BN4" s="749"/>
      <c r="BO4" s="749" t="s">
        <v>160</v>
      </c>
      <c r="BP4" s="749"/>
      <c r="BQ4" s="749"/>
      <c r="BR4" s="749"/>
      <c r="BS4" s="749" t="s">
        <v>164</v>
      </c>
      <c r="BT4" s="749"/>
      <c r="BU4" s="749"/>
      <c r="BV4" s="749"/>
      <c r="BW4" s="749"/>
      <c r="BX4" s="749"/>
      <c r="BY4" s="749"/>
      <c r="BZ4" s="749"/>
      <c r="CA4" s="749"/>
      <c r="CB4" s="749"/>
      <c r="CD4" s="736" t="s">
        <v>165</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166</v>
      </c>
      <c r="C5" s="713"/>
      <c r="D5" s="713"/>
      <c r="E5" s="713"/>
      <c r="F5" s="713"/>
      <c r="G5" s="713"/>
      <c r="H5" s="713"/>
      <c r="I5" s="713"/>
      <c r="J5" s="713"/>
      <c r="K5" s="713"/>
      <c r="L5" s="713"/>
      <c r="M5" s="713"/>
      <c r="N5" s="713"/>
      <c r="O5" s="713"/>
      <c r="P5" s="713"/>
      <c r="Q5" s="714"/>
      <c r="R5" s="684">
        <v>4151228</v>
      </c>
      <c r="S5" s="685"/>
      <c r="T5" s="685"/>
      <c r="U5" s="685"/>
      <c r="V5" s="685"/>
      <c r="W5" s="685"/>
      <c r="X5" s="685"/>
      <c r="Y5" s="731"/>
      <c r="Z5" s="750">
        <v>26.3</v>
      </c>
      <c r="AA5" s="750"/>
      <c r="AB5" s="750"/>
      <c r="AC5" s="750"/>
      <c r="AD5" s="751">
        <v>4151228</v>
      </c>
      <c r="AE5" s="751"/>
      <c r="AF5" s="751"/>
      <c r="AG5" s="751"/>
      <c r="AH5" s="751"/>
      <c r="AI5" s="751"/>
      <c r="AJ5" s="751"/>
      <c r="AK5" s="751"/>
      <c r="AL5" s="732">
        <v>42.7</v>
      </c>
      <c r="AM5" s="701"/>
      <c r="AN5" s="701"/>
      <c r="AO5" s="733"/>
      <c r="AP5" s="712" t="s">
        <v>167</v>
      </c>
      <c r="AQ5" s="713"/>
      <c r="AR5" s="713"/>
      <c r="AS5" s="713"/>
      <c r="AT5" s="713"/>
      <c r="AU5" s="713"/>
      <c r="AV5" s="713"/>
      <c r="AW5" s="713"/>
      <c r="AX5" s="713"/>
      <c r="AY5" s="713"/>
      <c r="AZ5" s="713"/>
      <c r="BA5" s="713"/>
      <c r="BB5" s="713"/>
      <c r="BC5" s="713"/>
      <c r="BD5" s="713"/>
      <c r="BE5" s="713"/>
      <c r="BF5" s="714"/>
      <c r="BG5" s="632">
        <v>4142216</v>
      </c>
      <c r="BH5" s="633"/>
      <c r="BI5" s="633"/>
      <c r="BJ5" s="633"/>
      <c r="BK5" s="633"/>
      <c r="BL5" s="633"/>
      <c r="BM5" s="633"/>
      <c r="BN5" s="634"/>
      <c r="BO5" s="681">
        <v>99.8</v>
      </c>
      <c r="BP5" s="681"/>
      <c r="BQ5" s="681"/>
      <c r="BR5" s="681"/>
      <c r="BS5" s="682" t="s">
        <v>69</v>
      </c>
      <c r="BT5" s="682"/>
      <c r="BU5" s="682"/>
      <c r="BV5" s="682"/>
      <c r="BW5" s="682"/>
      <c r="BX5" s="682"/>
      <c r="BY5" s="682"/>
      <c r="BZ5" s="682"/>
      <c r="CA5" s="682"/>
      <c r="CB5" s="723"/>
      <c r="CD5" s="736" t="s">
        <v>162</v>
      </c>
      <c r="CE5" s="737"/>
      <c r="CF5" s="737"/>
      <c r="CG5" s="737"/>
      <c r="CH5" s="737"/>
      <c r="CI5" s="737"/>
      <c r="CJ5" s="737"/>
      <c r="CK5" s="737"/>
      <c r="CL5" s="737"/>
      <c r="CM5" s="737"/>
      <c r="CN5" s="737"/>
      <c r="CO5" s="737"/>
      <c r="CP5" s="737"/>
      <c r="CQ5" s="738"/>
      <c r="CR5" s="736" t="s">
        <v>168</v>
      </c>
      <c r="CS5" s="737"/>
      <c r="CT5" s="737"/>
      <c r="CU5" s="737"/>
      <c r="CV5" s="737"/>
      <c r="CW5" s="737"/>
      <c r="CX5" s="737"/>
      <c r="CY5" s="738"/>
      <c r="CZ5" s="736" t="s">
        <v>160</v>
      </c>
      <c r="DA5" s="737"/>
      <c r="DB5" s="737"/>
      <c r="DC5" s="738"/>
      <c r="DD5" s="736" t="s">
        <v>169</v>
      </c>
      <c r="DE5" s="737"/>
      <c r="DF5" s="737"/>
      <c r="DG5" s="737"/>
      <c r="DH5" s="737"/>
      <c r="DI5" s="737"/>
      <c r="DJ5" s="737"/>
      <c r="DK5" s="737"/>
      <c r="DL5" s="737"/>
      <c r="DM5" s="737"/>
      <c r="DN5" s="737"/>
      <c r="DO5" s="737"/>
      <c r="DP5" s="738"/>
      <c r="DQ5" s="736" t="s">
        <v>170</v>
      </c>
      <c r="DR5" s="737"/>
      <c r="DS5" s="737"/>
      <c r="DT5" s="737"/>
      <c r="DU5" s="737"/>
      <c r="DV5" s="737"/>
      <c r="DW5" s="737"/>
      <c r="DX5" s="737"/>
      <c r="DY5" s="737"/>
      <c r="DZ5" s="737"/>
      <c r="EA5" s="737"/>
      <c r="EB5" s="737"/>
      <c r="EC5" s="738"/>
    </row>
    <row r="6" spans="2:143" ht="11.25" customHeight="1" x14ac:dyDescent="0.15">
      <c r="B6" s="629" t="s">
        <v>171</v>
      </c>
      <c r="C6" s="630"/>
      <c r="D6" s="630"/>
      <c r="E6" s="630"/>
      <c r="F6" s="630"/>
      <c r="G6" s="630"/>
      <c r="H6" s="630"/>
      <c r="I6" s="630"/>
      <c r="J6" s="630"/>
      <c r="K6" s="630"/>
      <c r="L6" s="630"/>
      <c r="M6" s="630"/>
      <c r="N6" s="630"/>
      <c r="O6" s="630"/>
      <c r="P6" s="630"/>
      <c r="Q6" s="631"/>
      <c r="R6" s="632">
        <v>271951</v>
      </c>
      <c r="S6" s="633"/>
      <c r="T6" s="633"/>
      <c r="U6" s="633"/>
      <c r="V6" s="633"/>
      <c r="W6" s="633"/>
      <c r="X6" s="633"/>
      <c r="Y6" s="634"/>
      <c r="Z6" s="681">
        <v>1.7</v>
      </c>
      <c r="AA6" s="681"/>
      <c r="AB6" s="681"/>
      <c r="AC6" s="681"/>
      <c r="AD6" s="682">
        <v>271951</v>
      </c>
      <c r="AE6" s="682"/>
      <c r="AF6" s="682"/>
      <c r="AG6" s="682"/>
      <c r="AH6" s="682"/>
      <c r="AI6" s="682"/>
      <c r="AJ6" s="682"/>
      <c r="AK6" s="682"/>
      <c r="AL6" s="635">
        <v>2.8</v>
      </c>
      <c r="AM6" s="636"/>
      <c r="AN6" s="636"/>
      <c r="AO6" s="683"/>
      <c r="AP6" s="629" t="s">
        <v>172</v>
      </c>
      <c r="AQ6" s="630"/>
      <c r="AR6" s="630"/>
      <c r="AS6" s="630"/>
      <c r="AT6" s="630"/>
      <c r="AU6" s="630"/>
      <c r="AV6" s="630"/>
      <c r="AW6" s="630"/>
      <c r="AX6" s="630"/>
      <c r="AY6" s="630"/>
      <c r="AZ6" s="630"/>
      <c r="BA6" s="630"/>
      <c r="BB6" s="630"/>
      <c r="BC6" s="630"/>
      <c r="BD6" s="630"/>
      <c r="BE6" s="630"/>
      <c r="BF6" s="631"/>
      <c r="BG6" s="632">
        <v>4142216</v>
      </c>
      <c r="BH6" s="633"/>
      <c r="BI6" s="633"/>
      <c r="BJ6" s="633"/>
      <c r="BK6" s="633"/>
      <c r="BL6" s="633"/>
      <c r="BM6" s="633"/>
      <c r="BN6" s="634"/>
      <c r="BO6" s="681">
        <v>99.8</v>
      </c>
      <c r="BP6" s="681"/>
      <c r="BQ6" s="681"/>
      <c r="BR6" s="681"/>
      <c r="BS6" s="682" t="s">
        <v>69</v>
      </c>
      <c r="BT6" s="682"/>
      <c r="BU6" s="682"/>
      <c r="BV6" s="682"/>
      <c r="BW6" s="682"/>
      <c r="BX6" s="682"/>
      <c r="BY6" s="682"/>
      <c r="BZ6" s="682"/>
      <c r="CA6" s="682"/>
      <c r="CB6" s="723"/>
      <c r="CD6" s="690" t="s">
        <v>173</v>
      </c>
      <c r="CE6" s="691"/>
      <c r="CF6" s="691"/>
      <c r="CG6" s="691"/>
      <c r="CH6" s="691"/>
      <c r="CI6" s="691"/>
      <c r="CJ6" s="691"/>
      <c r="CK6" s="691"/>
      <c r="CL6" s="691"/>
      <c r="CM6" s="691"/>
      <c r="CN6" s="691"/>
      <c r="CO6" s="691"/>
      <c r="CP6" s="691"/>
      <c r="CQ6" s="692"/>
      <c r="CR6" s="632">
        <v>127728</v>
      </c>
      <c r="CS6" s="633"/>
      <c r="CT6" s="633"/>
      <c r="CU6" s="633"/>
      <c r="CV6" s="633"/>
      <c r="CW6" s="633"/>
      <c r="CX6" s="633"/>
      <c r="CY6" s="634"/>
      <c r="CZ6" s="732">
        <v>0.8</v>
      </c>
      <c r="DA6" s="701"/>
      <c r="DB6" s="701"/>
      <c r="DC6" s="735"/>
      <c r="DD6" s="638" t="s">
        <v>69</v>
      </c>
      <c r="DE6" s="633"/>
      <c r="DF6" s="633"/>
      <c r="DG6" s="633"/>
      <c r="DH6" s="633"/>
      <c r="DI6" s="633"/>
      <c r="DJ6" s="633"/>
      <c r="DK6" s="633"/>
      <c r="DL6" s="633"/>
      <c r="DM6" s="633"/>
      <c r="DN6" s="633"/>
      <c r="DO6" s="633"/>
      <c r="DP6" s="634"/>
      <c r="DQ6" s="638">
        <v>127728</v>
      </c>
      <c r="DR6" s="633"/>
      <c r="DS6" s="633"/>
      <c r="DT6" s="633"/>
      <c r="DU6" s="633"/>
      <c r="DV6" s="633"/>
      <c r="DW6" s="633"/>
      <c r="DX6" s="633"/>
      <c r="DY6" s="633"/>
      <c r="DZ6" s="633"/>
      <c r="EA6" s="633"/>
      <c r="EB6" s="633"/>
      <c r="EC6" s="671"/>
    </row>
    <row r="7" spans="2:143" ht="11.25" customHeight="1" x14ac:dyDescent="0.15">
      <c r="B7" s="629" t="s">
        <v>174</v>
      </c>
      <c r="C7" s="630"/>
      <c r="D7" s="630"/>
      <c r="E7" s="630"/>
      <c r="F7" s="630"/>
      <c r="G7" s="630"/>
      <c r="H7" s="630"/>
      <c r="I7" s="630"/>
      <c r="J7" s="630"/>
      <c r="K7" s="630"/>
      <c r="L7" s="630"/>
      <c r="M7" s="630"/>
      <c r="N7" s="630"/>
      <c r="O7" s="630"/>
      <c r="P7" s="630"/>
      <c r="Q7" s="631"/>
      <c r="R7" s="632">
        <v>11223</v>
      </c>
      <c r="S7" s="633"/>
      <c r="T7" s="633"/>
      <c r="U7" s="633"/>
      <c r="V7" s="633"/>
      <c r="W7" s="633"/>
      <c r="X7" s="633"/>
      <c r="Y7" s="634"/>
      <c r="Z7" s="681">
        <v>0.1</v>
      </c>
      <c r="AA7" s="681"/>
      <c r="AB7" s="681"/>
      <c r="AC7" s="681"/>
      <c r="AD7" s="682">
        <v>11223</v>
      </c>
      <c r="AE7" s="682"/>
      <c r="AF7" s="682"/>
      <c r="AG7" s="682"/>
      <c r="AH7" s="682"/>
      <c r="AI7" s="682"/>
      <c r="AJ7" s="682"/>
      <c r="AK7" s="682"/>
      <c r="AL7" s="635">
        <v>0.1</v>
      </c>
      <c r="AM7" s="636"/>
      <c r="AN7" s="636"/>
      <c r="AO7" s="683"/>
      <c r="AP7" s="629" t="s">
        <v>175</v>
      </c>
      <c r="AQ7" s="630"/>
      <c r="AR7" s="630"/>
      <c r="AS7" s="630"/>
      <c r="AT7" s="630"/>
      <c r="AU7" s="630"/>
      <c r="AV7" s="630"/>
      <c r="AW7" s="630"/>
      <c r="AX7" s="630"/>
      <c r="AY7" s="630"/>
      <c r="AZ7" s="630"/>
      <c r="BA7" s="630"/>
      <c r="BB7" s="630"/>
      <c r="BC7" s="630"/>
      <c r="BD7" s="630"/>
      <c r="BE7" s="630"/>
      <c r="BF7" s="631"/>
      <c r="BG7" s="632">
        <v>1842567</v>
      </c>
      <c r="BH7" s="633"/>
      <c r="BI7" s="633"/>
      <c r="BJ7" s="633"/>
      <c r="BK7" s="633"/>
      <c r="BL7" s="633"/>
      <c r="BM7" s="633"/>
      <c r="BN7" s="634"/>
      <c r="BO7" s="681">
        <v>44.4</v>
      </c>
      <c r="BP7" s="681"/>
      <c r="BQ7" s="681"/>
      <c r="BR7" s="681"/>
      <c r="BS7" s="682" t="s">
        <v>69</v>
      </c>
      <c r="BT7" s="682"/>
      <c r="BU7" s="682"/>
      <c r="BV7" s="682"/>
      <c r="BW7" s="682"/>
      <c r="BX7" s="682"/>
      <c r="BY7" s="682"/>
      <c r="BZ7" s="682"/>
      <c r="CA7" s="682"/>
      <c r="CB7" s="723"/>
      <c r="CD7" s="664" t="s">
        <v>176</v>
      </c>
      <c r="CE7" s="665"/>
      <c r="CF7" s="665"/>
      <c r="CG7" s="665"/>
      <c r="CH7" s="665"/>
      <c r="CI7" s="665"/>
      <c r="CJ7" s="665"/>
      <c r="CK7" s="665"/>
      <c r="CL7" s="665"/>
      <c r="CM7" s="665"/>
      <c r="CN7" s="665"/>
      <c r="CO7" s="665"/>
      <c r="CP7" s="665"/>
      <c r="CQ7" s="666"/>
      <c r="CR7" s="632">
        <v>1637197</v>
      </c>
      <c r="CS7" s="633"/>
      <c r="CT7" s="633"/>
      <c r="CU7" s="633"/>
      <c r="CV7" s="633"/>
      <c r="CW7" s="633"/>
      <c r="CX7" s="633"/>
      <c r="CY7" s="634"/>
      <c r="CZ7" s="681">
        <v>10.9</v>
      </c>
      <c r="DA7" s="681"/>
      <c r="DB7" s="681"/>
      <c r="DC7" s="681"/>
      <c r="DD7" s="638">
        <v>75087</v>
      </c>
      <c r="DE7" s="633"/>
      <c r="DF7" s="633"/>
      <c r="DG7" s="633"/>
      <c r="DH7" s="633"/>
      <c r="DI7" s="633"/>
      <c r="DJ7" s="633"/>
      <c r="DK7" s="633"/>
      <c r="DL7" s="633"/>
      <c r="DM7" s="633"/>
      <c r="DN7" s="633"/>
      <c r="DO7" s="633"/>
      <c r="DP7" s="634"/>
      <c r="DQ7" s="638">
        <v>1469315</v>
      </c>
      <c r="DR7" s="633"/>
      <c r="DS7" s="633"/>
      <c r="DT7" s="633"/>
      <c r="DU7" s="633"/>
      <c r="DV7" s="633"/>
      <c r="DW7" s="633"/>
      <c r="DX7" s="633"/>
      <c r="DY7" s="633"/>
      <c r="DZ7" s="633"/>
      <c r="EA7" s="633"/>
      <c r="EB7" s="633"/>
      <c r="EC7" s="671"/>
    </row>
    <row r="8" spans="2:143" ht="11.25" customHeight="1" x14ac:dyDescent="0.15">
      <c r="B8" s="629" t="s">
        <v>177</v>
      </c>
      <c r="C8" s="630"/>
      <c r="D8" s="630"/>
      <c r="E8" s="630"/>
      <c r="F8" s="630"/>
      <c r="G8" s="630"/>
      <c r="H8" s="630"/>
      <c r="I8" s="630"/>
      <c r="J8" s="630"/>
      <c r="K8" s="630"/>
      <c r="L8" s="630"/>
      <c r="M8" s="630"/>
      <c r="N8" s="630"/>
      <c r="O8" s="630"/>
      <c r="P8" s="630"/>
      <c r="Q8" s="631"/>
      <c r="R8" s="632">
        <v>17288</v>
      </c>
      <c r="S8" s="633"/>
      <c r="T8" s="633"/>
      <c r="U8" s="633"/>
      <c r="V8" s="633"/>
      <c r="W8" s="633"/>
      <c r="X8" s="633"/>
      <c r="Y8" s="634"/>
      <c r="Z8" s="681">
        <v>0.1</v>
      </c>
      <c r="AA8" s="681"/>
      <c r="AB8" s="681"/>
      <c r="AC8" s="681"/>
      <c r="AD8" s="682">
        <v>17288</v>
      </c>
      <c r="AE8" s="682"/>
      <c r="AF8" s="682"/>
      <c r="AG8" s="682"/>
      <c r="AH8" s="682"/>
      <c r="AI8" s="682"/>
      <c r="AJ8" s="682"/>
      <c r="AK8" s="682"/>
      <c r="AL8" s="635">
        <v>0.2</v>
      </c>
      <c r="AM8" s="636"/>
      <c r="AN8" s="636"/>
      <c r="AO8" s="683"/>
      <c r="AP8" s="629" t="s">
        <v>178</v>
      </c>
      <c r="AQ8" s="630"/>
      <c r="AR8" s="630"/>
      <c r="AS8" s="630"/>
      <c r="AT8" s="630"/>
      <c r="AU8" s="630"/>
      <c r="AV8" s="630"/>
      <c r="AW8" s="630"/>
      <c r="AX8" s="630"/>
      <c r="AY8" s="630"/>
      <c r="AZ8" s="630"/>
      <c r="BA8" s="630"/>
      <c r="BB8" s="630"/>
      <c r="BC8" s="630"/>
      <c r="BD8" s="630"/>
      <c r="BE8" s="630"/>
      <c r="BF8" s="631"/>
      <c r="BG8" s="632">
        <v>63587</v>
      </c>
      <c r="BH8" s="633"/>
      <c r="BI8" s="633"/>
      <c r="BJ8" s="633"/>
      <c r="BK8" s="633"/>
      <c r="BL8" s="633"/>
      <c r="BM8" s="633"/>
      <c r="BN8" s="634"/>
      <c r="BO8" s="681">
        <v>1.5</v>
      </c>
      <c r="BP8" s="681"/>
      <c r="BQ8" s="681"/>
      <c r="BR8" s="681"/>
      <c r="BS8" s="638" t="s">
        <v>179</v>
      </c>
      <c r="BT8" s="633"/>
      <c r="BU8" s="633"/>
      <c r="BV8" s="633"/>
      <c r="BW8" s="633"/>
      <c r="BX8" s="633"/>
      <c r="BY8" s="633"/>
      <c r="BZ8" s="633"/>
      <c r="CA8" s="633"/>
      <c r="CB8" s="671"/>
      <c r="CD8" s="664" t="s">
        <v>180</v>
      </c>
      <c r="CE8" s="665"/>
      <c r="CF8" s="665"/>
      <c r="CG8" s="665"/>
      <c r="CH8" s="665"/>
      <c r="CI8" s="665"/>
      <c r="CJ8" s="665"/>
      <c r="CK8" s="665"/>
      <c r="CL8" s="665"/>
      <c r="CM8" s="665"/>
      <c r="CN8" s="665"/>
      <c r="CO8" s="665"/>
      <c r="CP8" s="665"/>
      <c r="CQ8" s="666"/>
      <c r="CR8" s="632">
        <v>4406236</v>
      </c>
      <c r="CS8" s="633"/>
      <c r="CT8" s="633"/>
      <c r="CU8" s="633"/>
      <c r="CV8" s="633"/>
      <c r="CW8" s="633"/>
      <c r="CX8" s="633"/>
      <c r="CY8" s="634"/>
      <c r="CZ8" s="681">
        <v>29.3</v>
      </c>
      <c r="DA8" s="681"/>
      <c r="DB8" s="681"/>
      <c r="DC8" s="681"/>
      <c r="DD8" s="638">
        <v>106323</v>
      </c>
      <c r="DE8" s="633"/>
      <c r="DF8" s="633"/>
      <c r="DG8" s="633"/>
      <c r="DH8" s="633"/>
      <c r="DI8" s="633"/>
      <c r="DJ8" s="633"/>
      <c r="DK8" s="633"/>
      <c r="DL8" s="633"/>
      <c r="DM8" s="633"/>
      <c r="DN8" s="633"/>
      <c r="DO8" s="633"/>
      <c r="DP8" s="634"/>
      <c r="DQ8" s="638">
        <v>2520647</v>
      </c>
      <c r="DR8" s="633"/>
      <c r="DS8" s="633"/>
      <c r="DT8" s="633"/>
      <c r="DU8" s="633"/>
      <c r="DV8" s="633"/>
      <c r="DW8" s="633"/>
      <c r="DX8" s="633"/>
      <c r="DY8" s="633"/>
      <c r="DZ8" s="633"/>
      <c r="EA8" s="633"/>
      <c r="EB8" s="633"/>
      <c r="EC8" s="671"/>
    </row>
    <row r="9" spans="2:143" ht="11.25" customHeight="1" x14ac:dyDescent="0.15">
      <c r="B9" s="629" t="s">
        <v>181</v>
      </c>
      <c r="C9" s="630"/>
      <c r="D9" s="630"/>
      <c r="E9" s="630"/>
      <c r="F9" s="630"/>
      <c r="G9" s="630"/>
      <c r="H9" s="630"/>
      <c r="I9" s="630"/>
      <c r="J9" s="630"/>
      <c r="K9" s="630"/>
      <c r="L9" s="630"/>
      <c r="M9" s="630"/>
      <c r="N9" s="630"/>
      <c r="O9" s="630"/>
      <c r="P9" s="630"/>
      <c r="Q9" s="631"/>
      <c r="R9" s="632">
        <v>14622</v>
      </c>
      <c r="S9" s="633"/>
      <c r="T9" s="633"/>
      <c r="U9" s="633"/>
      <c r="V9" s="633"/>
      <c r="W9" s="633"/>
      <c r="X9" s="633"/>
      <c r="Y9" s="634"/>
      <c r="Z9" s="681">
        <v>0.1</v>
      </c>
      <c r="AA9" s="681"/>
      <c r="AB9" s="681"/>
      <c r="AC9" s="681"/>
      <c r="AD9" s="682">
        <v>14622</v>
      </c>
      <c r="AE9" s="682"/>
      <c r="AF9" s="682"/>
      <c r="AG9" s="682"/>
      <c r="AH9" s="682"/>
      <c r="AI9" s="682"/>
      <c r="AJ9" s="682"/>
      <c r="AK9" s="682"/>
      <c r="AL9" s="635">
        <v>0.2</v>
      </c>
      <c r="AM9" s="636"/>
      <c r="AN9" s="636"/>
      <c r="AO9" s="683"/>
      <c r="AP9" s="629" t="s">
        <v>182</v>
      </c>
      <c r="AQ9" s="630"/>
      <c r="AR9" s="630"/>
      <c r="AS9" s="630"/>
      <c r="AT9" s="630"/>
      <c r="AU9" s="630"/>
      <c r="AV9" s="630"/>
      <c r="AW9" s="630"/>
      <c r="AX9" s="630"/>
      <c r="AY9" s="630"/>
      <c r="AZ9" s="630"/>
      <c r="BA9" s="630"/>
      <c r="BB9" s="630"/>
      <c r="BC9" s="630"/>
      <c r="BD9" s="630"/>
      <c r="BE9" s="630"/>
      <c r="BF9" s="631"/>
      <c r="BG9" s="632">
        <v>1549422</v>
      </c>
      <c r="BH9" s="633"/>
      <c r="BI9" s="633"/>
      <c r="BJ9" s="633"/>
      <c r="BK9" s="633"/>
      <c r="BL9" s="633"/>
      <c r="BM9" s="633"/>
      <c r="BN9" s="634"/>
      <c r="BO9" s="681">
        <v>37.299999999999997</v>
      </c>
      <c r="BP9" s="681"/>
      <c r="BQ9" s="681"/>
      <c r="BR9" s="681"/>
      <c r="BS9" s="638" t="s">
        <v>179</v>
      </c>
      <c r="BT9" s="633"/>
      <c r="BU9" s="633"/>
      <c r="BV9" s="633"/>
      <c r="BW9" s="633"/>
      <c r="BX9" s="633"/>
      <c r="BY9" s="633"/>
      <c r="BZ9" s="633"/>
      <c r="CA9" s="633"/>
      <c r="CB9" s="671"/>
      <c r="CD9" s="664" t="s">
        <v>183</v>
      </c>
      <c r="CE9" s="665"/>
      <c r="CF9" s="665"/>
      <c r="CG9" s="665"/>
      <c r="CH9" s="665"/>
      <c r="CI9" s="665"/>
      <c r="CJ9" s="665"/>
      <c r="CK9" s="665"/>
      <c r="CL9" s="665"/>
      <c r="CM9" s="665"/>
      <c r="CN9" s="665"/>
      <c r="CO9" s="665"/>
      <c r="CP9" s="665"/>
      <c r="CQ9" s="666"/>
      <c r="CR9" s="632">
        <v>1252714</v>
      </c>
      <c r="CS9" s="633"/>
      <c r="CT9" s="633"/>
      <c r="CU9" s="633"/>
      <c r="CV9" s="633"/>
      <c r="CW9" s="633"/>
      <c r="CX9" s="633"/>
      <c r="CY9" s="634"/>
      <c r="CZ9" s="681">
        <v>8.3000000000000007</v>
      </c>
      <c r="DA9" s="681"/>
      <c r="DB9" s="681"/>
      <c r="DC9" s="681"/>
      <c r="DD9" s="638">
        <v>8293</v>
      </c>
      <c r="DE9" s="633"/>
      <c r="DF9" s="633"/>
      <c r="DG9" s="633"/>
      <c r="DH9" s="633"/>
      <c r="DI9" s="633"/>
      <c r="DJ9" s="633"/>
      <c r="DK9" s="633"/>
      <c r="DL9" s="633"/>
      <c r="DM9" s="633"/>
      <c r="DN9" s="633"/>
      <c r="DO9" s="633"/>
      <c r="DP9" s="634"/>
      <c r="DQ9" s="638">
        <v>1109298</v>
      </c>
      <c r="DR9" s="633"/>
      <c r="DS9" s="633"/>
      <c r="DT9" s="633"/>
      <c r="DU9" s="633"/>
      <c r="DV9" s="633"/>
      <c r="DW9" s="633"/>
      <c r="DX9" s="633"/>
      <c r="DY9" s="633"/>
      <c r="DZ9" s="633"/>
      <c r="EA9" s="633"/>
      <c r="EB9" s="633"/>
      <c r="EC9" s="671"/>
    </row>
    <row r="10" spans="2:143" ht="11.25" customHeight="1" x14ac:dyDescent="0.15">
      <c r="B10" s="629" t="s">
        <v>184</v>
      </c>
      <c r="C10" s="630"/>
      <c r="D10" s="630"/>
      <c r="E10" s="630"/>
      <c r="F10" s="630"/>
      <c r="G10" s="630"/>
      <c r="H10" s="630"/>
      <c r="I10" s="630"/>
      <c r="J10" s="630"/>
      <c r="K10" s="630"/>
      <c r="L10" s="630"/>
      <c r="M10" s="630"/>
      <c r="N10" s="630"/>
      <c r="O10" s="630"/>
      <c r="P10" s="630"/>
      <c r="Q10" s="631"/>
      <c r="R10" s="632" t="s">
        <v>69</v>
      </c>
      <c r="S10" s="633"/>
      <c r="T10" s="633"/>
      <c r="U10" s="633"/>
      <c r="V10" s="633"/>
      <c r="W10" s="633"/>
      <c r="X10" s="633"/>
      <c r="Y10" s="634"/>
      <c r="Z10" s="681" t="s">
        <v>185</v>
      </c>
      <c r="AA10" s="681"/>
      <c r="AB10" s="681"/>
      <c r="AC10" s="681"/>
      <c r="AD10" s="682" t="s">
        <v>179</v>
      </c>
      <c r="AE10" s="682"/>
      <c r="AF10" s="682"/>
      <c r="AG10" s="682"/>
      <c r="AH10" s="682"/>
      <c r="AI10" s="682"/>
      <c r="AJ10" s="682"/>
      <c r="AK10" s="682"/>
      <c r="AL10" s="635" t="s">
        <v>69</v>
      </c>
      <c r="AM10" s="636"/>
      <c r="AN10" s="636"/>
      <c r="AO10" s="683"/>
      <c r="AP10" s="629" t="s">
        <v>186</v>
      </c>
      <c r="AQ10" s="630"/>
      <c r="AR10" s="630"/>
      <c r="AS10" s="630"/>
      <c r="AT10" s="630"/>
      <c r="AU10" s="630"/>
      <c r="AV10" s="630"/>
      <c r="AW10" s="630"/>
      <c r="AX10" s="630"/>
      <c r="AY10" s="630"/>
      <c r="AZ10" s="630"/>
      <c r="BA10" s="630"/>
      <c r="BB10" s="630"/>
      <c r="BC10" s="630"/>
      <c r="BD10" s="630"/>
      <c r="BE10" s="630"/>
      <c r="BF10" s="631"/>
      <c r="BG10" s="632">
        <v>74359</v>
      </c>
      <c r="BH10" s="633"/>
      <c r="BI10" s="633"/>
      <c r="BJ10" s="633"/>
      <c r="BK10" s="633"/>
      <c r="BL10" s="633"/>
      <c r="BM10" s="633"/>
      <c r="BN10" s="634"/>
      <c r="BO10" s="681">
        <v>1.8</v>
      </c>
      <c r="BP10" s="681"/>
      <c r="BQ10" s="681"/>
      <c r="BR10" s="681"/>
      <c r="BS10" s="638" t="s">
        <v>69</v>
      </c>
      <c r="BT10" s="633"/>
      <c r="BU10" s="633"/>
      <c r="BV10" s="633"/>
      <c r="BW10" s="633"/>
      <c r="BX10" s="633"/>
      <c r="BY10" s="633"/>
      <c r="BZ10" s="633"/>
      <c r="CA10" s="633"/>
      <c r="CB10" s="671"/>
      <c r="CD10" s="664" t="s">
        <v>187</v>
      </c>
      <c r="CE10" s="665"/>
      <c r="CF10" s="665"/>
      <c r="CG10" s="665"/>
      <c r="CH10" s="665"/>
      <c r="CI10" s="665"/>
      <c r="CJ10" s="665"/>
      <c r="CK10" s="665"/>
      <c r="CL10" s="665"/>
      <c r="CM10" s="665"/>
      <c r="CN10" s="665"/>
      <c r="CO10" s="665"/>
      <c r="CP10" s="665"/>
      <c r="CQ10" s="666"/>
      <c r="CR10" s="632">
        <v>23830</v>
      </c>
      <c r="CS10" s="633"/>
      <c r="CT10" s="633"/>
      <c r="CU10" s="633"/>
      <c r="CV10" s="633"/>
      <c r="CW10" s="633"/>
      <c r="CX10" s="633"/>
      <c r="CY10" s="634"/>
      <c r="CZ10" s="681">
        <v>0.2</v>
      </c>
      <c r="DA10" s="681"/>
      <c r="DB10" s="681"/>
      <c r="DC10" s="681"/>
      <c r="DD10" s="638">
        <v>1012</v>
      </c>
      <c r="DE10" s="633"/>
      <c r="DF10" s="633"/>
      <c r="DG10" s="633"/>
      <c r="DH10" s="633"/>
      <c r="DI10" s="633"/>
      <c r="DJ10" s="633"/>
      <c r="DK10" s="633"/>
      <c r="DL10" s="633"/>
      <c r="DM10" s="633"/>
      <c r="DN10" s="633"/>
      <c r="DO10" s="633"/>
      <c r="DP10" s="634"/>
      <c r="DQ10" s="638">
        <v>23060</v>
      </c>
      <c r="DR10" s="633"/>
      <c r="DS10" s="633"/>
      <c r="DT10" s="633"/>
      <c r="DU10" s="633"/>
      <c r="DV10" s="633"/>
      <c r="DW10" s="633"/>
      <c r="DX10" s="633"/>
      <c r="DY10" s="633"/>
      <c r="DZ10" s="633"/>
      <c r="EA10" s="633"/>
      <c r="EB10" s="633"/>
      <c r="EC10" s="671"/>
    </row>
    <row r="11" spans="2:143" ht="11.25" customHeight="1" x14ac:dyDescent="0.15">
      <c r="B11" s="629" t="s">
        <v>188</v>
      </c>
      <c r="C11" s="630"/>
      <c r="D11" s="630"/>
      <c r="E11" s="630"/>
      <c r="F11" s="630"/>
      <c r="G11" s="630"/>
      <c r="H11" s="630"/>
      <c r="I11" s="630"/>
      <c r="J11" s="630"/>
      <c r="K11" s="630"/>
      <c r="L11" s="630"/>
      <c r="M11" s="630"/>
      <c r="N11" s="630"/>
      <c r="O11" s="630"/>
      <c r="P11" s="630"/>
      <c r="Q11" s="631"/>
      <c r="R11" s="632" t="s">
        <v>69</v>
      </c>
      <c r="S11" s="633"/>
      <c r="T11" s="633"/>
      <c r="U11" s="633"/>
      <c r="V11" s="633"/>
      <c r="W11" s="633"/>
      <c r="X11" s="633"/>
      <c r="Y11" s="634"/>
      <c r="Z11" s="681" t="s">
        <v>69</v>
      </c>
      <c r="AA11" s="681"/>
      <c r="AB11" s="681"/>
      <c r="AC11" s="681"/>
      <c r="AD11" s="682" t="s">
        <v>69</v>
      </c>
      <c r="AE11" s="682"/>
      <c r="AF11" s="682"/>
      <c r="AG11" s="682"/>
      <c r="AH11" s="682"/>
      <c r="AI11" s="682"/>
      <c r="AJ11" s="682"/>
      <c r="AK11" s="682"/>
      <c r="AL11" s="635" t="s">
        <v>69</v>
      </c>
      <c r="AM11" s="636"/>
      <c r="AN11" s="636"/>
      <c r="AO11" s="683"/>
      <c r="AP11" s="629" t="s">
        <v>189</v>
      </c>
      <c r="AQ11" s="630"/>
      <c r="AR11" s="630"/>
      <c r="AS11" s="630"/>
      <c r="AT11" s="630"/>
      <c r="AU11" s="630"/>
      <c r="AV11" s="630"/>
      <c r="AW11" s="630"/>
      <c r="AX11" s="630"/>
      <c r="AY11" s="630"/>
      <c r="AZ11" s="630"/>
      <c r="BA11" s="630"/>
      <c r="BB11" s="630"/>
      <c r="BC11" s="630"/>
      <c r="BD11" s="630"/>
      <c r="BE11" s="630"/>
      <c r="BF11" s="631"/>
      <c r="BG11" s="632">
        <v>155199</v>
      </c>
      <c r="BH11" s="633"/>
      <c r="BI11" s="633"/>
      <c r="BJ11" s="633"/>
      <c r="BK11" s="633"/>
      <c r="BL11" s="633"/>
      <c r="BM11" s="633"/>
      <c r="BN11" s="634"/>
      <c r="BO11" s="681">
        <v>3.7</v>
      </c>
      <c r="BP11" s="681"/>
      <c r="BQ11" s="681"/>
      <c r="BR11" s="681"/>
      <c r="BS11" s="638" t="s">
        <v>69</v>
      </c>
      <c r="BT11" s="633"/>
      <c r="BU11" s="633"/>
      <c r="BV11" s="633"/>
      <c r="BW11" s="633"/>
      <c r="BX11" s="633"/>
      <c r="BY11" s="633"/>
      <c r="BZ11" s="633"/>
      <c r="CA11" s="633"/>
      <c r="CB11" s="671"/>
      <c r="CD11" s="664" t="s">
        <v>190</v>
      </c>
      <c r="CE11" s="665"/>
      <c r="CF11" s="665"/>
      <c r="CG11" s="665"/>
      <c r="CH11" s="665"/>
      <c r="CI11" s="665"/>
      <c r="CJ11" s="665"/>
      <c r="CK11" s="665"/>
      <c r="CL11" s="665"/>
      <c r="CM11" s="665"/>
      <c r="CN11" s="665"/>
      <c r="CO11" s="665"/>
      <c r="CP11" s="665"/>
      <c r="CQ11" s="666"/>
      <c r="CR11" s="632">
        <v>1022878</v>
      </c>
      <c r="CS11" s="633"/>
      <c r="CT11" s="633"/>
      <c r="CU11" s="633"/>
      <c r="CV11" s="633"/>
      <c r="CW11" s="633"/>
      <c r="CX11" s="633"/>
      <c r="CY11" s="634"/>
      <c r="CZ11" s="681">
        <v>6.8</v>
      </c>
      <c r="DA11" s="681"/>
      <c r="DB11" s="681"/>
      <c r="DC11" s="681"/>
      <c r="DD11" s="638">
        <v>227280</v>
      </c>
      <c r="DE11" s="633"/>
      <c r="DF11" s="633"/>
      <c r="DG11" s="633"/>
      <c r="DH11" s="633"/>
      <c r="DI11" s="633"/>
      <c r="DJ11" s="633"/>
      <c r="DK11" s="633"/>
      <c r="DL11" s="633"/>
      <c r="DM11" s="633"/>
      <c r="DN11" s="633"/>
      <c r="DO11" s="633"/>
      <c r="DP11" s="634"/>
      <c r="DQ11" s="638">
        <v>499554</v>
      </c>
      <c r="DR11" s="633"/>
      <c r="DS11" s="633"/>
      <c r="DT11" s="633"/>
      <c r="DU11" s="633"/>
      <c r="DV11" s="633"/>
      <c r="DW11" s="633"/>
      <c r="DX11" s="633"/>
      <c r="DY11" s="633"/>
      <c r="DZ11" s="633"/>
      <c r="EA11" s="633"/>
      <c r="EB11" s="633"/>
      <c r="EC11" s="671"/>
    </row>
    <row r="12" spans="2:143" ht="11.25" customHeight="1" x14ac:dyDescent="0.15">
      <c r="B12" s="629" t="s">
        <v>191</v>
      </c>
      <c r="C12" s="630"/>
      <c r="D12" s="630"/>
      <c r="E12" s="630"/>
      <c r="F12" s="630"/>
      <c r="G12" s="630"/>
      <c r="H12" s="630"/>
      <c r="I12" s="630"/>
      <c r="J12" s="630"/>
      <c r="K12" s="630"/>
      <c r="L12" s="630"/>
      <c r="M12" s="630"/>
      <c r="N12" s="630"/>
      <c r="O12" s="630"/>
      <c r="P12" s="630"/>
      <c r="Q12" s="631"/>
      <c r="R12" s="632">
        <v>643532</v>
      </c>
      <c r="S12" s="633"/>
      <c r="T12" s="633"/>
      <c r="U12" s="633"/>
      <c r="V12" s="633"/>
      <c r="W12" s="633"/>
      <c r="X12" s="633"/>
      <c r="Y12" s="634"/>
      <c r="Z12" s="681">
        <v>4.0999999999999996</v>
      </c>
      <c r="AA12" s="681"/>
      <c r="AB12" s="681"/>
      <c r="AC12" s="681"/>
      <c r="AD12" s="682">
        <v>643532</v>
      </c>
      <c r="AE12" s="682"/>
      <c r="AF12" s="682"/>
      <c r="AG12" s="682"/>
      <c r="AH12" s="682"/>
      <c r="AI12" s="682"/>
      <c r="AJ12" s="682"/>
      <c r="AK12" s="682"/>
      <c r="AL12" s="635">
        <v>6.6</v>
      </c>
      <c r="AM12" s="636"/>
      <c r="AN12" s="636"/>
      <c r="AO12" s="683"/>
      <c r="AP12" s="629" t="s">
        <v>192</v>
      </c>
      <c r="AQ12" s="630"/>
      <c r="AR12" s="630"/>
      <c r="AS12" s="630"/>
      <c r="AT12" s="630"/>
      <c r="AU12" s="630"/>
      <c r="AV12" s="630"/>
      <c r="AW12" s="630"/>
      <c r="AX12" s="630"/>
      <c r="AY12" s="630"/>
      <c r="AZ12" s="630"/>
      <c r="BA12" s="630"/>
      <c r="BB12" s="630"/>
      <c r="BC12" s="630"/>
      <c r="BD12" s="630"/>
      <c r="BE12" s="630"/>
      <c r="BF12" s="631"/>
      <c r="BG12" s="632">
        <v>2028642</v>
      </c>
      <c r="BH12" s="633"/>
      <c r="BI12" s="633"/>
      <c r="BJ12" s="633"/>
      <c r="BK12" s="633"/>
      <c r="BL12" s="633"/>
      <c r="BM12" s="633"/>
      <c r="BN12" s="634"/>
      <c r="BO12" s="681">
        <v>48.9</v>
      </c>
      <c r="BP12" s="681"/>
      <c r="BQ12" s="681"/>
      <c r="BR12" s="681"/>
      <c r="BS12" s="638" t="s">
        <v>185</v>
      </c>
      <c r="BT12" s="633"/>
      <c r="BU12" s="633"/>
      <c r="BV12" s="633"/>
      <c r="BW12" s="633"/>
      <c r="BX12" s="633"/>
      <c r="BY12" s="633"/>
      <c r="BZ12" s="633"/>
      <c r="CA12" s="633"/>
      <c r="CB12" s="671"/>
      <c r="CD12" s="664" t="s">
        <v>193</v>
      </c>
      <c r="CE12" s="665"/>
      <c r="CF12" s="665"/>
      <c r="CG12" s="665"/>
      <c r="CH12" s="665"/>
      <c r="CI12" s="665"/>
      <c r="CJ12" s="665"/>
      <c r="CK12" s="665"/>
      <c r="CL12" s="665"/>
      <c r="CM12" s="665"/>
      <c r="CN12" s="665"/>
      <c r="CO12" s="665"/>
      <c r="CP12" s="665"/>
      <c r="CQ12" s="666"/>
      <c r="CR12" s="632">
        <v>201324</v>
      </c>
      <c r="CS12" s="633"/>
      <c r="CT12" s="633"/>
      <c r="CU12" s="633"/>
      <c r="CV12" s="633"/>
      <c r="CW12" s="633"/>
      <c r="CX12" s="633"/>
      <c r="CY12" s="634"/>
      <c r="CZ12" s="681">
        <v>1.3</v>
      </c>
      <c r="DA12" s="681"/>
      <c r="DB12" s="681"/>
      <c r="DC12" s="681"/>
      <c r="DD12" s="638">
        <v>14086</v>
      </c>
      <c r="DE12" s="633"/>
      <c r="DF12" s="633"/>
      <c r="DG12" s="633"/>
      <c r="DH12" s="633"/>
      <c r="DI12" s="633"/>
      <c r="DJ12" s="633"/>
      <c r="DK12" s="633"/>
      <c r="DL12" s="633"/>
      <c r="DM12" s="633"/>
      <c r="DN12" s="633"/>
      <c r="DO12" s="633"/>
      <c r="DP12" s="634"/>
      <c r="DQ12" s="638">
        <v>161661</v>
      </c>
      <c r="DR12" s="633"/>
      <c r="DS12" s="633"/>
      <c r="DT12" s="633"/>
      <c r="DU12" s="633"/>
      <c r="DV12" s="633"/>
      <c r="DW12" s="633"/>
      <c r="DX12" s="633"/>
      <c r="DY12" s="633"/>
      <c r="DZ12" s="633"/>
      <c r="EA12" s="633"/>
      <c r="EB12" s="633"/>
      <c r="EC12" s="671"/>
    </row>
    <row r="13" spans="2:143" ht="11.25" customHeight="1" x14ac:dyDescent="0.15">
      <c r="B13" s="629" t="s">
        <v>194</v>
      </c>
      <c r="C13" s="630"/>
      <c r="D13" s="630"/>
      <c r="E13" s="630"/>
      <c r="F13" s="630"/>
      <c r="G13" s="630"/>
      <c r="H13" s="630"/>
      <c r="I13" s="630"/>
      <c r="J13" s="630"/>
      <c r="K13" s="630"/>
      <c r="L13" s="630"/>
      <c r="M13" s="630"/>
      <c r="N13" s="630"/>
      <c r="O13" s="630"/>
      <c r="P13" s="630"/>
      <c r="Q13" s="631"/>
      <c r="R13" s="632" t="s">
        <v>69</v>
      </c>
      <c r="S13" s="633"/>
      <c r="T13" s="633"/>
      <c r="U13" s="633"/>
      <c r="V13" s="633"/>
      <c r="W13" s="633"/>
      <c r="X13" s="633"/>
      <c r="Y13" s="634"/>
      <c r="Z13" s="681" t="s">
        <v>69</v>
      </c>
      <c r="AA13" s="681"/>
      <c r="AB13" s="681"/>
      <c r="AC13" s="681"/>
      <c r="AD13" s="682" t="s">
        <v>195</v>
      </c>
      <c r="AE13" s="682"/>
      <c r="AF13" s="682"/>
      <c r="AG13" s="682"/>
      <c r="AH13" s="682"/>
      <c r="AI13" s="682"/>
      <c r="AJ13" s="682"/>
      <c r="AK13" s="682"/>
      <c r="AL13" s="635" t="s">
        <v>69</v>
      </c>
      <c r="AM13" s="636"/>
      <c r="AN13" s="636"/>
      <c r="AO13" s="683"/>
      <c r="AP13" s="629" t="s">
        <v>196</v>
      </c>
      <c r="AQ13" s="630"/>
      <c r="AR13" s="630"/>
      <c r="AS13" s="630"/>
      <c r="AT13" s="630"/>
      <c r="AU13" s="630"/>
      <c r="AV13" s="630"/>
      <c r="AW13" s="630"/>
      <c r="AX13" s="630"/>
      <c r="AY13" s="630"/>
      <c r="AZ13" s="630"/>
      <c r="BA13" s="630"/>
      <c r="BB13" s="630"/>
      <c r="BC13" s="630"/>
      <c r="BD13" s="630"/>
      <c r="BE13" s="630"/>
      <c r="BF13" s="631"/>
      <c r="BG13" s="632">
        <v>2028504</v>
      </c>
      <c r="BH13" s="633"/>
      <c r="BI13" s="633"/>
      <c r="BJ13" s="633"/>
      <c r="BK13" s="633"/>
      <c r="BL13" s="633"/>
      <c r="BM13" s="633"/>
      <c r="BN13" s="634"/>
      <c r="BO13" s="681">
        <v>48.9</v>
      </c>
      <c r="BP13" s="681"/>
      <c r="BQ13" s="681"/>
      <c r="BR13" s="681"/>
      <c r="BS13" s="638" t="s">
        <v>69</v>
      </c>
      <c r="BT13" s="633"/>
      <c r="BU13" s="633"/>
      <c r="BV13" s="633"/>
      <c r="BW13" s="633"/>
      <c r="BX13" s="633"/>
      <c r="BY13" s="633"/>
      <c r="BZ13" s="633"/>
      <c r="CA13" s="633"/>
      <c r="CB13" s="671"/>
      <c r="CD13" s="664" t="s">
        <v>197</v>
      </c>
      <c r="CE13" s="665"/>
      <c r="CF13" s="665"/>
      <c r="CG13" s="665"/>
      <c r="CH13" s="665"/>
      <c r="CI13" s="665"/>
      <c r="CJ13" s="665"/>
      <c r="CK13" s="665"/>
      <c r="CL13" s="665"/>
      <c r="CM13" s="665"/>
      <c r="CN13" s="665"/>
      <c r="CO13" s="665"/>
      <c r="CP13" s="665"/>
      <c r="CQ13" s="666"/>
      <c r="CR13" s="632">
        <v>2025425</v>
      </c>
      <c r="CS13" s="633"/>
      <c r="CT13" s="633"/>
      <c r="CU13" s="633"/>
      <c r="CV13" s="633"/>
      <c r="CW13" s="633"/>
      <c r="CX13" s="633"/>
      <c r="CY13" s="634"/>
      <c r="CZ13" s="681">
        <v>13.5</v>
      </c>
      <c r="DA13" s="681"/>
      <c r="DB13" s="681"/>
      <c r="DC13" s="681"/>
      <c r="DD13" s="638">
        <v>621429</v>
      </c>
      <c r="DE13" s="633"/>
      <c r="DF13" s="633"/>
      <c r="DG13" s="633"/>
      <c r="DH13" s="633"/>
      <c r="DI13" s="633"/>
      <c r="DJ13" s="633"/>
      <c r="DK13" s="633"/>
      <c r="DL13" s="633"/>
      <c r="DM13" s="633"/>
      <c r="DN13" s="633"/>
      <c r="DO13" s="633"/>
      <c r="DP13" s="634"/>
      <c r="DQ13" s="638">
        <v>1430747</v>
      </c>
      <c r="DR13" s="633"/>
      <c r="DS13" s="633"/>
      <c r="DT13" s="633"/>
      <c r="DU13" s="633"/>
      <c r="DV13" s="633"/>
      <c r="DW13" s="633"/>
      <c r="DX13" s="633"/>
      <c r="DY13" s="633"/>
      <c r="DZ13" s="633"/>
      <c r="EA13" s="633"/>
      <c r="EB13" s="633"/>
      <c r="EC13" s="671"/>
    </row>
    <row r="14" spans="2:143" ht="11.25" customHeight="1" x14ac:dyDescent="0.15">
      <c r="B14" s="629" t="s">
        <v>198</v>
      </c>
      <c r="C14" s="630"/>
      <c r="D14" s="630"/>
      <c r="E14" s="630"/>
      <c r="F14" s="630"/>
      <c r="G14" s="630"/>
      <c r="H14" s="630"/>
      <c r="I14" s="630"/>
      <c r="J14" s="630"/>
      <c r="K14" s="630"/>
      <c r="L14" s="630"/>
      <c r="M14" s="630"/>
      <c r="N14" s="630"/>
      <c r="O14" s="630"/>
      <c r="P14" s="630"/>
      <c r="Q14" s="631"/>
      <c r="R14" s="632" t="s">
        <v>69</v>
      </c>
      <c r="S14" s="633"/>
      <c r="T14" s="633"/>
      <c r="U14" s="633"/>
      <c r="V14" s="633"/>
      <c r="W14" s="633"/>
      <c r="X14" s="633"/>
      <c r="Y14" s="634"/>
      <c r="Z14" s="681" t="s">
        <v>185</v>
      </c>
      <c r="AA14" s="681"/>
      <c r="AB14" s="681"/>
      <c r="AC14" s="681"/>
      <c r="AD14" s="682" t="s">
        <v>179</v>
      </c>
      <c r="AE14" s="682"/>
      <c r="AF14" s="682"/>
      <c r="AG14" s="682"/>
      <c r="AH14" s="682"/>
      <c r="AI14" s="682"/>
      <c r="AJ14" s="682"/>
      <c r="AK14" s="682"/>
      <c r="AL14" s="635" t="s">
        <v>185</v>
      </c>
      <c r="AM14" s="636"/>
      <c r="AN14" s="636"/>
      <c r="AO14" s="683"/>
      <c r="AP14" s="629" t="s">
        <v>199</v>
      </c>
      <c r="AQ14" s="630"/>
      <c r="AR14" s="630"/>
      <c r="AS14" s="630"/>
      <c r="AT14" s="630"/>
      <c r="AU14" s="630"/>
      <c r="AV14" s="630"/>
      <c r="AW14" s="630"/>
      <c r="AX14" s="630"/>
      <c r="AY14" s="630"/>
      <c r="AZ14" s="630"/>
      <c r="BA14" s="630"/>
      <c r="BB14" s="630"/>
      <c r="BC14" s="630"/>
      <c r="BD14" s="630"/>
      <c r="BE14" s="630"/>
      <c r="BF14" s="631"/>
      <c r="BG14" s="632">
        <v>103448</v>
      </c>
      <c r="BH14" s="633"/>
      <c r="BI14" s="633"/>
      <c r="BJ14" s="633"/>
      <c r="BK14" s="633"/>
      <c r="BL14" s="633"/>
      <c r="BM14" s="633"/>
      <c r="BN14" s="634"/>
      <c r="BO14" s="681">
        <v>2.5</v>
      </c>
      <c r="BP14" s="681"/>
      <c r="BQ14" s="681"/>
      <c r="BR14" s="681"/>
      <c r="BS14" s="638" t="s">
        <v>69</v>
      </c>
      <c r="BT14" s="633"/>
      <c r="BU14" s="633"/>
      <c r="BV14" s="633"/>
      <c r="BW14" s="633"/>
      <c r="BX14" s="633"/>
      <c r="BY14" s="633"/>
      <c r="BZ14" s="633"/>
      <c r="CA14" s="633"/>
      <c r="CB14" s="671"/>
      <c r="CD14" s="664" t="s">
        <v>200</v>
      </c>
      <c r="CE14" s="665"/>
      <c r="CF14" s="665"/>
      <c r="CG14" s="665"/>
      <c r="CH14" s="665"/>
      <c r="CI14" s="665"/>
      <c r="CJ14" s="665"/>
      <c r="CK14" s="665"/>
      <c r="CL14" s="665"/>
      <c r="CM14" s="665"/>
      <c r="CN14" s="665"/>
      <c r="CO14" s="665"/>
      <c r="CP14" s="665"/>
      <c r="CQ14" s="666"/>
      <c r="CR14" s="632">
        <v>580302</v>
      </c>
      <c r="CS14" s="633"/>
      <c r="CT14" s="633"/>
      <c r="CU14" s="633"/>
      <c r="CV14" s="633"/>
      <c r="CW14" s="633"/>
      <c r="CX14" s="633"/>
      <c r="CY14" s="634"/>
      <c r="CZ14" s="681">
        <v>3.9</v>
      </c>
      <c r="DA14" s="681"/>
      <c r="DB14" s="681"/>
      <c r="DC14" s="681"/>
      <c r="DD14" s="638">
        <v>7042</v>
      </c>
      <c r="DE14" s="633"/>
      <c r="DF14" s="633"/>
      <c r="DG14" s="633"/>
      <c r="DH14" s="633"/>
      <c r="DI14" s="633"/>
      <c r="DJ14" s="633"/>
      <c r="DK14" s="633"/>
      <c r="DL14" s="633"/>
      <c r="DM14" s="633"/>
      <c r="DN14" s="633"/>
      <c r="DO14" s="633"/>
      <c r="DP14" s="634"/>
      <c r="DQ14" s="638">
        <v>560309</v>
      </c>
      <c r="DR14" s="633"/>
      <c r="DS14" s="633"/>
      <c r="DT14" s="633"/>
      <c r="DU14" s="633"/>
      <c r="DV14" s="633"/>
      <c r="DW14" s="633"/>
      <c r="DX14" s="633"/>
      <c r="DY14" s="633"/>
      <c r="DZ14" s="633"/>
      <c r="EA14" s="633"/>
      <c r="EB14" s="633"/>
      <c r="EC14" s="671"/>
    </row>
    <row r="15" spans="2:143" ht="11.25" customHeight="1" x14ac:dyDescent="0.15">
      <c r="B15" s="629" t="s">
        <v>201</v>
      </c>
      <c r="C15" s="630"/>
      <c r="D15" s="630"/>
      <c r="E15" s="630"/>
      <c r="F15" s="630"/>
      <c r="G15" s="630"/>
      <c r="H15" s="630"/>
      <c r="I15" s="630"/>
      <c r="J15" s="630"/>
      <c r="K15" s="630"/>
      <c r="L15" s="630"/>
      <c r="M15" s="630"/>
      <c r="N15" s="630"/>
      <c r="O15" s="630"/>
      <c r="P15" s="630"/>
      <c r="Q15" s="631"/>
      <c r="R15" s="632">
        <v>87552</v>
      </c>
      <c r="S15" s="633"/>
      <c r="T15" s="633"/>
      <c r="U15" s="633"/>
      <c r="V15" s="633"/>
      <c r="W15" s="633"/>
      <c r="X15" s="633"/>
      <c r="Y15" s="634"/>
      <c r="Z15" s="681">
        <v>0.6</v>
      </c>
      <c r="AA15" s="681"/>
      <c r="AB15" s="681"/>
      <c r="AC15" s="681"/>
      <c r="AD15" s="682">
        <v>87552</v>
      </c>
      <c r="AE15" s="682"/>
      <c r="AF15" s="682"/>
      <c r="AG15" s="682"/>
      <c r="AH15" s="682"/>
      <c r="AI15" s="682"/>
      <c r="AJ15" s="682"/>
      <c r="AK15" s="682"/>
      <c r="AL15" s="635">
        <v>0.9</v>
      </c>
      <c r="AM15" s="636"/>
      <c r="AN15" s="636"/>
      <c r="AO15" s="683"/>
      <c r="AP15" s="629" t="s">
        <v>202</v>
      </c>
      <c r="AQ15" s="630"/>
      <c r="AR15" s="630"/>
      <c r="AS15" s="630"/>
      <c r="AT15" s="630"/>
      <c r="AU15" s="630"/>
      <c r="AV15" s="630"/>
      <c r="AW15" s="630"/>
      <c r="AX15" s="630"/>
      <c r="AY15" s="630"/>
      <c r="AZ15" s="630"/>
      <c r="BA15" s="630"/>
      <c r="BB15" s="630"/>
      <c r="BC15" s="630"/>
      <c r="BD15" s="630"/>
      <c r="BE15" s="630"/>
      <c r="BF15" s="631"/>
      <c r="BG15" s="632">
        <v>167559</v>
      </c>
      <c r="BH15" s="633"/>
      <c r="BI15" s="633"/>
      <c r="BJ15" s="633"/>
      <c r="BK15" s="633"/>
      <c r="BL15" s="633"/>
      <c r="BM15" s="633"/>
      <c r="BN15" s="634"/>
      <c r="BO15" s="681">
        <v>4</v>
      </c>
      <c r="BP15" s="681"/>
      <c r="BQ15" s="681"/>
      <c r="BR15" s="681"/>
      <c r="BS15" s="638" t="s">
        <v>69</v>
      </c>
      <c r="BT15" s="633"/>
      <c r="BU15" s="633"/>
      <c r="BV15" s="633"/>
      <c r="BW15" s="633"/>
      <c r="BX15" s="633"/>
      <c r="BY15" s="633"/>
      <c r="BZ15" s="633"/>
      <c r="CA15" s="633"/>
      <c r="CB15" s="671"/>
      <c r="CD15" s="664" t="s">
        <v>203</v>
      </c>
      <c r="CE15" s="665"/>
      <c r="CF15" s="665"/>
      <c r="CG15" s="665"/>
      <c r="CH15" s="665"/>
      <c r="CI15" s="665"/>
      <c r="CJ15" s="665"/>
      <c r="CK15" s="665"/>
      <c r="CL15" s="665"/>
      <c r="CM15" s="665"/>
      <c r="CN15" s="665"/>
      <c r="CO15" s="665"/>
      <c r="CP15" s="665"/>
      <c r="CQ15" s="666"/>
      <c r="CR15" s="632">
        <v>2169619</v>
      </c>
      <c r="CS15" s="633"/>
      <c r="CT15" s="633"/>
      <c r="CU15" s="633"/>
      <c r="CV15" s="633"/>
      <c r="CW15" s="633"/>
      <c r="CX15" s="633"/>
      <c r="CY15" s="634"/>
      <c r="CZ15" s="681">
        <v>14.4</v>
      </c>
      <c r="DA15" s="681"/>
      <c r="DB15" s="681"/>
      <c r="DC15" s="681"/>
      <c r="DD15" s="638">
        <v>162696</v>
      </c>
      <c r="DE15" s="633"/>
      <c r="DF15" s="633"/>
      <c r="DG15" s="633"/>
      <c r="DH15" s="633"/>
      <c r="DI15" s="633"/>
      <c r="DJ15" s="633"/>
      <c r="DK15" s="633"/>
      <c r="DL15" s="633"/>
      <c r="DM15" s="633"/>
      <c r="DN15" s="633"/>
      <c r="DO15" s="633"/>
      <c r="DP15" s="634"/>
      <c r="DQ15" s="638">
        <v>1581229</v>
      </c>
      <c r="DR15" s="633"/>
      <c r="DS15" s="633"/>
      <c r="DT15" s="633"/>
      <c r="DU15" s="633"/>
      <c r="DV15" s="633"/>
      <c r="DW15" s="633"/>
      <c r="DX15" s="633"/>
      <c r="DY15" s="633"/>
      <c r="DZ15" s="633"/>
      <c r="EA15" s="633"/>
      <c r="EB15" s="633"/>
      <c r="EC15" s="671"/>
    </row>
    <row r="16" spans="2:143" ht="11.25" customHeight="1" x14ac:dyDescent="0.15">
      <c r="B16" s="629" t="s">
        <v>204</v>
      </c>
      <c r="C16" s="630"/>
      <c r="D16" s="630"/>
      <c r="E16" s="630"/>
      <c r="F16" s="630"/>
      <c r="G16" s="630"/>
      <c r="H16" s="630"/>
      <c r="I16" s="630"/>
      <c r="J16" s="630"/>
      <c r="K16" s="630"/>
      <c r="L16" s="630"/>
      <c r="M16" s="630"/>
      <c r="N16" s="630"/>
      <c r="O16" s="630"/>
      <c r="P16" s="630"/>
      <c r="Q16" s="631"/>
      <c r="R16" s="632" t="s">
        <v>185</v>
      </c>
      <c r="S16" s="633"/>
      <c r="T16" s="633"/>
      <c r="U16" s="633"/>
      <c r="V16" s="633"/>
      <c r="W16" s="633"/>
      <c r="X16" s="633"/>
      <c r="Y16" s="634"/>
      <c r="Z16" s="681" t="s">
        <v>69</v>
      </c>
      <c r="AA16" s="681"/>
      <c r="AB16" s="681"/>
      <c r="AC16" s="681"/>
      <c r="AD16" s="682" t="s">
        <v>69</v>
      </c>
      <c r="AE16" s="682"/>
      <c r="AF16" s="682"/>
      <c r="AG16" s="682"/>
      <c r="AH16" s="682"/>
      <c r="AI16" s="682"/>
      <c r="AJ16" s="682"/>
      <c r="AK16" s="682"/>
      <c r="AL16" s="635" t="s">
        <v>69</v>
      </c>
      <c r="AM16" s="636"/>
      <c r="AN16" s="636"/>
      <c r="AO16" s="683"/>
      <c r="AP16" s="629" t="s">
        <v>205</v>
      </c>
      <c r="AQ16" s="630"/>
      <c r="AR16" s="630"/>
      <c r="AS16" s="630"/>
      <c r="AT16" s="630"/>
      <c r="AU16" s="630"/>
      <c r="AV16" s="630"/>
      <c r="AW16" s="630"/>
      <c r="AX16" s="630"/>
      <c r="AY16" s="630"/>
      <c r="AZ16" s="630"/>
      <c r="BA16" s="630"/>
      <c r="BB16" s="630"/>
      <c r="BC16" s="630"/>
      <c r="BD16" s="630"/>
      <c r="BE16" s="630"/>
      <c r="BF16" s="631"/>
      <c r="BG16" s="632" t="s">
        <v>179</v>
      </c>
      <c r="BH16" s="633"/>
      <c r="BI16" s="633"/>
      <c r="BJ16" s="633"/>
      <c r="BK16" s="633"/>
      <c r="BL16" s="633"/>
      <c r="BM16" s="633"/>
      <c r="BN16" s="634"/>
      <c r="BO16" s="681" t="s">
        <v>185</v>
      </c>
      <c r="BP16" s="681"/>
      <c r="BQ16" s="681"/>
      <c r="BR16" s="681"/>
      <c r="BS16" s="638" t="s">
        <v>185</v>
      </c>
      <c r="BT16" s="633"/>
      <c r="BU16" s="633"/>
      <c r="BV16" s="633"/>
      <c r="BW16" s="633"/>
      <c r="BX16" s="633"/>
      <c r="BY16" s="633"/>
      <c r="BZ16" s="633"/>
      <c r="CA16" s="633"/>
      <c r="CB16" s="671"/>
      <c r="CD16" s="664" t="s">
        <v>206</v>
      </c>
      <c r="CE16" s="665"/>
      <c r="CF16" s="665"/>
      <c r="CG16" s="665"/>
      <c r="CH16" s="665"/>
      <c r="CI16" s="665"/>
      <c r="CJ16" s="665"/>
      <c r="CK16" s="665"/>
      <c r="CL16" s="665"/>
      <c r="CM16" s="665"/>
      <c r="CN16" s="665"/>
      <c r="CO16" s="665"/>
      <c r="CP16" s="665"/>
      <c r="CQ16" s="666"/>
      <c r="CR16" s="632" t="s">
        <v>185</v>
      </c>
      <c r="CS16" s="633"/>
      <c r="CT16" s="633"/>
      <c r="CU16" s="633"/>
      <c r="CV16" s="633"/>
      <c r="CW16" s="633"/>
      <c r="CX16" s="633"/>
      <c r="CY16" s="634"/>
      <c r="CZ16" s="681" t="s">
        <v>69</v>
      </c>
      <c r="DA16" s="681"/>
      <c r="DB16" s="681"/>
      <c r="DC16" s="681"/>
      <c r="DD16" s="638" t="s">
        <v>179</v>
      </c>
      <c r="DE16" s="633"/>
      <c r="DF16" s="633"/>
      <c r="DG16" s="633"/>
      <c r="DH16" s="633"/>
      <c r="DI16" s="633"/>
      <c r="DJ16" s="633"/>
      <c r="DK16" s="633"/>
      <c r="DL16" s="633"/>
      <c r="DM16" s="633"/>
      <c r="DN16" s="633"/>
      <c r="DO16" s="633"/>
      <c r="DP16" s="634"/>
      <c r="DQ16" s="638" t="s">
        <v>185</v>
      </c>
      <c r="DR16" s="633"/>
      <c r="DS16" s="633"/>
      <c r="DT16" s="633"/>
      <c r="DU16" s="633"/>
      <c r="DV16" s="633"/>
      <c r="DW16" s="633"/>
      <c r="DX16" s="633"/>
      <c r="DY16" s="633"/>
      <c r="DZ16" s="633"/>
      <c r="EA16" s="633"/>
      <c r="EB16" s="633"/>
      <c r="EC16" s="671"/>
    </row>
    <row r="17" spans="2:133" ht="11.25" customHeight="1" x14ac:dyDescent="0.15">
      <c r="B17" s="629" t="s">
        <v>207</v>
      </c>
      <c r="C17" s="630"/>
      <c r="D17" s="630"/>
      <c r="E17" s="630"/>
      <c r="F17" s="630"/>
      <c r="G17" s="630"/>
      <c r="H17" s="630"/>
      <c r="I17" s="630"/>
      <c r="J17" s="630"/>
      <c r="K17" s="630"/>
      <c r="L17" s="630"/>
      <c r="M17" s="630"/>
      <c r="N17" s="630"/>
      <c r="O17" s="630"/>
      <c r="P17" s="630"/>
      <c r="Q17" s="631"/>
      <c r="R17" s="632">
        <v>17137</v>
      </c>
      <c r="S17" s="633"/>
      <c r="T17" s="633"/>
      <c r="U17" s="633"/>
      <c r="V17" s="633"/>
      <c r="W17" s="633"/>
      <c r="X17" s="633"/>
      <c r="Y17" s="634"/>
      <c r="Z17" s="681">
        <v>0.1</v>
      </c>
      <c r="AA17" s="681"/>
      <c r="AB17" s="681"/>
      <c r="AC17" s="681"/>
      <c r="AD17" s="682">
        <v>17137</v>
      </c>
      <c r="AE17" s="682"/>
      <c r="AF17" s="682"/>
      <c r="AG17" s="682"/>
      <c r="AH17" s="682"/>
      <c r="AI17" s="682"/>
      <c r="AJ17" s="682"/>
      <c r="AK17" s="682"/>
      <c r="AL17" s="635">
        <v>0.2</v>
      </c>
      <c r="AM17" s="636"/>
      <c r="AN17" s="636"/>
      <c r="AO17" s="683"/>
      <c r="AP17" s="629" t="s">
        <v>208</v>
      </c>
      <c r="AQ17" s="630"/>
      <c r="AR17" s="630"/>
      <c r="AS17" s="630"/>
      <c r="AT17" s="630"/>
      <c r="AU17" s="630"/>
      <c r="AV17" s="630"/>
      <c r="AW17" s="630"/>
      <c r="AX17" s="630"/>
      <c r="AY17" s="630"/>
      <c r="AZ17" s="630"/>
      <c r="BA17" s="630"/>
      <c r="BB17" s="630"/>
      <c r="BC17" s="630"/>
      <c r="BD17" s="630"/>
      <c r="BE17" s="630"/>
      <c r="BF17" s="631"/>
      <c r="BG17" s="632" t="s">
        <v>69</v>
      </c>
      <c r="BH17" s="633"/>
      <c r="BI17" s="633"/>
      <c r="BJ17" s="633"/>
      <c r="BK17" s="633"/>
      <c r="BL17" s="633"/>
      <c r="BM17" s="633"/>
      <c r="BN17" s="634"/>
      <c r="BO17" s="681" t="s">
        <v>195</v>
      </c>
      <c r="BP17" s="681"/>
      <c r="BQ17" s="681"/>
      <c r="BR17" s="681"/>
      <c r="BS17" s="638" t="s">
        <v>69</v>
      </c>
      <c r="BT17" s="633"/>
      <c r="BU17" s="633"/>
      <c r="BV17" s="633"/>
      <c r="BW17" s="633"/>
      <c r="BX17" s="633"/>
      <c r="BY17" s="633"/>
      <c r="BZ17" s="633"/>
      <c r="CA17" s="633"/>
      <c r="CB17" s="671"/>
      <c r="CD17" s="664" t="s">
        <v>209</v>
      </c>
      <c r="CE17" s="665"/>
      <c r="CF17" s="665"/>
      <c r="CG17" s="665"/>
      <c r="CH17" s="665"/>
      <c r="CI17" s="665"/>
      <c r="CJ17" s="665"/>
      <c r="CK17" s="665"/>
      <c r="CL17" s="665"/>
      <c r="CM17" s="665"/>
      <c r="CN17" s="665"/>
      <c r="CO17" s="665"/>
      <c r="CP17" s="665"/>
      <c r="CQ17" s="666"/>
      <c r="CR17" s="632">
        <v>1595789</v>
      </c>
      <c r="CS17" s="633"/>
      <c r="CT17" s="633"/>
      <c r="CU17" s="633"/>
      <c r="CV17" s="633"/>
      <c r="CW17" s="633"/>
      <c r="CX17" s="633"/>
      <c r="CY17" s="634"/>
      <c r="CZ17" s="681">
        <v>10.6</v>
      </c>
      <c r="DA17" s="681"/>
      <c r="DB17" s="681"/>
      <c r="DC17" s="681"/>
      <c r="DD17" s="638" t="s">
        <v>195</v>
      </c>
      <c r="DE17" s="633"/>
      <c r="DF17" s="633"/>
      <c r="DG17" s="633"/>
      <c r="DH17" s="633"/>
      <c r="DI17" s="633"/>
      <c r="DJ17" s="633"/>
      <c r="DK17" s="633"/>
      <c r="DL17" s="633"/>
      <c r="DM17" s="633"/>
      <c r="DN17" s="633"/>
      <c r="DO17" s="633"/>
      <c r="DP17" s="634"/>
      <c r="DQ17" s="638">
        <v>1566087</v>
      </c>
      <c r="DR17" s="633"/>
      <c r="DS17" s="633"/>
      <c r="DT17" s="633"/>
      <c r="DU17" s="633"/>
      <c r="DV17" s="633"/>
      <c r="DW17" s="633"/>
      <c r="DX17" s="633"/>
      <c r="DY17" s="633"/>
      <c r="DZ17" s="633"/>
      <c r="EA17" s="633"/>
      <c r="EB17" s="633"/>
      <c r="EC17" s="671"/>
    </row>
    <row r="18" spans="2:133" ht="11.25" customHeight="1" x14ac:dyDescent="0.15">
      <c r="B18" s="629" t="s">
        <v>210</v>
      </c>
      <c r="C18" s="630"/>
      <c r="D18" s="630"/>
      <c r="E18" s="630"/>
      <c r="F18" s="630"/>
      <c r="G18" s="630"/>
      <c r="H18" s="630"/>
      <c r="I18" s="630"/>
      <c r="J18" s="630"/>
      <c r="K18" s="630"/>
      <c r="L18" s="630"/>
      <c r="M18" s="630"/>
      <c r="N18" s="630"/>
      <c r="O18" s="630"/>
      <c r="P18" s="630"/>
      <c r="Q18" s="631"/>
      <c r="R18" s="632">
        <v>4851423</v>
      </c>
      <c r="S18" s="633"/>
      <c r="T18" s="633"/>
      <c r="U18" s="633"/>
      <c r="V18" s="633"/>
      <c r="W18" s="633"/>
      <c r="X18" s="633"/>
      <c r="Y18" s="634"/>
      <c r="Z18" s="681">
        <v>30.8</v>
      </c>
      <c r="AA18" s="681"/>
      <c r="AB18" s="681"/>
      <c r="AC18" s="681"/>
      <c r="AD18" s="682">
        <v>4453214</v>
      </c>
      <c r="AE18" s="682"/>
      <c r="AF18" s="682"/>
      <c r="AG18" s="682"/>
      <c r="AH18" s="682"/>
      <c r="AI18" s="682"/>
      <c r="AJ18" s="682"/>
      <c r="AK18" s="682"/>
      <c r="AL18" s="635">
        <v>45.8</v>
      </c>
      <c r="AM18" s="636"/>
      <c r="AN18" s="636"/>
      <c r="AO18" s="683"/>
      <c r="AP18" s="629" t="s">
        <v>211</v>
      </c>
      <c r="AQ18" s="630"/>
      <c r="AR18" s="630"/>
      <c r="AS18" s="630"/>
      <c r="AT18" s="630"/>
      <c r="AU18" s="630"/>
      <c r="AV18" s="630"/>
      <c r="AW18" s="630"/>
      <c r="AX18" s="630"/>
      <c r="AY18" s="630"/>
      <c r="AZ18" s="630"/>
      <c r="BA18" s="630"/>
      <c r="BB18" s="630"/>
      <c r="BC18" s="630"/>
      <c r="BD18" s="630"/>
      <c r="BE18" s="630"/>
      <c r="BF18" s="631"/>
      <c r="BG18" s="632" t="s">
        <v>69</v>
      </c>
      <c r="BH18" s="633"/>
      <c r="BI18" s="633"/>
      <c r="BJ18" s="633"/>
      <c r="BK18" s="633"/>
      <c r="BL18" s="633"/>
      <c r="BM18" s="633"/>
      <c r="BN18" s="634"/>
      <c r="BO18" s="681" t="s">
        <v>179</v>
      </c>
      <c r="BP18" s="681"/>
      <c r="BQ18" s="681"/>
      <c r="BR18" s="681"/>
      <c r="BS18" s="638" t="s">
        <v>179</v>
      </c>
      <c r="BT18" s="633"/>
      <c r="BU18" s="633"/>
      <c r="BV18" s="633"/>
      <c r="BW18" s="633"/>
      <c r="BX18" s="633"/>
      <c r="BY18" s="633"/>
      <c r="BZ18" s="633"/>
      <c r="CA18" s="633"/>
      <c r="CB18" s="671"/>
      <c r="CD18" s="664" t="s">
        <v>212</v>
      </c>
      <c r="CE18" s="665"/>
      <c r="CF18" s="665"/>
      <c r="CG18" s="665"/>
      <c r="CH18" s="665"/>
      <c r="CI18" s="665"/>
      <c r="CJ18" s="665"/>
      <c r="CK18" s="665"/>
      <c r="CL18" s="665"/>
      <c r="CM18" s="665"/>
      <c r="CN18" s="665"/>
      <c r="CO18" s="665"/>
      <c r="CP18" s="665"/>
      <c r="CQ18" s="666"/>
      <c r="CR18" s="632" t="s">
        <v>69</v>
      </c>
      <c r="CS18" s="633"/>
      <c r="CT18" s="633"/>
      <c r="CU18" s="633"/>
      <c r="CV18" s="633"/>
      <c r="CW18" s="633"/>
      <c r="CX18" s="633"/>
      <c r="CY18" s="634"/>
      <c r="CZ18" s="681" t="s">
        <v>179</v>
      </c>
      <c r="DA18" s="681"/>
      <c r="DB18" s="681"/>
      <c r="DC18" s="681"/>
      <c r="DD18" s="638" t="s">
        <v>69</v>
      </c>
      <c r="DE18" s="633"/>
      <c r="DF18" s="633"/>
      <c r="DG18" s="633"/>
      <c r="DH18" s="633"/>
      <c r="DI18" s="633"/>
      <c r="DJ18" s="633"/>
      <c r="DK18" s="633"/>
      <c r="DL18" s="633"/>
      <c r="DM18" s="633"/>
      <c r="DN18" s="633"/>
      <c r="DO18" s="633"/>
      <c r="DP18" s="634"/>
      <c r="DQ18" s="638" t="s">
        <v>69</v>
      </c>
      <c r="DR18" s="633"/>
      <c r="DS18" s="633"/>
      <c r="DT18" s="633"/>
      <c r="DU18" s="633"/>
      <c r="DV18" s="633"/>
      <c r="DW18" s="633"/>
      <c r="DX18" s="633"/>
      <c r="DY18" s="633"/>
      <c r="DZ18" s="633"/>
      <c r="EA18" s="633"/>
      <c r="EB18" s="633"/>
      <c r="EC18" s="671"/>
    </row>
    <row r="19" spans="2:133" ht="11.25" customHeight="1" x14ac:dyDescent="0.15">
      <c r="B19" s="629" t="s">
        <v>213</v>
      </c>
      <c r="C19" s="630"/>
      <c r="D19" s="630"/>
      <c r="E19" s="630"/>
      <c r="F19" s="630"/>
      <c r="G19" s="630"/>
      <c r="H19" s="630"/>
      <c r="I19" s="630"/>
      <c r="J19" s="630"/>
      <c r="K19" s="630"/>
      <c r="L19" s="630"/>
      <c r="M19" s="630"/>
      <c r="N19" s="630"/>
      <c r="O19" s="630"/>
      <c r="P19" s="630"/>
      <c r="Q19" s="631"/>
      <c r="R19" s="632">
        <v>4453214</v>
      </c>
      <c r="S19" s="633"/>
      <c r="T19" s="633"/>
      <c r="U19" s="633"/>
      <c r="V19" s="633"/>
      <c r="W19" s="633"/>
      <c r="X19" s="633"/>
      <c r="Y19" s="634"/>
      <c r="Z19" s="681">
        <v>28.2</v>
      </c>
      <c r="AA19" s="681"/>
      <c r="AB19" s="681"/>
      <c r="AC19" s="681"/>
      <c r="AD19" s="682">
        <v>4453214</v>
      </c>
      <c r="AE19" s="682"/>
      <c r="AF19" s="682"/>
      <c r="AG19" s="682"/>
      <c r="AH19" s="682"/>
      <c r="AI19" s="682"/>
      <c r="AJ19" s="682"/>
      <c r="AK19" s="682"/>
      <c r="AL19" s="635">
        <v>45.8</v>
      </c>
      <c r="AM19" s="636"/>
      <c r="AN19" s="636"/>
      <c r="AO19" s="683"/>
      <c r="AP19" s="629" t="s">
        <v>214</v>
      </c>
      <c r="AQ19" s="630"/>
      <c r="AR19" s="630"/>
      <c r="AS19" s="630"/>
      <c r="AT19" s="630"/>
      <c r="AU19" s="630"/>
      <c r="AV19" s="630"/>
      <c r="AW19" s="630"/>
      <c r="AX19" s="630"/>
      <c r="AY19" s="630"/>
      <c r="AZ19" s="630"/>
      <c r="BA19" s="630"/>
      <c r="BB19" s="630"/>
      <c r="BC19" s="630"/>
      <c r="BD19" s="630"/>
      <c r="BE19" s="630"/>
      <c r="BF19" s="631"/>
      <c r="BG19" s="632">
        <v>9012</v>
      </c>
      <c r="BH19" s="633"/>
      <c r="BI19" s="633"/>
      <c r="BJ19" s="633"/>
      <c r="BK19" s="633"/>
      <c r="BL19" s="633"/>
      <c r="BM19" s="633"/>
      <c r="BN19" s="634"/>
      <c r="BO19" s="681">
        <v>0.2</v>
      </c>
      <c r="BP19" s="681"/>
      <c r="BQ19" s="681"/>
      <c r="BR19" s="681"/>
      <c r="BS19" s="638" t="s">
        <v>69</v>
      </c>
      <c r="BT19" s="633"/>
      <c r="BU19" s="633"/>
      <c r="BV19" s="633"/>
      <c r="BW19" s="633"/>
      <c r="BX19" s="633"/>
      <c r="BY19" s="633"/>
      <c r="BZ19" s="633"/>
      <c r="CA19" s="633"/>
      <c r="CB19" s="671"/>
      <c r="CD19" s="664" t="s">
        <v>215</v>
      </c>
      <c r="CE19" s="665"/>
      <c r="CF19" s="665"/>
      <c r="CG19" s="665"/>
      <c r="CH19" s="665"/>
      <c r="CI19" s="665"/>
      <c r="CJ19" s="665"/>
      <c r="CK19" s="665"/>
      <c r="CL19" s="665"/>
      <c r="CM19" s="665"/>
      <c r="CN19" s="665"/>
      <c r="CO19" s="665"/>
      <c r="CP19" s="665"/>
      <c r="CQ19" s="666"/>
      <c r="CR19" s="632" t="s">
        <v>69</v>
      </c>
      <c r="CS19" s="633"/>
      <c r="CT19" s="633"/>
      <c r="CU19" s="633"/>
      <c r="CV19" s="633"/>
      <c r="CW19" s="633"/>
      <c r="CX19" s="633"/>
      <c r="CY19" s="634"/>
      <c r="CZ19" s="681" t="s">
        <v>69</v>
      </c>
      <c r="DA19" s="681"/>
      <c r="DB19" s="681"/>
      <c r="DC19" s="681"/>
      <c r="DD19" s="638" t="s">
        <v>69</v>
      </c>
      <c r="DE19" s="633"/>
      <c r="DF19" s="633"/>
      <c r="DG19" s="633"/>
      <c r="DH19" s="633"/>
      <c r="DI19" s="633"/>
      <c r="DJ19" s="633"/>
      <c r="DK19" s="633"/>
      <c r="DL19" s="633"/>
      <c r="DM19" s="633"/>
      <c r="DN19" s="633"/>
      <c r="DO19" s="633"/>
      <c r="DP19" s="634"/>
      <c r="DQ19" s="638" t="s">
        <v>185</v>
      </c>
      <c r="DR19" s="633"/>
      <c r="DS19" s="633"/>
      <c r="DT19" s="633"/>
      <c r="DU19" s="633"/>
      <c r="DV19" s="633"/>
      <c r="DW19" s="633"/>
      <c r="DX19" s="633"/>
      <c r="DY19" s="633"/>
      <c r="DZ19" s="633"/>
      <c r="EA19" s="633"/>
      <c r="EB19" s="633"/>
      <c r="EC19" s="671"/>
    </row>
    <row r="20" spans="2:133" ht="11.25" customHeight="1" x14ac:dyDescent="0.15">
      <c r="B20" s="629" t="s">
        <v>216</v>
      </c>
      <c r="C20" s="630"/>
      <c r="D20" s="630"/>
      <c r="E20" s="630"/>
      <c r="F20" s="630"/>
      <c r="G20" s="630"/>
      <c r="H20" s="630"/>
      <c r="I20" s="630"/>
      <c r="J20" s="630"/>
      <c r="K20" s="630"/>
      <c r="L20" s="630"/>
      <c r="M20" s="630"/>
      <c r="N20" s="630"/>
      <c r="O20" s="630"/>
      <c r="P20" s="630"/>
      <c r="Q20" s="631"/>
      <c r="R20" s="632">
        <v>398209</v>
      </c>
      <c r="S20" s="633"/>
      <c r="T20" s="633"/>
      <c r="U20" s="633"/>
      <c r="V20" s="633"/>
      <c r="W20" s="633"/>
      <c r="X20" s="633"/>
      <c r="Y20" s="634"/>
      <c r="Z20" s="681">
        <v>2.5</v>
      </c>
      <c r="AA20" s="681"/>
      <c r="AB20" s="681"/>
      <c r="AC20" s="681"/>
      <c r="AD20" s="682" t="s">
        <v>179</v>
      </c>
      <c r="AE20" s="682"/>
      <c r="AF20" s="682"/>
      <c r="AG20" s="682"/>
      <c r="AH20" s="682"/>
      <c r="AI20" s="682"/>
      <c r="AJ20" s="682"/>
      <c r="AK20" s="682"/>
      <c r="AL20" s="635" t="s">
        <v>69</v>
      </c>
      <c r="AM20" s="636"/>
      <c r="AN20" s="636"/>
      <c r="AO20" s="683"/>
      <c r="AP20" s="629" t="s">
        <v>217</v>
      </c>
      <c r="AQ20" s="630"/>
      <c r="AR20" s="630"/>
      <c r="AS20" s="630"/>
      <c r="AT20" s="630"/>
      <c r="AU20" s="630"/>
      <c r="AV20" s="630"/>
      <c r="AW20" s="630"/>
      <c r="AX20" s="630"/>
      <c r="AY20" s="630"/>
      <c r="AZ20" s="630"/>
      <c r="BA20" s="630"/>
      <c r="BB20" s="630"/>
      <c r="BC20" s="630"/>
      <c r="BD20" s="630"/>
      <c r="BE20" s="630"/>
      <c r="BF20" s="631"/>
      <c r="BG20" s="632">
        <v>9012</v>
      </c>
      <c r="BH20" s="633"/>
      <c r="BI20" s="633"/>
      <c r="BJ20" s="633"/>
      <c r="BK20" s="633"/>
      <c r="BL20" s="633"/>
      <c r="BM20" s="633"/>
      <c r="BN20" s="634"/>
      <c r="BO20" s="681">
        <v>0.2</v>
      </c>
      <c r="BP20" s="681"/>
      <c r="BQ20" s="681"/>
      <c r="BR20" s="681"/>
      <c r="BS20" s="638" t="s">
        <v>69</v>
      </c>
      <c r="BT20" s="633"/>
      <c r="BU20" s="633"/>
      <c r="BV20" s="633"/>
      <c r="BW20" s="633"/>
      <c r="BX20" s="633"/>
      <c r="BY20" s="633"/>
      <c r="BZ20" s="633"/>
      <c r="CA20" s="633"/>
      <c r="CB20" s="671"/>
      <c r="CD20" s="664" t="s">
        <v>218</v>
      </c>
      <c r="CE20" s="665"/>
      <c r="CF20" s="665"/>
      <c r="CG20" s="665"/>
      <c r="CH20" s="665"/>
      <c r="CI20" s="665"/>
      <c r="CJ20" s="665"/>
      <c r="CK20" s="665"/>
      <c r="CL20" s="665"/>
      <c r="CM20" s="665"/>
      <c r="CN20" s="665"/>
      <c r="CO20" s="665"/>
      <c r="CP20" s="665"/>
      <c r="CQ20" s="666"/>
      <c r="CR20" s="632">
        <v>15043042</v>
      </c>
      <c r="CS20" s="633"/>
      <c r="CT20" s="633"/>
      <c r="CU20" s="633"/>
      <c r="CV20" s="633"/>
      <c r="CW20" s="633"/>
      <c r="CX20" s="633"/>
      <c r="CY20" s="634"/>
      <c r="CZ20" s="681">
        <v>100</v>
      </c>
      <c r="DA20" s="681"/>
      <c r="DB20" s="681"/>
      <c r="DC20" s="681"/>
      <c r="DD20" s="638">
        <v>1223248</v>
      </c>
      <c r="DE20" s="633"/>
      <c r="DF20" s="633"/>
      <c r="DG20" s="633"/>
      <c r="DH20" s="633"/>
      <c r="DI20" s="633"/>
      <c r="DJ20" s="633"/>
      <c r="DK20" s="633"/>
      <c r="DL20" s="633"/>
      <c r="DM20" s="633"/>
      <c r="DN20" s="633"/>
      <c r="DO20" s="633"/>
      <c r="DP20" s="634"/>
      <c r="DQ20" s="638">
        <v>11049635</v>
      </c>
      <c r="DR20" s="633"/>
      <c r="DS20" s="633"/>
      <c r="DT20" s="633"/>
      <c r="DU20" s="633"/>
      <c r="DV20" s="633"/>
      <c r="DW20" s="633"/>
      <c r="DX20" s="633"/>
      <c r="DY20" s="633"/>
      <c r="DZ20" s="633"/>
      <c r="EA20" s="633"/>
      <c r="EB20" s="633"/>
      <c r="EC20" s="671"/>
    </row>
    <row r="21" spans="2:133" ht="11.25" customHeight="1" x14ac:dyDescent="0.15">
      <c r="B21" s="629" t="s">
        <v>219</v>
      </c>
      <c r="C21" s="630"/>
      <c r="D21" s="630"/>
      <c r="E21" s="630"/>
      <c r="F21" s="630"/>
      <c r="G21" s="630"/>
      <c r="H21" s="630"/>
      <c r="I21" s="630"/>
      <c r="J21" s="630"/>
      <c r="K21" s="630"/>
      <c r="L21" s="630"/>
      <c r="M21" s="630"/>
      <c r="N21" s="630"/>
      <c r="O21" s="630"/>
      <c r="P21" s="630"/>
      <c r="Q21" s="631"/>
      <c r="R21" s="632" t="s">
        <v>69</v>
      </c>
      <c r="S21" s="633"/>
      <c r="T21" s="633"/>
      <c r="U21" s="633"/>
      <c r="V21" s="633"/>
      <c r="W21" s="633"/>
      <c r="X21" s="633"/>
      <c r="Y21" s="634"/>
      <c r="Z21" s="681" t="s">
        <v>69</v>
      </c>
      <c r="AA21" s="681"/>
      <c r="AB21" s="681"/>
      <c r="AC21" s="681"/>
      <c r="AD21" s="682" t="s">
        <v>220</v>
      </c>
      <c r="AE21" s="682"/>
      <c r="AF21" s="682"/>
      <c r="AG21" s="682"/>
      <c r="AH21" s="682"/>
      <c r="AI21" s="682"/>
      <c r="AJ21" s="682"/>
      <c r="AK21" s="682"/>
      <c r="AL21" s="635" t="s">
        <v>185</v>
      </c>
      <c r="AM21" s="636"/>
      <c r="AN21" s="636"/>
      <c r="AO21" s="683"/>
      <c r="AP21" s="727" t="s">
        <v>221</v>
      </c>
      <c r="AQ21" s="734"/>
      <c r="AR21" s="734"/>
      <c r="AS21" s="734"/>
      <c r="AT21" s="734"/>
      <c r="AU21" s="734"/>
      <c r="AV21" s="734"/>
      <c r="AW21" s="734"/>
      <c r="AX21" s="734"/>
      <c r="AY21" s="734"/>
      <c r="AZ21" s="734"/>
      <c r="BA21" s="734"/>
      <c r="BB21" s="734"/>
      <c r="BC21" s="734"/>
      <c r="BD21" s="734"/>
      <c r="BE21" s="734"/>
      <c r="BF21" s="729"/>
      <c r="BG21" s="632">
        <v>9012</v>
      </c>
      <c r="BH21" s="633"/>
      <c r="BI21" s="633"/>
      <c r="BJ21" s="633"/>
      <c r="BK21" s="633"/>
      <c r="BL21" s="633"/>
      <c r="BM21" s="633"/>
      <c r="BN21" s="634"/>
      <c r="BO21" s="681">
        <v>0.2</v>
      </c>
      <c r="BP21" s="681"/>
      <c r="BQ21" s="681"/>
      <c r="BR21" s="681"/>
      <c r="BS21" s="638" t="s">
        <v>69</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222</v>
      </c>
      <c r="C22" s="630"/>
      <c r="D22" s="630"/>
      <c r="E22" s="630"/>
      <c r="F22" s="630"/>
      <c r="G22" s="630"/>
      <c r="H22" s="630"/>
      <c r="I22" s="630"/>
      <c r="J22" s="630"/>
      <c r="K22" s="630"/>
      <c r="L22" s="630"/>
      <c r="M22" s="630"/>
      <c r="N22" s="630"/>
      <c r="O22" s="630"/>
      <c r="P22" s="630"/>
      <c r="Q22" s="631"/>
      <c r="R22" s="632">
        <v>10065956</v>
      </c>
      <c r="S22" s="633"/>
      <c r="T22" s="633"/>
      <c r="U22" s="633"/>
      <c r="V22" s="633"/>
      <c r="W22" s="633"/>
      <c r="X22" s="633"/>
      <c r="Y22" s="634"/>
      <c r="Z22" s="681">
        <v>63.8</v>
      </c>
      <c r="AA22" s="681"/>
      <c r="AB22" s="681"/>
      <c r="AC22" s="681"/>
      <c r="AD22" s="682">
        <v>9667747</v>
      </c>
      <c r="AE22" s="682"/>
      <c r="AF22" s="682"/>
      <c r="AG22" s="682"/>
      <c r="AH22" s="682"/>
      <c r="AI22" s="682"/>
      <c r="AJ22" s="682"/>
      <c r="AK22" s="682"/>
      <c r="AL22" s="635">
        <v>99.4</v>
      </c>
      <c r="AM22" s="636"/>
      <c r="AN22" s="636"/>
      <c r="AO22" s="683"/>
      <c r="AP22" s="727" t="s">
        <v>223</v>
      </c>
      <c r="AQ22" s="734"/>
      <c r="AR22" s="734"/>
      <c r="AS22" s="734"/>
      <c r="AT22" s="734"/>
      <c r="AU22" s="734"/>
      <c r="AV22" s="734"/>
      <c r="AW22" s="734"/>
      <c r="AX22" s="734"/>
      <c r="AY22" s="734"/>
      <c r="AZ22" s="734"/>
      <c r="BA22" s="734"/>
      <c r="BB22" s="734"/>
      <c r="BC22" s="734"/>
      <c r="BD22" s="734"/>
      <c r="BE22" s="734"/>
      <c r="BF22" s="729"/>
      <c r="BG22" s="632" t="s">
        <v>69</v>
      </c>
      <c r="BH22" s="633"/>
      <c r="BI22" s="633"/>
      <c r="BJ22" s="633"/>
      <c r="BK22" s="633"/>
      <c r="BL22" s="633"/>
      <c r="BM22" s="633"/>
      <c r="BN22" s="634"/>
      <c r="BO22" s="681" t="s">
        <v>69</v>
      </c>
      <c r="BP22" s="681"/>
      <c r="BQ22" s="681"/>
      <c r="BR22" s="681"/>
      <c r="BS22" s="638" t="s">
        <v>195</v>
      </c>
      <c r="BT22" s="633"/>
      <c r="BU22" s="633"/>
      <c r="BV22" s="633"/>
      <c r="BW22" s="633"/>
      <c r="BX22" s="633"/>
      <c r="BY22" s="633"/>
      <c r="BZ22" s="633"/>
      <c r="CA22" s="633"/>
      <c r="CB22" s="671"/>
      <c r="CD22" s="736" t="s">
        <v>224</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225</v>
      </c>
      <c r="C23" s="630"/>
      <c r="D23" s="630"/>
      <c r="E23" s="630"/>
      <c r="F23" s="630"/>
      <c r="G23" s="630"/>
      <c r="H23" s="630"/>
      <c r="I23" s="630"/>
      <c r="J23" s="630"/>
      <c r="K23" s="630"/>
      <c r="L23" s="630"/>
      <c r="M23" s="630"/>
      <c r="N23" s="630"/>
      <c r="O23" s="630"/>
      <c r="P23" s="630"/>
      <c r="Q23" s="631"/>
      <c r="R23" s="632">
        <v>5698</v>
      </c>
      <c r="S23" s="633"/>
      <c r="T23" s="633"/>
      <c r="U23" s="633"/>
      <c r="V23" s="633"/>
      <c r="W23" s="633"/>
      <c r="X23" s="633"/>
      <c r="Y23" s="634"/>
      <c r="Z23" s="681">
        <v>0</v>
      </c>
      <c r="AA23" s="681"/>
      <c r="AB23" s="681"/>
      <c r="AC23" s="681"/>
      <c r="AD23" s="682">
        <v>5698</v>
      </c>
      <c r="AE23" s="682"/>
      <c r="AF23" s="682"/>
      <c r="AG23" s="682"/>
      <c r="AH23" s="682"/>
      <c r="AI23" s="682"/>
      <c r="AJ23" s="682"/>
      <c r="AK23" s="682"/>
      <c r="AL23" s="635">
        <v>0.1</v>
      </c>
      <c r="AM23" s="636"/>
      <c r="AN23" s="636"/>
      <c r="AO23" s="683"/>
      <c r="AP23" s="727" t="s">
        <v>226</v>
      </c>
      <c r="AQ23" s="734"/>
      <c r="AR23" s="734"/>
      <c r="AS23" s="734"/>
      <c r="AT23" s="734"/>
      <c r="AU23" s="734"/>
      <c r="AV23" s="734"/>
      <c r="AW23" s="734"/>
      <c r="AX23" s="734"/>
      <c r="AY23" s="734"/>
      <c r="AZ23" s="734"/>
      <c r="BA23" s="734"/>
      <c r="BB23" s="734"/>
      <c r="BC23" s="734"/>
      <c r="BD23" s="734"/>
      <c r="BE23" s="734"/>
      <c r="BF23" s="729"/>
      <c r="BG23" s="632" t="s">
        <v>69</v>
      </c>
      <c r="BH23" s="633"/>
      <c r="BI23" s="633"/>
      <c r="BJ23" s="633"/>
      <c r="BK23" s="633"/>
      <c r="BL23" s="633"/>
      <c r="BM23" s="633"/>
      <c r="BN23" s="634"/>
      <c r="BO23" s="681" t="s">
        <v>185</v>
      </c>
      <c r="BP23" s="681"/>
      <c r="BQ23" s="681"/>
      <c r="BR23" s="681"/>
      <c r="BS23" s="638" t="s">
        <v>179</v>
      </c>
      <c r="BT23" s="633"/>
      <c r="BU23" s="633"/>
      <c r="BV23" s="633"/>
      <c r="BW23" s="633"/>
      <c r="BX23" s="633"/>
      <c r="BY23" s="633"/>
      <c r="BZ23" s="633"/>
      <c r="CA23" s="633"/>
      <c r="CB23" s="671"/>
      <c r="CD23" s="736" t="s">
        <v>162</v>
      </c>
      <c r="CE23" s="737"/>
      <c r="CF23" s="737"/>
      <c r="CG23" s="737"/>
      <c r="CH23" s="737"/>
      <c r="CI23" s="737"/>
      <c r="CJ23" s="737"/>
      <c r="CK23" s="737"/>
      <c r="CL23" s="737"/>
      <c r="CM23" s="737"/>
      <c r="CN23" s="737"/>
      <c r="CO23" s="737"/>
      <c r="CP23" s="737"/>
      <c r="CQ23" s="738"/>
      <c r="CR23" s="736" t="s">
        <v>227</v>
      </c>
      <c r="CS23" s="737"/>
      <c r="CT23" s="737"/>
      <c r="CU23" s="737"/>
      <c r="CV23" s="737"/>
      <c r="CW23" s="737"/>
      <c r="CX23" s="737"/>
      <c r="CY23" s="738"/>
      <c r="CZ23" s="736" t="s">
        <v>228</v>
      </c>
      <c r="DA23" s="737"/>
      <c r="DB23" s="737"/>
      <c r="DC23" s="738"/>
      <c r="DD23" s="736" t="s">
        <v>229</v>
      </c>
      <c r="DE23" s="737"/>
      <c r="DF23" s="737"/>
      <c r="DG23" s="737"/>
      <c r="DH23" s="737"/>
      <c r="DI23" s="737"/>
      <c r="DJ23" s="737"/>
      <c r="DK23" s="738"/>
      <c r="DL23" s="739" t="s">
        <v>230</v>
      </c>
      <c r="DM23" s="740"/>
      <c r="DN23" s="740"/>
      <c r="DO23" s="740"/>
      <c r="DP23" s="740"/>
      <c r="DQ23" s="740"/>
      <c r="DR23" s="740"/>
      <c r="DS23" s="740"/>
      <c r="DT23" s="740"/>
      <c r="DU23" s="740"/>
      <c r="DV23" s="741"/>
      <c r="DW23" s="736" t="s">
        <v>231</v>
      </c>
      <c r="DX23" s="737"/>
      <c r="DY23" s="737"/>
      <c r="DZ23" s="737"/>
      <c r="EA23" s="737"/>
      <c r="EB23" s="737"/>
      <c r="EC23" s="738"/>
    </row>
    <row r="24" spans="2:133" ht="11.25" customHeight="1" x14ac:dyDescent="0.15">
      <c r="B24" s="629" t="s">
        <v>232</v>
      </c>
      <c r="C24" s="630"/>
      <c r="D24" s="630"/>
      <c r="E24" s="630"/>
      <c r="F24" s="630"/>
      <c r="G24" s="630"/>
      <c r="H24" s="630"/>
      <c r="I24" s="630"/>
      <c r="J24" s="630"/>
      <c r="K24" s="630"/>
      <c r="L24" s="630"/>
      <c r="M24" s="630"/>
      <c r="N24" s="630"/>
      <c r="O24" s="630"/>
      <c r="P24" s="630"/>
      <c r="Q24" s="631"/>
      <c r="R24" s="632">
        <v>30667</v>
      </c>
      <c r="S24" s="633"/>
      <c r="T24" s="633"/>
      <c r="U24" s="633"/>
      <c r="V24" s="633"/>
      <c r="W24" s="633"/>
      <c r="X24" s="633"/>
      <c r="Y24" s="634"/>
      <c r="Z24" s="681">
        <v>0.2</v>
      </c>
      <c r="AA24" s="681"/>
      <c r="AB24" s="681"/>
      <c r="AC24" s="681"/>
      <c r="AD24" s="682" t="s">
        <v>69</v>
      </c>
      <c r="AE24" s="682"/>
      <c r="AF24" s="682"/>
      <c r="AG24" s="682"/>
      <c r="AH24" s="682"/>
      <c r="AI24" s="682"/>
      <c r="AJ24" s="682"/>
      <c r="AK24" s="682"/>
      <c r="AL24" s="635" t="s">
        <v>233</v>
      </c>
      <c r="AM24" s="636"/>
      <c r="AN24" s="636"/>
      <c r="AO24" s="683"/>
      <c r="AP24" s="727" t="s">
        <v>234</v>
      </c>
      <c r="AQ24" s="734"/>
      <c r="AR24" s="734"/>
      <c r="AS24" s="734"/>
      <c r="AT24" s="734"/>
      <c r="AU24" s="734"/>
      <c r="AV24" s="734"/>
      <c r="AW24" s="734"/>
      <c r="AX24" s="734"/>
      <c r="AY24" s="734"/>
      <c r="AZ24" s="734"/>
      <c r="BA24" s="734"/>
      <c r="BB24" s="734"/>
      <c r="BC24" s="734"/>
      <c r="BD24" s="734"/>
      <c r="BE24" s="734"/>
      <c r="BF24" s="729"/>
      <c r="BG24" s="632" t="s">
        <v>69</v>
      </c>
      <c r="BH24" s="633"/>
      <c r="BI24" s="633"/>
      <c r="BJ24" s="633"/>
      <c r="BK24" s="633"/>
      <c r="BL24" s="633"/>
      <c r="BM24" s="633"/>
      <c r="BN24" s="634"/>
      <c r="BO24" s="681" t="s">
        <v>69</v>
      </c>
      <c r="BP24" s="681"/>
      <c r="BQ24" s="681"/>
      <c r="BR24" s="681"/>
      <c r="BS24" s="638" t="s">
        <v>69</v>
      </c>
      <c r="BT24" s="633"/>
      <c r="BU24" s="633"/>
      <c r="BV24" s="633"/>
      <c r="BW24" s="633"/>
      <c r="BX24" s="633"/>
      <c r="BY24" s="633"/>
      <c r="BZ24" s="633"/>
      <c r="CA24" s="633"/>
      <c r="CB24" s="671"/>
      <c r="CD24" s="690" t="s">
        <v>235</v>
      </c>
      <c r="CE24" s="691"/>
      <c r="CF24" s="691"/>
      <c r="CG24" s="691"/>
      <c r="CH24" s="691"/>
      <c r="CI24" s="691"/>
      <c r="CJ24" s="691"/>
      <c r="CK24" s="691"/>
      <c r="CL24" s="691"/>
      <c r="CM24" s="691"/>
      <c r="CN24" s="691"/>
      <c r="CO24" s="691"/>
      <c r="CP24" s="691"/>
      <c r="CQ24" s="692"/>
      <c r="CR24" s="684">
        <v>6804826</v>
      </c>
      <c r="CS24" s="685"/>
      <c r="CT24" s="685"/>
      <c r="CU24" s="685"/>
      <c r="CV24" s="685"/>
      <c r="CW24" s="685"/>
      <c r="CX24" s="685"/>
      <c r="CY24" s="731"/>
      <c r="CZ24" s="732">
        <v>45.2</v>
      </c>
      <c r="DA24" s="701"/>
      <c r="DB24" s="701"/>
      <c r="DC24" s="735"/>
      <c r="DD24" s="730">
        <v>4982083</v>
      </c>
      <c r="DE24" s="685"/>
      <c r="DF24" s="685"/>
      <c r="DG24" s="685"/>
      <c r="DH24" s="685"/>
      <c r="DI24" s="685"/>
      <c r="DJ24" s="685"/>
      <c r="DK24" s="731"/>
      <c r="DL24" s="730">
        <v>4974301</v>
      </c>
      <c r="DM24" s="685"/>
      <c r="DN24" s="685"/>
      <c r="DO24" s="685"/>
      <c r="DP24" s="685"/>
      <c r="DQ24" s="685"/>
      <c r="DR24" s="685"/>
      <c r="DS24" s="685"/>
      <c r="DT24" s="685"/>
      <c r="DU24" s="685"/>
      <c r="DV24" s="731"/>
      <c r="DW24" s="732">
        <v>48.4</v>
      </c>
      <c r="DX24" s="701"/>
      <c r="DY24" s="701"/>
      <c r="DZ24" s="701"/>
      <c r="EA24" s="701"/>
      <c r="EB24" s="701"/>
      <c r="EC24" s="733"/>
    </row>
    <row r="25" spans="2:133" ht="11.25" customHeight="1" x14ac:dyDescent="0.15">
      <c r="B25" s="629" t="s">
        <v>236</v>
      </c>
      <c r="C25" s="630"/>
      <c r="D25" s="630"/>
      <c r="E25" s="630"/>
      <c r="F25" s="630"/>
      <c r="G25" s="630"/>
      <c r="H25" s="630"/>
      <c r="I25" s="630"/>
      <c r="J25" s="630"/>
      <c r="K25" s="630"/>
      <c r="L25" s="630"/>
      <c r="M25" s="630"/>
      <c r="N25" s="630"/>
      <c r="O25" s="630"/>
      <c r="P25" s="630"/>
      <c r="Q25" s="631"/>
      <c r="R25" s="632">
        <v>218148</v>
      </c>
      <c r="S25" s="633"/>
      <c r="T25" s="633"/>
      <c r="U25" s="633"/>
      <c r="V25" s="633"/>
      <c r="W25" s="633"/>
      <c r="X25" s="633"/>
      <c r="Y25" s="634"/>
      <c r="Z25" s="681">
        <v>1.4</v>
      </c>
      <c r="AA25" s="681"/>
      <c r="AB25" s="681"/>
      <c r="AC25" s="681"/>
      <c r="AD25" s="682">
        <v>42252</v>
      </c>
      <c r="AE25" s="682"/>
      <c r="AF25" s="682"/>
      <c r="AG25" s="682"/>
      <c r="AH25" s="682"/>
      <c r="AI25" s="682"/>
      <c r="AJ25" s="682"/>
      <c r="AK25" s="682"/>
      <c r="AL25" s="635">
        <v>0.4</v>
      </c>
      <c r="AM25" s="636"/>
      <c r="AN25" s="636"/>
      <c r="AO25" s="683"/>
      <c r="AP25" s="727" t="s">
        <v>237</v>
      </c>
      <c r="AQ25" s="734"/>
      <c r="AR25" s="734"/>
      <c r="AS25" s="734"/>
      <c r="AT25" s="734"/>
      <c r="AU25" s="734"/>
      <c r="AV25" s="734"/>
      <c r="AW25" s="734"/>
      <c r="AX25" s="734"/>
      <c r="AY25" s="734"/>
      <c r="AZ25" s="734"/>
      <c r="BA25" s="734"/>
      <c r="BB25" s="734"/>
      <c r="BC25" s="734"/>
      <c r="BD25" s="734"/>
      <c r="BE25" s="734"/>
      <c r="BF25" s="729"/>
      <c r="BG25" s="632" t="s">
        <v>185</v>
      </c>
      <c r="BH25" s="633"/>
      <c r="BI25" s="633"/>
      <c r="BJ25" s="633"/>
      <c r="BK25" s="633"/>
      <c r="BL25" s="633"/>
      <c r="BM25" s="633"/>
      <c r="BN25" s="634"/>
      <c r="BO25" s="681" t="s">
        <v>179</v>
      </c>
      <c r="BP25" s="681"/>
      <c r="BQ25" s="681"/>
      <c r="BR25" s="681"/>
      <c r="BS25" s="638" t="s">
        <v>185</v>
      </c>
      <c r="BT25" s="633"/>
      <c r="BU25" s="633"/>
      <c r="BV25" s="633"/>
      <c r="BW25" s="633"/>
      <c r="BX25" s="633"/>
      <c r="BY25" s="633"/>
      <c r="BZ25" s="633"/>
      <c r="CA25" s="633"/>
      <c r="CB25" s="671"/>
      <c r="CD25" s="664" t="s">
        <v>238</v>
      </c>
      <c r="CE25" s="665"/>
      <c r="CF25" s="665"/>
      <c r="CG25" s="665"/>
      <c r="CH25" s="665"/>
      <c r="CI25" s="665"/>
      <c r="CJ25" s="665"/>
      <c r="CK25" s="665"/>
      <c r="CL25" s="665"/>
      <c r="CM25" s="665"/>
      <c r="CN25" s="665"/>
      <c r="CO25" s="665"/>
      <c r="CP25" s="665"/>
      <c r="CQ25" s="666"/>
      <c r="CR25" s="632">
        <v>2665140</v>
      </c>
      <c r="CS25" s="645"/>
      <c r="CT25" s="645"/>
      <c r="CU25" s="645"/>
      <c r="CV25" s="645"/>
      <c r="CW25" s="645"/>
      <c r="CX25" s="645"/>
      <c r="CY25" s="646"/>
      <c r="CZ25" s="635">
        <v>17.7</v>
      </c>
      <c r="DA25" s="647"/>
      <c r="DB25" s="647"/>
      <c r="DC25" s="648"/>
      <c r="DD25" s="638">
        <v>2515165</v>
      </c>
      <c r="DE25" s="645"/>
      <c r="DF25" s="645"/>
      <c r="DG25" s="645"/>
      <c r="DH25" s="645"/>
      <c r="DI25" s="645"/>
      <c r="DJ25" s="645"/>
      <c r="DK25" s="646"/>
      <c r="DL25" s="638">
        <v>2514884</v>
      </c>
      <c r="DM25" s="645"/>
      <c r="DN25" s="645"/>
      <c r="DO25" s="645"/>
      <c r="DP25" s="645"/>
      <c r="DQ25" s="645"/>
      <c r="DR25" s="645"/>
      <c r="DS25" s="645"/>
      <c r="DT25" s="645"/>
      <c r="DU25" s="645"/>
      <c r="DV25" s="646"/>
      <c r="DW25" s="635">
        <v>24.5</v>
      </c>
      <c r="DX25" s="647"/>
      <c r="DY25" s="647"/>
      <c r="DZ25" s="647"/>
      <c r="EA25" s="647"/>
      <c r="EB25" s="647"/>
      <c r="EC25" s="655"/>
    </row>
    <row r="26" spans="2:133" ht="11.25" customHeight="1" x14ac:dyDescent="0.15">
      <c r="B26" s="629" t="s">
        <v>239</v>
      </c>
      <c r="C26" s="630"/>
      <c r="D26" s="630"/>
      <c r="E26" s="630"/>
      <c r="F26" s="630"/>
      <c r="G26" s="630"/>
      <c r="H26" s="630"/>
      <c r="I26" s="630"/>
      <c r="J26" s="630"/>
      <c r="K26" s="630"/>
      <c r="L26" s="630"/>
      <c r="M26" s="630"/>
      <c r="N26" s="630"/>
      <c r="O26" s="630"/>
      <c r="P26" s="630"/>
      <c r="Q26" s="631"/>
      <c r="R26" s="632">
        <v>66999</v>
      </c>
      <c r="S26" s="633"/>
      <c r="T26" s="633"/>
      <c r="U26" s="633"/>
      <c r="V26" s="633"/>
      <c r="W26" s="633"/>
      <c r="X26" s="633"/>
      <c r="Y26" s="634"/>
      <c r="Z26" s="681">
        <v>0.4</v>
      </c>
      <c r="AA26" s="681"/>
      <c r="AB26" s="681"/>
      <c r="AC26" s="681"/>
      <c r="AD26" s="682" t="s">
        <v>69</v>
      </c>
      <c r="AE26" s="682"/>
      <c r="AF26" s="682"/>
      <c r="AG26" s="682"/>
      <c r="AH26" s="682"/>
      <c r="AI26" s="682"/>
      <c r="AJ26" s="682"/>
      <c r="AK26" s="682"/>
      <c r="AL26" s="635" t="s">
        <v>69</v>
      </c>
      <c r="AM26" s="636"/>
      <c r="AN26" s="636"/>
      <c r="AO26" s="683"/>
      <c r="AP26" s="727" t="s">
        <v>240</v>
      </c>
      <c r="AQ26" s="728"/>
      <c r="AR26" s="728"/>
      <c r="AS26" s="728"/>
      <c r="AT26" s="728"/>
      <c r="AU26" s="728"/>
      <c r="AV26" s="728"/>
      <c r="AW26" s="728"/>
      <c r="AX26" s="728"/>
      <c r="AY26" s="728"/>
      <c r="AZ26" s="728"/>
      <c r="BA26" s="728"/>
      <c r="BB26" s="728"/>
      <c r="BC26" s="728"/>
      <c r="BD26" s="728"/>
      <c r="BE26" s="728"/>
      <c r="BF26" s="729"/>
      <c r="BG26" s="632" t="s">
        <v>195</v>
      </c>
      <c r="BH26" s="633"/>
      <c r="BI26" s="633"/>
      <c r="BJ26" s="633"/>
      <c r="BK26" s="633"/>
      <c r="BL26" s="633"/>
      <c r="BM26" s="633"/>
      <c r="BN26" s="634"/>
      <c r="BO26" s="681" t="s">
        <v>69</v>
      </c>
      <c r="BP26" s="681"/>
      <c r="BQ26" s="681"/>
      <c r="BR26" s="681"/>
      <c r="BS26" s="638" t="s">
        <v>195</v>
      </c>
      <c r="BT26" s="633"/>
      <c r="BU26" s="633"/>
      <c r="BV26" s="633"/>
      <c r="BW26" s="633"/>
      <c r="BX26" s="633"/>
      <c r="BY26" s="633"/>
      <c r="BZ26" s="633"/>
      <c r="CA26" s="633"/>
      <c r="CB26" s="671"/>
      <c r="CD26" s="664" t="s">
        <v>241</v>
      </c>
      <c r="CE26" s="665"/>
      <c r="CF26" s="665"/>
      <c r="CG26" s="665"/>
      <c r="CH26" s="665"/>
      <c r="CI26" s="665"/>
      <c r="CJ26" s="665"/>
      <c r="CK26" s="665"/>
      <c r="CL26" s="665"/>
      <c r="CM26" s="665"/>
      <c r="CN26" s="665"/>
      <c r="CO26" s="665"/>
      <c r="CP26" s="665"/>
      <c r="CQ26" s="666"/>
      <c r="CR26" s="632">
        <v>1837223</v>
      </c>
      <c r="CS26" s="633"/>
      <c r="CT26" s="633"/>
      <c r="CU26" s="633"/>
      <c r="CV26" s="633"/>
      <c r="CW26" s="633"/>
      <c r="CX26" s="633"/>
      <c r="CY26" s="634"/>
      <c r="CZ26" s="635">
        <v>12.2</v>
      </c>
      <c r="DA26" s="647"/>
      <c r="DB26" s="647"/>
      <c r="DC26" s="648"/>
      <c r="DD26" s="638">
        <v>1699853</v>
      </c>
      <c r="DE26" s="633"/>
      <c r="DF26" s="633"/>
      <c r="DG26" s="633"/>
      <c r="DH26" s="633"/>
      <c r="DI26" s="633"/>
      <c r="DJ26" s="633"/>
      <c r="DK26" s="634"/>
      <c r="DL26" s="638" t="s">
        <v>185</v>
      </c>
      <c r="DM26" s="633"/>
      <c r="DN26" s="633"/>
      <c r="DO26" s="633"/>
      <c r="DP26" s="633"/>
      <c r="DQ26" s="633"/>
      <c r="DR26" s="633"/>
      <c r="DS26" s="633"/>
      <c r="DT26" s="633"/>
      <c r="DU26" s="633"/>
      <c r="DV26" s="634"/>
      <c r="DW26" s="635" t="s">
        <v>179</v>
      </c>
      <c r="DX26" s="647"/>
      <c r="DY26" s="647"/>
      <c r="DZ26" s="647"/>
      <c r="EA26" s="647"/>
      <c r="EB26" s="647"/>
      <c r="EC26" s="655"/>
    </row>
    <row r="27" spans="2:133" ht="11.25" customHeight="1" x14ac:dyDescent="0.15">
      <c r="B27" s="629" t="s">
        <v>242</v>
      </c>
      <c r="C27" s="630"/>
      <c r="D27" s="630"/>
      <c r="E27" s="630"/>
      <c r="F27" s="630"/>
      <c r="G27" s="630"/>
      <c r="H27" s="630"/>
      <c r="I27" s="630"/>
      <c r="J27" s="630"/>
      <c r="K27" s="630"/>
      <c r="L27" s="630"/>
      <c r="M27" s="630"/>
      <c r="N27" s="630"/>
      <c r="O27" s="630"/>
      <c r="P27" s="630"/>
      <c r="Q27" s="631"/>
      <c r="R27" s="632">
        <v>1395835</v>
      </c>
      <c r="S27" s="633"/>
      <c r="T27" s="633"/>
      <c r="U27" s="633"/>
      <c r="V27" s="633"/>
      <c r="W27" s="633"/>
      <c r="X27" s="633"/>
      <c r="Y27" s="634"/>
      <c r="Z27" s="681">
        <v>8.8000000000000007</v>
      </c>
      <c r="AA27" s="681"/>
      <c r="AB27" s="681"/>
      <c r="AC27" s="681"/>
      <c r="AD27" s="682" t="s">
        <v>69</v>
      </c>
      <c r="AE27" s="682"/>
      <c r="AF27" s="682"/>
      <c r="AG27" s="682"/>
      <c r="AH27" s="682"/>
      <c r="AI27" s="682"/>
      <c r="AJ27" s="682"/>
      <c r="AK27" s="682"/>
      <c r="AL27" s="635" t="s">
        <v>69</v>
      </c>
      <c r="AM27" s="636"/>
      <c r="AN27" s="636"/>
      <c r="AO27" s="683"/>
      <c r="AP27" s="629" t="s">
        <v>243</v>
      </c>
      <c r="AQ27" s="630"/>
      <c r="AR27" s="630"/>
      <c r="AS27" s="630"/>
      <c r="AT27" s="630"/>
      <c r="AU27" s="630"/>
      <c r="AV27" s="630"/>
      <c r="AW27" s="630"/>
      <c r="AX27" s="630"/>
      <c r="AY27" s="630"/>
      <c r="AZ27" s="630"/>
      <c r="BA27" s="630"/>
      <c r="BB27" s="630"/>
      <c r="BC27" s="630"/>
      <c r="BD27" s="630"/>
      <c r="BE27" s="630"/>
      <c r="BF27" s="631"/>
      <c r="BG27" s="632">
        <v>4151228</v>
      </c>
      <c r="BH27" s="633"/>
      <c r="BI27" s="633"/>
      <c r="BJ27" s="633"/>
      <c r="BK27" s="633"/>
      <c r="BL27" s="633"/>
      <c r="BM27" s="633"/>
      <c r="BN27" s="634"/>
      <c r="BO27" s="681">
        <v>100</v>
      </c>
      <c r="BP27" s="681"/>
      <c r="BQ27" s="681"/>
      <c r="BR27" s="681"/>
      <c r="BS27" s="638" t="s">
        <v>69</v>
      </c>
      <c r="BT27" s="633"/>
      <c r="BU27" s="633"/>
      <c r="BV27" s="633"/>
      <c r="BW27" s="633"/>
      <c r="BX27" s="633"/>
      <c r="BY27" s="633"/>
      <c r="BZ27" s="633"/>
      <c r="CA27" s="633"/>
      <c r="CB27" s="671"/>
      <c r="CD27" s="664" t="s">
        <v>244</v>
      </c>
      <c r="CE27" s="665"/>
      <c r="CF27" s="665"/>
      <c r="CG27" s="665"/>
      <c r="CH27" s="665"/>
      <c r="CI27" s="665"/>
      <c r="CJ27" s="665"/>
      <c r="CK27" s="665"/>
      <c r="CL27" s="665"/>
      <c r="CM27" s="665"/>
      <c r="CN27" s="665"/>
      <c r="CO27" s="665"/>
      <c r="CP27" s="665"/>
      <c r="CQ27" s="666"/>
      <c r="CR27" s="632">
        <v>2543897</v>
      </c>
      <c r="CS27" s="645"/>
      <c r="CT27" s="645"/>
      <c r="CU27" s="645"/>
      <c r="CV27" s="645"/>
      <c r="CW27" s="645"/>
      <c r="CX27" s="645"/>
      <c r="CY27" s="646"/>
      <c r="CZ27" s="635">
        <v>16.899999999999999</v>
      </c>
      <c r="DA27" s="647"/>
      <c r="DB27" s="647"/>
      <c r="DC27" s="648"/>
      <c r="DD27" s="638">
        <v>900831</v>
      </c>
      <c r="DE27" s="645"/>
      <c r="DF27" s="645"/>
      <c r="DG27" s="645"/>
      <c r="DH27" s="645"/>
      <c r="DI27" s="645"/>
      <c r="DJ27" s="645"/>
      <c r="DK27" s="646"/>
      <c r="DL27" s="638">
        <v>899811</v>
      </c>
      <c r="DM27" s="645"/>
      <c r="DN27" s="645"/>
      <c r="DO27" s="645"/>
      <c r="DP27" s="645"/>
      <c r="DQ27" s="645"/>
      <c r="DR27" s="645"/>
      <c r="DS27" s="645"/>
      <c r="DT27" s="645"/>
      <c r="DU27" s="645"/>
      <c r="DV27" s="646"/>
      <c r="DW27" s="635">
        <v>8.8000000000000007</v>
      </c>
      <c r="DX27" s="647"/>
      <c r="DY27" s="647"/>
      <c r="DZ27" s="647"/>
      <c r="EA27" s="647"/>
      <c r="EB27" s="647"/>
      <c r="EC27" s="655"/>
    </row>
    <row r="28" spans="2:133" ht="11.25" customHeight="1" x14ac:dyDescent="0.15">
      <c r="B28" s="724" t="s">
        <v>245</v>
      </c>
      <c r="C28" s="725"/>
      <c r="D28" s="725"/>
      <c r="E28" s="725"/>
      <c r="F28" s="725"/>
      <c r="G28" s="725"/>
      <c r="H28" s="725"/>
      <c r="I28" s="725"/>
      <c r="J28" s="725"/>
      <c r="K28" s="725"/>
      <c r="L28" s="725"/>
      <c r="M28" s="725"/>
      <c r="N28" s="725"/>
      <c r="O28" s="725"/>
      <c r="P28" s="725"/>
      <c r="Q28" s="726"/>
      <c r="R28" s="632" t="s">
        <v>69</v>
      </c>
      <c r="S28" s="633"/>
      <c r="T28" s="633"/>
      <c r="U28" s="633"/>
      <c r="V28" s="633"/>
      <c r="W28" s="633"/>
      <c r="X28" s="633"/>
      <c r="Y28" s="634"/>
      <c r="Z28" s="681" t="s">
        <v>185</v>
      </c>
      <c r="AA28" s="681"/>
      <c r="AB28" s="681"/>
      <c r="AC28" s="681"/>
      <c r="AD28" s="682" t="s">
        <v>69</v>
      </c>
      <c r="AE28" s="682"/>
      <c r="AF28" s="682"/>
      <c r="AG28" s="682"/>
      <c r="AH28" s="682"/>
      <c r="AI28" s="682"/>
      <c r="AJ28" s="682"/>
      <c r="AK28" s="682"/>
      <c r="AL28" s="635" t="s">
        <v>69</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246</v>
      </c>
      <c r="CE28" s="665"/>
      <c r="CF28" s="665"/>
      <c r="CG28" s="665"/>
      <c r="CH28" s="665"/>
      <c r="CI28" s="665"/>
      <c r="CJ28" s="665"/>
      <c r="CK28" s="665"/>
      <c r="CL28" s="665"/>
      <c r="CM28" s="665"/>
      <c r="CN28" s="665"/>
      <c r="CO28" s="665"/>
      <c r="CP28" s="665"/>
      <c r="CQ28" s="666"/>
      <c r="CR28" s="632">
        <v>1595789</v>
      </c>
      <c r="CS28" s="633"/>
      <c r="CT28" s="633"/>
      <c r="CU28" s="633"/>
      <c r="CV28" s="633"/>
      <c r="CW28" s="633"/>
      <c r="CX28" s="633"/>
      <c r="CY28" s="634"/>
      <c r="CZ28" s="635">
        <v>10.6</v>
      </c>
      <c r="DA28" s="647"/>
      <c r="DB28" s="647"/>
      <c r="DC28" s="648"/>
      <c r="DD28" s="638">
        <v>1566087</v>
      </c>
      <c r="DE28" s="633"/>
      <c r="DF28" s="633"/>
      <c r="DG28" s="633"/>
      <c r="DH28" s="633"/>
      <c r="DI28" s="633"/>
      <c r="DJ28" s="633"/>
      <c r="DK28" s="634"/>
      <c r="DL28" s="638">
        <v>1559606</v>
      </c>
      <c r="DM28" s="633"/>
      <c r="DN28" s="633"/>
      <c r="DO28" s="633"/>
      <c r="DP28" s="633"/>
      <c r="DQ28" s="633"/>
      <c r="DR28" s="633"/>
      <c r="DS28" s="633"/>
      <c r="DT28" s="633"/>
      <c r="DU28" s="633"/>
      <c r="DV28" s="634"/>
      <c r="DW28" s="635">
        <v>15.2</v>
      </c>
      <c r="DX28" s="647"/>
      <c r="DY28" s="647"/>
      <c r="DZ28" s="647"/>
      <c r="EA28" s="647"/>
      <c r="EB28" s="647"/>
      <c r="EC28" s="655"/>
    </row>
    <row r="29" spans="2:133" ht="11.25" customHeight="1" x14ac:dyDescent="0.15">
      <c r="B29" s="629" t="s">
        <v>247</v>
      </c>
      <c r="C29" s="630"/>
      <c r="D29" s="630"/>
      <c r="E29" s="630"/>
      <c r="F29" s="630"/>
      <c r="G29" s="630"/>
      <c r="H29" s="630"/>
      <c r="I29" s="630"/>
      <c r="J29" s="630"/>
      <c r="K29" s="630"/>
      <c r="L29" s="630"/>
      <c r="M29" s="630"/>
      <c r="N29" s="630"/>
      <c r="O29" s="630"/>
      <c r="P29" s="630"/>
      <c r="Q29" s="631"/>
      <c r="R29" s="632">
        <v>1244392</v>
      </c>
      <c r="S29" s="633"/>
      <c r="T29" s="633"/>
      <c r="U29" s="633"/>
      <c r="V29" s="633"/>
      <c r="W29" s="633"/>
      <c r="X29" s="633"/>
      <c r="Y29" s="634"/>
      <c r="Z29" s="681">
        <v>7.9</v>
      </c>
      <c r="AA29" s="681"/>
      <c r="AB29" s="681"/>
      <c r="AC29" s="681"/>
      <c r="AD29" s="682" t="s">
        <v>185</v>
      </c>
      <c r="AE29" s="682"/>
      <c r="AF29" s="682"/>
      <c r="AG29" s="682"/>
      <c r="AH29" s="682"/>
      <c r="AI29" s="682"/>
      <c r="AJ29" s="682"/>
      <c r="AK29" s="682"/>
      <c r="AL29" s="635" t="s">
        <v>69</v>
      </c>
      <c r="AM29" s="636"/>
      <c r="AN29" s="636"/>
      <c r="AO29" s="683"/>
      <c r="AP29" s="693" t="s">
        <v>162</v>
      </c>
      <c r="AQ29" s="694"/>
      <c r="AR29" s="694"/>
      <c r="AS29" s="694"/>
      <c r="AT29" s="694"/>
      <c r="AU29" s="694"/>
      <c r="AV29" s="694"/>
      <c r="AW29" s="694"/>
      <c r="AX29" s="694"/>
      <c r="AY29" s="694"/>
      <c r="AZ29" s="694"/>
      <c r="BA29" s="694"/>
      <c r="BB29" s="694"/>
      <c r="BC29" s="694"/>
      <c r="BD29" s="694"/>
      <c r="BE29" s="694"/>
      <c r="BF29" s="695"/>
      <c r="BG29" s="693" t="s">
        <v>248</v>
      </c>
      <c r="BH29" s="715"/>
      <c r="BI29" s="715"/>
      <c r="BJ29" s="715"/>
      <c r="BK29" s="715"/>
      <c r="BL29" s="715"/>
      <c r="BM29" s="715"/>
      <c r="BN29" s="715"/>
      <c r="BO29" s="715"/>
      <c r="BP29" s="715"/>
      <c r="BQ29" s="716"/>
      <c r="BR29" s="693" t="s">
        <v>249</v>
      </c>
      <c r="BS29" s="715"/>
      <c r="BT29" s="715"/>
      <c r="BU29" s="715"/>
      <c r="BV29" s="715"/>
      <c r="BW29" s="715"/>
      <c r="BX29" s="715"/>
      <c r="BY29" s="715"/>
      <c r="BZ29" s="715"/>
      <c r="CA29" s="715"/>
      <c r="CB29" s="716"/>
      <c r="CD29" s="717" t="s">
        <v>250</v>
      </c>
      <c r="CE29" s="718"/>
      <c r="CF29" s="664" t="s">
        <v>251</v>
      </c>
      <c r="CG29" s="665"/>
      <c r="CH29" s="665"/>
      <c r="CI29" s="665"/>
      <c r="CJ29" s="665"/>
      <c r="CK29" s="665"/>
      <c r="CL29" s="665"/>
      <c r="CM29" s="665"/>
      <c r="CN29" s="665"/>
      <c r="CO29" s="665"/>
      <c r="CP29" s="665"/>
      <c r="CQ29" s="666"/>
      <c r="CR29" s="632">
        <v>1595789</v>
      </c>
      <c r="CS29" s="645"/>
      <c r="CT29" s="645"/>
      <c r="CU29" s="645"/>
      <c r="CV29" s="645"/>
      <c r="CW29" s="645"/>
      <c r="CX29" s="645"/>
      <c r="CY29" s="646"/>
      <c r="CZ29" s="635">
        <v>10.6</v>
      </c>
      <c r="DA29" s="647"/>
      <c r="DB29" s="647"/>
      <c r="DC29" s="648"/>
      <c r="DD29" s="638">
        <v>1566087</v>
      </c>
      <c r="DE29" s="645"/>
      <c r="DF29" s="645"/>
      <c r="DG29" s="645"/>
      <c r="DH29" s="645"/>
      <c r="DI29" s="645"/>
      <c r="DJ29" s="645"/>
      <c r="DK29" s="646"/>
      <c r="DL29" s="638">
        <v>1559606</v>
      </c>
      <c r="DM29" s="645"/>
      <c r="DN29" s="645"/>
      <c r="DO29" s="645"/>
      <c r="DP29" s="645"/>
      <c r="DQ29" s="645"/>
      <c r="DR29" s="645"/>
      <c r="DS29" s="645"/>
      <c r="DT29" s="645"/>
      <c r="DU29" s="645"/>
      <c r="DV29" s="646"/>
      <c r="DW29" s="635">
        <v>15.2</v>
      </c>
      <c r="DX29" s="647"/>
      <c r="DY29" s="647"/>
      <c r="DZ29" s="647"/>
      <c r="EA29" s="647"/>
      <c r="EB29" s="647"/>
      <c r="EC29" s="655"/>
    </row>
    <row r="30" spans="2:133" ht="11.25" customHeight="1" x14ac:dyDescent="0.15">
      <c r="B30" s="629" t="s">
        <v>252</v>
      </c>
      <c r="C30" s="630"/>
      <c r="D30" s="630"/>
      <c r="E30" s="630"/>
      <c r="F30" s="630"/>
      <c r="G30" s="630"/>
      <c r="H30" s="630"/>
      <c r="I30" s="630"/>
      <c r="J30" s="630"/>
      <c r="K30" s="630"/>
      <c r="L30" s="630"/>
      <c r="M30" s="630"/>
      <c r="N30" s="630"/>
      <c r="O30" s="630"/>
      <c r="P30" s="630"/>
      <c r="Q30" s="631"/>
      <c r="R30" s="632">
        <v>73567</v>
      </c>
      <c r="S30" s="633"/>
      <c r="T30" s="633"/>
      <c r="U30" s="633"/>
      <c r="V30" s="633"/>
      <c r="W30" s="633"/>
      <c r="X30" s="633"/>
      <c r="Y30" s="634"/>
      <c r="Z30" s="681">
        <v>0.5</v>
      </c>
      <c r="AA30" s="681"/>
      <c r="AB30" s="681"/>
      <c r="AC30" s="681"/>
      <c r="AD30" s="682" t="s">
        <v>69</v>
      </c>
      <c r="AE30" s="682"/>
      <c r="AF30" s="682"/>
      <c r="AG30" s="682"/>
      <c r="AH30" s="682"/>
      <c r="AI30" s="682"/>
      <c r="AJ30" s="682"/>
      <c r="AK30" s="682"/>
      <c r="AL30" s="635" t="s">
        <v>69</v>
      </c>
      <c r="AM30" s="636"/>
      <c r="AN30" s="636"/>
      <c r="AO30" s="683"/>
      <c r="AP30" s="703" t="s">
        <v>253</v>
      </c>
      <c r="AQ30" s="704"/>
      <c r="AR30" s="704"/>
      <c r="AS30" s="704"/>
      <c r="AT30" s="709" t="s">
        <v>254</v>
      </c>
      <c r="AU30" s="86"/>
      <c r="AV30" s="86"/>
      <c r="AW30" s="86"/>
      <c r="AX30" s="712" t="s">
        <v>128</v>
      </c>
      <c r="AY30" s="713"/>
      <c r="AZ30" s="713"/>
      <c r="BA30" s="713"/>
      <c r="BB30" s="713"/>
      <c r="BC30" s="713"/>
      <c r="BD30" s="713"/>
      <c r="BE30" s="713"/>
      <c r="BF30" s="714"/>
      <c r="BG30" s="699">
        <v>98.7</v>
      </c>
      <c r="BH30" s="700"/>
      <c r="BI30" s="700"/>
      <c r="BJ30" s="700"/>
      <c r="BK30" s="700"/>
      <c r="BL30" s="700"/>
      <c r="BM30" s="701">
        <v>94</v>
      </c>
      <c r="BN30" s="700"/>
      <c r="BO30" s="700"/>
      <c r="BP30" s="700"/>
      <c r="BQ30" s="702"/>
      <c r="BR30" s="699">
        <v>98.5</v>
      </c>
      <c r="BS30" s="700"/>
      <c r="BT30" s="700"/>
      <c r="BU30" s="700"/>
      <c r="BV30" s="700"/>
      <c r="BW30" s="700"/>
      <c r="BX30" s="701">
        <v>94.2</v>
      </c>
      <c r="BY30" s="700"/>
      <c r="BZ30" s="700"/>
      <c r="CA30" s="700"/>
      <c r="CB30" s="702"/>
      <c r="CD30" s="719"/>
      <c r="CE30" s="720"/>
      <c r="CF30" s="664" t="s">
        <v>255</v>
      </c>
      <c r="CG30" s="665"/>
      <c r="CH30" s="665"/>
      <c r="CI30" s="665"/>
      <c r="CJ30" s="665"/>
      <c r="CK30" s="665"/>
      <c r="CL30" s="665"/>
      <c r="CM30" s="665"/>
      <c r="CN30" s="665"/>
      <c r="CO30" s="665"/>
      <c r="CP30" s="665"/>
      <c r="CQ30" s="666"/>
      <c r="CR30" s="632">
        <v>1506535</v>
      </c>
      <c r="CS30" s="633"/>
      <c r="CT30" s="633"/>
      <c r="CU30" s="633"/>
      <c r="CV30" s="633"/>
      <c r="CW30" s="633"/>
      <c r="CX30" s="633"/>
      <c r="CY30" s="634"/>
      <c r="CZ30" s="635">
        <v>10</v>
      </c>
      <c r="DA30" s="647"/>
      <c r="DB30" s="647"/>
      <c r="DC30" s="648"/>
      <c r="DD30" s="638">
        <v>1481731</v>
      </c>
      <c r="DE30" s="633"/>
      <c r="DF30" s="633"/>
      <c r="DG30" s="633"/>
      <c r="DH30" s="633"/>
      <c r="DI30" s="633"/>
      <c r="DJ30" s="633"/>
      <c r="DK30" s="634"/>
      <c r="DL30" s="638">
        <v>1475250</v>
      </c>
      <c r="DM30" s="633"/>
      <c r="DN30" s="633"/>
      <c r="DO30" s="633"/>
      <c r="DP30" s="633"/>
      <c r="DQ30" s="633"/>
      <c r="DR30" s="633"/>
      <c r="DS30" s="633"/>
      <c r="DT30" s="633"/>
      <c r="DU30" s="633"/>
      <c r="DV30" s="634"/>
      <c r="DW30" s="635">
        <v>14.3</v>
      </c>
      <c r="DX30" s="647"/>
      <c r="DY30" s="647"/>
      <c r="DZ30" s="647"/>
      <c r="EA30" s="647"/>
      <c r="EB30" s="647"/>
      <c r="EC30" s="655"/>
    </row>
    <row r="31" spans="2:133" ht="11.25" customHeight="1" x14ac:dyDescent="0.15">
      <c r="B31" s="629" t="s">
        <v>256</v>
      </c>
      <c r="C31" s="630"/>
      <c r="D31" s="630"/>
      <c r="E31" s="630"/>
      <c r="F31" s="630"/>
      <c r="G31" s="630"/>
      <c r="H31" s="630"/>
      <c r="I31" s="630"/>
      <c r="J31" s="630"/>
      <c r="K31" s="630"/>
      <c r="L31" s="630"/>
      <c r="M31" s="630"/>
      <c r="N31" s="630"/>
      <c r="O31" s="630"/>
      <c r="P31" s="630"/>
      <c r="Q31" s="631"/>
      <c r="R31" s="632">
        <v>51138</v>
      </c>
      <c r="S31" s="633"/>
      <c r="T31" s="633"/>
      <c r="U31" s="633"/>
      <c r="V31" s="633"/>
      <c r="W31" s="633"/>
      <c r="X31" s="633"/>
      <c r="Y31" s="634"/>
      <c r="Z31" s="681">
        <v>0.3</v>
      </c>
      <c r="AA31" s="681"/>
      <c r="AB31" s="681"/>
      <c r="AC31" s="681"/>
      <c r="AD31" s="682" t="s">
        <v>69</v>
      </c>
      <c r="AE31" s="682"/>
      <c r="AF31" s="682"/>
      <c r="AG31" s="682"/>
      <c r="AH31" s="682"/>
      <c r="AI31" s="682"/>
      <c r="AJ31" s="682"/>
      <c r="AK31" s="682"/>
      <c r="AL31" s="635" t="s">
        <v>195</v>
      </c>
      <c r="AM31" s="636"/>
      <c r="AN31" s="636"/>
      <c r="AO31" s="683"/>
      <c r="AP31" s="705"/>
      <c r="AQ31" s="706"/>
      <c r="AR31" s="706"/>
      <c r="AS31" s="706"/>
      <c r="AT31" s="710"/>
      <c r="AU31" s="85" t="s">
        <v>257</v>
      </c>
      <c r="AV31" s="85"/>
      <c r="AW31" s="85"/>
      <c r="AX31" s="629" t="s">
        <v>258</v>
      </c>
      <c r="AY31" s="630"/>
      <c r="AZ31" s="630"/>
      <c r="BA31" s="630"/>
      <c r="BB31" s="630"/>
      <c r="BC31" s="630"/>
      <c r="BD31" s="630"/>
      <c r="BE31" s="630"/>
      <c r="BF31" s="631"/>
      <c r="BG31" s="697">
        <v>98.9</v>
      </c>
      <c r="BH31" s="645"/>
      <c r="BI31" s="645"/>
      <c r="BJ31" s="645"/>
      <c r="BK31" s="645"/>
      <c r="BL31" s="645"/>
      <c r="BM31" s="636">
        <v>95.9</v>
      </c>
      <c r="BN31" s="698"/>
      <c r="BO31" s="698"/>
      <c r="BP31" s="698"/>
      <c r="BQ31" s="670"/>
      <c r="BR31" s="697">
        <v>98.8</v>
      </c>
      <c r="BS31" s="645"/>
      <c r="BT31" s="645"/>
      <c r="BU31" s="645"/>
      <c r="BV31" s="645"/>
      <c r="BW31" s="645"/>
      <c r="BX31" s="636">
        <v>96</v>
      </c>
      <c r="BY31" s="698"/>
      <c r="BZ31" s="698"/>
      <c r="CA31" s="698"/>
      <c r="CB31" s="670"/>
      <c r="CD31" s="719"/>
      <c r="CE31" s="720"/>
      <c r="CF31" s="664" t="s">
        <v>259</v>
      </c>
      <c r="CG31" s="665"/>
      <c r="CH31" s="665"/>
      <c r="CI31" s="665"/>
      <c r="CJ31" s="665"/>
      <c r="CK31" s="665"/>
      <c r="CL31" s="665"/>
      <c r="CM31" s="665"/>
      <c r="CN31" s="665"/>
      <c r="CO31" s="665"/>
      <c r="CP31" s="665"/>
      <c r="CQ31" s="666"/>
      <c r="CR31" s="632">
        <v>89254</v>
      </c>
      <c r="CS31" s="645"/>
      <c r="CT31" s="645"/>
      <c r="CU31" s="645"/>
      <c r="CV31" s="645"/>
      <c r="CW31" s="645"/>
      <c r="CX31" s="645"/>
      <c r="CY31" s="646"/>
      <c r="CZ31" s="635">
        <v>0.6</v>
      </c>
      <c r="DA31" s="647"/>
      <c r="DB31" s="647"/>
      <c r="DC31" s="648"/>
      <c r="DD31" s="638">
        <v>84356</v>
      </c>
      <c r="DE31" s="645"/>
      <c r="DF31" s="645"/>
      <c r="DG31" s="645"/>
      <c r="DH31" s="645"/>
      <c r="DI31" s="645"/>
      <c r="DJ31" s="645"/>
      <c r="DK31" s="646"/>
      <c r="DL31" s="638">
        <v>84356</v>
      </c>
      <c r="DM31" s="645"/>
      <c r="DN31" s="645"/>
      <c r="DO31" s="645"/>
      <c r="DP31" s="645"/>
      <c r="DQ31" s="645"/>
      <c r="DR31" s="645"/>
      <c r="DS31" s="645"/>
      <c r="DT31" s="645"/>
      <c r="DU31" s="645"/>
      <c r="DV31" s="646"/>
      <c r="DW31" s="635">
        <v>0.8</v>
      </c>
      <c r="DX31" s="647"/>
      <c r="DY31" s="647"/>
      <c r="DZ31" s="647"/>
      <c r="EA31" s="647"/>
      <c r="EB31" s="647"/>
      <c r="EC31" s="655"/>
    </row>
    <row r="32" spans="2:133" ht="11.25" customHeight="1" x14ac:dyDescent="0.15">
      <c r="B32" s="629" t="s">
        <v>260</v>
      </c>
      <c r="C32" s="630"/>
      <c r="D32" s="630"/>
      <c r="E32" s="630"/>
      <c r="F32" s="630"/>
      <c r="G32" s="630"/>
      <c r="H32" s="630"/>
      <c r="I32" s="630"/>
      <c r="J32" s="630"/>
      <c r="K32" s="630"/>
      <c r="L32" s="630"/>
      <c r="M32" s="630"/>
      <c r="N32" s="630"/>
      <c r="O32" s="630"/>
      <c r="P32" s="630"/>
      <c r="Q32" s="631"/>
      <c r="R32" s="632">
        <v>299920</v>
      </c>
      <c r="S32" s="633"/>
      <c r="T32" s="633"/>
      <c r="U32" s="633"/>
      <c r="V32" s="633"/>
      <c r="W32" s="633"/>
      <c r="X32" s="633"/>
      <c r="Y32" s="634"/>
      <c r="Z32" s="681">
        <v>1.9</v>
      </c>
      <c r="AA32" s="681"/>
      <c r="AB32" s="681"/>
      <c r="AC32" s="681"/>
      <c r="AD32" s="682">
        <v>15046</v>
      </c>
      <c r="AE32" s="682"/>
      <c r="AF32" s="682"/>
      <c r="AG32" s="682"/>
      <c r="AH32" s="682"/>
      <c r="AI32" s="682"/>
      <c r="AJ32" s="682"/>
      <c r="AK32" s="682"/>
      <c r="AL32" s="635">
        <v>0.2</v>
      </c>
      <c r="AM32" s="636"/>
      <c r="AN32" s="636"/>
      <c r="AO32" s="683"/>
      <c r="AP32" s="707"/>
      <c r="AQ32" s="708"/>
      <c r="AR32" s="708"/>
      <c r="AS32" s="708"/>
      <c r="AT32" s="711"/>
      <c r="AU32" s="87"/>
      <c r="AV32" s="87"/>
      <c r="AW32" s="87"/>
      <c r="AX32" s="613" t="s">
        <v>261</v>
      </c>
      <c r="AY32" s="614"/>
      <c r="AZ32" s="614"/>
      <c r="BA32" s="614"/>
      <c r="BB32" s="614"/>
      <c r="BC32" s="614"/>
      <c r="BD32" s="614"/>
      <c r="BE32" s="614"/>
      <c r="BF32" s="615"/>
      <c r="BG32" s="696">
        <v>98.4</v>
      </c>
      <c r="BH32" s="617"/>
      <c r="BI32" s="617"/>
      <c r="BJ32" s="617"/>
      <c r="BK32" s="617"/>
      <c r="BL32" s="617"/>
      <c r="BM32" s="679">
        <v>91.9</v>
      </c>
      <c r="BN32" s="617"/>
      <c r="BO32" s="617"/>
      <c r="BP32" s="617"/>
      <c r="BQ32" s="660"/>
      <c r="BR32" s="696">
        <v>98.2</v>
      </c>
      <c r="BS32" s="617"/>
      <c r="BT32" s="617"/>
      <c r="BU32" s="617"/>
      <c r="BV32" s="617"/>
      <c r="BW32" s="617"/>
      <c r="BX32" s="679">
        <v>92.2</v>
      </c>
      <c r="BY32" s="617"/>
      <c r="BZ32" s="617"/>
      <c r="CA32" s="617"/>
      <c r="CB32" s="660"/>
      <c r="CD32" s="721"/>
      <c r="CE32" s="722"/>
      <c r="CF32" s="664" t="s">
        <v>262</v>
      </c>
      <c r="CG32" s="665"/>
      <c r="CH32" s="665"/>
      <c r="CI32" s="665"/>
      <c r="CJ32" s="665"/>
      <c r="CK32" s="665"/>
      <c r="CL32" s="665"/>
      <c r="CM32" s="665"/>
      <c r="CN32" s="665"/>
      <c r="CO32" s="665"/>
      <c r="CP32" s="665"/>
      <c r="CQ32" s="666"/>
      <c r="CR32" s="632" t="s">
        <v>263</v>
      </c>
      <c r="CS32" s="633"/>
      <c r="CT32" s="633"/>
      <c r="CU32" s="633"/>
      <c r="CV32" s="633"/>
      <c r="CW32" s="633"/>
      <c r="CX32" s="633"/>
      <c r="CY32" s="634"/>
      <c r="CZ32" s="635" t="s">
        <v>185</v>
      </c>
      <c r="DA32" s="647"/>
      <c r="DB32" s="647"/>
      <c r="DC32" s="648"/>
      <c r="DD32" s="638" t="s">
        <v>69</v>
      </c>
      <c r="DE32" s="633"/>
      <c r="DF32" s="633"/>
      <c r="DG32" s="633"/>
      <c r="DH32" s="633"/>
      <c r="DI32" s="633"/>
      <c r="DJ32" s="633"/>
      <c r="DK32" s="634"/>
      <c r="DL32" s="638" t="s">
        <v>69</v>
      </c>
      <c r="DM32" s="633"/>
      <c r="DN32" s="633"/>
      <c r="DO32" s="633"/>
      <c r="DP32" s="633"/>
      <c r="DQ32" s="633"/>
      <c r="DR32" s="633"/>
      <c r="DS32" s="633"/>
      <c r="DT32" s="633"/>
      <c r="DU32" s="633"/>
      <c r="DV32" s="634"/>
      <c r="DW32" s="635" t="s">
        <v>195</v>
      </c>
      <c r="DX32" s="647"/>
      <c r="DY32" s="647"/>
      <c r="DZ32" s="647"/>
      <c r="EA32" s="647"/>
      <c r="EB32" s="647"/>
      <c r="EC32" s="655"/>
    </row>
    <row r="33" spans="2:133" ht="11.25" customHeight="1" x14ac:dyDescent="0.15">
      <c r="B33" s="629" t="s">
        <v>264</v>
      </c>
      <c r="C33" s="630"/>
      <c r="D33" s="630"/>
      <c r="E33" s="630"/>
      <c r="F33" s="630"/>
      <c r="G33" s="630"/>
      <c r="H33" s="630"/>
      <c r="I33" s="630"/>
      <c r="J33" s="630"/>
      <c r="K33" s="630"/>
      <c r="L33" s="630"/>
      <c r="M33" s="630"/>
      <c r="N33" s="630"/>
      <c r="O33" s="630"/>
      <c r="P33" s="630"/>
      <c r="Q33" s="631"/>
      <c r="R33" s="632">
        <v>771378</v>
      </c>
      <c r="S33" s="633"/>
      <c r="T33" s="633"/>
      <c r="U33" s="633"/>
      <c r="V33" s="633"/>
      <c r="W33" s="633"/>
      <c r="X33" s="633"/>
      <c r="Y33" s="634"/>
      <c r="Z33" s="681">
        <v>4.9000000000000004</v>
      </c>
      <c r="AA33" s="681"/>
      <c r="AB33" s="681"/>
      <c r="AC33" s="681"/>
      <c r="AD33" s="682" t="s">
        <v>69</v>
      </c>
      <c r="AE33" s="682"/>
      <c r="AF33" s="682"/>
      <c r="AG33" s="682"/>
      <c r="AH33" s="682"/>
      <c r="AI33" s="682"/>
      <c r="AJ33" s="682"/>
      <c r="AK33" s="682"/>
      <c r="AL33" s="635" t="s">
        <v>69</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265</v>
      </c>
      <c r="CE33" s="665"/>
      <c r="CF33" s="665"/>
      <c r="CG33" s="665"/>
      <c r="CH33" s="665"/>
      <c r="CI33" s="665"/>
      <c r="CJ33" s="665"/>
      <c r="CK33" s="665"/>
      <c r="CL33" s="665"/>
      <c r="CM33" s="665"/>
      <c r="CN33" s="665"/>
      <c r="CO33" s="665"/>
      <c r="CP33" s="665"/>
      <c r="CQ33" s="666"/>
      <c r="CR33" s="632">
        <v>7014968</v>
      </c>
      <c r="CS33" s="645"/>
      <c r="CT33" s="645"/>
      <c r="CU33" s="645"/>
      <c r="CV33" s="645"/>
      <c r="CW33" s="645"/>
      <c r="CX33" s="645"/>
      <c r="CY33" s="646"/>
      <c r="CZ33" s="635">
        <v>46.6</v>
      </c>
      <c r="DA33" s="647"/>
      <c r="DB33" s="647"/>
      <c r="DC33" s="648"/>
      <c r="DD33" s="638">
        <v>5627612</v>
      </c>
      <c r="DE33" s="645"/>
      <c r="DF33" s="645"/>
      <c r="DG33" s="645"/>
      <c r="DH33" s="645"/>
      <c r="DI33" s="645"/>
      <c r="DJ33" s="645"/>
      <c r="DK33" s="646"/>
      <c r="DL33" s="638">
        <v>4680974</v>
      </c>
      <c r="DM33" s="645"/>
      <c r="DN33" s="645"/>
      <c r="DO33" s="645"/>
      <c r="DP33" s="645"/>
      <c r="DQ33" s="645"/>
      <c r="DR33" s="645"/>
      <c r="DS33" s="645"/>
      <c r="DT33" s="645"/>
      <c r="DU33" s="645"/>
      <c r="DV33" s="646"/>
      <c r="DW33" s="635">
        <v>45.5</v>
      </c>
      <c r="DX33" s="647"/>
      <c r="DY33" s="647"/>
      <c r="DZ33" s="647"/>
      <c r="EA33" s="647"/>
      <c r="EB33" s="647"/>
      <c r="EC33" s="655"/>
    </row>
    <row r="34" spans="2:133" ht="11.25" customHeight="1" x14ac:dyDescent="0.15">
      <c r="B34" s="629" t="s">
        <v>266</v>
      </c>
      <c r="C34" s="630"/>
      <c r="D34" s="630"/>
      <c r="E34" s="630"/>
      <c r="F34" s="630"/>
      <c r="G34" s="630"/>
      <c r="H34" s="630"/>
      <c r="I34" s="630"/>
      <c r="J34" s="630"/>
      <c r="K34" s="630"/>
      <c r="L34" s="630"/>
      <c r="M34" s="630"/>
      <c r="N34" s="630"/>
      <c r="O34" s="630"/>
      <c r="P34" s="630"/>
      <c r="Q34" s="631"/>
      <c r="R34" s="632">
        <v>409632</v>
      </c>
      <c r="S34" s="633"/>
      <c r="T34" s="633"/>
      <c r="U34" s="633"/>
      <c r="V34" s="633"/>
      <c r="W34" s="633"/>
      <c r="X34" s="633"/>
      <c r="Y34" s="634"/>
      <c r="Z34" s="681">
        <v>2.6</v>
      </c>
      <c r="AA34" s="681"/>
      <c r="AB34" s="681"/>
      <c r="AC34" s="681"/>
      <c r="AD34" s="682">
        <v>180</v>
      </c>
      <c r="AE34" s="682"/>
      <c r="AF34" s="682"/>
      <c r="AG34" s="682"/>
      <c r="AH34" s="682"/>
      <c r="AI34" s="682"/>
      <c r="AJ34" s="682"/>
      <c r="AK34" s="682"/>
      <c r="AL34" s="635">
        <v>0</v>
      </c>
      <c r="AM34" s="636"/>
      <c r="AN34" s="636"/>
      <c r="AO34" s="683"/>
      <c r="AP34" s="90"/>
      <c r="AQ34" s="693" t="s">
        <v>267</v>
      </c>
      <c r="AR34" s="694"/>
      <c r="AS34" s="694"/>
      <c r="AT34" s="694"/>
      <c r="AU34" s="694"/>
      <c r="AV34" s="694"/>
      <c r="AW34" s="694"/>
      <c r="AX34" s="694"/>
      <c r="AY34" s="694"/>
      <c r="AZ34" s="694"/>
      <c r="BA34" s="694"/>
      <c r="BB34" s="694"/>
      <c r="BC34" s="694"/>
      <c r="BD34" s="694"/>
      <c r="BE34" s="694"/>
      <c r="BF34" s="695"/>
      <c r="BG34" s="693" t="s">
        <v>268</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269</v>
      </c>
      <c r="CE34" s="665"/>
      <c r="CF34" s="665"/>
      <c r="CG34" s="665"/>
      <c r="CH34" s="665"/>
      <c r="CI34" s="665"/>
      <c r="CJ34" s="665"/>
      <c r="CK34" s="665"/>
      <c r="CL34" s="665"/>
      <c r="CM34" s="665"/>
      <c r="CN34" s="665"/>
      <c r="CO34" s="665"/>
      <c r="CP34" s="665"/>
      <c r="CQ34" s="666"/>
      <c r="CR34" s="632">
        <v>2842046</v>
      </c>
      <c r="CS34" s="633"/>
      <c r="CT34" s="633"/>
      <c r="CU34" s="633"/>
      <c r="CV34" s="633"/>
      <c r="CW34" s="633"/>
      <c r="CX34" s="633"/>
      <c r="CY34" s="634"/>
      <c r="CZ34" s="635">
        <v>18.899999999999999</v>
      </c>
      <c r="DA34" s="647"/>
      <c r="DB34" s="647"/>
      <c r="DC34" s="648"/>
      <c r="DD34" s="638">
        <v>1991510</v>
      </c>
      <c r="DE34" s="633"/>
      <c r="DF34" s="633"/>
      <c r="DG34" s="633"/>
      <c r="DH34" s="633"/>
      <c r="DI34" s="633"/>
      <c r="DJ34" s="633"/>
      <c r="DK34" s="634"/>
      <c r="DL34" s="638">
        <v>1661724</v>
      </c>
      <c r="DM34" s="633"/>
      <c r="DN34" s="633"/>
      <c r="DO34" s="633"/>
      <c r="DP34" s="633"/>
      <c r="DQ34" s="633"/>
      <c r="DR34" s="633"/>
      <c r="DS34" s="633"/>
      <c r="DT34" s="633"/>
      <c r="DU34" s="633"/>
      <c r="DV34" s="634"/>
      <c r="DW34" s="635">
        <v>16.2</v>
      </c>
      <c r="DX34" s="647"/>
      <c r="DY34" s="647"/>
      <c r="DZ34" s="647"/>
      <c r="EA34" s="647"/>
      <c r="EB34" s="647"/>
      <c r="EC34" s="655"/>
    </row>
    <row r="35" spans="2:133" ht="11.25" customHeight="1" x14ac:dyDescent="0.15">
      <c r="B35" s="629" t="s">
        <v>270</v>
      </c>
      <c r="C35" s="630"/>
      <c r="D35" s="630"/>
      <c r="E35" s="630"/>
      <c r="F35" s="630"/>
      <c r="G35" s="630"/>
      <c r="H35" s="630"/>
      <c r="I35" s="630"/>
      <c r="J35" s="630"/>
      <c r="K35" s="630"/>
      <c r="L35" s="630"/>
      <c r="M35" s="630"/>
      <c r="N35" s="630"/>
      <c r="O35" s="630"/>
      <c r="P35" s="630"/>
      <c r="Q35" s="631"/>
      <c r="R35" s="632">
        <v>1140100</v>
      </c>
      <c r="S35" s="633"/>
      <c r="T35" s="633"/>
      <c r="U35" s="633"/>
      <c r="V35" s="633"/>
      <c r="W35" s="633"/>
      <c r="X35" s="633"/>
      <c r="Y35" s="634"/>
      <c r="Z35" s="681">
        <v>7.2</v>
      </c>
      <c r="AA35" s="681"/>
      <c r="AB35" s="681"/>
      <c r="AC35" s="681"/>
      <c r="AD35" s="682" t="s">
        <v>69</v>
      </c>
      <c r="AE35" s="682"/>
      <c r="AF35" s="682"/>
      <c r="AG35" s="682"/>
      <c r="AH35" s="682"/>
      <c r="AI35" s="682"/>
      <c r="AJ35" s="682"/>
      <c r="AK35" s="682"/>
      <c r="AL35" s="635" t="s">
        <v>69</v>
      </c>
      <c r="AM35" s="636"/>
      <c r="AN35" s="636"/>
      <c r="AO35" s="683"/>
      <c r="AP35" s="90"/>
      <c r="AQ35" s="687" t="s">
        <v>271</v>
      </c>
      <c r="AR35" s="688"/>
      <c r="AS35" s="688"/>
      <c r="AT35" s="688"/>
      <c r="AU35" s="688"/>
      <c r="AV35" s="688"/>
      <c r="AW35" s="688"/>
      <c r="AX35" s="688"/>
      <c r="AY35" s="689"/>
      <c r="AZ35" s="684">
        <v>2451907</v>
      </c>
      <c r="BA35" s="685"/>
      <c r="BB35" s="685"/>
      <c r="BC35" s="685"/>
      <c r="BD35" s="685"/>
      <c r="BE35" s="685"/>
      <c r="BF35" s="686"/>
      <c r="BG35" s="690" t="s">
        <v>272</v>
      </c>
      <c r="BH35" s="691"/>
      <c r="BI35" s="691"/>
      <c r="BJ35" s="691"/>
      <c r="BK35" s="691"/>
      <c r="BL35" s="691"/>
      <c r="BM35" s="691"/>
      <c r="BN35" s="691"/>
      <c r="BO35" s="691"/>
      <c r="BP35" s="691"/>
      <c r="BQ35" s="691"/>
      <c r="BR35" s="691"/>
      <c r="BS35" s="691"/>
      <c r="BT35" s="691"/>
      <c r="BU35" s="692"/>
      <c r="BV35" s="684">
        <v>155931</v>
      </c>
      <c r="BW35" s="685"/>
      <c r="BX35" s="685"/>
      <c r="BY35" s="685"/>
      <c r="BZ35" s="685"/>
      <c r="CA35" s="685"/>
      <c r="CB35" s="686"/>
      <c r="CD35" s="664" t="s">
        <v>273</v>
      </c>
      <c r="CE35" s="665"/>
      <c r="CF35" s="665"/>
      <c r="CG35" s="665"/>
      <c r="CH35" s="665"/>
      <c r="CI35" s="665"/>
      <c r="CJ35" s="665"/>
      <c r="CK35" s="665"/>
      <c r="CL35" s="665"/>
      <c r="CM35" s="665"/>
      <c r="CN35" s="665"/>
      <c r="CO35" s="665"/>
      <c r="CP35" s="665"/>
      <c r="CQ35" s="666"/>
      <c r="CR35" s="632">
        <v>72195</v>
      </c>
      <c r="CS35" s="645"/>
      <c r="CT35" s="645"/>
      <c r="CU35" s="645"/>
      <c r="CV35" s="645"/>
      <c r="CW35" s="645"/>
      <c r="CX35" s="645"/>
      <c r="CY35" s="646"/>
      <c r="CZ35" s="635">
        <v>0.5</v>
      </c>
      <c r="DA35" s="647"/>
      <c r="DB35" s="647"/>
      <c r="DC35" s="648"/>
      <c r="DD35" s="638">
        <v>67057</v>
      </c>
      <c r="DE35" s="645"/>
      <c r="DF35" s="645"/>
      <c r="DG35" s="645"/>
      <c r="DH35" s="645"/>
      <c r="DI35" s="645"/>
      <c r="DJ35" s="645"/>
      <c r="DK35" s="646"/>
      <c r="DL35" s="638">
        <v>55281</v>
      </c>
      <c r="DM35" s="645"/>
      <c r="DN35" s="645"/>
      <c r="DO35" s="645"/>
      <c r="DP35" s="645"/>
      <c r="DQ35" s="645"/>
      <c r="DR35" s="645"/>
      <c r="DS35" s="645"/>
      <c r="DT35" s="645"/>
      <c r="DU35" s="645"/>
      <c r="DV35" s="646"/>
      <c r="DW35" s="635">
        <v>0.5</v>
      </c>
      <c r="DX35" s="647"/>
      <c r="DY35" s="647"/>
      <c r="DZ35" s="647"/>
      <c r="EA35" s="647"/>
      <c r="EB35" s="647"/>
      <c r="EC35" s="655"/>
    </row>
    <row r="36" spans="2:133" ht="11.25" customHeight="1" x14ac:dyDescent="0.15">
      <c r="B36" s="629" t="s">
        <v>274</v>
      </c>
      <c r="C36" s="630"/>
      <c r="D36" s="630"/>
      <c r="E36" s="630"/>
      <c r="F36" s="630"/>
      <c r="G36" s="630"/>
      <c r="H36" s="630"/>
      <c r="I36" s="630"/>
      <c r="J36" s="630"/>
      <c r="K36" s="630"/>
      <c r="L36" s="630"/>
      <c r="M36" s="630"/>
      <c r="N36" s="630"/>
      <c r="O36" s="630"/>
      <c r="P36" s="630"/>
      <c r="Q36" s="631"/>
      <c r="R36" s="632" t="s">
        <v>69</v>
      </c>
      <c r="S36" s="633"/>
      <c r="T36" s="633"/>
      <c r="U36" s="633"/>
      <c r="V36" s="633"/>
      <c r="W36" s="633"/>
      <c r="X36" s="633"/>
      <c r="Y36" s="634"/>
      <c r="Z36" s="681" t="s">
        <v>69</v>
      </c>
      <c r="AA36" s="681"/>
      <c r="AB36" s="681"/>
      <c r="AC36" s="681"/>
      <c r="AD36" s="682" t="s">
        <v>69</v>
      </c>
      <c r="AE36" s="682"/>
      <c r="AF36" s="682"/>
      <c r="AG36" s="682"/>
      <c r="AH36" s="682"/>
      <c r="AI36" s="682"/>
      <c r="AJ36" s="682"/>
      <c r="AK36" s="682"/>
      <c r="AL36" s="635" t="s">
        <v>179</v>
      </c>
      <c r="AM36" s="636"/>
      <c r="AN36" s="636"/>
      <c r="AO36" s="683"/>
      <c r="AQ36" s="667" t="s">
        <v>275</v>
      </c>
      <c r="AR36" s="668"/>
      <c r="AS36" s="668"/>
      <c r="AT36" s="668"/>
      <c r="AU36" s="668"/>
      <c r="AV36" s="668"/>
      <c r="AW36" s="668"/>
      <c r="AX36" s="668"/>
      <c r="AY36" s="669"/>
      <c r="AZ36" s="632">
        <v>1146800</v>
      </c>
      <c r="BA36" s="633"/>
      <c r="BB36" s="633"/>
      <c r="BC36" s="633"/>
      <c r="BD36" s="645"/>
      <c r="BE36" s="645"/>
      <c r="BF36" s="670"/>
      <c r="BG36" s="664" t="s">
        <v>276</v>
      </c>
      <c r="BH36" s="665"/>
      <c r="BI36" s="665"/>
      <c r="BJ36" s="665"/>
      <c r="BK36" s="665"/>
      <c r="BL36" s="665"/>
      <c r="BM36" s="665"/>
      <c r="BN36" s="665"/>
      <c r="BO36" s="665"/>
      <c r="BP36" s="665"/>
      <c r="BQ36" s="665"/>
      <c r="BR36" s="665"/>
      <c r="BS36" s="665"/>
      <c r="BT36" s="665"/>
      <c r="BU36" s="666"/>
      <c r="BV36" s="632">
        <v>120624</v>
      </c>
      <c r="BW36" s="633"/>
      <c r="BX36" s="633"/>
      <c r="BY36" s="633"/>
      <c r="BZ36" s="633"/>
      <c r="CA36" s="633"/>
      <c r="CB36" s="671"/>
      <c r="CD36" s="664" t="s">
        <v>277</v>
      </c>
      <c r="CE36" s="665"/>
      <c r="CF36" s="665"/>
      <c r="CG36" s="665"/>
      <c r="CH36" s="665"/>
      <c r="CI36" s="665"/>
      <c r="CJ36" s="665"/>
      <c r="CK36" s="665"/>
      <c r="CL36" s="665"/>
      <c r="CM36" s="665"/>
      <c r="CN36" s="665"/>
      <c r="CO36" s="665"/>
      <c r="CP36" s="665"/>
      <c r="CQ36" s="666"/>
      <c r="CR36" s="632">
        <v>1720688</v>
      </c>
      <c r="CS36" s="633"/>
      <c r="CT36" s="633"/>
      <c r="CU36" s="633"/>
      <c r="CV36" s="633"/>
      <c r="CW36" s="633"/>
      <c r="CX36" s="633"/>
      <c r="CY36" s="634"/>
      <c r="CZ36" s="635">
        <v>11.4</v>
      </c>
      <c r="DA36" s="647"/>
      <c r="DB36" s="647"/>
      <c r="DC36" s="648"/>
      <c r="DD36" s="638">
        <v>1421895</v>
      </c>
      <c r="DE36" s="633"/>
      <c r="DF36" s="633"/>
      <c r="DG36" s="633"/>
      <c r="DH36" s="633"/>
      <c r="DI36" s="633"/>
      <c r="DJ36" s="633"/>
      <c r="DK36" s="634"/>
      <c r="DL36" s="638">
        <v>1025646</v>
      </c>
      <c r="DM36" s="633"/>
      <c r="DN36" s="633"/>
      <c r="DO36" s="633"/>
      <c r="DP36" s="633"/>
      <c r="DQ36" s="633"/>
      <c r="DR36" s="633"/>
      <c r="DS36" s="633"/>
      <c r="DT36" s="633"/>
      <c r="DU36" s="633"/>
      <c r="DV36" s="634"/>
      <c r="DW36" s="635">
        <v>10</v>
      </c>
      <c r="DX36" s="647"/>
      <c r="DY36" s="647"/>
      <c r="DZ36" s="647"/>
      <c r="EA36" s="647"/>
      <c r="EB36" s="647"/>
      <c r="EC36" s="655"/>
    </row>
    <row r="37" spans="2:133" ht="11.25" customHeight="1" x14ac:dyDescent="0.15">
      <c r="B37" s="629" t="s">
        <v>278</v>
      </c>
      <c r="C37" s="630"/>
      <c r="D37" s="630"/>
      <c r="E37" s="630"/>
      <c r="F37" s="630"/>
      <c r="G37" s="630"/>
      <c r="H37" s="630"/>
      <c r="I37" s="630"/>
      <c r="J37" s="630"/>
      <c r="K37" s="630"/>
      <c r="L37" s="630"/>
      <c r="M37" s="630"/>
      <c r="N37" s="630"/>
      <c r="O37" s="630"/>
      <c r="P37" s="630"/>
      <c r="Q37" s="631"/>
      <c r="R37" s="632">
        <v>550000</v>
      </c>
      <c r="S37" s="633"/>
      <c r="T37" s="633"/>
      <c r="U37" s="633"/>
      <c r="V37" s="633"/>
      <c r="W37" s="633"/>
      <c r="X37" s="633"/>
      <c r="Y37" s="634"/>
      <c r="Z37" s="681">
        <v>3.5</v>
      </c>
      <c r="AA37" s="681"/>
      <c r="AB37" s="681"/>
      <c r="AC37" s="681"/>
      <c r="AD37" s="682" t="s">
        <v>69</v>
      </c>
      <c r="AE37" s="682"/>
      <c r="AF37" s="682"/>
      <c r="AG37" s="682"/>
      <c r="AH37" s="682"/>
      <c r="AI37" s="682"/>
      <c r="AJ37" s="682"/>
      <c r="AK37" s="682"/>
      <c r="AL37" s="635" t="s">
        <v>69</v>
      </c>
      <c r="AM37" s="636"/>
      <c r="AN37" s="636"/>
      <c r="AO37" s="683"/>
      <c r="AQ37" s="667" t="s">
        <v>279</v>
      </c>
      <c r="AR37" s="668"/>
      <c r="AS37" s="668"/>
      <c r="AT37" s="668"/>
      <c r="AU37" s="668"/>
      <c r="AV37" s="668"/>
      <c r="AW37" s="668"/>
      <c r="AX37" s="668"/>
      <c r="AY37" s="669"/>
      <c r="AZ37" s="632">
        <v>49533</v>
      </c>
      <c r="BA37" s="633"/>
      <c r="BB37" s="633"/>
      <c r="BC37" s="633"/>
      <c r="BD37" s="645"/>
      <c r="BE37" s="645"/>
      <c r="BF37" s="670"/>
      <c r="BG37" s="664" t="s">
        <v>280</v>
      </c>
      <c r="BH37" s="665"/>
      <c r="BI37" s="665"/>
      <c r="BJ37" s="665"/>
      <c r="BK37" s="665"/>
      <c r="BL37" s="665"/>
      <c r="BM37" s="665"/>
      <c r="BN37" s="665"/>
      <c r="BO37" s="665"/>
      <c r="BP37" s="665"/>
      <c r="BQ37" s="665"/>
      <c r="BR37" s="665"/>
      <c r="BS37" s="665"/>
      <c r="BT37" s="665"/>
      <c r="BU37" s="666"/>
      <c r="BV37" s="632">
        <v>5109</v>
      </c>
      <c r="BW37" s="633"/>
      <c r="BX37" s="633"/>
      <c r="BY37" s="633"/>
      <c r="BZ37" s="633"/>
      <c r="CA37" s="633"/>
      <c r="CB37" s="671"/>
      <c r="CD37" s="664" t="s">
        <v>281</v>
      </c>
      <c r="CE37" s="665"/>
      <c r="CF37" s="665"/>
      <c r="CG37" s="665"/>
      <c r="CH37" s="665"/>
      <c r="CI37" s="665"/>
      <c r="CJ37" s="665"/>
      <c r="CK37" s="665"/>
      <c r="CL37" s="665"/>
      <c r="CM37" s="665"/>
      <c r="CN37" s="665"/>
      <c r="CO37" s="665"/>
      <c r="CP37" s="665"/>
      <c r="CQ37" s="666"/>
      <c r="CR37" s="632">
        <v>606521</v>
      </c>
      <c r="CS37" s="645"/>
      <c r="CT37" s="645"/>
      <c r="CU37" s="645"/>
      <c r="CV37" s="645"/>
      <c r="CW37" s="645"/>
      <c r="CX37" s="645"/>
      <c r="CY37" s="646"/>
      <c r="CZ37" s="635">
        <v>4</v>
      </c>
      <c r="DA37" s="647"/>
      <c r="DB37" s="647"/>
      <c r="DC37" s="648"/>
      <c r="DD37" s="638">
        <v>606521</v>
      </c>
      <c r="DE37" s="645"/>
      <c r="DF37" s="645"/>
      <c r="DG37" s="645"/>
      <c r="DH37" s="645"/>
      <c r="DI37" s="645"/>
      <c r="DJ37" s="645"/>
      <c r="DK37" s="646"/>
      <c r="DL37" s="638">
        <v>555208</v>
      </c>
      <c r="DM37" s="645"/>
      <c r="DN37" s="645"/>
      <c r="DO37" s="645"/>
      <c r="DP37" s="645"/>
      <c r="DQ37" s="645"/>
      <c r="DR37" s="645"/>
      <c r="DS37" s="645"/>
      <c r="DT37" s="645"/>
      <c r="DU37" s="645"/>
      <c r="DV37" s="646"/>
      <c r="DW37" s="635">
        <v>5.4</v>
      </c>
      <c r="DX37" s="647"/>
      <c r="DY37" s="647"/>
      <c r="DZ37" s="647"/>
      <c r="EA37" s="647"/>
      <c r="EB37" s="647"/>
      <c r="EC37" s="655"/>
    </row>
    <row r="38" spans="2:133" ht="11.25" customHeight="1" x14ac:dyDescent="0.15">
      <c r="B38" s="613" t="s">
        <v>282</v>
      </c>
      <c r="C38" s="614"/>
      <c r="D38" s="614"/>
      <c r="E38" s="614"/>
      <c r="F38" s="614"/>
      <c r="G38" s="614"/>
      <c r="H38" s="614"/>
      <c r="I38" s="614"/>
      <c r="J38" s="614"/>
      <c r="K38" s="614"/>
      <c r="L38" s="614"/>
      <c r="M38" s="614"/>
      <c r="N38" s="614"/>
      <c r="O38" s="614"/>
      <c r="P38" s="614"/>
      <c r="Q38" s="615"/>
      <c r="R38" s="616">
        <v>15773430</v>
      </c>
      <c r="S38" s="659"/>
      <c r="T38" s="659"/>
      <c r="U38" s="659"/>
      <c r="V38" s="659"/>
      <c r="W38" s="659"/>
      <c r="X38" s="659"/>
      <c r="Y38" s="676"/>
      <c r="Z38" s="677">
        <v>100</v>
      </c>
      <c r="AA38" s="677"/>
      <c r="AB38" s="677"/>
      <c r="AC38" s="677"/>
      <c r="AD38" s="678">
        <v>9730923</v>
      </c>
      <c r="AE38" s="678"/>
      <c r="AF38" s="678"/>
      <c r="AG38" s="678"/>
      <c r="AH38" s="678"/>
      <c r="AI38" s="678"/>
      <c r="AJ38" s="678"/>
      <c r="AK38" s="678"/>
      <c r="AL38" s="619">
        <v>100</v>
      </c>
      <c r="AM38" s="679"/>
      <c r="AN38" s="679"/>
      <c r="AO38" s="680"/>
      <c r="AQ38" s="667" t="s">
        <v>283</v>
      </c>
      <c r="AR38" s="668"/>
      <c r="AS38" s="668"/>
      <c r="AT38" s="668"/>
      <c r="AU38" s="668"/>
      <c r="AV38" s="668"/>
      <c r="AW38" s="668"/>
      <c r="AX38" s="668"/>
      <c r="AY38" s="669"/>
      <c r="AZ38" s="632">
        <v>47230</v>
      </c>
      <c r="BA38" s="633"/>
      <c r="BB38" s="633"/>
      <c r="BC38" s="633"/>
      <c r="BD38" s="645"/>
      <c r="BE38" s="645"/>
      <c r="BF38" s="670"/>
      <c r="BG38" s="664" t="s">
        <v>284</v>
      </c>
      <c r="BH38" s="665"/>
      <c r="BI38" s="665"/>
      <c r="BJ38" s="665"/>
      <c r="BK38" s="665"/>
      <c r="BL38" s="665"/>
      <c r="BM38" s="665"/>
      <c r="BN38" s="665"/>
      <c r="BO38" s="665"/>
      <c r="BP38" s="665"/>
      <c r="BQ38" s="665"/>
      <c r="BR38" s="665"/>
      <c r="BS38" s="665"/>
      <c r="BT38" s="665"/>
      <c r="BU38" s="666"/>
      <c r="BV38" s="632">
        <v>9044</v>
      </c>
      <c r="BW38" s="633"/>
      <c r="BX38" s="633"/>
      <c r="BY38" s="633"/>
      <c r="BZ38" s="633"/>
      <c r="CA38" s="633"/>
      <c r="CB38" s="671"/>
      <c r="CD38" s="664" t="s">
        <v>285</v>
      </c>
      <c r="CE38" s="665"/>
      <c r="CF38" s="665"/>
      <c r="CG38" s="665"/>
      <c r="CH38" s="665"/>
      <c r="CI38" s="665"/>
      <c r="CJ38" s="665"/>
      <c r="CK38" s="665"/>
      <c r="CL38" s="665"/>
      <c r="CM38" s="665"/>
      <c r="CN38" s="665"/>
      <c r="CO38" s="665"/>
      <c r="CP38" s="665"/>
      <c r="CQ38" s="666"/>
      <c r="CR38" s="632">
        <v>2355144</v>
      </c>
      <c r="CS38" s="633"/>
      <c r="CT38" s="633"/>
      <c r="CU38" s="633"/>
      <c r="CV38" s="633"/>
      <c r="CW38" s="633"/>
      <c r="CX38" s="633"/>
      <c r="CY38" s="634"/>
      <c r="CZ38" s="635">
        <v>15.7</v>
      </c>
      <c r="DA38" s="647"/>
      <c r="DB38" s="647"/>
      <c r="DC38" s="648"/>
      <c r="DD38" s="638">
        <v>2145150</v>
      </c>
      <c r="DE38" s="633"/>
      <c r="DF38" s="633"/>
      <c r="DG38" s="633"/>
      <c r="DH38" s="633"/>
      <c r="DI38" s="633"/>
      <c r="DJ38" s="633"/>
      <c r="DK38" s="634"/>
      <c r="DL38" s="638">
        <v>1938323</v>
      </c>
      <c r="DM38" s="633"/>
      <c r="DN38" s="633"/>
      <c r="DO38" s="633"/>
      <c r="DP38" s="633"/>
      <c r="DQ38" s="633"/>
      <c r="DR38" s="633"/>
      <c r="DS38" s="633"/>
      <c r="DT38" s="633"/>
      <c r="DU38" s="633"/>
      <c r="DV38" s="634"/>
      <c r="DW38" s="635">
        <v>18.899999999999999</v>
      </c>
      <c r="DX38" s="647"/>
      <c r="DY38" s="647"/>
      <c r="DZ38" s="647"/>
      <c r="EA38" s="647"/>
      <c r="EB38" s="647"/>
      <c r="EC38" s="655"/>
    </row>
    <row r="39" spans="2:133" ht="11.25" customHeight="1" x14ac:dyDescent="0.15">
      <c r="AQ39" s="667" t="s">
        <v>286</v>
      </c>
      <c r="AR39" s="668"/>
      <c r="AS39" s="668"/>
      <c r="AT39" s="668"/>
      <c r="AU39" s="668"/>
      <c r="AV39" s="668"/>
      <c r="AW39" s="668"/>
      <c r="AX39" s="668"/>
      <c r="AY39" s="669"/>
      <c r="AZ39" s="632" t="s">
        <v>69</v>
      </c>
      <c r="BA39" s="633"/>
      <c r="BB39" s="633"/>
      <c r="BC39" s="633"/>
      <c r="BD39" s="645"/>
      <c r="BE39" s="645"/>
      <c r="BF39" s="670"/>
      <c r="BG39" s="672" t="s">
        <v>287</v>
      </c>
      <c r="BH39" s="673"/>
      <c r="BI39" s="673"/>
      <c r="BJ39" s="673"/>
      <c r="BK39" s="673"/>
      <c r="BL39" s="91"/>
      <c r="BM39" s="665" t="s">
        <v>288</v>
      </c>
      <c r="BN39" s="665"/>
      <c r="BO39" s="665"/>
      <c r="BP39" s="665"/>
      <c r="BQ39" s="665"/>
      <c r="BR39" s="665"/>
      <c r="BS39" s="665"/>
      <c r="BT39" s="665"/>
      <c r="BU39" s="666"/>
      <c r="BV39" s="632">
        <v>116</v>
      </c>
      <c r="BW39" s="633"/>
      <c r="BX39" s="633"/>
      <c r="BY39" s="633"/>
      <c r="BZ39" s="633"/>
      <c r="CA39" s="633"/>
      <c r="CB39" s="671"/>
      <c r="CD39" s="664" t="s">
        <v>289</v>
      </c>
      <c r="CE39" s="665"/>
      <c r="CF39" s="665"/>
      <c r="CG39" s="665"/>
      <c r="CH39" s="665"/>
      <c r="CI39" s="665"/>
      <c r="CJ39" s="665"/>
      <c r="CK39" s="665"/>
      <c r="CL39" s="665"/>
      <c r="CM39" s="665"/>
      <c r="CN39" s="665"/>
      <c r="CO39" s="665"/>
      <c r="CP39" s="665"/>
      <c r="CQ39" s="666"/>
      <c r="CR39" s="632">
        <v>22895</v>
      </c>
      <c r="CS39" s="645"/>
      <c r="CT39" s="645"/>
      <c r="CU39" s="645"/>
      <c r="CV39" s="645"/>
      <c r="CW39" s="645"/>
      <c r="CX39" s="645"/>
      <c r="CY39" s="646"/>
      <c r="CZ39" s="635">
        <v>0.2</v>
      </c>
      <c r="DA39" s="647"/>
      <c r="DB39" s="647"/>
      <c r="DC39" s="648"/>
      <c r="DD39" s="638" t="s">
        <v>69</v>
      </c>
      <c r="DE39" s="645"/>
      <c r="DF39" s="645"/>
      <c r="DG39" s="645"/>
      <c r="DH39" s="645"/>
      <c r="DI39" s="645"/>
      <c r="DJ39" s="645"/>
      <c r="DK39" s="646"/>
      <c r="DL39" s="638" t="s">
        <v>69</v>
      </c>
      <c r="DM39" s="645"/>
      <c r="DN39" s="645"/>
      <c r="DO39" s="645"/>
      <c r="DP39" s="645"/>
      <c r="DQ39" s="645"/>
      <c r="DR39" s="645"/>
      <c r="DS39" s="645"/>
      <c r="DT39" s="645"/>
      <c r="DU39" s="645"/>
      <c r="DV39" s="646"/>
      <c r="DW39" s="635" t="s">
        <v>69</v>
      </c>
      <c r="DX39" s="647"/>
      <c r="DY39" s="647"/>
      <c r="DZ39" s="647"/>
      <c r="EA39" s="647"/>
      <c r="EB39" s="647"/>
      <c r="EC39" s="655"/>
    </row>
    <row r="40" spans="2:133" ht="11.25" customHeight="1" x14ac:dyDescent="0.15">
      <c r="AQ40" s="667" t="s">
        <v>290</v>
      </c>
      <c r="AR40" s="668"/>
      <c r="AS40" s="668"/>
      <c r="AT40" s="668"/>
      <c r="AU40" s="668"/>
      <c r="AV40" s="668"/>
      <c r="AW40" s="668"/>
      <c r="AX40" s="668"/>
      <c r="AY40" s="669"/>
      <c r="AZ40" s="632">
        <v>301050</v>
      </c>
      <c r="BA40" s="633"/>
      <c r="BB40" s="633"/>
      <c r="BC40" s="633"/>
      <c r="BD40" s="645"/>
      <c r="BE40" s="645"/>
      <c r="BF40" s="670"/>
      <c r="BG40" s="672"/>
      <c r="BH40" s="673"/>
      <c r="BI40" s="673"/>
      <c r="BJ40" s="673"/>
      <c r="BK40" s="673"/>
      <c r="BL40" s="91"/>
      <c r="BM40" s="665" t="s">
        <v>291</v>
      </c>
      <c r="BN40" s="665"/>
      <c r="BO40" s="665"/>
      <c r="BP40" s="665"/>
      <c r="BQ40" s="665"/>
      <c r="BR40" s="665"/>
      <c r="BS40" s="665"/>
      <c r="BT40" s="665"/>
      <c r="BU40" s="666"/>
      <c r="BV40" s="632" t="s">
        <v>185</v>
      </c>
      <c r="BW40" s="633"/>
      <c r="BX40" s="633"/>
      <c r="BY40" s="633"/>
      <c r="BZ40" s="633"/>
      <c r="CA40" s="633"/>
      <c r="CB40" s="671"/>
      <c r="CD40" s="664" t="s">
        <v>292</v>
      </c>
      <c r="CE40" s="665"/>
      <c r="CF40" s="665"/>
      <c r="CG40" s="665"/>
      <c r="CH40" s="665"/>
      <c r="CI40" s="665"/>
      <c r="CJ40" s="665"/>
      <c r="CK40" s="665"/>
      <c r="CL40" s="665"/>
      <c r="CM40" s="665"/>
      <c r="CN40" s="665"/>
      <c r="CO40" s="665"/>
      <c r="CP40" s="665"/>
      <c r="CQ40" s="666"/>
      <c r="CR40" s="632">
        <v>2000</v>
      </c>
      <c r="CS40" s="633"/>
      <c r="CT40" s="633"/>
      <c r="CU40" s="633"/>
      <c r="CV40" s="633"/>
      <c r="CW40" s="633"/>
      <c r="CX40" s="633"/>
      <c r="CY40" s="634"/>
      <c r="CZ40" s="635">
        <v>0</v>
      </c>
      <c r="DA40" s="647"/>
      <c r="DB40" s="647"/>
      <c r="DC40" s="648"/>
      <c r="DD40" s="638">
        <v>2000</v>
      </c>
      <c r="DE40" s="633"/>
      <c r="DF40" s="633"/>
      <c r="DG40" s="633"/>
      <c r="DH40" s="633"/>
      <c r="DI40" s="633"/>
      <c r="DJ40" s="633"/>
      <c r="DK40" s="634"/>
      <c r="DL40" s="638" t="s">
        <v>185</v>
      </c>
      <c r="DM40" s="633"/>
      <c r="DN40" s="633"/>
      <c r="DO40" s="633"/>
      <c r="DP40" s="633"/>
      <c r="DQ40" s="633"/>
      <c r="DR40" s="633"/>
      <c r="DS40" s="633"/>
      <c r="DT40" s="633"/>
      <c r="DU40" s="633"/>
      <c r="DV40" s="634"/>
      <c r="DW40" s="635" t="s">
        <v>185</v>
      </c>
      <c r="DX40" s="647"/>
      <c r="DY40" s="647"/>
      <c r="DZ40" s="647"/>
      <c r="EA40" s="647"/>
      <c r="EB40" s="647"/>
      <c r="EC40" s="655"/>
    </row>
    <row r="41" spans="2:133" ht="11.25" customHeight="1" x14ac:dyDescent="0.15">
      <c r="AQ41" s="656" t="s">
        <v>293</v>
      </c>
      <c r="AR41" s="657"/>
      <c r="AS41" s="657"/>
      <c r="AT41" s="657"/>
      <c r="AU41" s="657"/>
      <c r="AV41" s="657"/>
      <c r="AW41" s="657"/>
      <c r="AX41" s="657"/>
      <c r="AY41" s="658"/>
      <c r="AZ41" s="616">
        <v>907294</v>
      </c>
      <c r="BA41" s="659"/>
      <c r="BB41" s="659"/>
      <c r="BC41" s="659"/>
      <c r="BD41" s="617"/>
      <c r="BE41" s="617"/>
      <c r="BF41" s="660"/>
      <c r="BG41" s="674"/>
      <c r="BH41" s="675"/>
      <c r="BI41" s="675"/>
      <c r="BJ41" s="675"/>
      <c r="BK41" s="675"/>
      <c r="BL41" s="92"/>
      <c r="BM41" s="661" t="s">
        <v>294</v>
      </c>
      <c r="BN41" s="661"/>
      <c r="BO41" s="661"/>
      <c r="BP41" s="661"/>
      <c r="BQ41" s="661"/>
      <c r="BR41" s="661"/>
      <c r="BS41" s="661"/>
      <c r="BT41" s="661"/>
      <c r="BU41" s="662"/>
      <c r="BV41" s="616">
        <v>347</v>
      </c>
      <c r="BW41" s="659"/>
      <c r="BX41" s="659"/>
      <c r="BY41" s="659"/>
      <c r="BZ41" s="659"/>
      <c r="CA41" s="659"/>
      <c r="CB41" s="663"/>
      <c r="CD41" s="664" t="s">
        <v>295</v>
      </c>
      <c r="CE41" s="665"/>
      <c r="CF41" s="665"/>
      <c r="CG41" s="665"/>
      <c r="CH41" s="665"/>
      <c r="CI41" s="665"/>
      <c r="CJ41" s="665"/>
      <c r="CK41" s="665"/>
      <c r="CL41" s="665"/>
      <c r="CM41" s="665"/>
      <c r="CN41" s="665"/>
      <c r="CO41" s="665"/>
      <c r="CP41" s="665"/>
      <c r="CQ41" s="666"/>
      <c r="CR41" s="632" t="s">
        <v>69</v>
      </c>
      <c r="CS41" s="645"/>
      <c r="CT41" s="645"/>
      <c r="CU41" s="645"/>
      <c r="CV41" s="645"/>
      <c r="CW41" s="645"/>
      <c r="CX41" s="645"/>
      <c r="CY41" s="646"/>
      <c r="CZ41" s="635" t="s">
        <v>69</v>
      </c>
      <c r="DA41" s="647"/>
      <c r="DB41" s="647"/>
      <c r="DC41" s="648"/>
      <c r="DD41" s="638" t="s">
        <v>69</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296</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297</v>
      </c>
      <c r="CE42" s="630"/>
      <c r="CF42" s="630"/>
      <c r="CG42" s="630"/>
      <c r="CH42" s="630"/>
      <c r="CI42" s="630"/>
      <c r="CJ42" s="630"/>
      <c r="CK42" s="630"/>
      <c r="CL42" s="630"/>
      <c r="CM42" s="630"/>
      <c r="CN42" s="630"/>
      <c r="CO42" s="630"/>
      <c r="CP42" s="630"/>
      <c r="CQ42" s="631"/>
      <c r="CR42" s="632">
        <v>1223248</v>
      </c>
      <c r="CS42" s="633"/>
      <c r="CT42" s="633"/>
      <c r="CU42" s="633"/>
      <c r="CV42" s="633"/>
      <c r="CW42" s="633"/>
      <c r="CX42" s="633"/>
      <c r="CY42" s="634"/>
      <c r="CZ42" s="635">
        <v>8.1</v>
      </c>
      <c r="DA42" s="636"/>
      <c r="DB42" s="636"/>
      <c r="DC42" s="637"/>
      <c r="DD42" s="638">
        <v>439940</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298</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299</v>
      </c>
      <c r="CE43" s="630"/>
      <c r="CF43" s="630"/>
      <c r="CG43" s="630"/>
      <c r="CH43" s="630"/>
      <c r="CI43" s="630"/>
      <c r="CJ43" s="630"/>
      <c r="CK43" s="630"/>
      <c r="CL43" s="630"/>
      <c r="CM43" s="630"/>
      <c r="CN43" s="630"/>
      <c r="CO43" s="630"/>
      <c r="CP43" s="630"/>
      <c r="CQ43" s="631"/>
      <c r="CR43" s="632">
        <v>24652</v>
      </c>
      <c r="CS43" s="645"/>
      <c r="CT43" s="645"/>
      <c r="CU43" s="645"/>
      <c r="CV43" s="645"/>
      <c r="CW43" s="645"/>
      <c r="CX43" s="645"/>
      <c r="CY43" s="646"/>
      <c r="CZ43" s="635">
        <v>0.2</v>
      </c>
      <c r="DA43" s="647"/>
      <c r="DB43" s="647"/>
      <c r="DC43" s="648"/>
      <c r="DD43" s="638">
        <v>24652</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300</v>
      </c>
      <c r="CD44" s="649" t="s">
        <v>250</v>
      </c>
      <c r="CE44" s="650"/>
      <c r="CF44" s="629" t="s">
        <v>301</v>
      </c>
      <c r="CG44" s="630"/>
      <c r="CH44" s="630"/>
      <c r="CI44" s="630"/>
      <c r="CJ44" s="630"/>
      <c r="CK44" s="630"/>
      <c r="CL44" s="630"/>
      <c r="CM44" s="630"/>
      <c r="CN44" s="630"/>
      <c r="CO44" s="630"/>
      <c r="CP44" s="630"/>
      <c r="CQ44" s="631"/>
      <c r="CR44" s="632">
        <v>1223248</v>
      </c>
      <c r="CS44" s="633"/>
      <c r="CT44" s="633"/>
      <c r="CU44" s="633"/>
      <c r="CV44" s="633"/>
      <c r="CW44" s="633"/>
      <c r="CX44" s="633"/>
      <c r="CY44" s="634"/>
      <c r="CZ44" s="635">
        <v>8.1</v>
      </c>
      <c r="DA44" s="636"/>
      <c r="DB44" s="636"/>
      <c r="DC44" s="637"/>
      <c r="DD44" s="638">
        <v>439940</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302</v>
      </c>
      <c r="CG45" s="630"/>
      <c r="CH45" s="630"/>
      <c r="CI45" s="630"/>
      <c r="CJ45" s="630"/>
      <c r="CK45" s="630"/>
      <c r="CL45" s="630"/>
      <c r="CM45" s="630"/>
      <c r="CN45" s="630"/>
      <c r="CO45" s="630"/>
      <c r="CP45" s="630"/>
      <c r="CQ45" s="631"/>
      <c r="CR45" s="632">
        <v>357712</v>
      </c>
      <c r="CS45" s="645"/>
      <c r="CT45" s="645"/>
      <c r="CU45" s="645"/>
      <c r="CV45" s="645"/>
      <c r="CW45" s="645"/>
      <c r="CX45" s="645"/>
      <c r="CY45" s="646"/>
      <c r="CZ45" s="635">
        <v>2.4</v>
      </c>
      <c r="DA45" s="647"/>
      <c r="DB45" s="647"/>
      <c r="DC45" s="648"/>
      <c r="DD45" s="638">
        <v>21013</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303</v>
      </c>
      <c r="CG46" s="630"/>
      <c r="CH46" s="630"/>
      <c r="CI46" s="630"/>
      <c r="CJ46" s="630"/>
      <c r="CK46" s="630"/>
      <c r="CL46" s="630"/>
      <c r="CM46" s="630"/>
      <c r="CN46" s="630"/>
      <c r="CO46" s="630"/>
      <c r="CP46" s="630"/>
      <c r="CQ46" s="631"/>
      <c r="CR46" s="632">
        <v>843042</v>
      </c>
      <c r="CS46" s="633"/>
      <c r="CT46" s="633"/>
      <c r="CU46" s="633"/>
      <c r="CV46" s="633"/>
      <c r="CW46" s="633"/>
      <c r="CX46" s="633"/>
      <c r="CY46" s="634"/>
      <c r="CZ46" s="635">
        <v>5.6</v>
      </c>
      <c r="DA46" s="636"/>
      <c r="DB46" s="636"/>
      <c r="DC46" s="637"/>
      <c r="DD46" s="638">
        <v>404933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304</v>
      </c>
      <c r="CG47" s="630"/>
      <c r="CH47" s="630"/>
      <c r="CI47" s="630"/>
      <c r="CJ47" s="630"/>
      <c r="CK47" s="630"/>
      <c r="CL47" s="630"/>
      <c r="CM47" s="630"/>
      <c r="CN47" s="630"/>
      <c r="CO47" s="630"/>
      <c r="CP47" s="630"/>
      <c r="CQ47" s="631"/>
      <c r="CR47" s="632" t="s">
        <v>69</v>
      </c>
      <c r="CS47" s="645"/>
      <c r="CT47" s="645"/>
      <c r="CU47" s="645"/>
      <c r="CV47" s="645"/>
      <c r="CW47" s="645"/>
      <c r="CX47" s="645"/>
      <c r="CY47" s="646"/>
      <c r="CZ47" s="635" t="s">
        <v>69</v>
      </c>
      <c r="DA47" s="647"/>
      <c r="DB47" s="647"/>
      <c r="DC47" s="648"/>
      <c r="DD47" s="638" t="s">
        <v>185</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305</v>
      </c>
      <c r="CG48" s="630"/>
      <c r="CH48" s="630"/>
      <c r="CI48" s="630"/>
      <c r="CJ48" s="630"/>
      <c r="CK48" s="630"/>
      <c r="CL48" s="630"/>
      <c r="CM48" s="630"/>
      <c r="CN48" s="630"/>
      <c r="CO48" s="630"/>
      <c r="CP48" s="630"/>
      <c r="CQ48" s="631"/>
      <c r="CR48" s="632" t="s">
        <v>69</v>
      </c>
      <c r="CS48" s="633"/>
      <c r="CT48" s="633"/>
      <c r="CU48" s="633"/>
      <c r="CV48" s="633"/>
      <c r="CW48" s="633"/>
      <c r="CX48" s="633"/>
      <c r="CY48" s="634"/>
      <c r="CZ48" s="635" t="s">
        <v>69</v>
      </c>
      <c r="DA48" s="636"/>
      <c r="DB48" s="636"/>
      <c r="DC48" s="637"/>
      <c r="DD48" s="638" t="s">
        <v>185</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306</v>
      </c>
      <c r="CE49" s="614"/>
      <c r="CF49" s="614"/>
      <c r="CG49" s="614"/>
      <c r="CH49" s="614"/>
      <c r="CI49" s="614"/>
      <c r="CJ49" s="614"/>
      <c r="CK49" s="614"/>
      <c r="CL49" s="614"/>
      <c r="CM49" s="614"/>
      <c r="CN49" s="614"/>
      <c r="CO49" s="614"/>
      <c r="CP49" s="614"/>
      <c r="CQ49" s="615"/>
      <c r="CR49" s="616">
        <v>15043042</v>
      </c>
      <c r="CS49" s="617"/>
      <c r="CT49" s="617"/>
      <c r="CU49" s="617"/>
      <c r="CV49" s="617"/>
      <c r="CW49" s="617"/>
      <c r="CX49" s="617"/>
      <c r="CY49" s="618"/>
      <c r="CZ49" s="619">
        <v>100</v>
      </c>
      <c r="DA49" s="620"/>
      <c r="DB49" s="620"/>
      <c r="DC49" s="621"/>
      <c r="DD49" s="622">
        <v>11049635</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xB/3pKEkFC6O9gE7wrxziYDZV9Pt36PVlwH4fNWDTCW3XjtChsZCUf2T4RPVRcwLDjZOryTtA8aeroSQxteq/Q==" saltValue="RyJkvwP4X3SAPqvlKzjs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308</v>
      </c>
      <c r="DK2" s="1161"/>
      <c r="DL2" s="1161"/>
      <c r="DM2" s="1161"/>
      <c r="DN2" s="1161"/>
      <c r="DO2" s="1162"/>
      <c r="DP2" s="105"/>
      <c r="DQ2" s="1160" t="s">
        <v>309</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310</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311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312</v>
      </c>
      <c r="B5" s="1051"/>
      <c r="C5" s="1051"/>
      <c r="D5" s="1051"/>
      <c r="E5" s="1051"/>
      <c r="F5" s="1051"/>
      <c r="G5" s="1051"/>
      <c r="H5" s="1051"/>
      <c r="I5" s="1051"/>
      <c r="J5" s="1051"/>
      <c r="K5" s="1051"/>
      <c r="L5" s="1051"/>
      <c r="M5" s="1051"/>
      <c r="N5" s="1051"/>
      <c r="O5" s="1051"/>
      <c r="P5" s="1052"/>
      <c r="Q5" s="1036" t="s">
        <v>313</v>
      </c>
      <c r="R5" s="1037"/>
      <c r="S5" s="1037"/>
      <c r="T5" s="1037"/>
      <c r="U5" s="1038"/>
      <c r="V5" s="1036" t="s">
        <v>314</v>
      </c>
      <c r="W5" s="1037"/>
      <c r="X5" s="1037"/>
      <c r="Y5" s="1037"/>
      <c r="Z5" s="1038"/>
      <c r="AA5" s="1036" t="s">
        <v>315</v>
      </c>
      <c r="AB5" s="1037"/>
      <c r="AC5" s="1037"/>
      <c r="AD5" s="1037"/>
      <c r="AE5" s="1037"/>
      <c r="AF5" s="1163" t="s">
        <v>316</v>
      </c>
      <c r="AG5" s="1037"/>
      <c r="AH5" s="1037"/>
      <c r="AI5" s="1037"/>
      <c r="AJ5" s="1042"/>
      <c r="AK5" s="1037" t="s">
        <v>317</v>
      </c>
      <c r="AL5" s="1037"/>
      <c r="AM5" s="1037"/>
      <c r="AN5" s="1037"/>
      <c r="AO5" s="1038"/>
      <c r="AP5" s="1036" t="s">
        <v>318</v>
      </c>
      <c r="AQ5" s="1037"/>
      <c r="AR5" s="1037"/>
      <c r="AS5" s="1037"/>
      <c r="AT5" s="1038"/>
      <c r="AU5" s="1036" t="s">
        <v>319</v>
      </c>
      <c r="AV5" s="1037"/>
      <c r="AW5" s="1037"/>
      <c r="AX5" s="1037"/>
      <c r="AY5" s="1042"/>
      <c r="AZ5" s="112"/>
      <c r="BA5" s="112"/>
      <c r="BB5" s="112"/>
      <c r="BC5" s="112"/>
      <c r="BD5" s="112"/>
      <c r="BE5" s="113"/>
      <c r="BF5" s="113"/>
      <c r="BG5" s="113"/>
      <c r="BH5" s="113"/>
      <c r="BI5" s="113"/>
      <c r="BJ5" s="113"/>
      <c r="BK5" s="113"/>
      <c r="BL5" s="113"/>
      <c r="BM5" s="113"/>
      <c r="BN5" s="113"/>
      <c r="BO5" s="113"/>
      <c r="BP5" s="113"/>
      <c r="BQ5" s="1050" t="s">
        <v>320</v>
      </c>
      <c r="BR5" s="1051"/>
      <c r="BS5" s="1051"/>
      <c r="BT5" s="1051"/>
      <c r="BU5" s="1051"/>
      <c r="BV5" s="1051"/>
      <c r="BW5" s="1051"/>
      <c r="BX5" s="1051"/>
      <c r="BY5" s="1051"/>
      <c r="BZ5" s="1051"/>
      <c r="CA5" s="1051"/>
      <c r="CB5" s="1051"/>
      <c r="CC5" s="1051"/>
      <c r="CD5" s="1051"/>
      <c r="CE5" s="1051"/>
      <c r="CF5" s="1051"/>
      <c r="CG5" s="1052"/>
      <c r="CH5" s="1036" t="s">
        <v>321</v>
      </c>
      <c r="CI5" s="1037"/>
      <c r="CJ5" s="1037"/>
      <c r="CK5" s="1037"/>
      <c r="CL5" s="1038"/>
      <c r="CM5" s="1036" t="s">
        <v>322</v>
      </c>
      <c r="CN5" s="1037"/>
      <c r="CO5" s="1037"/>
      <c r="CP5" s="1037"/>
      <c r="CQ5" s="1038"/>
      <c r="CR5" s="1036" t="s">
        <v>323</v>
      </c>
      <c r="CS5" s="1037"/>
      <c r="CT5" s="1037"/>
      <c r="CU5" s="1037"/>
      <c r="CV5" s="1038"/>
      <c r="CW5" s="1036" t="s">
        <v>324</v>
      </c>
      <c r="CX5" s="1037"/>
      <c r="CY5" s="1037"/>
      <c r="CZ5" s="1037"/>
      <c r="DA5" s="1038"/>
      <c r="DB5" s="1036" t="s">
        <v>325</v>
      </c>
      <c r="DC5" s="1037"/>
      <c r="DD5" s="1037"/>
      <c r="DE5" s="1037"/>
      <c r="DF5" s="1038"/>
      <c r="DG5" s="1148" t="s">
        <v>326</v>
      </c>
      <c r="DH5" s="1149"/>
      <c r="DI5" s="1149"/>
      <c r="DJ5" s="1149"/>
      <c r="DK5" s="1150"/>
      <c r="DL5" s="1148" t="s">
        <v>327</v>
      </c>
      <c r="DM5" s="1149"/>
      <c r="DN5" s="1149"/>
      <c r="DO5" s="1149"/>
      <c r="DP5" s="1150"/>
      <c r="DQ5" s="1036" t="s">
        <v>328</v>
      </c>
      <c r="DR5" s="1037"/>
      <c r="DS5" s="1037"/>
      <c r="DT5" s="1037"/>
      <c r="DU5" s="1038"/>
      <c r="DV5" s="1036" t="s">
        <v>319</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329</v>
      </c>
      <c r="C7" s="1098"/>
      <c r="D7" s="1098"/>
      <c r="E7" s="1098"/>
      <c r="F7" s="1098"/>
      <c r="G7" s="1098"/>
      <c r="H7" s="1098"/>
      <c r="I7" s="1098"/>
      <c r="J7" s="1098"/>
      <c r="K7" s="1098"/>
      <c r="L7" s="1098"/>
      <c r="M7" s="1098"/>
      <c r="N7" s="1098"/>
      <c r="O7" s="1098"/>
      <c r="P7" s="1099"/>
      <c r="Q7" s="1154">
        <v>15546</v>
      </c>
      <c r="R7" s="1155"/>
      <c r="S7" s="1155"/>
      <c r="T7" s="1155"/>
      <c r="U7" s="1155"/>
      <c r="V7" s="1155">
        <v>14848</v>
      </c>
      <c r="W7" s="1155"/>
      <c r="X7" s="1155"/>
      <c r="Y7" s="1155"/>
      <c r="Z7" s="1155"/>
      <c r="AA7" s="1155">
        <v>699</v>
      </c>
      <c r="AB7" s="1155"/>
      <c r="AC7" s="1155"/>
      <c r="AD7" s="1155"/>
      <c r="AE7" s="1156"/>
      <c r="AF7" s="1157">
        <v>692</v>
      </c>
      <c r="AG7" s="1158"/>
      <c r="AH7" s="1158"/>
      <c r="AI7" s="1158"/>
      <c r="AJ7" s="1159"/>
      <c r="AK7" s="1141">
        <v>298</v>
      </c>
      <c r="AL7" s="1142"/>
      <c r="AM7" s="1142"/>
      <c r="AN7" s="1142"/>
      <c r="AO7" s="1142"/>
      <c r="AP7" s="1142">
        <v>17974</v>
      </c>
      <c r="AQ7" s="1142"/>
      <c r="AR7" s="1142"/>
      <c r="AS7" s="1142"/>
      <c r="AT7" s="1142"/>
      <c r="AU7" s="1143" t="s">
        <v>330</v>
      </c>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t="s">
        <v>331</v>
      </c>
      <c r="BT7" s="1146"/>
      <c r="BU7" s="1146"/>
      <c r="BV7" s="1146"/>
      <c r="BW7" s="1146"/>
      <c r="BX7" s="1146"/>
      <c r="BY7" s="1146"/>
      <c r="BZ7" s="1146"/>
      <c r="CA7" s="1146"/>
      <c r="CB7" s="1146"/>
      <c r="CC7" s="1146"/>
      <c r="CD7" s="1146"/>
      <c r="CE7" s="1146"/>
      <c r="CF7" s="1146"/>
      <c r="CG7" s="1147"/>
      <c r="CH7" s="1138">
        <v>1</v>
      </c>
      <c r="CI7" s="1139"/>
      <c r="CJ7" s="1139"/>
      <c r="CK7" s="1139"/>
      <c r="CL7" s="1140"/>
      <c r="CM7" s="1138">
        <v>32</v>
      </c>
      <c r="CN7" s="1139"/>
      <c r="CO7" s="1139"/>
      <c r="CP7" s="1139"/>
      <c r="CQ7" s="1140"/>
      <c r="CR7" s="1138">
        <v>5</v>
      </c>
      <c r="CS7" s="1139"/>
      <c r="CT7" s="1139"/>
      <c r="CU7" s="1139"/>
      <c r="CV7" s="1140"/>
      <c r="CW7" s="1138">
        <v>0</v>
      </c>
      <c r="CX7" s="1139"/>
      <c r="CY7" s="1139"/>
      <c r="CZ7" s="1139"/>
      <c r="DA7" s="1140"/>
      <c r="DB7" s="1138" t="s">
        <v>333</v>
      </c>
      <c r="DC7" s="1139"/>
      <c r="DD7" s="1139"/>
      <c r="DE7" s="1139"/>
      <c r="DF7" s="1140"/>
      <c r="DG7" s="1138" t="s">
        <v>334</v>
      </c>
      <c r="DH7" s="1139"/>
      <c r="DI7" s="1139"/>
      <c r="DJ7" s="1139"/>
      <c r="DK7" s="1140"/>
      <c r="DL7" s="1138" t="s">
        <v>335</v>
      </c>
      <c r="DM7" s="1139"/>
      <c r="DN7" s="1139"/>
      <c r="DO7" s="1139"/>
      <c r="DP7" s="1140"/>
      <c r="DQ7" s="1138" t="s">
        <v>334</v>
      </c>
      <c r="DR7" s="1139"/>
      <c r="DS7" s="1139"/>
      <c r="DT7" s="1139"/>
      <c r="DU7" s="1140"/>
      <c r="DV7" s="1135"/>
      <c r="DW7" s="1136"/>
      <c r="DX7" s="1136"/>
      <c r="DY7" s="1136"/>
      <c r="DZ7" s="1137"/>
      <c r="EA7" s="110"/>
    </row>
    <row r="8" spans="1:131" s="111" customFormat="1" ht="26.25" customHeight="1" x14ac:dyDescent="0.15">
      <c r="A8" s="117">
        <v>2</v>
      </c>
      <c r="B8" s="1078" t="s">
        <v>336</v>
      </c>
      <c r="C8" s="1079"/>
      <c r="D8" s="1079"/>
      <c r="E8" s="1079"/>
      <c r="F8" s="1079"/>
      <c r="G8" s="1079"/>
      <c r="H8" s="1079"/>
      <c r="I8" s="1079"/>
      <c r="J8" s="1079"/>
      <c r="K8" s="1079"/>
      <c r="L8" s="1079"/>
      <c r="M8" s="1079"/>
      <c r="N8" s="1079"/>
      <c r="O8" s="1079"/>
      <c r="P8" s="1080"/>
      <c r="Q8" s="1090">
        <v>102</v>
      </c>
      <c r="R8" s="1091"/>
      <c r="S8" s="1091"/>
      <c r="T8" s="1091"/>
      <c r="U8" s="1091"/>
      <c r="V8" s="1091">
        <v>98</v>
      </c>
      <c r="W8" s="1091"/>
      <c r="X8" s="1091"/>
      <c r="Y8" s="1091"/>
      <c r="Z8" s="1091"/>
      <c r="AA8" s="1091">
        <v>4</v>
      </c>
      <c r="AB8" s="1091"/>
      <c r="AC8" s="1091"/>
      <c r="AD8" s="1091"/>
      <c r="AE8" s="1092"/>
      <c r="AF8" s="1084">
        <v>4</v>
      </c>
      <c r="AG8" s="1085"/>
      <c r="AH8" s="1085"/>
      <c r="AI8" s="1085"/>
      <c r="AJ8" s="1086"/>
      <c r="AK8" s="1133">
        <v>4</v>
      </c>
      <c r="AL8" s="1134"/>
      <c r="AM8" s="1134"/>
      <c r="AN8" s="1134"/>
      <c r="AO8" s="1134"/>
      <c r="AP8" s="1134">
        <v>65</v>
      </c>
      <c r="AQ8" s="1134"/>
      <c r="AR8" s="1134"/>
      <c r="AS8" s="1134"/>
      <c r="AT8" s="1134"/>
      <c r="AU8" s="1131" t="s">
        <v>337</v>
      </c>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t="s">
        <v>338</v>
      </c>
      <c r="BT8" s="1064"/>
      <c r="BU8" s="1064"/>
      <c r="BV8" s="1064"/>
      <c r="BW8" s="1064"/>
      <c r="BX8" s="1064"/>
      <c r="BY8" s="1064"/>
      <c r="BZ8" s="1064"/>
      <c r="CA8" s="1064"/>
      <c r="CB8" s="1064"/>
      <c r="CC8" s="1064"/>
      <c r="CD8" s="1064"/>
      <c r="CE8" s="1064"/>
      <c r="CF8" s="1064"/>
      <c r="CG8" s="1065"/>
      <c r="CH8" s="1044">
        <v>98</v>
      </c>
      <c r="CI8" s="1045"/>
      <c r="CJ8" s="1045"/>
      <c r="CK8" s="1045"/>
      <c r="CL8" s="1046"/>
      <c r="CM8" s="1044">
        <v>9025</v>
      </c>
      <c r="CN8" s="1045"/>
      <c r="CO8" s="1045"/>
      <c r="CP8" s="1045"/>
      <c r="CQ8" s="1046"/>
      <c r="CR8" s="1044" t="s">
        <v>339</v>
      </c>
      <c r="CS8" s="1045"/>
      <c r="CT8" s="1045"/>
      <c r="CU8" s="1045"/>
      <c r="CV8" s="1046"/>
      <c r="CW8" s="1044" t="s">
        <v>332</v>
      </c>
      <c r="CX8" s="1045"/>
      <c r="CY8" s="1045"/>
      <c r="CZ8" s="1045"/>
      <c r="DA8" s="1046"/>
      <c r="DB8" s="1044">
        <v>400</v>
      </c>
      <c r="DC8" s="1045"/>
      <c r="DD8" s="1045"/>
      <c r="DE8" s="1045"/>
      <c r="DF8" s="1046"/>
      <c r="DG8" s="1044">
        <v>340</v>
      </c>
      <c r="DH8" s="1045"/>
      <c r="DI8" s="1045"/>
      <c r="DJ8" s="1045"/>
      <c r="DK8" s="1046"/>
      <c r="DL8" s="1044" t="s">
        <v>339</v>
      </c>
      <c r="DM8" s="1045"/>
      <c r="DN8" s="1045"/>
      <c r="DO8" s="1045"/>
      <c r="DP8" s="1046"/>
      <c r="DQ8" s="1044" t="s">
        <v>339</v>
      </c>
      <c r="DR8" s="1045"/>
      <c r="DS8" s="1045"/>
      <c r="DT8" s="1045"/>
      <c r="DU8" s="1046"/>
      <c r="DV8" s="1047"/>
      <c r="DW8" s="1048"/>
      <c r="DX8" s="1048"/>
      <c r="DY8" s="1048"/>
      <c r="DZ8" s="1049"/>
      <c r="EA8" s="110"/>
    </row>
    <row r="9" spans="1:131" s="111" customFormat="1" ht="26.25" customHeight="1" x14ac:dyDescent="0.15">
      <c r="A9" s="117">
        <v>3</v>
      </c>
      <c r="B9" s="1078" t="s">
        <v>340</v>
      </c>
      <c r="C9" s="1079"/>
      <c r="D9" s="1079"/>
      <c r="E9" s="1079"/>
      <c r="F9" s="1079"/>
      <c r="G9" s="1079"/>
      <c r="H9" s="1079"/>
      <c r="I9" s="1079"/>
      <c r="J9" s="1079"/>
      <c r="K9" s="1079"/>
      <c r="L9" s="1079"/>
      <c r="M9" s="1079"/>
      <c r="N9" s="1079"/>
      <c r="O9" s="1079"/>
      <c r="P9" s="1080"/>
      <c r="Q9" s="1090">
        <v>110</v>
      </c>
      <c r="R9" s="1091"/>
      <c r="S9" s="1091"/>
      <c r="T9" s="1091"/>
      <c r="U9" s="1091"/>
      <c r="V9" s="1091">
        <v>109</v>
      </c>
      <c r="W9" s="1091"/>
      <c r="X9" s="1091"/>
      <c r="Y9" s="1091"/>
      <c r="Z9" s="1091"/>
      <c r="AA9" s="1091">
        <v>2</v>
      </c>
      <c r="AB9" s="1091"/>
      <c r="AC9" s="1091"/>
      <c r="AD9" s="1091"/>
      <c r="AE9" s="1092"/>
      <c r="AF9" s="1084">
        <v>2</v>
      </c>
      <c r="AG9" s="1085"/>
      <c r="AH9" s="1085"/>
      <c r="AI9" s="1085"/>
      <c r="AJ9" s="1086"/>
      <c r="AK9" s="1133">
        <v>56</v>
      </c>
      <c r="AL9" s="1134"/>
      <c r="AM9" s="1134"/>
      <c r="AN9" s="1134"/>
      <c r="AO9" s="1134"/>
      <c r="AP9" s="1134">
        <v>224</v>
      </c>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t="s">
        <v>341</v>
      </c>
      <c r="C10" s="1079"/>
      <c r="D10" s="1079"/>
      <c r="E10" s="1079"/>
      <c r="F10" s="1079"/>
      <c r="G10" s="1079"/>
      <c r="H10" s="1079"/>
      <c r="I10" s="1079"/>
      <c r="J10" s="1079"/>
      <c r="K10" s="1079"/>
      <c r="L10" s="1079"/>
      <c r="M10" s="1079"/>
      <c r="N10" s="1079"/>
      <c r="O10" s="1079"/>
      <c r="P10" s="1080"/>
      <c r="Q10" s="1090">
        <v>73</v>
      </c>
      <c r="R10" s="1091"/>
      <c r="S10" s="1091"/>
      <c r="T10" s="1091"/>
      <c r="U10" s="1091"/>
      <c r="V10" s="1091">
        <v>48</v>
      </c>
      <c r="W10" s="1091"/>
      <c r="X10" s="1091"/>
      <c r="Y10" s="1091"/>
      <c r="Z10" s="1091"/>
      <c r="AA10" s="1091">
        <v>25</v>
      </c>
      <c r="AB10" s="1091"/>
      <c r="AC10" s="1091"/>
      <c r="AD10" s="1091"/>
      <c r="AE10" s="1092"/>
      <c r="AF10" s="1084">
        <v>25</v>
      </c>
      <c r="AG10" s="1085"/>
      <c r="AH10" s="1085"/>
      <c r="AI10" s="1085"/>
      <c r="AJ10" s="1086"/>
      <c r="AK10" s="1133" t="s">
        <v>332</v>
      </c>
      <c r="AL10" s="1134"/>
      <c r="AM10" s="1134"/>
      <c r="AN10" s="1134"/>
      <c r="AO10" s="1134"/>
      <c r="AP10" s="1134" t="s">
        <v>332</v>
      </c>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342</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343</v>
      </c>
      <c r="B23" s="991" t="s">
        <v>344</v>
      </c>
      <c r="C23" s="992"/>
      <c r="D23" s="992"/>
      <c r="E23" s="992"/>
      <c r="F23" s="992"/>
      <c r="G23" s="992"/>
      <c r="H23" s="992"/>
      <c r="I23" s="992"/>
      <c r="J23" s="992"/>
      <c r="K23" s="992"/>
      <c r="L23" s="992"/>
      <c r="M23" s="992"/>
      <c r="N23" s="992"/>
      <c r="O23" s="992"/>
      <c r="P23" s="993"/>
      <c r="Q23" s="1115">
        <v>15773</v>
      </c>
      <c r="R23" s="1116"/>
      <c r="S23" s="1116"/>
      <c r="T23" s="1116"/>
      <c r="U23" s="1116"/>
      <c r="V23" s="1116">
        <v>15043</v>
      </c>
      <c r="W23" s="1116"/>
      <c r="X23" s="1116"/>
      <c r="Y23" s="1116"/>
      <c r="Z23" s="1116"/>
      <c r="AA23" s="1116">
        <v>730</v>
      </c>
      <c r="AB23" s="1116"/>
      <c r="AC23" s="1116"/>
      <c r="AD23" s="1116"/>
      <c r="AE23" s="1117"/>
      <c r="AF23" s="1118">
        <v>723</v>
      </c>
      <c r="AG23" s="1116"/>
      <c r="AH23" s="1116"/>
      <c r="AI23" s="1116"/>
      <c r="AJ23" s="1119"/>
      <c r="AK23" s="1120"/>
      <c r="AL23" s="1121"/>
      <c r="AM23" s="1121"/>
      <c r="AN23" s="1121"/>
      <c r="AO23" s="1121"/>
      <c r="AP23" s="1116">
        <v>18264</v>
      </c>
      <c r="AQ23" s="1116"/>
      <c r="AR23" s="1116"/>
      <c r="AS23" s="1116"/>
      <c r="AT23" s="1116"/>
      <c r="AU23" s="1122"/>
      <c r="AV23" s="1122"/>
      <c r="AW23" s="1122"/>
      <c r="AX23" s="1122"/>
      <c r="AY23" s="1123"/>
      <c r="AZ23" s="1112" t="s">
        <v>345</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346</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347</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312</v>
      </c>
      <c r="B26" s="1051"/>
      <c r="C26" s="1051"/>
      <c r="D26" s="1051"/>
      <c r="E26" s="1051"/>
      <c r="F26" s="1051"/>
      <c r="G26" s="1051"/>
      <c r="H26" s="1051"/>
      <c r="I26" s="1051"/>
      <c r="J26" s="1051"/>
      <c r="K26" s="1051"/>
      <c r="L26" s="1051"/>
      <c r="M26" s="1051"/>
      <c r="N26" s="1051"/>
      <c r="O26" s="1051"/>
      <c r="P26" s="1052"/>
      <c r="Q26" s="1036" t="s">
        <v>348</v>
      </c>
      <c r="R26" s="1037"/>
      <c r="S26" s="1037"/>
      <c r="T26" s="1037"/>
      <c r="U26" s="1038"/>
      <c r="V26" s="1036" t="s">
        <v>349</v>
      </c>
      <c r="W26" s="1037"/>
      <c r="X26" s="1037"/>
      <c r="Y26" s="1037"/>
      <c r="Z26" s="1038"/>
      <c r="AA26" s="1036" t="s">
        <v>350</v>
      </c>
      <c r="AB26" s="1037"/>
      <c r="AC26" s="1037"/>
      <c r="AD26" s="1037"/>
      <c r="AE26" s="1037"/>
      <c r="AF26" s="1106" t="s">
        <v>351</v>
      </c>
      <c r="AG26" s="1057"/>
      <c r="AH26" s="1057"/>
      <c r="AI26" s="1057"/>
      <c r="AJ26" s="1107"/>
      <c r="AK26" s="1037" t="s">
        <v>352</v>
      </c>
      <c r="AL26" s="1037"/>
      <c r="AM26" s="1037"/>
      <c r="AN26" s="1037"/>
      <c r="AO26" s="1038"/>
      <c r="AP26" s="1036" t="s">
        <v>353</v>
      </c>
      <c r="AQ26" s="1037"/>
      <c r="AR26" s="1037"/>
      <c r="AS26" s="1037"/>
      <c r="AT26" s="1038"/>
      <c r="AU26" s="1036" t="s">
        <v>354</v>
      </c>
      <c r="AV26" s="1037"/>
      <c r="AW26" s="1037"/>
      <c r="AX26" s="1037"/>
      <c r="AY26" s="1038"/>
      <c r="AZ26" s="1036" t="s">
        <v>355</v>
      </c>
      <c r="BA26" s="1037"/>
      <c r="BB26" s="1037"/>
      <c r="BC26" s="1037"/>
      <c r="BD26" s="1038"/>
      <c r="BE26" s="1036" t="s">
        <v>319</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356</v>
      </c>
      <c r="C28" s="1098"/>
      <c r="D28" s="1098"/>
      <c r="E28" s="1098"/>
      <c r="F28" s="1098"/>
      <c r="G28" s="1098"/>
      <c r="H28" s="1098"/>
      <c r="I28" s="1098"/>
      <c r="J28" s="1098"/>
      <c r="K28" s="1098"/>
      <c r="L28" s="1098"/>
      <c r="M28" s="1098"/>
      <c r="N28" s="1098"/>
      <c r="O28" s="1098"/>
      <c r="P28" s="1099"/>
      <c r="Q28" s="1100">
        <v>4897</v>
      </c>
      <c r="R28" s="1101"/>
      <c r="S28" s="1101"/>
      <c r="T28" s="1101"/>
      <c r="U28" s="1101"/>
      <c r="V28" s="1101">
        <v>4741</v>
      </c>
      <c r="W28" s="1101"/>
      <c r="X28" s="1101"/>
      <c r="Y28" s="1101"/>
      <c r="Z28" s="1101"/>
      <c r="AA28" s="1101">
        <v>156</v>
      </c>
      <c r="AB28" s="1101"/>
      <c r="AC28" s="1101"/>
      <c r="AD28" s="1101"/>
      <c r="AE28" s="1102"/>
      <c r="AF28" s="1103">
        <v>156</v>
      </c>
      <c r="AG28" s="1101"/>
      <c r="AH28" s="1101"/>
      <c r="AI28" s="1101"/>
      <c r="AJ28" s="1104"/>
      <c r="AK28" s="1105">
        <v>309</v>
      </c>
      <c r="AL28" s="1093"/>
      <c r="AM28" s="1093"/>
      <c r="AN28" s="1093"/>
      <c r="AO28" s="1093"/>
      <c r="AP28" s="1093" t="s">
        <v>357</v>
      </c>
      <c r="AQ28" s="1093"/>
      <c r="AR28" s="1093"/>
      <c r="AS28" s="1093"/>
      <c r="AT28" s="1093"/>
      <c r="AU28" s="1093" t="s">
        <v>357</v>
      </c>
      <c r="AV28" s="1093"/>
      <c r="AW28" s="1093"/>
      <c r="AX28" s="1093"/>
      <c r="AY28" s="1093"/>
      <c r="AZ28" s="1094" t="s">
        <v>357</v>
      </c>
      <c r="BA28" s="1094"/>
      <c r="BB28" s="1094"/>
      <c r="BC28" s="1094"/>
      <c r="BD28" s="1094"/>
      <c r="BE28" s="1095" t="s">
        <v>358</v>
      </c>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359</v>
      </c>
      <c r="C29" s="1079"/>
      <c r="D29" s="1079"/>
      <c r="E29" s="1079"/>
      <c r="F29" s="1079"/>
      <c r="G29" s="1079"/>
      <c r="H29" s="1079"/>
      <c r="I29" s="1079"/>
      <c r="J29" s="1079"/>
      <c r="K29" s="1079"/>
      <c r="L29" s="1079"/>
      <c r="M29" s="1079"/>
      <c r="N29" s="1079"/>
      <c r="O29" s="1079"/>
      <c r="P29" s="1080"/>
      <c r="Q29" s="1090">
        <v>3545</v>
      </c>
      <c r="R29" s="1091"/>
      <c r="S29" s="1091"/>
      <c r="T29" s="1091"/>
      <c r="U29" s="1091"/>
      <c r="V29" s="1091">
        <v>3286</v>
      </c>
      <c r="W29" s="1091"/>
      <c r="X29" s="1091"/>
      <c r="Y29" s="1091"/>
      <c r="Z29" s="1091"/>
      <c r="AA29" s="1091">
        <v>259</v>
      </c>
      <c r="AB29" s="1091"/>
      <c r="AC29" s="1091"/>
      <c r="AD29" s="1091"/>
      <c r="AE29" s="1092"/>
      <c r="AF29" s="1084">
        <v>259</v>
      </c>
      <c r="AG29" s="1085"/>
      <c r="AH29" s="1085"/>
      <c r="AI29" s="1085"/>
      <c r="AJ29" s="1086"/>
      <c r="AK29" s="1027">
        <v>430</v>
      </c>
      <c r="AL29" s="1018"/>
      <c r="AM29" s="1018"/>
      <c r="AN29" s="1018"/>
      <c r="AO29" s="1018"/>
      <c r="AP29" s="1018" t="s">
        <v>357</v>
      </c>
      <c r="AQ29" s="1018"/>
      <c r="AR29" s="1018"/>
      <c r="AS29" s="1018"/>
      <c r="AT29" s="1018"/>
      <c r="AU29" s="1018" t="s">
        <v>357</v>
      </c>
      <c r="AV29" s="1018"/>
      <c r="AW29" s="1018"/>
      <c r="AX29" s="1018"/>
      <c r="AY29" s="1018"/>
      <c r="AZ29" s="1089" t="s">
        <v>357</v>
      </c>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360</v>
      </c>
      <c r="C30" s="1079"/>
      <c r="D30" s="1079"/>
      <c r="E30" s="1079"/>
      <c r="F30" s="1079"/>
      <c r="G30" s="1079"/>
      <c r="H30" s="1079"/>
      <c r="I30" s="1079"/>
      <c r="J30" s="1079"/>
      <c r="K30" s="1079"/>
      <c r="L30" s="1079"/>
      <c r="M30" s="1079"/>
      <c r="N30" s="1079"/>
      <c r="O30" s="1079"/>
      <c r="P30" s="1080"/>
      <c r="Q30" s="1090">
        <v>7</v>
      </c>
      <c r="R30" s="1091"/>
      <c r="S30" s="1091"/>
      <c r="T30" s="1091"/>
      <c r="U30" s="1091"/>
      <c r="V30" s="1091">
        <v>7</v>
      </c>
      <c r="W30" s="1091"/>
      <c r="X30" s="1091"/>
      <c r="Y30" s="1091"/>
      <c r="Z30" s="1091"/>
      <c r="AA30" s="1091" t="s">
        <v>357</v>
      </c>
      <c r="AB30" s="1091"/>
      <c r="AC30" s="1091"/>
      <c r="AD30" s="1091"/>
      <c r="AE30" s="1092"/>
      <c r="AF30" s="1084" t="s">
        <v>345</v>
      </c>
      <c r="AG30" s="1085"/>
      <c r="AH30" s="1085"/>
      <c r="AI30" s="1085"/>
      <c r="AJ30" s="1086"/>
      <c r="AK30" s="1027" t="s">
        <v>357</v>
      </c>
      <c r="AL30" s="1018"/>
      <c r="AM30" s="1018"/>
      <c r="AN30" s="1018"/>
      <c r="AO30" s="1018"/>
      <c r="AP30" s="1018" t="s">
        <v>357</v>
      </c>
      <c r="AQ30" s="1018"/>
      <c r="AR30" s="1018"/>
      <c r="AS30" s="1018"/>
      <c r="AT30" s="1018"/>
      <c r="AU30" s="1018" t="s">
        <v>357</v>
      </c>
      <c r="AV30" s="1018"/>
      <c r="AW30" s="1018"/>
      <c r="AX30" s="1018"/>
      <c r="AY30" s="1018"/>
      <c r="AZ30" s="1089" t="s">
        <v>357</v>
      </c>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361</v>
      </c>
      <c r="C31" s="1079"/>
      <c r="D31" s="1079"/>
      <c r="E31" s="1079"/>
      <c r="F31" s="1079"/>
      <c r="G31" s="1079"/>
      <c r="H31" s="1079"/>
      <c r="I31" s="1079"/>
      <c r="J31" s="1079"/>
      <c r="K31" s="1079"/>
      <c r="L31" s="1079"/>
      <c r="M31" s="1079"/>
      <c r="N31" s="1079"/>
      <c r="O31" s="1079"/>
      <c r="P31" s="1080"/>
      <c r="Q31" s="1090">
        <v>748</v>
      </c>
      <c r="R31" s="1091"/>
      <c r="S31" s="1091"/>
      <c r="T31" s="1091"/>
      <c r="U31" s="1091"/>
      <c r="V31" s="1091">
        <v>739</v>
      </c>
      <c r="W31" s="1091"/>
      <c r="X31" s="1091"/>
      <c r="Y31" s="1091"/>
      <c r="Z31" s="1091"/>
      <c r="AA31" s="1091">
        <v>9</v>
      </c>
      <c r="AB31" s="1091"/>
      <c r="AC31" s="1091"/>
      <c r="AD31" s="1091"/>
      <c r="AE31" s="1092"/>
      <c r="AF31" s="1084">
        <v>9</v>
      </c>
      <c r="AG31" s="1085"/>
      <c r="AH31" s="1085"/>
      <c r="AI31" s="1085"/>
      <c r="AJ31" s="1086"/>
      <c r="AK31" s="1027">
        <v>436</v>
      </c>
      <c r="AL31" s="1018"/>
      <c r="AM31" s="1018"/>
      <c r="AN31" s="1018"/>
      <c r="AO31" s="1018"/>
      <c r="AP31" s="1018" t="s">
        <v>362</v>
      </c>
      <c r="AQ31" s="1018"/>
      <c r="AR31" s="1018"/>
      <c r="AS31" s="1018"/>
      <c r="AT31" s="1018"/>
      <c r="AU31" s="1018" t="s">
        <v>357</v>
      </c>
      <c r="AV31" s="1018"/>
      <c r="AW31" s="1018"/>
      <c r="AX31" s="1018"/>
      <c r="AY31" s="1018"/>
      <c r="AZ31" s="1089" t="s">
        <v>357</v>
      </c>
      <c r="BA31" s="1089"/>
      <c r="BB31" s="1089"/>
      <c r="BC31" s="1089"/>
      <c r="BD31" s="1089"/>
      <c r="BE31" s="1073"/>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363</v>
      </c>
      <c r="C32" s="1079"/>
      <c r="D32" s="1079"/>
      <c r="E32" s="1079"/>
      <c r="F32" s="1079"/>
      <c r="G32" s="1079"/>
      <c r="H32" s="1079"/>
      <c r="I32" s="1079"/>
      <c r="J32" s="1079"/>
      <c r="K32" s="1079"/>
      <c r="L32" s="1079"/>
      <c r="M32" s="1079"/>
      <c r="N32" s="1079"/>
      <c r="O32" s="1079"/>
      <c r="P32" s="1080"/>
      <c r="Q32" s="1090">
        <v>790</v>
      </c>
      <c r="R32" s="1091"/>
      <c r="S32" s="1091"/>
      <c r="T32" s="1091"/>
      <c r="U32" s="1091"/>
      <c r="V32" s="1091">
        <v>691</v>
      </c>
      <c r="W32" s="1091"/>
      <c r="X32" s="1091"/>
      <c r="Y32" s="1091"/>
      <c r="Z32" s="1091"/>
      <c r="AA32" s="1091">
        <v>98</v>
      </c>
      <c r="AB32" s="1091"/>
      <c r="AC32" s="1091"/>
      <c r="AD32" s="1091"/>
      <c r="AE32" s="1092"/>
      <c r="AF32" s="1084">
        <v>672</v>
      </c>
      <c r="AG32" s="1085"/>
      <c r="AH32" s="1085"/>
      <c r="AI32" s="1085"/>
      <c r="AJ32" s="1086"/>
      <c r="AK32" s="1027">
        <v>50</v>
      </c>
      <c r="AL32" s="1018"/>
      <c r="AM32" s="1018"/>
      <c r="AN32" s="1018"/>
      <c r="AO32" s="1018"/>
      <c r="AP32" s="1018">
        <v>2966</v>
      </c>
      <c r="AQ32" s="1018"/>
      <c r="AR32" s="1018"/>
      <c r="AS32" s="1018"/>
      <c r="AT32" s="1018"/>
      <c r="AU32" s="1018">
        <v>303</v>
      </c>
      <c r="AV32" s="1018"/>
      <c r="AW32" s="1018"/>
      <c r="AX32" s="1018"/>
      <c r="AY32" s="1018"/>
      <c r="AZ32" s="1089" t="s">
        <v>357</v>
      </c>
      <c r="BA32" s="1089"/>
      <c r="BB32" s="1089"/>
      <c r="BC32" s="1089"/>
      <c r="BD32" s="1089"/>
      <c r="BE32" s="1073" t="s">
        <v>364</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t="s">
        <v>365</v>
      </c>
      <c r="C33" s="1079"/>
      <c r="D33" s="1079"/>
      <c r="E33" s="1079"/>
      <c r="F33" s="1079"/>
      <c r="G33" s="1079"/>
      <c r="H33" s="1079"/>
      <c r="I33" s="1079"/>
      <c r="J33" s="1079"/>
      <c r="K33" s="1079"/>
      <c r="L33" s="1079"/>
      <c r="M33" s="1079"/>
      <c r="N33" s="1079"/>
      <c r="O33" s="1079"/>
      <c r="P33" s="1080"/>
      <c r="Q33" s="1090">
        <v>246</v>
      </c>
      <c r="R33" s="1091"/>
      <c r="S33" s="1091"/>
      <c r="T33" s="1091"/>
      <c r="U33" s="1091"/>
      <c r="V33" s="1091">
        <v>245</v>
      </c>
      <c r="W33" s="1091"/>
      <c r="X33" s="1091"/>
      <c r="Y33" s="1091"/>
      <c r="Z33" s="1091"/>
      <c r="AA33" s="1091">
        <v>1</v>
      </c>
      <c r="AB33" s="1091"/>
      <c r="AC33" s="1091"/>
      <c r="AD33" s="1091"/>
      <c r="AE33" s="1092"/>
      <c r="AF33" s="1084">
        <v>210</v>
      </c>
      <c r="AG33" s="1085"/>
      <c r="AH33" s="1085"/>
      <c r="AI33" s="1085"/>
      <c r="AJ33" s="1086"/>
      <c r="AK33" s="1027">
        <v>47</v>
      </c>
      <c r="AL33" s="1018"/>
      <c r="AM33" s="1018"/>
      <c r="AN33" s="1018"/>
      <c r="AO33" s="1018"/>
      <c r="AP33" s="1018">
        <v>92</v>
      </c>
      <c r="AQ33" s="1018"/>
      <c r="AR33" s="1018"/>
      <c r="AS33" s="1018"/>
      <c r="AT33" s="1018"/>
      <c r="AU33" s="1018" t="s">
        <v>357</v>
      </c>
      <c r="AV33" s="1018"/>
      <c r="AW33" s="1018"/>
      <c r="AX33" s="1018"/>
      <c r="AY33" s="1018"/>
      <c r="AZ33" s="1089" t="s">
        <v>357</v>
      </c>
      <c r="BA33" s="1089"/>
      <c r="BB33" s="1089"/>
      <c r="BC33" s="1089"/>
      <c r="BD33" s="1089"/>
      <c r="BE33" s="1073" t="s">
        <v>364</v>
      </c>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t="s">
        <v>366</v>
      </c>
      <c r="C34" s="1079"/>
      <c r="D34" s="1079"/>
      <c r="E34" s="1079"/>
      <c r="F34" s="1079"/>
      <c r="G34" s="1079"/>
      <c r="H34" s="1079"/>
      <c r="I34" s="1079"/>
      <c r="J34" s="1079"/>
      <c r="K34" s="1079"/>
      <c r="L34" s="1079"/>
      <c r="M34" s="1079"/>
      <c r="N34" s="1079"/>
      <c r="O34" s="1079"/>
      <c r="P34" s="1080"/>
      <c r="Q34" s="1090">
        <v>491</v>
      </c>
      <c r="R34" s="1091"/>
      <c r="S34" s="1091"/>
      <c r="T34" s="1091"/>
      <c r="U34" s="1091"/>
      <c r="V34" s="1091">
        <v>488</v>
      </c>
      <c r="W34" s="1091"/>
      <c r="X34" s="1091"/>
      <c r="Y34" s="1091"/>
      <c r="Z34" s="1091"/>
      <c r="AA34" s="1091">
        <v>3</v>
      </c>
      <c r="AB34" s="1091"/>
      <c r="AC34" s="1091"/>
      <c r="AD34" s="1091"/>
      <c r="AE34" s="1092"/>
      <c r="AF34" s="1084">
        <v>394</v>
      </c>
      <c r="AG34" s="1085"/>
      <c r="AH34" s="1085"/>
      <c r="AI34" s="1085"/>
      <c r="AJ34" s="1086"/>
      <c r="AK34" s="1027" t="s">
        <v>357</v>
      </c>
      <c r="AL34" s="1018"/>
      <c r="AM34" s="1018"/>
      <c r="AN34" s="1018"/>
      <c r="AO34" s="1018"/>
      <c r="AP34" s="1018">
        <v>427</v>
      </c>
      <c r="AQ34" s="1018"/>
      <c r="AR34" s="1018"/>
      <c r="AS34" s="1018"/>
      <c r="AT34" s="1018"/>
      <c r="AU34" s="1018" t="s">
        <v>357</v>
      </c>
      <c r="AV34" s="1018"/>
      <c r="AW34" s="1018"/>
      <c r="AX34" s="1018"/>
      <c r="AY34" s="1018"/>
      <c r="AZ34" s="1089" t="s">
        <v>357</v>
      </c>
      <c r="BA34" s="1089"/>
      <c r="BB34" s="1089"/>
      <c r="BC34" s="1089"/>
      <c r="BD34" s="1089"/>
      <c r="BE34" s="1073" t="s">
        <v>364</v>
      </c>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t="s">
        <v>367</v>
      </c>
      <c r="C35" s="1079"/>
      <c r="D35" s="1079"/>
      <c r="E35" s="1079"/>
      <c r="F35" s="1079"/>
      <c r="G35" s="1079"/>
      <c r="H35" s="1079"/>
      <c r="I35" s="1079"/>
      <c r="J35" s="1079"/>
      <c r="K35" s="1079"/>
      <c r="L35" s="1079"/>
      <c r="M35" s="1079"/>
      <c r="N35" s="1079"/>
      <c r="O35" s="1079"/>
      <c r="P35" s="1080"/>
      <c r="Q35" s="1090">
        <v>2660</v>
      </c>
      <c r="R35" s="1091"/>
      <c r="S35" s="1091"/>
      <c r="T35" s="1091"/>
      <c r="U35" s="1091"/>
      <c r="V35" s="1091">
        <v>2639</v>
      </c>
      <c r="W35" s="1091"/>
      <c r="X35" s="1091"/>
      <c r="Y35" s="1091"/>
      <c r="Z35" s="1091"/>
      <c r="AA35" s="1091">
        <v>21</v>
      </c>
      <c r="AB35" s="1091"/>
      <c r="AC35" s="1091"/>
      <c r="AD35" s="1091"/>
      <c r="AE35" s="1092"/>
      <c r="AF35" s="1084">
        <v>21</v>
      </c>
      <c r="AG35" s="1085"/>
      <c r="AH35" s="1085"/>
      <c r="AI35" s="1085"/>
      <c r="AJ35" s="1086"/>
      <c r="AK35" s="1027">
        <v>1147</v>
      </c>
      <c r="AL35" s="1018"/>
      <c r="AM35" s="1018"/>
      <c r="AN35" s="1018"/>
      <c r="AO35" s="1018"/>
      <c r="AP35" s="1018">
        <v>12758</v>
      </c>
      <c r="AQ35" s="1018"/>
      <c r="AR35" s="1018"/>
      <c r="AS35" s="1018"/>
      <c r="AT35" s="1018"/>
      <c r="AU35" s="1018">
        <v>12694</v>
      </c>
      <c r="AV35" s="1018"/>
      <c r="AW35" s="1018"/>
      <c r="AX35" s="1018"/>
      <c r="AY35" s="1018"/>
      <c r="AZ35" s="1089" t="s">
        <v>357</v>
      </c>
      <c r="BA35" s="1089"/>
      <c r="BB35" s="1089"/>
      <c r="BC35" s="1089"/>
      <c r="BD35" s="1089"/>
      <c r="BE35" s="1073" t="s">
        <v>368</v>
      </c>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369</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343</v>
      </c>
      <c r="B63" s="991" t="s">
        <v>370</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1720</v>
      </c>
      <c r="AG63" s="1006"/>
      <c r="AH63" s="1006"/>
      <c r="AI63" s="1006"/>
      <c r="AJ63" s="1071"/>
      <c r="AK63" s="1072"/>
      <c r="AL63" s="1010"/>
      <c r="AM63" s="1010"/>
      <c r="AN63" s="1010"/>
      <c r="AO63" s="1010"/>
      <c r="AP63" s="1006">
        <v>16242</v>
      </c>
      <c r="AQ63" s="1006"/>
      <c r="AR63" s="1006"/>
      <c r="AS63" s="1006"/>
      <c r="AT63" s="1006"/>
      <c r="AU63" s="1006">
        <v>12997</v>
      </c>
      <c r="AV63" s="1006"/>
      <c r="AW63" s="1006"/>
      <c r="AX63" s="1006"/>
      <c r="AY63" s="1006"/>
      <c r="AZ63" s="1066"/>
      <c r="BA63" s="1066"/>
      <c r="BB63" s="1066"/>
      <c r="BC63" s="1066"/>
      <c r="BD63" s="1066"/>
      <c r="BE63" s="1007"/>
      <c r="BF63" s="1007"/>
      <c r="BG63" s="1007"/>
      <c r="BH63" s="1007"/>
      <c r="BI63" s="1008"/>
      <c r="BJ63" s="1067" t="s">
        <v>371</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372</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373</v>
      </c>
      <c r="B66" s="1051"/>
      <c r="C66" s="1051"/>
      <c r="D66" s="1051"/>
      <c r="E66" s="1051"/>
      <c r="F66" s="1051"/>
      <c r="G66" s="1051"/>
      <c r="H66" s="1051"/>
      <c r="I66" s="1051"/>
      <c r="J66" s="1051"/>
      <c r="K66" s="1051"/>
      <c r="L66" s="1051"/>
      <c r="M66" s="1051"/>
      <c r="N66" s="1051"/>
      <c r="O66" s="1051"/>
      <c r="P66" s="1052"/>
      <c r="Q66" s="1036" t="s">
        <v>374</v>
      </c>
      <c r="R66" s="1037"/>
      <c r="S66" s="1037"/>
      <c r="T66" s="1037"/>
      <c r="U66" s="1038"/>
      <c r="V66" s="1036" t="s">
        <v>375</v>
      </c>
      <c r="W66" s="1037"/>
      <c r="X66" s="1037"/>
      <c r="Y66" s="1037"/>
      <c r="Z66" s="1038"/>
      <c r="AA66" s="1036" t="s">
        <v>376</v>
      </c>
      <c r="AB66" s="1037"/>
      <c r="AC66" s="1037"/>
      <c r="AD66" s="1037"/>
      <c r="AE66" s="1038"/>
      <c r="AF66" s="1056" t="s">
        <v>377</v>
      </c>
      <c r="AG66" s="1057"/>
      <c r="AH66" s="1057"/>
      <c r="AI66" s="1057"/>
      <c r="AJ66" s="1058"/>
      <c r="AK66" s="1036" t="s">
        <v>378</v>
      </c>
      <c r="AL66" s="1051"/>
      <c r="AM66" s="1051"/>
      <c r="AN66" s="1051"/>
      <c r="AO66" s="1052"/>
      <c r="AP66" s="1036" t="s">
        <v>379</v>
      </c>
      <c r="AQ66" s="1037"/>
      <c r="AR66" s="1037"/>
      <c r="AS66" s="1037"/>
      <c r="AT66" s="1038"/>
      <c r="AU66" s="1036" t="s">
        <v>380</v>
      </c>
      <c r="AV66" s="1037"/>
      <c r="AW66" s="1037"/>
      <c r="AX66" s="1037"/>
      <c r="AY66" s="1038"/>
      <c r="AZ66" s="1036" t="s">
        <v>319</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381</v>
      </c>
      <c r="C68" s="1033"/>
      <c r="D68" s="1033"/>
      <c r="E68" s="1033"/>
      <c r="F68" s="1033"/>
      <c r="G68" s="1033"/>
      <c r="H68" s="1033"/>
      <c r="I68" s="1033"/>
      <c r="J68" s="1033"/>
      <c r="K68" s="1033"/>
      <c r="L68" s="1033"/>
      <c r="M68" s="1033"/>
      <c r="N68" s="1033"/>
      <c r="O68" s="1033"/>
      <c r="P68" s="1034"/>
      <c r="Q68" s="1035">
        <v>557</v>
      </c>
      <c r="R68" s="1029"/>
      <c r="S68" s="1029"/>
      <c r="T68" s="1029"/>
      <c r="U68" s="1029"/>
      <c r="V68" s="1029">
        <v>491</v>
      </c>
      <c r="W68" s="1029"/>
      <c r="X68" s="1029"/>
      <c r="Y68" s="1029"/>
      <c r="Z68" s="1029"/>
      <c r="AA68" s="1029">
        <v>66</v>
      </c>
      <c r="AB68" s="1029"/>
      <c r="AC68" s="1029"/>
      <c r="AD68" s="1029"/>
      <c r="AE68" s="1029"/>
      <c r="AF68" s="1029">
        <v>66</v>
      </c>
      <c r="AG68" s="1029"/>
      <c r="AH68" s="1029"/>
      <c r="AI68" s="1029"/>
      <c r="AJ68" s="1029"/>
      <c r="AK68" s="1029" t="s">
        <v>382</v>
      </c>
      <c r="AL68" s="1029"/>
      <c r="AM68" s="1029"/>
      <c r="AN68" s="1029"/>
      <c r="AO68" s="1029"/>
      <c r="AP68" s="1029">
        <v>23</v>
      </c>
      <c r="AQ68" s="1029"/>
      <c r="AR68" s="1029"/>
      <c r="AS68" s="1029"/>
      <c r="AT68" s="1029"/>
      <c r="AU68" s="1029">
        <v>3</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383</v>
      </c>
      <c r="C69" s="1022"/>
      <c r="D69" s="1022"/>
      <c r="E69" s="1022"/>
      <c r="F69" s="1022"/>
      <c r="G69" s="1022"/>
      <c r="H69" s="1022"/>
      <c r="I69" s="1022"/>
      <c r="J69" s="1022"/>
      <c r="K69" s="1022"/>
      <c r="L69" s="1022"/>
      <c r="M69" s="1022"/>
      <c r="N69" s="1022"/>
      <c r="O69" s="1022"/>
      <c r="P69" s="1023"/>
      <c r="Q69" s="1024">
        <v>1508</v>
      </c>
      <c r="R69" s="1018"/>
      <c r="S69" s="1018"/>
      <c r="T69" s="1018"/>
      <c r="U69" s="1018"/>
      <c r="V69" s="1018">
        <v>1417</v>
      </c>
      <c r="W69" s="1018"/>
      <c r="X69" s="1018"/>
      <c r="Y69" s="1018"/>
      <c r="Z69" s="1018"/>
      <c r="AA69" s="1018">
        <v>91</v>
      </c>
      <c r="AB69" s="1018"/>
      <c r="AC69" s="1018"/>
      <c r="AD69" s="1018"/>
      <c r="AE69" s="1018"/>
      <c r="AF69" s="1018">
        <v>91</v>
      </c>
      <c r="AG69" s="1018"/>
      <c r="AH69" s="1018"/>
      <c r="AI69" s="1018"/>
      <c r="AJ69" s="1018"/>
      <c r="AK69" s="1018" t="s">
        <v>382</v>
      </c>
      <c r="AL69" s="1018"/>
      <c r="AM69" s="1018"/>
      <c r="AN69" s="1018"/>
      <c r="AO69" s="1018"/>
      <c r="AP69" s="1018">
        <v>1608</v>
      </c>
      <c r="AQ69" s="1018"/>
      <c r="AR69" s="1018"/>
      <c r="AS69" s="1018"/>
      <c r="AT69" s="1018"/>
      <c r="AU69" s="1018">
        <v>713</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384</v>
      </c>
      <c r="C70" s="1022"/>
      <c r="D70" s="1022"/>
      <c r="E70" s="1022"/>
      <c r="F70" s="1022"/>
      <c r="G70" s="1022"/>
      <c r="H70" s="1022"/>
      <c r="I70" s="1022"/>
      <c r="J70" s="1022"/>
      <c r="K70" s="1022"/>
      <c r="L70" s="1022"/>
      <c r="M70" s="1022"/>
      <c r="N70" s="1022"/>
      <c r="O70" s="1022"/>
      <c r="P70" s="1023"/>
      <c r="Q70" s="1024">
        <v>254</v>
      </c>
      <c r="R70" s="1018"/>
      <c r="S70" s="1018"/>
      <c r="T70" s="1018"/>
      <c r="U70" s="1018"/>
      <c r="V70" s="1018">
        <v>245</v>
      </c>
      <c r="W70" s="1018"/>
      <c r="X70" s="1018"/>
      <c r="Y70" s="1018"/>
      <c r="Z70" s="1018"/>
      <c r="AA70" s="1018">
        <v>10</v>
      </c>
      <c r="AB70" s="1018"/>
      <c r="AC70" s="1018"/>
      <c r="AD70" s="1018"/>
      <c r="AE70" s="1018"/>
      <c r="AF70" s="1018">
        <v>10</v>
      </c>
      <c r="AG70" s="1018"/>
      <c r="AH70" s="1018"/>
      <c r="AI70" s="1018"/>
      <c r="AJ70" s="1018"/>
      <c r="AK70" s="1018" t="s">
        <v>382</v>
      </c>
      <c r="AL70" s="1018"/>
      <c r="AM70" s="1018"/>
      <c r="AN70" s="1018"/>
      <c r="AO70" s="1018"/>
      <c r="AP70" s="1018" t="s">
        <v>382</v>
      </c>
      <c r="AQ70" s="1018"/>
      <c r="AR70" s="1018"/>
      <c r="AS70" s="1018"/>
      <c r="AT70" s="1018"/>
      <c r="AU70" s="1018" t="s">
        <v>382</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385</v>
      </c>
      <c r="C71" s="1022"/>
      <c r="D71" s="1022"/>
      <c r="E71" s="1022"/>
      <c r="F71" s="1022"/>
      <c r="G71" s="1022"/>
      <c r="H71" s="1022"/>
      <c r="I71" s="1022"/>
      <c r="J71" s="1022"/>
      <c r="K71" s="1022"/>
      <c r="L71" s="1022"/>
      <c r="M71" s="1022"/>
      <c r="N71" s="1022"/>
      <c r="O71" s="1022"/>
      <c r="P71" s="1023"/>
      <c r="Q71" s="1024">
        <v>257193</v>
      </c>
      <c r="R71" s="1018"/>
      <c r="S71" s="1018"/>
      <c r="T71" s="1018"/>
      <c r="U71" s="1018"/>
      <c r="V71" s="1018">
        <v>247302</v>
      </c>
      <c r="W71" s="1018"/>
      <c r="X71" s="1018"/>
      <c r="Y71" s="1018"/>
      <c r="Z71" s="1018"/>
      <c r="AA71" s="1018">
        <v>9891</v>
      </c>
      <c r="AB71" s="1018"/>
      <c r="AC71" s="1018"/>
      <c r="AD71" s="1018"/>
      <c r="AE71" s="1018"/>
      <c r="AF71" s="1018">
        <v>9891</v>
      </c>
      <c r="AG71" s="1018"/>
      <c r="AH71" s="1018"/>
      <c r="AI71" s="1018"/>
      <c r="AJ71" s="1018"/>
      <c r="AK71" s="1018" t="s">
        <v>382</v>
      </c>
      <c r="AL71" s="1018"/>
      <c r="AM71" s="1018"/>
      <c r="AN71" s="1018"/>
      <c r="AO71" s="1018"/>
      <c r="AP71" s="1018" t="s">
        <v>382</v>
      </c>
      <c r="AQ71" s="1018"/>
      <c r="AR71" s="1018"/>
      <c r="AS71" s="1018"/>
      <c r="AT71" s="1018"/>
      <c r="AU71" s="1018" t="s">
        <v>382</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386</v>
      </c>
      <c r="C72" s="1022"/>
      <c r="D72" s="1022"/>
      <c r="E72" s="1022"/>
      <c r="F72" s="1022"/>
      <c r="G72" s="1022"/>
      <c r="H72" s="1022"/>
      <c r="I72" s="1022"/>
      <c r="J72" s="1022"/>
      <c r="K72" s="1022"/>
      <c r="L72" s="1022"/>
      <c r="M72" s="1022"/>
      <c r="N72" s="1022"/>
      <c r="O72" s="1022"/>
      <c r="P72" s="1023"/>
      <c r="Q72" s="1024">
        <v>85</v>
      </c>
      <c r="R72" s="1018"/>
      <c r="S72" s="1018"/>
      <c r="T72" s="1018"/>
      <c r="U72" s="1018"/>
      <c r="V72" s="1018">
        <v>77</v>
      </c>
      <c r="W72" s="1018"/>
      <c r="X72" s="1018"/>
      <c r="Y72" s="1018"/>
      <c r="Z72" s="1018"/>
      <c r="AA72" s="1018">
        <v>9</v>
      </c>
      <c r="AB72" s="1018"/>
      <c r="AC72" s="1018"/>
      <c r="AD72" s="1018"/>
      <c r="AE72" s="1018"/>
      <c r="AF72" s="1018">
        <v>9</v>
      </c>
      <c r="AG72" s="1018"/>
      <c r="AH72" s="1018"/>
      <c r="AI72" s="1018"/>
      <c r="AJ72" s="1018"/>
      <c r="AK72" s="1018">
        <v>1172</v>
      </c>
      <c r="AL72" s="1018"/>
      <c r="AM72" s="1018"/>
      <c r="AN72" s="1018"/>
      <c r="AO72" s="1018"/>
      <c r="AP72" s="1018" t="s">
        <v>382</v>
      </c>
      <c r="AQ72" s="1018"/>
      <c r="AR72" s="1018"/>
      <c r="AS72" s="1018"/>
      <c r="AT72" s="1018"/>
      <c r="AU72" s="1018" t="s">
        <v>382</v>
      </c>
      <c r="AV72" s="1018"/>
      <c r="AW72" s="1018"/>
      <c r="AX72" s="1018"/>
      <c r="AY72" s="1018"/>
      <c r="AZ72" s="1019" t="s">
        <v>387</v>
      </c>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388</v>
      </c>
      <c r="C73" s="1022"/>
      <c r="D73" s="1022"/>
      <c r="E73" s="1022"/>
      <c r="F73" s="1022"/>
      <c r="G73" s="1022"/>
      <c r="H73" s="1022"/>
      <c r="I73" s="1022"/>
      <c r="J73" s="1022"/>
      <c r="K73" s="1022"/>
      <c r="L73" s="1022"/>
      <c r="M73" s="1022"/>
      <c r="N73" s="1022"/>
      <c r="O73" s="1022"/>
      <c r="P73" s="1023"/>
      <c r="Q73" s="1024">
        <v>67</v>
      </c>
      <c r="R73" s="1018"/>
      <c r="S73" s="1018"/>
      <c r="T73" s="1018"/>
      <c r="U73" s="1018"/>
      <c r="V73" s="1018">
        <v>63</v>
      </c>
      <c r="W73" s="1018"/>
      <c r="X73" s="1018"/>
      <c r="Y73" s="1018"/>
      <c r="Z73" s="1018"/>
      <c r="AA73" s="1018">
        <v>4</v>
      </c>
      <c r="AB73" s="1018"/>
      <c r="AC73" s="1018"/>
      <c r="AD73" s="1018"/>
      <c r="AE73" s="1018"/>
      <c r="AF73" s="1018">
        <v>4</v>
      </c>
      <c r="AG73" s="1018"/>
      <c r="AH73" s="1018"/>
      <c r="AI73" s="1018"/>
      <c r="AJ73" s="1018"/>
      <c r="AK73" s="1018" t="s">
        <v>382</v>
      </c>
      <c r="AL73" s="1018"/>
      <c r="AM73" s="1018"/>
      <c r="AN73" s="1018"/>
      <c r="AO73" s="1018"/>
      <c r="AP73" s="1018" t="s">
        <v>382</v>
      </c>
      <c r="AQ73" s="1018"/>
      <c r="AR73" s="1018"/>
      <c r="AS73" s="1018"/>
      <c r="AT73" s="1018"/>
      <c r="AU73" s="1018" t="s">
        <v>382</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389</v>
      </c>
      <c r="C74" s="1022"/>
      <c r="D74" s="1022"/>
      <c r="E74" s="1022"/>
      <c r="F74" s="1022"/>
      <c r="G74" s="1022"/>
      <c r="H74" s="1022"/>
      <c r="I74" s="1022"/>
      <c r="J74" s="1022"/>
      <c r="K74" s="1022"/>
      <c r="L74" s="1022"/>
      <c r="M74" s="1022"/>
      <c r="N74" s="1022"/>
      <c r="O74" s="1022"/>
      <c r="P74" s="1023"/>
      <c r="Q74" s="1024">
        <v>7030</v>
      </c>
      <c r="R74" s="1018"/>
      <c r="S74" s="1018"/>
      <c r="T74" s="1018"/>
      <c r="U74" s="1018"/>
      <c r="V74" s="1018">
        <v>6979</v>
      </c>
      <c r="W74" s="1018"/>
      <c r="X74" s="1018"/>
      <c r="Y74" s="1018"/>
      <c r="Z74" s="1018"/>
      <c r="AA74" s="1018">
        <v>51</v>
      </c>
      <c r="AB74" s="1018"/>
      <c r="AC74" s="1018"/>
      <c r="AD74" s="1018"/>
      <c r="AE74" s="1018"/>
      <c r="AF74" s="1018">
        <v>51</v>
      </c>
      <c r="AG74" s="1018"/>
      <c r="AH74" s="1018"/>
      <c r="AI74" s="1018"/>
      <c r="AJ74" s="1018"/>
      <c r="AK74" s="1018" t="s">
        <v>382</v>
      </c>
      <c r="AL74" s="1018"/>
      <c r="AM74" s="1018"/>
      <c r="AN74" s="1018"/>
      <c r="AO74" s="1018"/>
      <c r="AP74" s="1018" t="s">
        <v>382</v>
      </c>
      <c r="AQ74" s="1018"/>
      <c r="AR74" s="1018"/>
      <c r="AS74" s="1018"/>
      <c r="AT74" s="1018"/>
      <c r="AU74" s="1018" t="s">
        <v>382</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343</v>
      </c>
      <c r="B88" s="991" t="s">
        <v>390</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10121</v>
      </c>
      <c r="AG88" s="1006"/>
      <c r="AH88" s="1006"/>
      <c r="AI88" s="1006"/>
      <c r="AJ88" s="1006"/>
      <c r="AK88" s="1010"/>
      <c r="AL88" s="1010"/>
      <c r="AM88" s="1010"/>
      <c r="AN88" s="1010"/>
      <c r="AO88" s="1010"/>
      <c r="AP88" s="1006">
        <v>1631</v>
      </c>
      <c r="AQ88" s="1006"/>
      <c r="AR88" s="1006"/>
      <c r="AS88" s="1006"/>
      <c r="AT88" s="1006"/>
      <c r="AU88" s="1006">
        <v>715</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343</v>
      </c>
      <c r="BR102" s="991" t="s">
        <v>391</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5</v>
      </c>
      <c r="CS102" s="998"/>
      <c r="CT102" s="998"/>
      <c r="CU102" s="998"/>
      <c r="CV102" s="999"/>
      <c r="CW102" s="997" t="s">
        <v>362</v>
      </c>
      <c r="CX102" s="998"/>
      <c r="CY102" s="998"/>
      <c r="CZ102" s="998"/>
      <c r="DA102" s="999"/>
      <c r="DB102" s="997">
        <v>400</v>
      </c>
      <c r="DC102" s="998"/>
      <c r="DD102" s="998"/>
      <c r="DE102" s="998"/>
      <c r="DF102" s="999"/>
      <c r="DG102" s="997">
        <v>340</v>
      </c>
      <c r="DH102" s="998"/>
      <c r="DI102" s="998"/>
      <c r="DJ102" s="998"/>
      <c r="DK102" s="999"/>
      <c r="DL102" s="997" t="s">
        <v>357</v>
      </c>
      <c r="DM102" s="998"/>
      <c r="DN102" s="998"/>
      <c r="DO102" s="998"/>
      <c r="DP102" s="999"/>
      <c r="DQ102" s="997" t="s">
        <v>357</v>
      </c>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392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393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394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396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397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398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399</v>
      </c>
      <c r="AB109" s="941"/>
      <c r="AC109" s="941"/>
      <c r="AD109" s="941"/>
      <c r="AE109" s="942"/>
      <c r="AF109" s="943" t="s">
        <v>249</v>
      </c>
      <c r="AG109" s="941"/>
      <c r="AH109" s="941"/>
      <c r="AI109" s="941"/>
      <c r="AJ109" s="942"/>
      <c r="AK109" s="943" t="s">
        <v>248</v>
      </c>
      <c r="AL109" s="941"/>
      <c r="AM109" s="941"/>
      <c r="AN109" s="941"/>
      <c r="AO109" s="942"/>
      <c r="AP109" s="943" t="s">
        <v>400</v>
      </c>
      <c r="AQ109" s="941"/>
      <c r="AR109" s="941"/>
      <c r="AS109" s="941"/>
      <c r="AT109" s="972"/>
      <c r="AU109" s="940" t="s">
        <v>398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399</v>
      </c>
      <c r="BR109" s="941"/>
      <c r="BS109" s="941"/>
      <c r="BT109" s="941"/>
      <c r="BU109" s="942"/>
      <c r="BV109" s="943" t="s">
        <v>249</v>
      </c>
      <c r="BW109" s="941"/>
      <c r="BX109" s="941"/>
      <c r="BY109" s="941"/>
      <c r="BZ109" s="942"/>
      <c r="CA109" s="943" t="s">
        <v>248</v>
      </c>
      <c r="CB109" s="941"/>
      <c r="CC109" s="941"/>
      <c r="CD109" s="941"/>
      <c r="CE109" s="942"/>
      <c r="CF109" s="979" t="s">
        <v>400</v>
      </c>
      <c r="CG109" s="979"/>
      <c r="CH109" s="979"/>
      <c r="CI109" s="979"/>
      <c r="CJ109" s="979"/>
      <c r="CK109" s="943" t="s">
        <v>401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399</v>
      </c>
      <c r="DH109" s="941"/>
      <c r="DI109" s="941"/>
      <c r="DJ109" s="941"/>
      <c r="DK109" s="942"/>
      <c r="DL109" s="943" t="s">
        <v>249</v>
      </c>
      <c r="DM109" s="941"/>
      <c r="DN109" s="941"/>
      <c r="DO109" s="941"/>
      <c r="DP109" s="942"/>
      <c r="DQ109" s="943" t="s">
        <v>248</v>
      </c>
      <c r="DR109" s="941"/>
      <c r="DS109" s="941"/>
      <c r="DT109" s="941"/>
      <c r="DU109" s="942"/>
      <c r="DV109" s="943" t="s">
        <v>400</v>
      </c>
      <c r="DW109" s="941"/>
      <c r="DX109" s="941"/>
      <c r="DY109" s="941"/>
      <c r="DZ109" s="972"/>
    </row>
    <row r="110" spans="1:131" s="102" customFormat="1" ht="26.25" customHeight="1" x14ac:dyDescent="0.15">
      <c r="A110" s="843" t="s">
        <v>402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1409554</v>
      </c>
      <c r="AB110" s="934"/>
      <c r="AC110" s="934"/>
      <c r="AD110" s="934"/>
      <c r="AE110" s="935"/>
      <c r="AF110" s="936">
        <v>1494253</v>
      </c>
      <c r="AG110" s="934"/>
      <c r="AH110" s="934"/>
      <c r="AI110" s="934"/>
      <c r="AJ110" s="935"/>
      <c r="AK110" s="936">
        <v>1589308</v>
      </c>
      <c r="AL110" s="934"/>
      <c r="AM110" s="934"/>
      <c r="AN110" s="934"/>
      <c r="AO110" s="935"/>
      <c r="AP110" s="937">
        <v>19.100000000000001</v>
      </c>
      <c r="AQ110" s="938"/>
      <c r="AR110" s="938"/>
      <c r="AS110" s="938"/>
      <c r="AT110" s="939"/>
      <c r="AU110" s="973" t="s">
        <v>403</v>
      </c>
      <c r="AV110" s="974"/>
      <c r="AW110" s="974"/>
      <c r="AX110" s="974"/>
      <c r="AY110" s="974"/>
      <c r="AZ110" s="879" t="s">
        <v>404</v>
      </c>
      <c r="BA110" s="844"/>
      <c r="BB110" s="844"/>
      <c r="BC110" s="844"/>
      <c r="BD110" s="844"/>
      <c r="BE110" s="844"/>
      <c r="BF110" s="844"/>
      <c r="BG110" s="844"/>
      <c r="BH110" s="844"/>
      <c r="BI110" s="844"/>
      <c r="BJ110" s="844"/>
      <c r="BK110" s="844"/>
      <c r="BL110" s="844"/>
      <c r="BM110" s="844"/>
      <c r="BN110" s="844"/>
      <c r="BO110" s="844"/>
      <c r="BP110" s="845"/>
      <c r="BQ110" s="880">
        <v>18567348</v>
      </c>
      <c r="BR110" s="861"/>
      <c r="BS110" s="861"/>
      <c r="BT110" s="861"/>
      <c r="BU110" s="861"/>
      <c r="BV110" s="861">
        <v>18630080</v>
      </c>
      <c r="BW110" s="861"/>
      <c r="BX110" s="861"/>
      <c r="BY110" s="861"/>
      <c r="BZ110" s="861"/>
      <c r="CA110" s="861">
        <v>18263645</v>
      </c>
      <c r="CB110" s="861"/>
      <c r="CC110" s="861"/>
      <c r="CD110" s="861"/>
      <c r="CE110" s="861"/>
      <c r="CF110" s="905">
        <v>219.8</v>
      </c>
      <c r="CG110" s="906"/>
      <c r="CH110" s="906"/>
      <c r="CI110" s="906"/>
      <c r="CJ110" s="906"/>
      <c r="CK110" s="969" t="s">
        <v>405</v>
      </c>
      <c r="CL110" s="925"/>
      <c r="CM110" s="930" t="s">
        <v>406</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345</v>
      </c>
      <c r="DH110" s="861"/>
      <c r="DI110" s="861"/>
      <c r="DJ110" s="861"/>
      <c r="DK110" s="861"/>
      <c r="DL110" s="861" t="s">
        <v>345</v>
      </c>
      <c r="DM110" s="861"/>
      <c r="DN110" s="861"/>
      <c r="DO110" s="861"/>
      <c r="DP110" s="861"/>
      <c r="DQ110" s="861" t="s">
        <v>345</v>
      </c>
      <c r="DR110" s="861"/>
      <c r="DS110" s="861"/>
      <c r="DT110" s="861"/>
      <c r="DU110" s="861"/>
      <c r="DV110" s="862" t="s">
        <v>345</v>
      </c>
      <c r="DW110" s="862"/>
      <c r="DX110" s="862"/>
      <c r="DY110" s="862"/>
      <c r="DZ110" s="863"/>
    </row>
    <row r="111" spans="1:131" s="102" customFormat="1" ht="26.25" customHeight="1" x14ac:dyDescent="0.15">
      <c r="A111" s="810" t="s">
        <v>407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345</v>
      </c>
      <c r="AB111" s="956"/>
      <c r="AC111" s="956"/>
      <c r="AD111" s="956"/>
      <c r="AE111" s="957"/>
      <c r="AF111" s="958" t="s">
        <v>345</v>
      </c>
      <c r="AG111" s="956"/>
      <c r="AH111" s="956"/>
      <c r="AI111" s="956"/>
      <c r="AJ111" s="957"/>
      <c r="AK111" s="958" t="s">
        <v>408</v>
      </c>
      <c r="AL111" s="956"/>
      <c r="AM111" s="956"/>
      <c r="AN111" s="956"/>
      <c r="AO111" s="957"/>
      <c r="AP111" s="959" t="s">
        <v>345</v>
      </c>
      <c r="AQ111" s="960"/>
      <c r="AR111" s="960"/>
      <c r="AS111" s="960"/>
      <c r="AT111" s="961"/>
      <c r="AU111" s="975"/>
      <c r="AV111" s="976"/>
      <c r="AW111" s="976"/>
      <c r="AX111" s="976"/>
      <c r="AY111" s="976"/>
      <c r="AZ111" s="851" t="s">
        <v>409</v>
      </c>
      <c r="BA111" s="786"/>
      <c r="BB111" s="786"/>
      <c r="BC111" s="786"/>
      <c r="BD111" s="786"/>
      <c r="BE111" s="786"/>
      <c r="BF111" s="786"/>
      <c r="BG111" s="786"/>
      <c r="BH111" s="786"/>
      <c r="BI111" s="786"/>
      <c r="BJ111" s="786"/>
      <c r="BK111" s="786"/>
      <c r="BL111" s="786"/>
      <c r="BM111" s="786"/>
      <c r="BN111" s="786"/>
      <c r="BO111" s="786"/>
      <c r="BP111" s="787"/>
      <c r="BQ111" s="852" t="s">
        <v>345</v>
      </c>
      <c r="BR111" s="853"/>
      <c r="BS111" s="853"/>
      <c r="BT111" s="853"/>
      <c r="BU111" s="853"/>
      <c r="BV111" s="853" t="s">
        <v>345</v>
      </c>
      <c r="BW111" s="853"/>
      <c r="BX111" s="853"/>
      <c r="BY111" s="853"/>
      <c r="BZ111" s="853"/>
      <c r="CA111" s="853" t="s">
        <v>345</v>
      </c>
      <c r="CB111" s="853"/>
      <c r="CC111" s="853"/>
      <c r="CD111" s="853"/>
      <c r="CE111" s="853"/>
      <c r="CF111" s="914" t="s">
        <v>345</v>
      </c>
      <c r="CG111" s="915"/>
      <c r="CH111" s="915"/>
      <c r="CI111" s="915"/>
      <c r="CJ111" s="915"/>
      <c r="CK111" s="970"/>
      <c r="CL111" s="927"/>
      <c r="CM111" s="864" t="s">
        <v>410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345</v>
      </c>
      <c r="DH111" s="853"/>
      <c r="DI111" s="853"/>
      <c r="DJ111" s="853"/>
      <c r="DK111" s="853"/>
      <c r="DL111" s="853" t="s">
        <v>345</v>
      </c>
      <c r="DM111" s="853"/>
      <c r="DN111" s="853"/>
      <c r="DO111" s="853"/>
      <c r="DP111" s="853"/>
      <c r="DQ111" s="853" t="s">
        <v>408</v>
      </c>
      <c r="DR111" s="853"/>
      <c r="DS111" s="853"/>
      <c r="DT111" s="853"/>
      <c r="DU111" s="853"/>
      <c r="DV111" s="830" t="s">
        <v>408</v>
      </c>
      <c r="DW111" s="830"/>
      <c r="DX111" s="830"/>
      <c r="DY111" s="830"/>
      <c r="DZ111" s="831"/>
    </row>
    <row r="112" spans="1:131" s="102" customFormat="1" ht="26.25" customHeight="1" x14ac:dyDescent="0.15">
      <c r="A112" s="962" t="s">
        <v>411</v>
      </c>
      <c r="B112" s="963"/>
      <c r="C112" s="786" t="s">
        <v>412</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408</v>
      </c>
      <c r="AB112" s="816"/>
      <c r="AC112" s="816"/>
      <c r="AD112" s="816"/>
      <c r="AE112" s="817"/>
      <c r="AF112" s="818" t="s">
        <v>345</v>
      </c>
      <c r="AG112" s="816"/>
      <c r="AH112" s="816"/>
      <c r="AI112" s="816"/>
      <c r="AJ112" s="817"/>
      <c r="AK112" s="818" t="s">
        <v>345</v>
      </c>
      <c r="AL112" s="816"/>
      <c r="AM112" s="816"/>
      <c r="AN112" s="816"/>
      <c r="AO112" s="817"/>
      <c r="AP112" s="857" t="s">
        <v>345</v>
      </c>
      <c r="AQ112" s="858"/>
      <c r="AR112" s="858"/>
      <c r="AS112" s="858"/>
      <c r="AT112" s="859"/>
      <c r="AU112" s="975"/>
      <c r="AV112" s="976"/>
      <c r="AW112" s="976"/>
      <c r="AX112" s="976"/>
      <c r="AY112" s="976"/>
      <c r="AZ112" s="851" t="s">
        <v>413</v>
      </c>
      <c r="BA112" s="786"/>
      <c r="BB112" s="786"/>
      <c r="BC112" s="786"/>
      <c r="BD112" s="786"/>
      <c r="BE112" s="786"/>
      <c r="BF112" s="786"/>
      <c r="BG112" s="786"/>
      <c r="BH112" s="786"/>
      <c r="BI112" s="786"/>
      <c r="BJ112" s="786"/>
      <c r="BK112" s="786"/>
      <c r="BL112" s="786"/>
      <c r="BM112" s="786"/>
      <c r="BN112" s="786"/>
      <c r="BO112" s="786"/>
      <c r="BP112" s="787"/>
      <c r="BQ112" s="852">
        <v>13921142</v>
      </c>
      <c r="BR112" s="853"/>
      <c r="BS112" s="853"/>
      <c r="BT112" s="853"/>
      <c r="BU112" s="853"/>
      <c r="BV112" s="853">
        <v>13317183</v>
      </c>
      <c r="BW112" s="853"/>
      <c r="BX112" s="853"/>
      <c r="BY112" s="853"/>
      <c r="BZ112" s="853"/>
      <c r="CA112" s="853">
        <v>12996670</v>
      </c>
      <c r="CB112" s="853"/>
      <c r="CC112" s="853"/>
      <c r="CD112" s="853"/>
      <c r="CE112" s="853"/>
      <c r="CF112" s="914">
        <v>156.4</v>
      </c>
      <c r="CG112" s="915"/>
      <c r="CH112" s="915"/>
      <c r="CI112" s="915"/>
      <c r="CJ112" s="915"/>
      <c r="CK112" s="970"/>
      <c r="CL112" s="927"/>
      <c r="CM112" s="864" t="s">
        <v>414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345</v>
      </c>
      <c r="DH112" s="853"/>
      <c r="DI112" s="853"/>
      <c r="DJ112" s="853"/>
      <c r="DK112" s="853"/>
      <c r="DL112" s="853" t="s">
        <v>345</v>
      </c>
      <c r="DM112" s="853"/>
      <c r="DN112" s="853"/>
      <c r="DO112" s="853"/>
      <c r="DP112" s="853"/>
      <c r="DQ112" s="853" t="s">
        <v>345</v>
      </c>
      <c r="DR112" s="853"/>
      <c r="DS112" s="853"/>
      <c r="DT112" s="853"/>
      <c r="DU112" s="853"/>
      <c r="DV112" s="830" t="s">
        <v>345</v>
      </c>
      <c r="DW112" s="830"/>
      <c r="DX112" s="830"/>
      <c r="DY112" s="830"/>
      <c r="DZ112" s="831"/>
    </row>
    <row r="113" spans="1:130" s="102" customFormat="1" ht="26.25" customHeight="1" x14ac:dyDescent="0.15">
      <c r="A113" s="964"/>
      <c r="B113" s="965"/>
      <c r="C113" s="786" t="s">
        <v>415</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1308605</v>
      </c>
      <c r="AB113" s="956"/>
      <c r="AC113" s="956"/>
      <c r="AD113" s="956"/>
      <c r="AE113" s="957"/>
      <c r="AF113" s="958">
        <v>1304925</v>
      </c>
      <c r="AG113" s="956"/>
      <c r="AH113" s="956"/>
      <c r="AI113" s="956"/>
      <c r="AJ113" s="957"/>
      <c r="AK113" s="958">
        <v>1015298</v>
      </c>
      <c r="AL113" s="956"/>
      <c r="AM113" s="956"/>
      <c r="AN113" s="956"/>
      <c r="AO113" s="957"/>
      <c r="AP113" s="959">
        <v>12.2</v>
      </c>
      <c r="AQ113" s="960"/>
      <c r="AR113" s="960"/>
      <c r="AS113" s="960"/>
      <c r="AT113" s="961"/>
      <c r="AU113" s="975"/>
      <c r="AV113" s="976"/>
      <c r="AW113" s="976"/>
      <c r="AX113" s="976"/>
      <c r="AY113" s="976"/>
      <c r="AZ113" s="851" t="s">
        <v>416</v>
      </c>
      <c r="BA113" s="786"/>
      <c r="BB113" s="786"/>
      <c r="BC113" s="786"/>
      <c r="BD113" s="786"/>
      <c r="BE113" s="786"/>
      <c r="BF113" s="786"/>
      <c r="BG113" s="786"/>
      <c r="BH113" s="786"/>
      <c r="BI113" s="786"/>
      <c r="BJ113" s="786"/>
      <c r="BK113" s="786"/>
      <c r="BL113" s="786"/>
      <c r="BM113" s="786"/>
      <c r="BN113" s="786"/>
      <c r="BO113" s="786"/>
      <c r="BP113" s="787"/>
      <c r="BQ113" s="852">
        <v>928756</v>
      </c>
      <c r="BR113" s="853"/>
      <c r="BS113" s="853"/>
      <c r="BT113" s="853"/>
      <c r="BU113" s="853"/>
      <c r="BV113" s="853">
        <v>832516</v>
      </c>
      <c r="BW113" s="853"/>
      <c r="BX113" s="853"/>
      <c r="BY113" s="853"/>
      <c r="BZ113" s="853"/>
      <c r="CA113" s="853">
        <v>715056</v>
      </c>
      <c r="CB113" s="853"/>
      <c r="CC113" s="853"/>
      <c r="CD113" s="853"/>
      <c r="CE113" s="853"/>
      <c r="CF113" s="914">
        <v>8.6</v>
      </c>
      <c r="CG113" s="915"/>
      <c r="CH113" s="915"/>
      <c r="CI113" s="915"/>
      <c r="CJ113" s="915"/>
      <c r="CK113" s="970"/>
      <c r="CL113" s="927"/>
      <c r="CM113" s="864" t="s">
        <v>417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345</v>
      </c>
      <c r="DH113" s="816"/>
      <c r="DI113" s="816"/>
      <c r="DJ113" s="816"/>
      <c r="DK113" s="817"/>
      <c r="DL113" s="818" t="s">
        <v>345</v>
      </c>
      <c r="DM113" s="816"/>
      <c r="DN113" s="816"/>
      <c r="DO113" s="816"/>
      <c r="DP113" s="817"/>
      <c r="DQ113" s="818" t="s">
        <v>345</v>
      </c>
      <c r="DR113" s="816"/>
      <c r="DS113" s="816"/>
      <c r="DT113" s="816"/>
      <c r="DU113" s="817"/>
      <c r="DV113" s="857" t="s">
        <v>345</v>
      </c>
      <c r="DW113" s="858"/>
      <c r="DX113" s="858"/>
      <c r="DY113" s="858"/>
      <c r="DZ113" s="859"/>
    </row>
    <row r="114" spans="1:130" s="102" customFormat="1" ht="26.25" customHeight="1" x14ac:dyDescent="0.15">
      <c r="A114" s="964"/>
      <c r="B114" s="965"/>
      <c r="C114" s="786" t="s">
        <v>418</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152621</v>
      </c>
      <c r="AB114" s="816"/>
      <c r="AC114" s="816"/>
      <c r="AD114" s="816"/>
      <c r="AE114" s="817"/>
      <c r="AF114" s="818">
        <v>153798</v>
      </c>
      <c r="AG114" s="816"/>
      <c r="AH114" s="816"/>
      <c r="AI114" s="816"/>
      <c r="AJ114" s="817"/>
      <c r="AK114" s="818">
        <v>157323</v>
      </c>
      <c r="AL114" s="816"/>
      <c r="AM114" s="816"/>
      <c r="AN114" s="816"/>
      <c r="AO114" s="817"/>
      <c r="AP114" s="857">
        <v>1.9</v>
      </c>
      <c r="AQ114" s="858"/>
      <c r="AR114" s="858"/>
      <c r="AS114" s="858"/>
      <c r="AT114" s="859"/>
      <c r="AU114" s="975"/>
      <c r="AV114" s="976"/>
      <c r="AW114" s="976"/>
      <c r="AX114" s="976"/>
      <c r="AY114" s="976"/>
      <c r="AZ114" s="851" t="s">
        <v>419</v>
      </c>
      <c r="BA114" s="786"/>
      <c r="BB114" s="786"/>
      <c r="BC114" s="786"/>
      <c r="BD114" s="786"/>
      <c r="BE114" s="786"/>
      <c r="BF114" s="786"/>
      <c r="BG114" s="786"/>
      <c r="BH114" s="786"/>
      <c r="BI114" s="786"/>
      <c r="BJ114" s="786"/>
      <c r="BK114" s="786"/>
      <c r="BL114" s="786"/>
      <c r="BM114" s="786"/>
      <c r="BN114" s="786"/>
      <c r="BO114" s="786"/>
      <c r="BP114" s="787"/>
      <c r="BQ114" s="852" t="s">
        <v>345</v>
      </c>
      <c r="BR114" s="853"/>
      <c r="BS114" s="853"/>
      <c r="BT114" s="853"/>
      <c r="BU114" s="853"/>
      <c r="BV114" s="853" t="s">
        <v>345</v>
      </c>
      <c r="BW114" s="853"/>
      <c r="BX114" s="853"/>
      <c r="BY114" s="853"/>
      <c r="BZ114" s="853"/>
      <c r="CA114" s="853" t="s">
        <v>345</v>
      </c>
      <c r="CB114" s="853"/>
      <c r="CC114" s="853"/>
      <c r="CD114" s="853"/>
      <c r="CE114" s="853"/>
      <c r="CF114" s="914" t="s">
        <v>345</v>
      </c>
      <c r="CG114" s="915"/>
      <c r="CH114" s="915"/>
      <c r="CI114" s="915"/>
      <c r="CJ114" s="915"/>
      <c r="CK114" s="970"/>
      <c r="CL114" s="927"/>
      <c r="CM114" s="864" t="s">
        <v>420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345</v>
      </c>
      <c r="DH114" s="816"/>
      <c r="DI114" s="816"/>
      <c r="DJ114" s="816"/>
      <c r="DK114" s="817"/>
      <c r="DL114" s="818" t="s">
        <v>345</v>
      </c>
      <c r="DM114" s="816"/>
      <c r="DN114" s="816"/>
      <c r="DO114" s="816"/>
      <c r="DP114" s="817"/>
      <c r="DQ114" s="818" t="s">
        <v>345</v>
      </c>
      <c r="DR114" s="816"/>
      <c r="DS114" s="816"/>
      <c r="DT114" s="816"/>
      <c r="DU114" s="817"/>
      <c r="DV114" s="857" t="s">
        <v>345</v>
      </c>
      <c r="DW114" s="858"/>
      <c r="DX114" s="858"/>
      <c r="DY114" s="858"/>
      <c r="DZ114" s="859"/>
    </row>
    <row r="115" spans="1:130" s="102" customFormat="1" ht="26.25" customHeight="1" x14ac:dyDescent="0.15">
      <c r="A115" s="964"/>
      <c r="B115" s="965"/>
      <c r="C115" s="786" t="s">
        <v>421</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v>1812</v>
      </c>
      <c r="AB115" s="956"/>
      <c r="AC115" s="956"/>
      <c r="AD115" s="956"/>
      <c r="AE115" s="957"/>
      <c r="AF115" s="958">
        <v>1169</v>
      </c>
      <c r="AG115" s="956"/>
      <c r="AH115" s="956"/>
      <c r="AI115" s="956"/>
      <c r="AJ115" s="957"/>
      <c r="AK115" s="958">
        <v>619</v>
      </c>
      <c r="AL115" s="956"/>
      <c r="AM115" s="956"/>
      <c r="AN115" s="956"/>
      <c r="AO115" s="957"/>
      <c r="AP115" s="959">
        <v>0</v>
      </c>
      <c r="AQ115" s="960"/>
      <c r="AR115" s="960"/>
      <c r="AS115" s="960"/>
      <c r="AT115" s="961"/>
      <c r="AU115" s="975"/>
      <c r="AV115" s="976"/>
      <c r="AW115" s="976"/>
      <c r="AX115" s="976"/>
      <c r="AY115" s="976"/>
      <c r="AZ115" s="851" t="s">
        <v>422</v>
      </c>
      <c r="BA115" s="786"/>
      <c r="BB115" s="786"/>
      <c r="BC115" s="786"/>
      <c r="BD115" s="786"/>
      <c r="BE115" s="786"/>
      <c r="BF115" s="786"/>
      <c r="BG115" s="786"/>
      <c r="BH115" s="786"/>
      <c r="BI115" s="786"/>
      <c r="BJ115" s="786"/>
      <c r="BK115" s="786"/>
      <c r="BL115" s="786"/>
      <c r="BM115" s="786"/>
      <c r="BN115" s="786"/>
      <c r="BO115" s="786"/>
      <c r="BP115" s="787"/>
      <c r="BQ115" s="852" t="s">
        <v>408</v>
      </c>
      <c r="BR115" s="853"/>
      <c r="BS115" s="853"/>
      <c r="BT115" s="853"/>
      <c r="BU115" s="853"/>
      <c r="BV115" s="853" t="s">
        <v>345</v>
      </c>
      <c r="BW115" s="853"/>
      <c r="BX115" s="853"/>
      <c r="BY115" s="853"/>
      <c r="BZ115" s="853"/>
      <c r="CA115" s="853" t="s">
        <v>345</v>
      </c>
      <c r="CB115" s="853"/>
      <c r="CC115" s="853"/>
      <c r="CD115" s="853"/>
      <c r="CE115" s="853"/>
      <c r="CF115" s="914" t="s">
        <v>345</v>
      </c>
      <c r="CG115" s="915"/>
      <c r="CH115" s="915"/>
      <c r="CI115" s="915"/>
      <c r="CJ115" s="915"/>
      <c r="CK115" s="970"/>
      <c r="CL115" s="927"/>
      <c r="CM115" s="851" t="s">
        <v>423</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345</v>
      </c>
      <c r="DH115" s="816"/>
      <c r="DI115" s="816"/>
      <c r="DJ115" s="816"/>
      <c r="DK115" s="817"/>
      <c r="DL115" s="818" t="s">
        <v>345</v>
      </c>
      <c r="DM115" s="816"/>
      <c r="DN115" s="816"/>
      <c r="DO115" s="816"/>
      <c r="DP115" s="817"/>
      <c r="DQ115" s="818" t="s">
        <v>408</v>
      </c>
      <c r="DR115" s="816"/>
      <c r="DS115" s="816"/>
      <c r="DT115" s="816"/>
      <c r="DU115" s="817"/>
      <c r="DV115" s="857" t="s">
        <v>345</v>
      </c>
      <c r="DW115" s="858"/>
      <c r="DX115" s="858"/>
      <c r="DY115" s="858"/>
      <c r="DZ115" s="859"/>
    </row>
    <row r="116" spans="1:130" s="102" customFormat="1" ht="26.25" customHeight="1" x14ac:dyDescent="0.15">
      <c r="A116" s="966"/>
      <c r="B116" s="967"/>
      <c r="C116" s="896" t="s">
        <v>424</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408</v>
      </c>
      <c r="AB116" s="816"/>
      <c r="AC116" s="816"/>
      <c r="AD116" s="816"/>
      <c r="AE116" s="817"/>
      <c r="AF116" s="818" t="s">
        <v>345</v>
      </c>
      <c r="AG116" s="816"/>
      <c r="AH116" s="816"/>
      <c r="AI116" s="816"/>
      <c r="AJ116" s="817"/>
      <c r="AK116" s="818" t="s">
        <v>345</v>
      </c>
      <c r="AL116" s="816"/>
      <c r="AM116" s="816"/>
      <c r="AN116" s="816"/>
      <c r="AO116" s="817"/>
      <c r="AP116" s="857" t="s">
        <v>345</v>
      </c>
      <c r="AQ116" s="858"/>
      <c r="AR116" s="858"/>
      <c r="AS116" s="858"/>
      <c r="AT116" s="859"/>
      <c r="AU116" s="975"/>
      <c r="AV116" s="976"/>
      <c r="AW116" s="976"/>
      <c r="AX116" s="976"/>
      <c r="AY116" s="976"/>
      <c r="AZ116" s="902" t="s">
        <v>425</v>
      </c>
      <c r="BA116" s="903"/>
      <c r="BB116" s="903"/>
      <c r="BC116" s="903"/>
      <c r="BD116" s="903"/>
      <c r="BE116" s="903"/>
      <c r="BF116" s="903"/>
      <c r="BG116" s="903"/>
      <c r="BH116" s="903"/>
      <c r="BI116" s="903"/>
      <c r="BJ116" s="903"/>
      <c r="BK116" s="903"/>
      <c r="BL116" s="903"/>
      <c r="BM116" s="903"/>
      <c r="BN116" s="903"/>
      <c r="BO116" s="903"/>
      <c r="BP116" s="904"/>
      <c r="BQ116" s="852" t="s">
        <v>345</v>
      </c>
      <c r="BR116" s="853"/>
      <c r="BS116" s="853"/>
      <c r="BT116" s="853"/>
      <c r="BU116" s="853"/>
      <c r="BV116" s="853" t="s">
        <v>408</v>
      </c>
      <c r="BW116" s="853"/>
      <c r="BX116" s="853"/>
      <c r="BY116" s="853"/>
      <c r="BZ116" s="853"/>
      <c r="CA116" s="853" t="s">
        <v>408</v>
      </c>
      <c r="CB116" s="853"/>
      <c r="CC116" s="853"/>
      <c r="CD116" s="853"/>
      <c r="CE116" s="853"/>
      <c r="CF116" s="914" t="s">
        <v>345</v>
      </c>
      <c r="CG116" s="915"/>
      <c r="CH116" s="915"/>
      <c r="CI116" s="915"/>
      <c r="CJ116" s="915"/>
      <c r="CK116" s="970"/>
      <c r="CL116" s="927"/>
      <c r="CM116" s="864" t="s">
        <v>426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345</v>
      </c>
      <c r="DH116" s="816"/>
      <c r="DI116" s="816"/>
      <c r="DJ116" s="816"/>
      <c r="DK116" s="817"/>
      <c r="DL116" s="818" t="s">
        <v>345</v>
      </c>
      <c r="DM116" s="816"/>
      <c r="DN116" s="816"/>
      <c r="DO116" s="816"/>
      <c r="DP116" s="817"/>
      <c r="DQ116" s="818" t="s">
        <v>345</v>
      </c>
      <c r="DR116" s="816"/>
      <c r="DS116" s="816"/>
      <c r="DT116" s="816"/>
      <c r="DU116" s="817"/>
      <c r="DV116" s="857" t="s">
        <v>345</v>
      </c>
      <c r="DW116" s="858"/>
      <c r="DX116" s="858"/>
      <c r="DY116" s="858"/>
      <c r="DZ116" s="859"/>
    </row>
    <row r="117" spans="1:130" s="102" customFormat="1" ht="26.25" customHeight="1" x14ac:dyDescent="0.15">
      <c r="A117" s="940" t="s">
        <v>128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427</v>
      </c>
      <c r="Z117" s="942"/>
      <c r="AA117" s="947">
        <v>2872592</v>
      </c>
      <c r="AB117" s="948"/>
      <c r="AC117" s="948"/>
      <c r="AD117" s="948"/>
      <c r="AE117" s="949"/>
      <c r="AF117" s="950">
        <v>2954145</v>
      </c>
      <c r="AG117" s="948"/>
      <c r="AH117" s="948"/>
      <c r="AI117" s="948"/>
      <c r="AJ117" s="949"/>
      <c r="AK117" s="950">
        <v>2762548</v>
      </c>
      <c r="AL117" s="948"/>
      <c r="AM117" s="948"/>
      <c r="AN117" s="948"/>
      <c r="AO117" s="949"/>
      <c r="AP117" s="951"/>
      <c r="AQ117" s="952"/>
      <c r="AR117" s="952"/>
      <c r="AS117" s="952"/>
      <c r="AT117" s="953"/>
      <c r="AU117" s="975"/>
      <c r="AV117" s="976"/>
      <c r="AW117" s="976"/>
      <c r="AX117" s="976"/>
      <c r="AY117" s="976"/>
      <c r="AZ117" s="902" t="s">
        <v>428</v>
      </c>
      <c r="BA117" s="903"/>
      <c r="BB117" s="903"/>
      <c r="BC117" s="903"/>
      <c r="BD117" s="903"/>
      <c r="BE117" s="903"/>
      <c r="BF117" s="903"/>
      <c r="BG117" s="903"/>
      <c r="BH117" s="903"/>
      <c r="BI117" s="903"/>
      <c r="BJ117" s="903"/>
      <c r="BK117" s="903"/>
      <c r="BL117" s="903"/>
      <c r="BM117" s="903"/>
      <c r="BN117" s="903"/>
      <c r="BO117" s="903"/>
      <c r="BP117" s="904"/>
      <c r="BQ117" s="852" t="s">
        <v>429</v>
      </c>
      <c r="BR117" s="853"/>
      <c r="BS117" s="853"/>
      <c r="BT117" s="853"/>
      <c r="BU117" s="853"/>
      <c r="BV117" s="853" t="s">
        <v>429</v>
      </c>
      <c r="BW117" s="853"/>
      <c r="BX117" s="853"/>
      <c r="BY117" s="853"/>
      <c r="BZ117" s="853"/>
      <c r="CA117" s="853" t="s">
        <v>429</v>
      </c>
      <c r="CB117" s="853"/>
      <c r="CC117" s="853"/>
      <c r="CD117" s="853"/>
      <c r="CE117" s="853"/>
      <c r="CF117" s="914" t="s">
        <v>429</v>
      </c>
      <c r="CG117" s="915"/>
      <c r="CH117" s="915"/>
      <c r="CI117" s="915"/>
      <c r="CJ117" s="915"/>
      <c r="CK117" s="970"/>
      <c r="CL117" s="927"/>
      <c r="CM117" s="864" t="s">
        <v>430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429</v>
      </c>
      <c r="DH117" s="816"/>
      <c r="DI117" s="816"/>
      <c r="DJ117" s="816"/>
      <c r="DK117" s="817"/>
      <c r="DL117" s="818" t="s">
        <v>429</v>
      </c>
      <c r="DM117" s="816"/>
      <c r="DN117" s="816"/>
      <c r="DO117" s="816"/>
      <c r="DP117" s="817"/>
      <c r="DQ117" s="818" t="s">
        <v>429</v>
      </c>
      <c r="DR117" s="816"/>
      <c r="DS117" s="816"/>
      <c r="DT117" s="816"/>
      <c r="DU117" s="817"/>
      <c r="DV117" s="857" t="s">
        <v>429</v>
      </c>
      <c r="DW117" s="858"/>
      <c r="DX117" s="858"/>
      <c r="DY117" s="858"/>
      <c r="DZ117" s="859"/>
    </row>
    <row r="118" spans="1:130" s="102" customFormat="1" ht="26.25" customHeight="1" x14ac:dyDescent="0.15">
      <c r="A118" s="940" t="s">
        <v>401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399</v>
      </c>
      <c r="AB118" s="941"/>
      <c r="AC118" s="941"/>
      <c r="AD118" s="941"/>
      <c r="AE118" s="942"/>
      <c r="AF118" s="943" t="s">
        <v>249</v>
      </c>
      <c r="AG118" s="941"/>
      <c r="AH118" s="941"/>
      <c r="AI118" s="941"/>
      <c r="AJ118" s="942"/>
      <c r="AK118" s="943" t="s">
        <v>248</v>
      </c>
      <c r="AL118" s="941"/>
      <c r="AM118" s="941"/>
      <c r="AN118" s="941"/>
      <c r="AO118" s="942"/>
      <c r="AP118" s="944" t="s">
        <v>400</v>
      </c>
      <c r="AQ118" s="945"/>
      <c r="AR118" s="945"/>
      <c r="AS118" s="945"/>
      <c r="AT118" s="946"/>
      <c r="AU118" s="975"/>
      <c r="AV118" s="976"/>
      <c r="AW118" s="976"/>
      <c r="AX118" s="976"/>
      <c r="AY118" s="976"/>
      <c r="AZ118" s="895" t="s">
        <v>431</v>
      </c>
      <c r="BA118" s="896"/>
      <c r="BB118" s="896"/>
      <c r="BC118" s="896"/>
      <c r="BD118" s="896"/>
      <c r="BE118" s="896"/>
      <c r="BF118" s="896"/>
      <c r="BG118" s="896"/>
      <c r="BH118" s="896"/>
      <c r="BI118" s="896"/>
      <c r="BJ118" s="896"/>
      <c r="BK118" s="896"/>
      <c r="BL118" s="896"/>
      <c r="BM118" s="896"/>
      <c r="BN118" s="896"/>
      <c r="BO118" s="896"/>
      <c r="BP118" s="897"/>
      <c r="BQ118" s="898" t="s">
        <v>429</v>
      </c>
      <c r="BR118" s="899"/>
      <c r="BS118" s="899"/>
      <c r="BT118" s="899"/>
      <c r="BU118" s="899"/>
      <c r="BV118" s="899" t="s">
        <v>408</v>
      </c>
      <c r="BW118" s="899"/>
      <c r="BX118" s="899"/>
      <c r="BY118" s="899"/>
      <c r="BZ118" s="899"/>
      <c r="CA118" s="899" t="s">
        <v>429</v>
      </c>
      <c r="CB118" s="899"/>
      <c r="CC118" s="899"/>
      <c r="CD118" s="899"/>
      <c r="CE118" s="899"/>
      <c r="CF118" s="914" t="s">
        <v>408</v>
      </c>
      <c r="CG118" s="915"/>
      <c r="CH118" s="915"/>
      <c r="CI118" s="915"/>
      <c r="CJ118" s="915"/>
      <c r="CK118" s="970"/>
      <c r="CL118" s="927"/>
      <c r="CM118" s="864" t="s">
        <v>432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408</v>
      </c>
      <c r="DH118" s="816"/>
      <c r="DI118" s="816"/>
      <c r="DJ118" s="816"/>
      <c r="DK118" s="817"/>
      <c r="DL118" s="818" t="s">
        <v>429</v>
      </c>
      <c r="DM118" s="816"/>
      <c r="DN118" s="816"/>
      <c r="DO118" s="816"/>
      <c r="DP118" s="817"/>
      <c r="DQ118" s="818" t="s">
        <v>429</v>
      </c>
      <c r="DR118" s="816"/>
      <c r="DS118" s="816"/>
      <c r="DT118" s="816"/>
      <c r="DU118" s="817"/>
      <c r="DV118" s="857" t="s">
        <v>429</v>
      </c>
      <c r="DW118" s="858"/>
      <c r="DX118" s="858"/>
      <c r="DY118" s="858"/>
      <c r="DZ118" s="859"/>
    </row>
    <row r="119" spans="1:130" s="102" customFormat="1" ht="26.25" customHeight="1" x14ac:dyDescent="0.15">
      <c r="A119" s="924" t="s">
        <v>405</v>
      </c>
      <c r="B119" s="925"/>
      <c r="C119" s="930" t="s">
        <v>406</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429</v>
      </c>
      <c r="AB119" s="934"/>
      <c r="AC119" s="934"/>
      <c r="AD119" s="934"/>
      <c r="AE119" s="935"/>
      <c r="AF119" s="936" t="s">
        <v>429</v>
      </c>
      <c r="AG119" s="934"/>
      <c r="AH119" s="934"/>
      <c r="AI119" s="934"/>
      <c r="AJ119" s="935"/>
      <c r="AK119" s="936" t="s">
        <v>429</v>
      </c>
      <c r="AL119" s="934"/>
      <c r="AM119" s="934"/>
      <c r="AN119" s="934"/>
      <c r="AO119" s="935"/>
      <c r="AP119" s="937" t="s">
        <v>429</v>
      </c>
      <c r="AQ119" s="938"/>
      <c r="AR119" s="938"/>
      <c r="AS119" s="938"/>
      <c r="AT119" s="939"/>
      <c r="AU119" s="977"/>
      <c r="AV119" s="978"/>
      <c r="AW119" s="978"/>
      <c r="AX119" s="978"/>
      <c r="AY119" s="978"/>
      <c r="AZ119" s="133" t="s">
        <v>128</v>
      </c>
      <c r="BA119" s="133"/>
      <c r="BB119" s="133"/>
      <c r="BC119" s="133"/>
      <c r="BD119" s="133"/>
      <c r="BE119" s="133"/>
      <c r="BF119" s="133"/>
      <c r="BG119" s="133"/>
      <c r="BH119" s="133"/>
      <c r="BI119" s="133"/>
      <c r="BJ119" s="133"/>
      <c r="BK119" s="133"/>
      <c r="BL119" s="133"/>
      <c r="BM119" s="133"/>
      <c r="BN119" s="133"/>
      <c r="BO119" s="893" t="s">
        <v>433</v>
      </c>
      <c r="BP119" s="894"/>
      <c r="BQ119" s="898">
        <v>33417246</v>
      </c>
      <c r="BR119" s="899"/>
      <c r="BS119" s="899"/>
      <c r="BT119" s="899"/>
      <c r="BU119" s="899"/>
      <c r="BV119" s="899">
        <v>32779779</v>
      </c>
      <c r="BW119" s="899"/>
      <c r="BX119" s="899"/>
      <c r="BY119" s="899"/>
      <c r="BZ119" s="899"/>
      <c r="CA119" s="899">
        <v>31975371</v>
      </c>
      <c r="CB119" s="899"/>
      <c r="CC119" s="899"/>
      <c r="CD119" s="899"/>
      <c r="CE119" s="899"/>
      <c r="CF119" s="782"/>
      <c r="CG119" s="783"/>
      <c r="CH119" s="783"/>
      <c r="CI119" s="783"/>
      <c r="CJ119" s="892"/>
      <c r="CK119" s="971"/>
      <c r="CL119" s="929"/>
      <c r="CM119" s="854" t="s">
        <v>434</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429</v>
      </c>
      <c r="DH119" s="799"/>
      <c r="DI119" s="799"/>
      <c r="DJ119" s="799"/>
      <c r="DK119" s="800"/>
      <c r="DL119" s="801" t="s">
        <v>408</v>
      </c>
      <c r="DM119" s="799"/>
      <c r="DN119" s="799"/>
      <c r="DO119" s="799"/>
      <c r="DP119" s="800"/>
      <c r="DQ119" s="801" t="s">
        <v>408</v>
      </c>
      <c r="DR119" s="799"/>
      <c r="DS119" s="799"/>
      <c r="DT119" s="799"/>
      <c r="DU119" s="800"/>
      <c r="DV119" s="867" t="s">
        <v>408</v>
      </c>
      <c r="DW119" s="868"/>
      <c r="DX119" s="868"/>
      <c r="DY119" s="868"/>
      <c r="DZ119" s="869"/>
    </row>
    <row r="120" spans="1:130" s="102" customFormat="1" ht="26.25" customHeight="1" x14ac:dyDescent="0.15">
      <c r="A120" s="926"/>
      <c r="B120" s="927"/>
      <c r="C120" s="864" t="s">
        <v>410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408</v>
      </c>
      <c r="AB120" s="816"/>
      <c r="AC120" s="816"/>
      <c r="AD120" s="816"/>
      <c r="AE120" s="817"/>
      <c r="AF120" s="818" t="s">
        <v>408</v>
      </c>
      <c r="AG120" s="816"/>
      <c r="AH120" s="816"/>
      <c r="AI120" s="816"/>
      <c r="AJ120" s="817"/>
      <c r="AK120" s="818" t="s">
        <v>408</v>
      </c>
      <c r="AL120" s="816"/>
      <c r="AM120" s="816"/>
      <c r="AN120" s="816"/>
      <c r="AO120" s="817"/>
      <c r="AP120" s="857" t="s">
        <v>408</v>
      </c>
      <c r="AQ120" s="858"/>
      <c r="AR120" s="858"/>
      <c r="AS120" s="858"/>
      <c r="AT120" s="859"/>
      <c r="AU120" s="916" t="s">
        <v>435</v>
      </c>
      <c r="AV120" s="917"/>
      <c r="AW120" s="917"/>
      <c r="AX120" s="917"/>
      <c r="AY120" s="918"/>
      <c r="AZ120" s="879" t="s">
        <v>436</v>
      </c>
      <c r="BA120" s="844"/>
      <c r="BB120" s="844"/>
      <c r="BC120" s="844"/>
      <c r="BD120" s="844"/>
      <c r="BE120" s="844"/>
      <c r="BF120" s="844"/>
      <c r="BG120" s="844"/>
      <c r="BH120" s="844"/>
      <c r="BI120" s="844"/>
      <c r="BJ120" s="844"/>
      <c r="BK120" s="844"/>
      <c r="BL120" s="844"/>
      <c r="BM120" s="844"/>
      <c r="BN120" s="844"/>
      <c r="BO120" s="844"/>
      <c r="BP120" s="845"/>
      <c r="BQ120" s="880">
        <v>4959548</v>
      </c>
      <c r="BR120" s="861"/>
      <c r="BS120" s="861"/>
      <c r="BT120" s="861"/>
      <c r="BU120" s="861"/>
      <c r="BV120" s="861">
        <v>4342887</v>
      </c>
      <c r="BW120" s="861"/>
      <c r="BX120" s="861"/>
      <c r="BY120" s="861"/>
      <c r="BZ120" s="861"/>
      <c r="CA120" s="861">
        <v>4498762</v>
      </c>
      <c r="CB120" s="861"/>
      <c r="CC120" s="861"/>
      <c r="CD120" s="861"/>
      <c r="CE120" s="861"/>
      <c r="CF120" s="905">
        <v>54.1</v>
      </c>
      <c r="CG120" s="906"/>
      <c r="CH120" s="906"/>
      <c r="CI120" s="906"/>
      <c r="CJ120" s="906"/>
      <c r="CK120" s="907" t="s">
        <v>437</v>
      </c>
      <c r="CL120" s="871"/>
      <c r="CM120" s="871"/>
      <c r="CN120" s="871"/>
      <c r="CO120" s="872"/>
      <c r="CP120" s="911" t="s">
        <v>438</v>
      </c>
      <c r="CQ120" s="912"/>
      <c r="CR120" s="912"/>
      <c r="CS120" s="912"/>
      <c r="CT120" s="912"/>
      <c r="CU120" s="912"/>
      <c r="CV120" s="912"/>
      <c r="CW120" s="912"/>
      <c r="CX120" s="912"/>
      <c r="CY120" s="912"/>
      <c r="CZ120" s="912"/>
      <c r="DA120" s="912"/>
      <c r="DB120" s="912"/>
      <c r="DC120" s="912"/>
      <c r="DD120" s="912"/>
      <c r="DE120" s="912"/>
      <c r="DF120" s="913"/>
      <c r="DG120" s="880">
        <v>13535891</v>
      </c>
      <c r="DH120" s="861"/>
      <c r="DI120" s="861"/>
      <c r="DJ120" s="861"/>
      <c r="DK120" s="861"/>
      <c r="DL120" s="861">
        <v>12995749</v>
      </c>
      <c r="DM120" s="861"/>
      <c r="DN120" s="861"/>
      <c r="DO120" s="861"/>
      <c r="DP120" s="861"/>
      <c r="DQ120" s="861">
        <v>12694170</v>
      </c>
      <c r="DR120" s="861"/>
      <c r="DS120" s="861"/>
      <c r="DT120" s="861"/>
      <c r="DU120" s="861"/>
      <c r="DV120" s="862">
        <v>152.69999999999999</v>
      </c>
      <c r="DW120" s="862"/>
      <c r="DX120" s="862"/>
      <c r="DY120" s="862"/>
      <c r="DZ120" s="863"/>
    </row>
    <row r="121" spans="1:130" s="102" customFormat="1" ht="26.25" customHeight="1" x14ac:dyDescent="0.15">
      <c r="A121" s="926"/>
      <c r="B121" s="927"/>
      <c r="C121" s="902" t="s">
        <v>439</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408</v>
      </c>
      <c r="AB121" s="816"/>
      <c r="AC121" s="816"/>
      <c r="AD121" s="816"/>
      <c r="AE121" s="817"/>
      <c r="AF121" s="818" t="s">
        <v>429</v>
      </c>
      <c r="AG121" s="816"/>
      <c r="AH121" s="816"/>
      <c r="AI121" s="816"/>
      <c r="AJ121" s="817"/>
      <c r="AK121" s="818" t="s">
        <v>408</v>
      </c>
      <c r="AL121" s="816"/>
      <c r="AM121" s="816"/>
      <c r="AN121" s="816"/>
      <c r="AO121" s="817"/>
      <c r="AP121" s="857" t="s">
        <v>408</v>
      </c>
      <c r="AQ121" s="858"/>
      <c r="AR121" s="858"/>
      <c r="AS121" s="858"/>
      <c r="AT121" s="859"/>
      <c r="AU121" s="919"/>
      <c r="AV121" s="920"/>
      <c r="AW121" s="920"/>
      <c r="AX121" s="920"/>
      <c r="AY121" s="921"/>
      <c r="AZ121" s="851" t="s">
        <v>440</v>
      </c>
      <c r="BA121" s="786"/>
      <c r="BB121" s="786"/>
      <c r="BC121" s="786"/>
      <c r="BD121" s="786"/>
      <c r="BE121" s="786"/>
      <c r="BF121" s="786"/>
      <c r="BG121" s="786"/>
      <c r="BH121" s="786"/>
      <c r="BI121" s="786"/>
      <c r="BJ121" s="786"/>
      <c r="BK121" s="786"/>
      <c r="BL121" s="786"/>
      <c r="BM121" s="786"/>
      <c r="BN121" s="786"/>
      <c r="BO121" s="786"/>
      <c r="BP121" s="787"/>
      <c r="BQ121" s="852">
        <v>242439</v>
      </c>
      <c r="BR121" s="853"/>
      <c r="BS121" s="853"/>
      <c r="BT121" s="853"/>
      <c r="BU121" s="853"/>
      <c r="BV121" s="853">
        <v>219802</v>
      </c>
      <c r="BW121" s="853"/>
      <c r="BX121" s="853"/>
      <c r="BY121" s="853"/>
      <c r="BZ121" s="853"/>
      <c r="CA121" s="853">
        <v>189328</v>
      </c>
      <c r="CB121" s="853"/>
      <c r="CC121" s="853"/>
      <c r="CD121" s="853"/>
      <c r="CE121" s="853"/>
      <c r="CF121" s="914">
        <v>2.2999999999999998</v>
      </c>
      <c r="CG121" s="915"/>
      <c r="CH121" s="915"/>
      <c r="CI121" s="915"/>
      <c r="CJ121" s="915"/>
      <c r="CK121" s="908"/>
      <c r="CL121" s="874"/>
      <c r="CM121" s="874"/>
      <c r="CN121" s="874"/>
      <c r="CO121" s="875"/>
      <c r="CP121" s="883" t="s">
        <v>441</v>
      </c>
      <c r="CQ121" s="884"/>
      <c r="CR121" s="884"/>
      <c r="CS121" s="884"/>
      <c r="CT121" s="884"/>
      <c r="CU121" s="884"/>
      <c r="CV121" s="884"/>
      <c r="CW121" s="884"/>
      <c r="CX121" s="884"/>
      <c r="CY121" s="884"/>
      <c r="CZ121" s="884"/>
      <c r="DA121" s="884"/>
      <c r="DB121" s="884"/>
      <c r="DC121" s="884"/>
      <c r="DD121" s="884"/>
      <c r="DE121" s="884"/>
      <c r="DF121" s="885"/>
      <c r="DG121" s="852">
        <v>385251</v>
      </c>
      <c r="DH121" s="853"/>
      <c r="DI121" s="853"/>
      <c r="DJ121" s="853"/>
      <c r="DK121" s="853"/>
      <c r="DL121" s="853">
        <v>321434</v>
      </c>
      <c r="DM121" s="853"/>
      <c r="DN121" s="853"/>
      <c r="DO121" s="853"/>
      <c r="DP121" s="853"/>
      <c r="DQ121" s="853">
        <v>302500</v>
      </c>
      <c r="DR121" s="853"/>
      <c r="DS121" s="853"/>
      <c r="DT121" s="853"/>
      <c r="DU121" s="853"/>
      <c r="DV121" s="830">
        <v>3.6</v>
      </c>
      <c r="DW121" s="830"/>
      <c r="DX121" s="830"/>
      <c r="DY121" s="830"/>
      <c r="DZ121" s="831"/>
    </row>
    <row r="122" spans="1:130" s="102" customFormat="1" ht="26.25" customHeight="1" x14ac:dyDescent="0.15">
      <c r="A122" s="926"/>
      <c r="B122" s="927"/>
      <c r="C122" s="864" t="s">
        <v>420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408</v>
      </c>
      <c r="AB122" s="816"/>
      <c r="AC122" s="816"/>
      <c r="AD122" s="816"/>
      <c r="AE122" s="817"/>
      <c r="AF122" s="818" t="s">
        <v>429</v>
      </c>
      <c r="AG122" s="816"/>
      <c r="AH122" s="816"/>
      <c r="AI122" s="816"/>
      <c r="AJ122" s="817"/>
      <c r="AK122" s="818" t="s">
        <v>408</v>
      </c>
      <c r="AL122" s="816"/>
      <c r="AM122" s="816"/>
      <c r="AN122" s="816"/>
      <c r="AO122" s="817"/>
      <c r="AP122" s="857" t="s">
        <v>429</v>
      </c>
      <c r="AQ122" s="858"/>
      <c r="AR122" s="858"/>
      <c r="AS122" s="858"/>
      <c r="AT122" s="859"/>
      <c r="AU122" s="919"/>
      <c r="AV122" s="920"/>
      <c r="AW122" s="920"/>
      <c r="AX122" s="920"/>
      <c r="AY122" s="921"/>
      <c r="AZ122" s="895" t="s">
        <v>442</v>
      </c>
      <c r="BA122" s="896"/>
      <c r="BB122" s="896"/>
      <c r="BC122" s="896"/>
      <c r="BD122" s="896"/>
      <c r="BE122" s="896"/>
      <c r="BF122" s="896"/>
      <c r="BG122" s="896"/>
      <c r="BH122" s="896"/>
      <c r="BI122" s="896"/>
      <c r="BJ122" s="896"/>
      <c r="BK122" s="896"/>
      <c r="BL122" s="896"/>
      <c r="BM122" s="896"/>
      <c r="BN122" s="896"/>
      <c r="BO122" s="896"/>
      <c r="BP122" s="897"/>
      <c r="BQ122" s="898">
        <v>22972751</v>
      </c>
      <c r="BR122" s="899"/>
      <c r="BS122" s="899"/>
      <c r="BT122" s="899"/>
      <c r="BU122" s="899"/>
      <c r="BV122" s="899">
        <v>22628309</v>
      </c>
      <c r="BW122" s="899"/>
      <c r="BX122" s="899"/>
      <c r="BY122" s="899"/>
      <c r="BZ122" s="899"/>
      <c r="CA122" s="899">
        <v>22094663</v>
      </c>
      <c r="CB122" s="899"/>
      <c r="CC122" s="899"/>
      <c r="CD122" s="899"/>
      <c r="CE122" s="899"/>
      <c r="CF122" s="900">
        <v>265.89999999999998</v>
      </c>
      <c r="CG122" s="901"/>
      <c r="CH122" s="901"/>
      <c r="CI122" s="901"/>
      <c r="CJ122" s="901"/>
      <c r="CK122" s="908"/>
      <c r="CL122" s="874"/>
      <c r="CM122" s="874"/>
      <c r="CN122" s="874"/>
      <c r="CO122" s="875"/>
      <c r="CP122" s="883" t="s">
        <v>443</v>
      </c>
      <c r="CQ122" s="884"/>
      <c r="CR122" s="884"/>
      <c r="CS122" s="884"/>
      <c r="CT122" s="884"/>
      <c r="CU122" s="884"/>
      <c r="CV122" s="884"/>
      <c r="CW122" s="884"/>
      <c r="CX122" s="884"/>
      <c r="CY122" s="884"/>
      <c r="CZ122" s="884"/>
      <c r="DA122" s="884"/>
      <c r="DB122" s="884"/>
      <c r="DC122" s="884"/>
      <c r="DD122" s="884"/>
      <c r="DE122" s="884"/>
      <c r="DF122" s="885"/>
      <c r="DG122" s="852" t="s">
        <v>408</v>
      </c>
      <c r="DH122" s="853"/>
      <c r="DI122" s="853"/>
      <c r="DJ122" s="853"/>
      <c r="DK122" s="853"/>
      <c r="DL122" s="853" t="s">
        <v>408</v>
      </c>
      <c r="DM122" s="853"/>
      <c r="DN122" s="853"/>
      <c r="DO122" s="853"/>
      <c r="DP122" s="853"/>
      <c r="DQ122" s="853" t="s">
        <v>408</v>
      </c>
      <c r="DR122" s="853"/>
      <c r="DS122" s="853"/>
      <c r="DT122" s="853"/>
      <c r="DU122" s="853"/>
      <c r="DV122" s="830" t="s">
        <v>408</v>
      </c>
      <c r="DW122" s="830"/>
      <c r="DX122" s="830"/>
      <c r="DY122" s="830"/>
      <c r="DZ122" s="831"/>
    </row>
    <row r="123" spans="1:130" s="102" customFormat="1" ht="26.25" customHeight="1" x14ac:dyDescent="0.15">
      <c r="A123" s="926"/>
      <c r="B123" s="927"/>
      <c r="C123" s="864" t="s">
        <v>426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408</v>
      </c>
      <c r="AB123" s="816"/>
      <c r="AC123" s="816"/>
      <c r="AD123" s="816"/>
      <c r="AE123" s="817"/>
      <c r="AF123" s="818" t="s">
        <v>408</v>
      </c>
      <c r="AG123" s="816"/>
      <c r="AH123" s="816"/>
      <c r="AI123" s="816"/>
      <c r="AJ123" s="817"/>
      <c r="AK123" s="818" t="s">
        <v>408</v>
      </c>
      <c r="AL123" s="816"/>
      <c r="AM123" s="816"/>
      <c r="AN123" s="816"/>
      <c r="AO123" s="817"/>
      <c r="AP123" s="857" t="s">
        <v>408</v>
      </c>
      <c r="AQ123" s="858"/>
      <c r="AR123" s="858"/>
      <c r="AS123" s="858"/>
      <c r="AT123" s="859"/>
      <c r="AU123" s="922"/>
      <c r="AV123" s="923"/>
      <c r="AW123" s="923"/>
      <c r="AX123" s="923"/>
      <c r="AY123" s="923"/>
      <c r="AZ123" s="133" t="s">
        <v>128</v>
      </c>
      <c r="BA123" s="133"/>
      <c r="BB123" s="133"/>
      <c r="BC123" s="133"/>
      <c r="BD123" s="133"/>
      <c r="BE123" s="133"/>
      <c r="BF123" s="133"/>
      <c r="BG123" s="133"/>
      <c r="BH123" s="133"/>
      <c r="BI123" s="133"/>
      <c r="BJ123" s="133"/>
      <c r="BK123" s="133"/>
      <c r="BL123" s="133"/>
      <c r="BM123" s="133"/>
      <c r="BN123" s="133"/>
      <c r="BO123" s="893" t="s">
        <v>444</v>
      </c>
      <c r="BP123" s="894"/>
      <c r="BQ123" s="890">
        <v>28174738</v>
      </c>
      <c r="BR123" s="891"/>
      <c r="BS123" s="891"/>
      <c r="BT123" s="891"/>
      <c r="BU123" s="891"/>
      <c r="BV123" s="891">
        <v>27190998</v>
      </c>
      <c r="BW123" s="891"/>
      <c r="BX123" s="891"/>
      <c r="BY123" s="891"/>
      <c r="BZ123" s="891"/>
      <c r="CA123" s="891">
        <v>26782753</v>
      </c>
      <c r="CB123" s="891"/>
      <c r="CC123" s="891"/>
      <c r="CD123" s="891"/>
      <c r="CE123" s="891"/>
      <c r="CF123" s="782"/>
      <c r="CG123" s="783"/>
      <c r="CH123" s="783"/>
      <c r="CI123" s="783"/>
      <c r="CJ123" s="892"/>
      <c r="CK123" s="908"/>
      <c r="CL123" s="874"/>
      <c r="CM123" s="874"/>
      <c r="CN123" s="874"/>
      <c r="CO123" s="875"/>
      <c r="CP123" s="883" t="s">
        <v>445</v>
      </c>
      <c r="CQ123" s="884"/>
      <c r="CR123" s="884"/>
      <c r="CS123" s="884"/>
      <c r="CT123" s="884"/>
      <c r="CU123" s="884"/>
      <c r="CV123" s="884"/>
      <c r="CW123" s="884"/>
      <c r="CX123" s="884"/>
      <c r="CY123" s="884"/>
      <c r="CZ123" s="884"/>
      <c r="DA123" s="884"/>
      <c r="DB123" s="884"/>
      <c r="DC123" s="884"/>
      <c r="DD123" s="884"/>
      <c r="DE123" s="884"/>
      <c r="DF123" s="885"/>
      <c r="DG123" s="815" t="s">
        <v>429</v>
      </c>
      <c r="DH123" s="816"/>
      <c r="DI123" s="816"/>
      <c r="DJ123" s="816"/>
      <c r="DK123" s="817"/>
      <c r="DL123" s="818" t="s">
        <v>429</v>
      </c>
      <c r="DM123" s="816"/>
      <c r="DN123" s="816"/>
      <c r="DO123" s="816"/>
      <c r="DP123" s="817"/>
      <c r="DQ123" s="818" t="s">
        <v>429</v>
      </c>
      <c r="DR123" s="816"/>
      <c r="DS123" s="816"/>
      <c r="DT123" s="816"/>
      <c r="DU123" s="817"/>
      <c r="DV123" s="857" t="s">
        <v>429</v>
      </c>
      <c r="DW123" s="858"/>
      <c r="DX123" s="858"/>
      <c r="DY123" s="858"/>
      <c r="DZ123" s="859"/>
    </row>
    <row r="124" spans="1:130" s="102" customFormat="1" ht="26.25" customHeight="1" thickBot="1" x14ac:dyDescent="0.2">
      <c r="A124" s="926"/>
      <c r="B124" s="927"/>
      <c r="C124" s="864" t="s">
        <v>430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429</v>
      </c>
      <c r="AB124" s="816"/>
      <c r="AC124" s="816"/>
      <c r="AD124" s="816"/>
      <c r="AE124" s="817"/>
      <c r="AF124" s="818" t="s">
        <v>429</v>
      </c>
      <c r="AG124" s="816"/>
      <c r="AH124" s="816"/>
      <c r="AI124" s="816"/>
      <c r="AJ124" s="817"/>
      <c r="AK124" s="818" t="s">
        <v>429</v>
      </c>
      <c r="AL124" s="816"/>
      <c r="AM124" s="816"/>
      <c r="AN124" s="816"/>
      <c r="AO124" s="817"/>
      <c r="AP124" s="857" t="s">
        <v>429</v>
      </c>
      <c r="AQ124" s="858"/>
      <c r="AR124" s="858"/>
      <c r="AS124" s="858"/>
      <c r="AT124" s="859"/>
      <c r="AU124" s="886" t="s">
        <v>446</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61.4</v>
      </c>
      <c r="BR124" s="881"/>
      <c r="BS124" s="881"/>
      <c r="BT124" s="881"/>
      <c r="BU124" s="881"/>
      <c r="BV124" s="881">
        <v>66.5</v>
      </c>
      <c r="BW124" s="881"/>
      <c r="BX124" s="881"/>
      <c r="BY124" s="881"/>
      <c r="BZ124" s="881"/>
      <c r="CA124" s="881">
        <v>62.4</v>
      </c>
      <c r="CB124" s="881"/>
      <c r="CC124" s="881"/>
      <c r="CD124" s="881"/>
      <c r="CE124" s="881"/>
      <c r="CF124" s="760"/>
      <c r="CG124" s="761"/>
      <c r="CH124" s="761"/>
      <c r="CI124" s="761"/>
      <c r="CJ124" s="882"/>
      <c r="CK124" s="909"/>
      <c r="CL124" s="909"/>
      <c r="CM124" s="909"/>
      <c r="CN124" s="909"/>
      <c r="CO124" s="910"/>
      <c r="CP124" s="883" t="s">
        <v>447</v>
      </c>
      <c r="CQ124" s="884"/>
      <c r="CR124" s="884"/>
      <c r="CS124" s="884"/>
      <c r="CT124" s="884"/>
      <c r="CU124" s="884"/>
      <c r="CV124" s="884"/>
      <c r="CW124" s="884"/>
      <c r="CX124" s="884"/>
      <c r="CY124" s="884"/>
      <c r="CZ124" s="884"/>
      <c r="DA124" s="884"/>
      <c r="DB124" s="884"/>
      <c r="DC124" s="884"/>
      <c r="DD124" s="884"/>
      <c r="DE124" s="884"/>
      <c r="DF124" s="885"/>
      <c r="DG124" s="798" t="s">
        <v>408</v>
      </c>
      <c r="DH124" s="799"/>
      <c r="DI124" s="799"/>
      <c r="DJ124" s="799"/>
      <c r="DK124" s="800"/>
      <c r="DL124" s="801" t="s">
        <v>408</v>
      </c>
      <c r="DM124" s="799"/>
      <c r="DN124" s="799"/>
      <c r="DO124" s="799"/>
      <c r="DP124" s="800"/>
      <c r="DQ124" s="801" t="s">
        <v>408</v>
      </c>
      <c r="DR124" s="799"/>
      <c r="DS124" s="799"/>
      <c r="DT124" s="799"/>
      <c r="DU124" s="800"/>
      <c r="DV124" s="867" t="s">
        <v>429</v>
      </c>
      <c r="DW124" s="868"/>
      <c r="DX124" s="868"/>
      <c r="DY124" s="868"/>
      <c r="DZ124" s="869"/>
    </row>
    <row r="125" spans="1:130" s="102" customFormat="1" ht="26.25" customHeight="1" x14ac:dyDescent="0.15">
      <c r="A125" s="926"/>
      <c r="B125" s="927"/>
      <c r="C125" s="864" t="s">
        <v>432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408</v>
      </c>
      <c r="AB125" s="816"/>
      <c r="AC125" s="816"/>
      <c r="AD125" s="816"/>
      <c r="AE125" s="817"/>
      <c r="AF125" s="818" t="s">
        <v>408</v>
      </c>
      <c r="AG125" s="816"/>
      <c r="AH125" s="816"/>
      <c r="AI125" s="816"/>
      <c r="AJ125" s="817"/>
      <c r="AK125" s="818" t="s">
        <v>408</v>
      </c>
      <c r="AL125" s="816"/>
      <c r="AM125" s="816"/>
      <c r="AN125" s="816"/>
      <c r="AO125" s="817"/>
      <c r="AP125" s="857" t="s">
        <v>408</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448</v>
      </c>
      <c r="CL125" s="871"/>
      <c r="CM125" s="871"/>
      <c r="CN125" s="871"/>
      <c r="CO125" s="872"/>
      <c r="CP125" s="879" t="s">
        <v>449</v>
      </c>
      <c r="CQ125" s="844"/>
      <c r="CR125" s="844"/>
      <c r="CS125" s="844"/>
      <c r="CT125" s="844"/>
      <c r="CU125" s="844"/>
      <c r="CV125" s="844"/>
      <c r="CW125" s="844"/>
      <c r="CX125" s="844"/>
      <c r="CY125" s="844"/>
      <c r="CZ125" s="844"/>
      <c r="DA125" s="844"/>
      <c r="DB125" s="844"/>
      <c r="DC125" s="844"/>
      <c r="DD125" s="844"/>
      <c r="DE125" s="844"/>
      <c r="DF125" s="845"/>
      <c r="DG125" s="880" t="s">
        <v>408</v>
      </c>
      <c r="DH125" s="861"/>
      <c r="DI125" s="861"/>
      <c r="DJ125" s="861"/>
      <c r="DK125" s="861"/>
      <c r="DL125" s="861" t="s">
        <v>408</v>
      </c>
      <c r="DM125" s="861"/>
      <c r="DN125" s="861"/>
      <c r="DO125" s="861"/>
      <c r="DP125" s="861"/>
      <c r="DQ125" s="861" t="s">
        <v>408</v>
      </c>
      <c r="DR125" s="861"/>
      <c r="DS125" s="861"/>
      <c r="DT125" s="861"/>
      <c r="DU125" s="861"/>
      <c r="DV125" s="862" t="s">
        <v>408</v>
      </c>
      <c r="DW125" s="862"/>
      <c r="DX125" s="862"/>
      <c r="DY125" s="862"/>
      <c r="DZ125" s="863"/>
    </row>
    <row r="126" spans="1:130" s="102" customFormat="1" ht="26.25" customHeight="1" thickBot="1" x14ac:dyDescent="0.2">
      <c r="A126" s="926"/>
      <c r="B126" s="927"/>
      <c r="C126" s="864" t="s">
        <v>434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408</v>
      </c>
      <c r="AB126" s="816"/>
      <c r="AC126" s="816"/>
      <c r="AD126" s="816"/>
      <c r="AE126" s="817"/>
      <c r="AF126" s="818" t="s">
        <v>408</v>
      </c>
      <c r="AG126" s="816"/>
      <c r="AH126" s="816"/>
      <c r="AI126" s="816"/>
      <c r="AJ126" s="817"/>
      <c r="AK126" s="818" t="s">
        <v>408</v>
      </c>
      <c r="AL126" s="816"/>
      <c r="AM126" s="816"/>
      <c r="AN126" s="816"/>
      <c r="AO126" s="817"/>
      <c r="AP126" s="857" t="s">
        <v>408</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450</v>
      </c>
      <c r="CQ126" s="786"/>
      <c r="CR126" s="786"/>
      <c r="CS126" s="786"/>
      <c r="CT126" s="786"/>
      <c r="CU126" s="786"/>
      <c r="CV126" s="786"/>
      <c r="CW126" s="786"/>
      <c r="CX126" s="786"/>
      <c r="CY126" s="786"/>
      <c r="CZ126" s="786"/>
      <c r="DA126" s="786"/>
      <c r="DB126" s="786"/>
      <c r="DC126" s="786"/>
      <c r="DD126" s="786"/>
      <c r="DE126" s="786"/>
      <c r="DF126" s="787"/>
      <c r="DG126" s="852" t="s">
        <v>408</v>
      </c>
      <c r="DH126" s="853"/>
      <c r="DI126" s="853"/>
      <c r="DJ126" s="853"/>
      <c r="DK126" s="853"/>
      <c r="DL126" s="853" t="s">
        <v>408</v>
      </c>
      <c r="DM126" s="853"/>
      <c r="DN126" s="853"/>
      <c r="DO126" s="853"/>
      <c r="DP126" s="853"/>
      <c r="DQ126" s="853" t="s">
        <v>408</v>
      </c>
      <c r="DR126" s="853"/>
      <c r="DS126" s="853"/>
      <c r="DT126" s="853"/>
      <c r="DU126" s="853"/>
      <c r="DV126" s="830" t="s">
        <v>408</v>
      </c>
      <c r="DW126" s="830"/>
      <c r="DX126" s="830"/>
      <c r="DY126" s="830"/>
      <c r="DZ126" s="831"/>
    </row>
    <row r="127" spans="1:130" s="102" customFormat="1" ht="26.25" customHeight="1" x14ac:dyDescent="0.15">
      <c r="A127" s="928"/>
      <c r="B127" s="929"/>
      <c r="C127" s="854" t="s">
        <v>451</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v>1812</v>
      </c>
      <c r="AB127" s="816"/>
      <c r="AC127" s="816"/>
      <c r="AD127" s="816"/>
      <c r="AE127" s="817"/>
      <c r="AF127" s="818">
        <v>1169</v>
      </c>
      <c r="AG127" s="816"/>
      <c r="AH127" s="816"/>
      <c r="AI127" s="816"/>
      <c r="AJ127" s="817"/>
      <c r="AK127" s="818">
        <v>619</v>
      </c>
      <c r="AL127" s="816"/>
      <c r="AM127" s="816"/>
      <c r="AN127" s="816"/>
      <c r="AO127" s="817"/>
      <c r="AP127" s="857">
        <v>0</v>
      </c>
      <c r="AQ127" s="858"/>
      <c r="AR127" s="858"/>
      <c r="AS127" s="858"/>
      <c r="AT127" s="859"/>
      <c r="AU127" s="138"/>
      <c r="AV127" s="138"/>
      <c r="AW127" s="138"/>
      <c r="AX127" s="860" t="s">
        <v>452</v>
      </c>
      <c r="AY127" s="848"/>
      <c r="AZ127" s="848"/>
      <c r="BA127" s="848"/>
      <c r="BB127" s="848"/>
      <c r="BC127" s="848"/>
      <c r="BD127" s="848"/>
      <c r="BE127" s="849"/>
      <c r="BF127" s="847" t="s">
        <v>453</v>
      </c>
      <c r="BG127" s="848"/>
      <c r="BH127" s="848"/>
      <c r="BI127" s="848"/>
      <c r="BJ127" s="848"/>
      <c r="BK127" s="848"/>
      <c r="BL127" s="849"/>
      <c r="BM127" s="847" t="s">
        <v>454</v>
      </c>
      <c r="BN127" s="848"/>
      <c r="BO127" s="848"/>
      <c r="BP127" s="848"/>
      <c r="BQ127" s="848"/>
      <c r="BR127" s="848"/>
      <c r="BS127" s="849"/>
      <c r="BT127" s="847" t="s">
        <v>455</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456</v>
      </c>
      <c r="CQ127" s="786"/>
      <c r="CR127" s="786"/>
      <c r="CS127" s="786"/>
      <c r="CT127" s="786"/>
      <c r="CU127" s="786"/>
      <c r="CV127" s="786"/>
      <c r="CW127" s="786"/>
      <c r="CX127" s="786"/>
      <c r="CY127" s="786"/>
      <c r="CZ127" s="786"/>
      <c r="DA127" s="786"/>
      <c r="DB127" s="786"/>
      <c r="DC127" s="786"/>
      <c r="DD127" s="786"/>
      <c r="DE127" s="786"/>
      <c r="DF127" s="787"/>
      <c r="DG127" s="852" t="s">
        <v>429</v>
      </c>
      <c r="DH127" s="853"/>
      <c r="DI127" s="853"/>
      <c r="DJ127" s="853"/>
      <c r="DK127" s="853"/>
      <c r="DL127" s="853" t="s">
        <v>408</v>
      </c>
      <c r="DM127" s="853"/>
      <c r="DN127" s="853"/>
      <c r="DO127" s="853"/>
      <c r="DP127" s="853"/>
      <c r="DQ127" s="853" t="s">
        <v>408</v>
      </c>
      <c r="DR127" s="853"/>
      <c r="DS127" s="853"/>
      <c r="DT127" s="853"/>
      <c r="DU127" s="853"/>
      <c r="DV127" s="830" t="s">
        <v>408</v>
      </c>
      <c r="DW127" s="830"/>
      <c r="DX127" s="830"/>
      <c r="DY127" s="830"/>
      <c r="DZ127" s="831"/>
    </row>
    <row r="128" spans="1:130" s="102" customFormat="1" ht="26.25" customHeight="1" thickBot="1" x14ac:dyDescent="0.2">
      <c r="A128" s="832" t="s">
        <v>457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458</v>
      </c>
      <c r="X128" s="834"/>
      <c r="Y128" s="834"/>
      <c r="Z128" s="835"/>
      <c r="AA128" s="836">
        <v>34733</v>
      </c>
      <c r="AB128" s="837"/>
      <c r="AC128" s="837"/>
      <c r="AD128" s="837"/>
      <c r="AE128" s="838"/>
      <c r="AF128" s="839">
        <v>34034</v>
      </c>
      <c r="AG128" s="837"/>
      <c r="AH128" s="837"/>
      <c r="AI128" s="837"/>
      <c r="AJ128" s="838"/>
      <c r="AK128" s="839">
        <v>29702</v>
      </c>
      <c r="AL128" s="837"/>
      <c r="AM128" s="837"/>
      <c r="AN128" s="837"/>
      <c r="AO128" s="838"/>
      <c r="AP128" s="840"/>
      <c r="AQ128" s="841"/>
      <c r="AR128" s="841"/>
      <c r="AS128" s="841"/>
      <c r="AT128" s="842"/>
      <c r="AU128" s="138"/>
      <c r="AV128" s="138"/>
      <c r="AW128" s="138"/>
      <c r="AX128" s="843" t="s">
        <v>459</v>
      </c>
      <c r="AY128" s="844"/>
      <c r="AZ128" s="844"/>
      <c r="BA128" s="844"/>
      <c r="BB128" s="844"/>
      <c r="BC128" s="844"/>
      <c r="BD128" s="844"/>
      <c r="BE128" s="845"/>
      <c r="BF128" s="822" t="s">
        <v>429</v>
      </c>
      <c r="BG128" s="823"/>
      <c r="BH128" s="823"/>
      <c r="BI128" s="823"/>
      <c r="BJ128" s="823"/>
      <c r="BK128" s="823"/>
      <c r="BL128" s="846"/>
      <c r="BM128" s="822">
        <v>13.29</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460</v>
      </c>
      <c r="CQ128" s="764"/>
      <c r="CR128" s="764"/>
      <c r="CS128" s="764"/>
      <c r="CT128" s="764"/>
      <c r="CU128" s="764"/>
      <c r="CV128" s="764"/>
      <c r="CW128" s="764"/>
      <c r="CX128" s="764"/>
      <c r="CY128" s="764"/>
      <c r="CZ128" s="764"/>
      <c r="DA128" s="764"/>
      <c r="DB128" s="764"/>
      <c r="DC128" s="764"/>
      <c r="DD128" s="764"/>
      <c r="DE128" s="764"/>
      <c r="DF128" s="765"/>
      <c r="DG128" s="826" t="s">
        <v>429</v>
      </c>
      <c r="DH128" s="827"/>
      <c r="DI128" s="827"/>
      <c r="DJ128" s="827"/>
      <c r="DK128" s="827"/>
      <c r="DL128" s="827" t="s">
        <v>408</v>
      </c>
      <c r="DM128" s="827"/>
      <c r="DN128" s="827"/>
      <c r="DO128" s="827"/>
      <c r="DP128" s="827"/>
      <c r="DQ128" s="827" t="s">
        <v>408</v>
      </c>
      <c r="DR128" s="827"/>
      <c r="DS128" s="827"/>
      <c r="DT128" s="827"/>
      <c r="DU128" s="827"/>
      <c r="DV128" s="828" t="s">
        <v>429</v>
      </c>
      <c r="DW128" s="828"/>
      <c r="DX128" s="828"/>
      <c r="DY128" s="828"/>
      <c r="DZ128" s="829"/>
    </row>
    <row r="129" spans="1:131" s="102" customFormat="1" ht="26.25" customHeight="1" x14ac:dyDescent="0.15">
      <c r="A129" s="810" t="s">
        <v>48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461</v>
      </c>
      <c r="X129" s="813"/>
      <c r="Y129" s="813"/>
      <c r="Z129" s="814"/>
      <c r="AA129" s="815">
        <v>10409821</v>
      </c>
      <c r="AB129" s="816"/>
      <c r="AC129" s="816"/>
      <c r="AD129" s="816"/>
      <c r="AE129" s="817"/>
      <c r="AF129" s="818">
        <v>10416637</v>
      </c>
      <c r="AG129" s="816"/>
      <c r="AH129" s="816"/>
      <c r="AI129" s="816"/>
      <c r="AJ129" s="817"/>
      <c r="AK129" s="818">
        <v>10245038</v>
      </c>
      <c r="AL129" s="816"/>
      <c r="AM129" s="816"/>
      <c r="AN129" s="816"/>
      <c r="AO129" s="817"/>
      <c r="AP129" s="819"/>
      <c r="AQ129" s="820"/>
      <c r="AR129" s="820"/>
      <c r="AS129" s="820"/>
      <c r="AT129" s="821"/>
      <c r="AU129" s="140"/>
      <c r="AV129" s="140"/>
      <c r="AW129" s="140"/>
      <c r="AX129" s="785" t="s">
        <v>462</v>
      </c>
      <c r="AY129" s="786"/>
      <c r="AZ129" s="786"/>
      <c r="BA129" s="786"/>
      <c r="BB129" s="786"/>
      <c r="BC129" s="786"/>
      <c r="BD129" s="786"/>
      <c r="BE129" s="787"/>
      <c r="BF129" s="805" t="s">
        <v>429</v>
      </c>
      <c r="BG129" s="806"/>
      <c r="BH129" s="806"/>
      <c r="BI129" s="806"/>
      <c r="BJ129" s="806"/>
      <c r="BK129" s="806"/>
      <c r="BL129" s="807"/>
      <c r="BM129" s="805">
        <v>18.29</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463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464</v>
      </c>
      <c r="X130" s="813"/>
      <c r="Y130" s="813"/>
      <c r="Z130" s="814"/>
      <c r="AA130" s="815">
        <v>1882461</v>
      </c>
      <c r="AB130" s="816"/>
      <c r="AC130" s="816"/>
      <c r="AD130" s="816"/>
      <c r="AE130" s="817"/>
      <c r="AF130" s="818">
        <v>2015144</v>
      </c>
      <c r="AG130" s="816"/>
      <c r="AH130" s="816"/>
      <c r="AI130" s="816"/>
      <c r="AJ130" s="817"/>
      <c r="AK130" s="818">
        <v>1934282</v>
      </c>
      <c r="AL130" s="816"/>
      <c r="AM130" s="816"/>
      <c r="AN130" s="816"/>
      <c r="AO130" s="817"/>
      <c r="AP130" s="819"/>
      <c r="AQ130" s="820"/>
      <c r="AR130" s="820"/>
      <c r="AS130" s="820"/>
      <c r="AT130" s="821"/>
      <c r="AU130" s="140"/>
      <c r="AV130" s="140"/>
      <c r="AW130" s="140"/>
      <c r="AX130" s="785" t="s">
        <v>465</v>
      </c>
      <c r="AY130" s="786"/>
      <c r="AZ130" s="786"/>
      <c r="BA130" s="786"/>
      <c r="BB130" s="786"/>
      <c r="BC130" s="786"/>
      <c r="BD130" s="786"/>
      <c r="BE130" s="787"/>
      <c r="BF130" s="788">
        <v>10.5</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466</v>
      </c>
      <c r="X131" s="796"/>
      <c r="Y131" s="796"/>
      <c r="Z131" s="797"/>
      <c r="AA131" s="798">
        <v>8527360</v>
      </c>
      <c r="AB131" s="799"/>
      <c r="AC131" s="799"/>
      <c r="AD131" s="799"/>
      <c r="AE131" s="800"/>
      <c r="AF131" s="801">
        <v>8401493</v>
      </c>
      <c r="AG131" s="799"/>
      <c r="AH131" s="799"/>
      <c r="AI131" s="799"/>
      <c r="AJ131" s="800"/>
      <c r="AK131" s="801">
        <v>8310756</v>
      </c>
      <c r="AL131" s="799"/>
      <c r="AM131" s="799"/>
      <c r="AN131" s="799"/>
      <c r="AO131" s="800"/>
      <c r="AP131" s="802"/>
      <c r="AQ131" s="803"/>
      <c r="AR131" s="803"/>
      <c r="AS131" s="803"/>
      <c r="AT131" s="804"/>
      <c r="AU131" s="140"/>
      <c r="AV131" s="140"/>
      <c r="AW131" s="140"/>
      <c r="AX131" s="763" t="s">
        <v>467</v>
      </c>
      <c r="AY131" s="764"/>
      <c r="AZ131" s="764"/>
      <c r="BA131" s="764"/>
      <c r="BB131" s="764"/>
      <c r="BC131" s="764"/>
      <c r="BD131" s="764"/>
      <c r="BE131" s="765"/>
      <c r="BF131" s="766">
        <v>62.4</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468</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469</v>
      </c>
      <c r="W132" s="776"/>
      <c r="X132" s="776"/>
      <c r="Y132" s="776"/>
      <c r="Z132" s="777"/>
      <c r="AA132" s="778">
        <v>11.203913050000001</v>
      </c>
      <c r="AB132" s="779"/>
      <c r="AC132" s="779"/>
      <c r="AD132" s="779"/>
      <c r="AE132" s="780"/>
      <c r="AF132" s="781">
        <v>10.771502160000001</v>
      </c>
      <c r="AG132" s="779"/>
      <c r="AH132" s="779"/>
      <c r="AI132" s="779"/>
      <c r="AJ132" s="780"/>
      <c r="AK132" s="781">
        <v>9.6088009319999994</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470</v>
      </c>
      <c r="W133" s="755"/>
      <c r="X133" s="755"/>
      <c r="Y133" s="755"/>
      <c r="Z133" s="756"/>
      <c r="AA133" s="757">
        <v>11</v>
      </c>
      <c r="AB133" s="758"/>
      <c r="AC133" s="758"/>
      <c r="AD133" s="758"/>
      <c r="AE133" s="759"/>
      <c r="AF133" s="757">
        <v>10.9</v>
      </c>
      <c r="AG133" s="758"/>
      <c r="AH133" s="758"/>
      <c r="AI133" s="758"/>
      <c r="AJ133" s="759"/>
      <c r="AK133" s="757">
        <v>10.5</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uqr/UoI1buiLqL8loxBXbr5I4KzgRiKSGZX1U80Ntm+/BzjXERFv7A061na7MddN/MNbu3qlZnBd94xDxNug/Q==" saltValue="A+JWetYjRbBcMERp5LWY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471</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eZhURm5hYPjCjWy2z6i3CqrRqG9iDpIIUH1ESzwzMOXgpdN9fqGFJlZV0xvzhQOXkzMT+EziGicvAvMyAVJew==" saltValue="+q5qNjV0NPM4y6YnBPMd2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4AD6ASWCQfXMTQjnzVhTfpF8q/bTfTHUdJSixp1jdQaXY5Mwc5CAYZpLwpJF1AojM3BP4fi6AcAEd8Pbx6g8Q==" saltValue="lqADc7b8MCTb3cW5xVVFc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474</v>
      </c>
      <c r="AP7" s="157"/>
      <c r="AQ7" s="158" t="s">
        <v>475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476</v>
      </c>
      <c r="AQ8" s="164" t="s">
        <v>477</v>
      </c>
      <c r="AR8" s="165" t="s">
        <v>478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479</v>
      </c>
      <c r="AL9" s="1182"/>
      <c r="AM9" s="1182"/>
      <c r="AN9" s="1183"/>
      <c r="AO9" s="166">
        <v>2665140</v>
      </c>
      <c r="AP9" s="166">
        <v>76841</v>
      </c>
      <c r="AQ9" s="167">
        <v>90414</v>
      </c>
      <c r="AR9" s="168">
        <v>-15</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480</v>
      </c>
      <c r="AL10" s="1182"/>
      <c r="AM10" s="1182"/>
      <c r="AN10" s="1183"/>
      <c r="AO10" s="169">
        <v>263064</v>
      </c>
      <c r="AP10" s="169">
        <v>7585</v>
      </c>
      <c r="AQ10" s="170">
        <v>7325</v>
      </c>
      <c r="AR10" s="171">
        <v>3.5</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481</v>
      </c>
      <c r="AL11" s="1182"/>
      <c r="AM11" s="1182"/>
      <c r="AN11" s="1183"/>
      <c r="AO11" s="169">
        <v>44858</v>
      </c>
      <c r="AP11" s="169">
        <v>1293</v>
      </c>
      <c r="AQ11" s="170">
        <v>9426</v>
      </c>
      <c r="AR11" s="171">
        <v>-86.3</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482</v>
      </c>
      <c r="AL12" s="1182"/>
      <c r="AM12" s="1182"/>
      <c r="AN12" s="1183"/>
      <c r="AO12" s="169" t="s">
        <v>483</v>
      </c>
      <c r="AP12" s="169" t="s">
        <v>483</v>
      </c>
      <c r="AQ12" s="170">
        <v>1167</v>
      </c>
      <c r="AR12" s="171" t="s">
        <v>483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484</v>
      </c>
      <c r="AL13" s="1182"/>
      <c r="AM13" s="1182"/>
      <c r="AN13" s="1183"/>
      <c r="AO13" s="169" t="s">
        <v>483</v>
      </c>
      <c r="AP13" s="169" t="s">
        <v>483</v>
      </c>
      <c r="AQ13" s="170">
        <v>3</v>
      </c>
      <c r="AR13" s="171" t="s">
        <v>483</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485</v>
      </c>
      <c r="AL14" s="1182"/>
      <c r="AM14" s="1182"/>
      <c r="AN14" s="1183"/>
      <c r="AO14" s="169">
        <v>61332</v>
      </c>
      <c r="AP14" s="169">
        <v>1768</v>
      </c>
      <c r="AQ14" s="170">
        <v>4078</v>
      </c>
      <c r="AR14" s="171">
        <v>-56.6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486</v>
      </c>
      <c r="AL15" s="1182"/>
      <c r="AM15" s="1182"/>
      <c r="AN15" s="1183"/>
      <c r="AO15" s="169">
        <v>24652</v>
      </c>
      <c r="AP15" s="169">
        <v>711</v>
      </c>
      <c r="AQ15" s="170">
        <v>2195</v>
      </c>
      <c r="AR15" s="171">
        <v>-67.599999999999994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487</v>
      </c>
      <c r="AL16" s="1185"/>
      <c r="AM16" s="1185"/>
      <c r="AN16" s="1186"/>
      <c r="AO16" s="169">
        <v>-194535</v>
      </c>
      <c r="AP16" s="169">
        <v>-5609</v>
      </c>
      <c r="AQ16" s="170">
        <v>-8893</v>
      </c>
      <c r="AR16" s="171">
        <v>-36.9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128</v>
      </c>
      <c r="AL17" s="1185"/>
      <c r="AM17" s="1185"/>
      <c r="AN17" s="1186"/>
      <c r="AO17" s="169">
        <v>2864511</v>
      </c>
      <c r="AP17" s="169">
        <v>82589</v>
      </c>
      <c r="AQ17" s="170">
        <v>105714</v>
      </c>
      <c r="AR17" s="171">
        <v>-21.9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489</v>
      </c>
      <c r="AP20" s="177" t="s">
        <v>490</v>
      </c>
      <c r="AQ20" s="178" t="s">
        <v>491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492</v>
      </c>
      <c r="AL21" s="1188"/>
      <c r="AM21" s="1188"/>
      <c r="AN21" s="1189"/>
      <c r="AO21" s="181">
        <v>9.51</v>
      </c>
      <c r="AP21" s="182">
        <v>10.07</v>
      </c>
      <c r="AQ21" s="183">
        <v>-0.56000000000000005</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493</v>
      </c>
      <c r="AL22" s="1188"/>
      <c r="AM22" s="1188"/>
      <c r="AN22" s="1189"/>
      <c r="AO22" s="186">
        <v>91.6</v>
      </c>
      <c r="AP22" s="187">
        <v>97.6</v>
      </c>
      <c r="AQ22" s="188">
        <v>-6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494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495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474</v>
      </c>
      <c r="AP30" s="157"/>
      <c r="AQ30" s="158" t="s">
        <v>475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476</v>
      </c>
      <c r="AQ31" s="164" t="s">
        <v>477</v>
      </c>
      <c r="AR31" s="165" t="s">
        <v>478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497</v>
      </c>
      <c r="AL32" s="1166"/>
      <c r="AM32" s="1166"/>
      <c r="AN32" s="1167"/>
      <c r="AO32" s="196">
        <v>1589308</v>
      </c>
      <c r="AP32" s="196">
        <v>45823</v>
      </c>
      <c r="AQ32" s="197">
        <v>67110</v>
      </c>
      <c r="AR32" s="198">
        <v>-31.7</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498</v>
      </c>
      <c r="AL33" s="1166"/>
      <c r="AM33" s="1166"/>
      <c r="AN33" s="1167"/>
      <c r="AO33" s="196" t="s">
        <v>483</v>
      </c>
      <c r="AP33" s="196" t="s">
        <v>483</v>
      </c>
      <c r="AQ33" s="197" t="s">
        <v>483</v>
      </c>
      <c r="AR33" s="198" t="s">
        <v>483</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499</v>
      </c>
      <c r="AL34" s="1166"/>
      <c r="AM34" s="1166"/>
      <c r="AN34" s="1167"/>
      <c r="AO34" s="196" t="s">
        <v>483</v>
      </c>
      <c r="AP34" s="196" t="s">
        <v>483</v>
      </c>
      <c r="AQ34" s="197">
        <v>6</v>
      </c>
      <c r="AR34" s="198" t="s">
        <v>483</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500</v>
      </c>
      <c r="AL35" s="1166"/>
      <c r="AM35" s="1166"/>
      <c r="AN35" s="1167"/>
      <c r="AO35" s="196">
        <v>1015298</v>
      </c>
      <c r="AP35" s="196">
        <v>29273</v>
      </c>
      <c r="AQ35" s="197">
        <v>17795</v>
      </c>
      <c r="AR35" s="198">
        <v>64.5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501</v>
      </c>
      <c r="AL36" s="1166"/>
      <c r="AM36" s="1166"/>
      <c r="AN36" s="1167"/>
      <c r="AO36" s="196">
        <v>157323</v>
      </c>
      <c r="AP36" s="196">
        <v>4536</v>
      </c>
      <c r="AQ36" s="197">
        <v>2500</v>
      </c>
      <c r="AR36" s="198">
        <v>81.400000000000006</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502</v>
      </c>
      <c r="AL37" s="1166"/>
      <c r="AM37" s="1166"/>
      <c r="AN37" s="1167"/>
      <c r="AO37" s="196">
        <v>619</v>
      </c>
      <c r="AP37" s="196">
        <v>18</v>
      </c>
      <c r="AQ37" s="197">
        <v>1001</v>
      </c>
      <c r="AR37" s="198">
        <v>-98.2</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503</v>
      </c>
      <c r="AL38" s="1169"/>
      <c r="AM38" s="1169"/>
      <c r="AN38" s="1170"/>
      <c r="AO38" s="199" t="s">
        <v>483</v>
      </c>
      <c r="AP38" s="199" t="s">
        <v>483</v>
      </c>
      <c r="AQ38" s="200">
        <v>4</v>
      </c>
      <c r="AR38" s="188" t="s">
        <v>483</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504</v>
      </c>
      <c r="AL39" s="1169"/>
      <c r="AM39" s="1169"/>
      <c r="AN39" s="1170"/>
      <c r="AO39" s="196">
        <v>-29702</v>
      </c>
      <c r="AP39" s="196">
        <v>-856</v>
      </c>
      <c r="AQ39" s="197">
        <v>-3748</v>
      </c>
      <c r="AR39" s="198">
        <v>-77.2</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505</v>
      </c>
      <c r="AL40" s="1166"/>
      <c r="AM40" s="1166"/>
      <c r="AN40" s="1167"/>
      <c r="AO40" s="196">
        <v>-1934282</v>
      </c>
      <c r="AP40" s="196">
        <v>-55769</v>
      </c>
      <c r="AQ40" s="197">
        <v>-58908</v>
      </c>
      <c r="AR40" s="198">
        <v>-5.3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243</v>
      </c>
      <c r="AL41" s="1172"/>
      <c r="AM41" s="1172"/>
      <c r="AN41" s="1173"/>
      <c r="AO41" s="196">
        <v>798564</v>
      </c>
      <c r="AP41" s="196">
        <v>23024</v>
      </c>
      <c r="AQ41" s="197">
        <v>25761</v>
      </c>
      <c r="AR41" s="198">
        <v>-10.6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507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474</v>
      </c>
      <c r="AN49" s="1176" t="s">
        <v>509</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510</v>
      </c>
      <c r="AO50" s="213" t="s">
        <v>511</v>
      </c>
      <c r="AP50" s="214" t="s">
        <v>512</v>
      </c>
      <c r="AQ50" s="215" t="s">
        <v>513</v>
      </c>
      <c r="AR50" s="216" t="s">
        <v>514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515</v>
      </c>
      <c r="AL51" s="209"/>
      <c r="AM51" s="217">
        <v>2645280</v>
      </c>
      <c r="AN51" s="218">
        <v>71678</v>
      </c>
      <c r="AO51" s="219">
        <v>-18.5</v>
      </c>
      <c r="AP51" s="220">
        <v>83623</v>
      </c>
      <c r="AQ51" s="221">
        <v>-0.9</v>
      </c>
      <c r="AR51" s="222">
        <v>-17.600000000000001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516</v>
      </c>
      <c r="AM52" s="225">
        <v>1005050</v>
      </c>
      <c r="AN52" s="226">
        <v>27233</v>
      </c>
      <c r="AO52" s="227">
        <v>-65.599999999999994</v>
      </c>
      <c r="AP52" s="228">
        <v>48787</v>
      </c>
      <c r="AQ52" s="229">
        <v>10</v>
      </c>
      <c r="AR52" s="230">
        <v>-75.599999999999994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517</v>
      </c>
      <c r="AL53" s="209"/>
      <c r="AM53" s="217">
        <v>1869130</v>
      </c>
      <c r="AN53" s="218">
        <v>51473</v>
      </c>
      <c r="AO53" s="219">
        <v>-28.2</v>
      </c>
      <c r="AP53" s="220">
        <v>87974</v>
      </c>
      <c r="AQ53" s="221">
        <v>5.2</v>
      </c>
      <c r="AR53" s="222">
        <v>-33.4</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516</v>
      </c>
      <c r="AM54" s="225">
        <v>965041</v>
      </c>
      <c r="AN54" s="226">
        <v>26576</v>
      </c>
      <c r="AO54" s="227">
        <v>-2.4</v>
      </c>
      <c r="AP54" s="228">
        <v>48183</v>
      </c>
      <c r="AQ54" s="229">
        <v>-1.2</v>
      </c>
      <c r="AR54" s="230">
        <v>-1.2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518</v>
      </c>
      <c r="AL55" s="209"/>
      <c r="AM55" s="217">
        <v>1784159</v>
      </c>
      <c r="AN55" s="218">
        <v>49981</v>
      </c>
      <c r="AO55" s="219">
        <v>-2.9</v>
      </c>
      <c r="AP55" s="220">
        <v>83280</v>
      </c>
      <c r="AQ55" s="221">
        <v>-5.3</v>
      </c>
      <c r="AR55" s="222">
        <v>2.4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516</v>
      </c>
      <c r="AM56" s="225">
        <v>1443438</v>
      </c>
      <c r="AN56" s="226">
        <v>40436</v>
      </c>
      <c r="AO56" s="227">
        <v>52.2</v>
      </c>
      <c r="AP56" s="228">
        <v>43123</v>
      </c>
      <c r="AQ56" s="229">
        <v>-10.5</v>
      </c>
      <c r="AR56" s="230">
        <v>62.7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519</v>
      </c>
      <c r="AL57" s="209"/>
      <c r="AM57" s="217">
        <v>1764090</v>
      </c>
      <c r="AN57" s="218">
        <v>50152</v>
      </c>
      <c r="AO57" s="219">
        <v>0.3</v>
      </c>
      <c r="AP57" s="220">
        <v>88968</v>
      </c>
      <c r="AQ57" s="221">
        <v>6.8</v>
      </c>
      <c r="AR57" s="222">
        <v>-6.5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516</v>
      </c>
      <c r="AM58" s="225">
        <v>1412051</v>
      </c>
      <c r="AN58" s="226">
        <v>40144</v>
      </c>
      <c r="AO58" s="227">
        <v>-0.7</v>
      </c>
      <c r="AP58" s="228">
        <v>45482</v>
      </c>
      <c r="AQ58" s="229">
        <v>5.5</v>
      </c>
      <c r="AR58" s="230">
        <v>-6.2</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520</v>
      </c>
      <c r="AL59" s="209"/>
      <c r="AM59" s="217">
        <v>1223248</v>
      </c>
      <c r="AN59" s="218">
        <v>35268</v>
      </c>
      <c r="AO59" s="219">
        <v>-29.7</v>
      </c>
      <c r="AP59" s="220">
        <v>85173</v>
      </c>
      <c r="AQ59" s="221">
        <v>-4.3</v>
      </c>
      <c r="AR59" s="222">
        <v>-25.4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516</v>
      </c>
      <c r="AM60" s="225">
        <v>843042</v>
      </c>
      <c r="AN60" s="226">
        <v>24306</v>
      </c>
      <c r="AO60" s="227">
        <v>-39.5</v>
      </c>
      <c r="AP60" s="228">
        <v>43913</v>
      </c>
      <c r="AQ60" s="229">
        <v>-3.4</v>
      </c>
      <c r="AR60" s="230">
        <v>-36.1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521</v>
      </c>
      <c r="AL61" s="231"/>
      <c r="AM61" s="232">
        <v>1857181</v>
      </c>
      <c r="AN61" s="233">
        <v>51710</v>
      </c>
      <c r="AO61" s="234">
        <v>-15.8</v>
      </c>
      <c r="AP61" s="235">
        <v>85804</v>
      </c>
      <c r="AQ61" s="236">
        <v>0.3</v>
      </c>
      <c r="AR61" s="222">
        <v>-16.100000000000001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516</v>
      </c>
      <c r="AM62" s="225">
        <v>1133724</v>
      </c>
      <c r="AN62" s="226">
        <v>31739</v>
      </c>
      <c r="AO62" s="227">
        <v>-11.2</v>
      </c>
      <c r="AP62" s="228">
        <v>45898</v>
      </c>
      <c r="AQ62" s="229">
        <v>0.1</v>
      </c>
      <c r="AR62" s="230">
        <v>-11.3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6VsZ2Fwtq+ASV6dhUP3C787KjQZrn0SVdxslPOkFE+1psqwvvyykE3WYxtK/wp+VKXf6j26iZQHuDiEDTV0J4A==" saltValue="oF9Do34o3A7+nXt2BmD/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7UXpekxVzprx9OMcHXqNaT1GaixSMXjwHH7h/Fj7YFcL2cDmVXYHz6coi5qFsLH+3WaCPPRVEwoZIaNyqNXbg==" saltValue="mgYSgzbPYp5Or45ON/o9s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96FBgPkR0EOWmFT99brNIIcUmlPseSjpTXB5IozfvuKkt2aZabVrWVRbehONIw6GKSRqvIY6rRb49ZhwsEjwg==" saltValue="wyLDadnJd24ZPTiWCZrb4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523</v>
      </c>
    </row>
    <row r="46" spans="2:10" ht="29.25" customHeight="1" thickBot="1" x14ac:dyDescent="0.25">
      <c r="B46" s="242" t="s">
        <v>27</v>
      </c>
      <c r="C46" s="243"/>
      <c r="D46" s="243"/>
      <c r="E46" s="244" t="s">
        <v>524</v>
      </c>
      <c r="F46" s="245" t="s">
        <v>4</v>
      </c>
      <c r="G46" s="246" t="s">
        <v>5</v>
      </c>
      <c r="H46" s="246" t="s">
        <v>6</v>
      </c>
      <c r="I46" s="246" t="s">
        <v>7</v>
      </c>
      <c r="J46" s="247" t="s">
        <v>8</v>
      </c>
    </row>
    <row r="47" spans="2:10" ht="57.75" customHeight="1" x14ac:dyDescent="0.15">
      <c r="B47" s="248"/>
      <c r="C47" s="1190" t="s">
        <v>525</v>
      </c>
      <c r="D47" s="1190"/>
      <c r="E47" s="1191"/>
      <c r="F47" s="249">
        <v>16.89</v>
      </c>
      <c r="G47" s="250">
        <v>16.78</v>
      </c>
      <c r="H47" s="250">
        <v>16.940000000000001</v>
      </c>
      <c r="I47" s="250">
        <v>12.61</v>
      </c>
      <c r="J47" s="251">
        <v>11.37</v>
      </c>
    </row>
    <row r="48" spans="2:10" ht="57.75" customHeight="1" x14ac:dyDescent="0.15">
      <c r="B48" s="252"/>
      <c r="C48" s="1192" t="s">
        <v>526</v>
      </c>
      <c r="D48" s="1192"/>
      <c r="E48" s="1193"/>
      <c r="F48" s="253">
        <v>7.51</v>
      </c>
      <c r="G48" s="254">
        <v>7.51</v>
      </c>
      <c r="H48" s="254">
        <v>5.93</v>
      </c>
      <c r="I48" s="254">
        <v>7.34</v>
      </c>
      <c r="J48" s="255">
        <v>7.06</v>
      </c>
    </row>
    <row r="49" spans="2:10" ht="57.75" customHeight="1" thickBot="1" x14ac:dyDescent="0.2">
      <c r="B49" s="256"/>
      <c r="C49" s="1194" t="s">
        <v>527</v>
      </c>
      <c r="D49" s="1194"/>
      <c r="E49" s="1195"/>
      <c r="F49" s="257" t="s">
        <v>528</v>
      </c>
      <c r="G49" s="258">
        <v>0.06</v>
      </c>
      <c r="H49" s="258" t="s">
        <v>529</v>
      </c>
      <c r="I49" s="258" t="s">
        <v>530</v>
      </c>
      <c r="J49" s="259"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vTQwD8H9A66r+qcb9Cs1wUPM6ycVf1QmCH6utt8SyKqqBHSQaJn06oT6jOWLQwKJ5yroYhMHciciWFaqEvVfg==" saltValue="+okCM1jNYG9/S3J6bwfs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532</v>
      </c>
      <c r="K32" s="260"/>
      <c r="L32" s="260"/>
      <c r="M32" s="260"/>
      <c r="N32" s="260"/>
      <c r="O32" s="260"/>
      <c r="P32" s="260"/>
    </row>
    <row r="33" spans="1:16" ht="39" customHeight="1" thickBot="1" x14ac:dyDescent="0.25">
      <c r="A33" s="260"/>
      <c r="B33" s="263" t="s">
        <v>533</v>
      </c>
      <c r="C33" s="264"/>
      <c r="D33" s="264"/>
      <c r="E33" s="265" t="s">
        <v>524</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534</v>
      </c>
      <c r="D34" s="1202"/>
      <c r="E34" s="1203"/>
      <c r="F34" s="270">
        <v>7.34</v>
      </c>
      <c r="G34" s="271">
        <v>7.26</v>
      </c>
      <c r="H34" s="271">
        <v>5.54</v>
      </c>
      <c r="I34" s="271">
        <v>7</v>
      </c>
      <c r="J34" s="272">
        <v>6.75</v>
      </c>
      <c r="K34" s="260"/>
      <c r="L34" s="260"/>
      <c r="M34" s="260"/>
      <c r="N34" s="260"/>
      <c r="O34" s="260"/>
      <c r="P34" s="260"/>
    </row>
    <row r="35" spans="1:16" ht="39" customHeight="1" x14ac:dyDescent="0.15">
      <c r="A35" s="260"/>
      <c r="B35" s="273"/>
      <c r="C35" s="1196" t="s">
        <v>535</v>
      </c>
      <c r="D35" s="1197"/>
      <c r="E35" s="1198"/>
      <c r="F35" s="274">
        <v>8.9600000000000009</v>
      </c>
      <c r="G35" s="275">
        <v>7.85</v>
      </c>
      <c r="H35" s="275">
        <v>7.22</v>
      </c>
      <c r="I35" s="275">
        <v>7.38</v>
      </c>
      <c r="J35" s="276">
        <v>6.55</v>
      </c>
      <c r="K35" s="260"/>
      <c r="L35" s="260"/>
      <c r="M35" s="260"/>
      <c r="N35" s="260"/>
      <c r="O35" s="260"/>
      <c r="P35" s="260"/>
    </row>
    <row r="36" spans="1:16" ht="39" customHeight="1" x14ac:dyDescent="0.15">
      <c r="A36" s="260"/>
      <c r="B36" s="273"/>
      <c r="C36" s="1196" t="s">
        <v>536</v>
      </c>
      <c r="D36" s="1197"/>
      <c r="E36" s="1198"/>
      <c r="F36" s="274">
        <v>5.12</v>
      </c>
      <c r="G36" s="275">
        <v>5.0199999999999996</v>
      </c>
      <c r="H36" s="275">
        <v>4.8899999999999997</v>
      </c>
      <c r="I36" s="275">
        <v>4.37</v>
      </c>
      <c r="J36" s="276">
        <v>3.84</v>
      </c>
      <c r="K36" s="260"/>
      <c r="L36" s="260"/>
      <c r="M36" s="260"/>
      <c r="N36" s="260"/>
      <c r="O36" s="260"/>
      <c r="P36" s="260"/>
    </row>
    <row r="37" spans="1:16" ht="39" customHeight="1" x14ac:dyDescent="0.15">
      <c r="A37" s="260"/>
      <c r="B37" s="273"/>
      <c r="C37" s="1196" t="s">
        <v>537</v>
      </c>
      <c r="D37" s="1197"/>
      <c r="E37" s="1198"/>
      <c r="F37" s="274">
        <v>1.36</v>
      </c>
      <c r="G37" s="275">
        <v>1.1299999999999999</v>
      </c>
      <c r="H37" s="275">
        <v>1.3</v>
      </c>
      <c r="I37" s="275">
        <v>2.2000000000000002</v>
      </c>
      <c r="J37" s="276">
        <v>2.5299999999999998</v>
      </c>
      <c r="K37" s="260"/>
      <c r="L37" s="260"/>
      <c r="M37" s="260"/>
      <c r="N37" s="260"/>
      <c r="O37" s="260"/>
      <c r="P37" s="260"/>
    </row>
    <row r="38" spans="1:16" ht="39" customHeight="1" x14ac:dyDescent="0.15">
      <c r="A38" s="260"/>
      <c r="B38" s="273"/>
      <c r="C38" s="1196" t="s">
        <v>538</v>
      </c>
      <c r="D38" s="1197"/>
      <c r="E38" s="1198"/>
      <c r="F38" s="274">
        <v>1.54</v>
      </c>
      <c r="G38" s="275">
        <v>1.56</v>
      </c>
      <c r="H38" s="275">
        <v>1.59</v>
      </c>
      <c r="I38" s="275">
        <v>1.49</v>
      </c>
      <c r="J38" s="276">
        <v>2.04</v>
      </c>
      <c r="K38" s="260"/>
      <c r="L38" s="260"/>
      <c r="M38" s="260"/>
      <c r="N38" s="260"/>
      <c r="O38" s="260"/>
      <c r="P38" s="260"/>
    </row>
    <row r="39" spans="1:16" ht="39" customHeight="1" x14ac:dyDescent="0.15">
      <c r="A39" s="260"/>
      <c r="B39" s="273"/>
      <c r="C39" s="1196" t="s">
        <v>539</v>
      </c>
      <c r="D39" s="1197"/>
      <c r="E39" s="1198"/>
      <c r="F39" s="274">
        <v>0.04</v>
      </c>
      <c r="G39" s="275">
        <v>0.06</v>
      </c>
      <c r="H39" s="275">
        <v>1.8</v>
      </c>
      <c r="I39" s="275">
        <v>3.01</v>
      </c>
      <c r="J39" s="276">
        <v>1.52</v>
      </c>
      <c r="K39" s="260"/>
      <c r="L39" s="260"/>
      <c r="M39" s="260"/>
      <c r="N39" s="260"/>
      <c r="O39" s="260"/>
      <c r="P39" s="260"/>
    </row>
    <row r="40" spans="1:16" ht="39" customHeight="1" x14ac:dyDescent="0.15">
      <c r="A40" s="260"/>
      <c r="B40" s="273"/>
      <c r="C40" s="1196" t="s">
        <v>540</v>
      </c>
      <c r="D40" s="1197"/>
      <c r="E40" s="1198"/>
      <c r="F40" s="274">
        <v>0.15</v>
      </c>
      <c r="G40" s="275">
        <v>0.2</v>
      </c>
      <c r="H40" s="275">
        <v>0.24</v>
      </c>
      <c r="I40" s="275">
        <v>0.25</v>
      </c>
      <c r="J40" s="276">
        <v>0.24</v>
      </c>
      <c r="K40" s="260"/>
      <c r="L40" s="260"/>
      <c r="M40" s="260"/>
      <c r="N40" s="260"/>
      <c r="O40" s="260"/>
      <c r="P40" s="260"/>
    </row>
    <row r="41" spans="1:16" ht="39" customHeight="1" x14ac:dyDescent="0.15">
      <c r="A41" s="260"/>
      <c r="B41" s="273"/>
      <c r="C41" s="1196" t="s">
        <v>541</v>
      </c>
      <c r="D41" s="1197"/>
      <c r="E41" s="1198"/>
      <c r="F41" s="274">
        <v>0</v>
      </c>
      <c r="G41" s="275">
        <v>0</v>
      </c>
      <c r="H41" s="275">
        <v>0.01</v>
      </c>
      <c r="I41" s="275">
        <v>0</v>
      </c>
      <c r="J41" s="276">
        <v>0.2</v>
      </c>
      <c r="K41" s="260"/>
      <c r="L41" s="260"/>
      <c r="M41" s="260"/>
      <c r="N41" s="260"/>
      <c r="O41" s="260"/>
      <c r="P41" s="260"/>
    </row>
    <row r="42" spans="1:16" ht="39" customHeight="1" x14ac:dyDescent="0.15">
      <c r="A42" s="260"/>
      <c r="B42" s="277"/>
      <c r="C42" s="1196" t="s">
        <v>542</v>
      </c>
      <c r="D42" s="1197"/>
      <c r="E42" s="1198"/>
      <c r="F42" s="274" t="s">
        <v>483</v>
      </c>
      <c r="G42" s="275" t="s">
        <v>483</v>
      </c>
      <c r="H42" s="275" t="s">
        <v>483</v>
      </c>
      <c r="I42" s="275" t="s">
        <v>483</v>
      </c>
      <c r="J42" s="276" t="s">
        <v>483</v>
      </c>
      <c r="K42" s="260"/>
      <c r="L42" s="260"/>
      <c r="M42" s="260"/>
      <c r="N42" s="260"/>
      <c r="O42" s="260"/>
      <c r="P42" s="260"/>
    </row>
    <row r="43" spans="1:16" ht="39" customHeight="1" thickBot="1" x14ac:dyDescent="0.2">
      <c r="A43" s="260"/>
      <c r="B43" s="278"/>
      <c r="C43" s="1199" t="s">
        <v>543</v>
      </c>
      <c r="D43" s="1200"/>
      <c r="E43" s="1201"/>
      <c r="F43" s="279">
        <v>0.77</v>
      </c>
      <c r="G43" s="280">
        <v>0.66</v>
      </c>
      <c r="H43" s="280">
        <v>0.74</v>
      </c>
      <c r="I43" s="280">
        <v>0.56999999999999995</v>
      </c>
      <c r="J43" s="281">
        <v>0.14000000000000001</v>
      </c>
      <c r="K43" s="260"/>
      <c r="L43" s="260"/>
      <c r="M43" s="260"/>
      <c r="N43" s="260"/>
      <c r="O43" s="260"/>
      <c r="P43" s="260"/>
    </row>
    <row r="44" spans="1:16" ht="39" customHeight="1" x14ac:dyDescent="0.15">
      <c r="A44" s="260"/>
      <c r="B44" s="282" t="s">
        <v>544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F8M2lOqZoqkob3qMMXX8Ej4ruCZlmSuQ5ea0YUIxJjwKwA/aI6tzPTw2qKW48cvmV5MFEIyBYM5FevA5zF7xoQ==" saltValue="T2mTT97pU+0dVT2CDrIK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545</v>
      </c>
      <c r="P43" s="286"/>
      <c r="Q43" s="286"/>
      <c r="R43" s="286"/>
      <c r="S43" s="286"/>
      <c r="T43" s="286"/>
      <c r="U43" s="286"/>
    </row>
    <row r="44" spans="1:21" ht="30.75" customHeight="1" thickBot="1" x14ac:dyDescent="0.2">
      <c r="A44" s="286"/>
      <c r="B44" s="289" t="s">
        <v>546</v>
      </c>
      <c r="C44" s="290"/>
      <c r="D44" s="290"/>
      <c r="E44" s="291"/>
      <c r="F44" s="291"/>
      <c r="G44" s="291"/>
      <c r="H44" s="291"/>
      <c r="I44" s="291"/>
      <c r="J44" s="292" t="s">
        <v>524</v>
      </c>
      <c r="K44" s="293" t="s">
        <v>4</v>
      </c>
      <c r="L44" s="294" t="s">
        <v>5</v>
      </c>
      <c r="M44" s="294" t="s">
        <v>6</v>
      </c>
      <c r="N44" s="294" t="s">
        <v>7</v>
      </c>
      <c r="O44" s="295" t="s">
        <v>8</v>
      </c>
      <c r="P44" s="286"/>
      <c r="Q44" s="286"/>
      <c r="R44" s="286"/>
      <c r="S44" s="286"/>
      <c r="T44" s="286"/>
      <c r="U44" s="286"/>
    </row>
    <row r="45" spans="1:21" ht="30.75" customHeight="1" x14ac:dyDescent="0.15">
      <c r="A45" s="286"/>
      <c r="B45" s="1222" t="s">
        <v>547</v>
      </c>
      <c r="C45" s="1223"/>
      <c r="D45" s="296"/>
      <c r="E45" s="1228" t="s">
        <v>548</v>
      </c>
      <c r="F45" s="1228"/>
      <c r="G45" s="1228"/>
      <c r="H45" s="1228"/>
      <c r="I45" s="1228"/>
      <c r="J45" s="1229"/>
      <c r="K45" s="297">
        <v>1335</v>
      </c>
      <c r="L45" s="298">
        <v>1330</v>
      </c>
      <c r="M45" s="298">
        <v>1410</v>
      </c>
      <c r="N45" s="298">
        <v>1494</v>
      </c>
      <c r="O45" s="299">
        <v>1589</v>
      </c>
      <c r="P45" s="286"/>
      <c r="Q45" s="286"/>
      <c r="R45" s="286"/>
      <c r="S45" s="286"/>
      <c r="T45" s="286"/>
      <c r="U45" s="286"/>
    </row>
    <row r="46" spans="1:21" ht="30.75" customHeight="1" x14ac:dyDescent="0.15">
      <c r="A46" s="286"/>
      <c r="B46" s="1224"/>
      <c r="C46" s="1225"/>
      <c r="D46" s="300"/>
      <c r="E46" s="1206" t="s">
        <v>549</v>
      </c>
      <c r="F46" s="1206"/>
      <c r="G46" s="1206"/>
      <c r="H46" s="1206"/>
      <c r="I46" s="1206"/>
      <c r="J46" s="1207"/>
      <c r="K46" s="301" t="s">
        <v>483</v>
      </c>
      <c r="L46" s="302" t="s">
        <v>483</v>
      </c>
      <c r="M46" s="302" t="s">
        <v>483</v>
      </c>
      <c r="N46" s="302" t="s">
        <v>483</v>
      </c>
      <c r="O46" s="303" t="s">
        <v>483</v>
      </c>
      <c r="P46" s="286"/>
      <c r="Q46" s="286"/>
      <c r="R46" s="286"/>
      <c r="S46" s="286"/>
      <c r="T46" s="286"/>
      <c r="U46" s="286"/>
    </row>
    <row r="47" spans="1:21" ht="30.75" customHeight="1" x14ac:dyDescent="0.15">
      <c r="A47" s="286"/>
      <c r="B47" s="1224"/>
      <c r="C47" s="1225"/>
      <c r="D47" s="300"/>
      <c r="E47" s="1206" t="s">
        <v>550</v>
      </c>
      <c r="F47" s="1206"/>
      <c r="G47" s="1206"/>
      <c r="H47" s="1206"/>
      <c r="I47" s="1206"/>
      <c r="J47" s="1207"/>
      <c r="K47" s="301" t="s">
        <v>483</v>
      </c>
      <c r="L47" s="302" t="s">
        <v>483</v>
      </c>
      <c r="M47" s="302" t="s">
        <v>483</v>
      </c>
      <c r="N47" s="302" t="s">
        <v>483</v>
      </c>
      <c r="O47" s="303" t="s">
        <v>483</v>
      </c>
      <c r="P47" s="286"/>
      <c r="Q47" s="286"/>
      <c r="R47" s="286"/>
      <c r="S47" s="286"/>
      <c r="T47" s="286"/>
      <c r="U47" s="286"/>
    </row>
    <row r="48" spans="1:21" ht="30.75" customHeight="1" x14ac:dyDescent="0.15">
      <c r="A48" s="286"/>
      <c r="B48" s="1224"/>
      <c r="C48" s="1225"/>
      <c r="D48" s="300"/>
      <c r="E48" s="1206" t="s">
        <v>551</v>
      </c>
      <c r="F48" s="1206"/>
      <c r="G48" s="1206"/>
      <c r="H48" s="1206"/>
      <c r="I48" s="1206"/>
      <c r="J48" s="1207"/>
      <c r="K48" s="301">
        <v>1276</v>
      </c>
      <c r="L48" s="302">
        <v>1297</v>
      </c>
      <c r="M48" s="302">
        <v>1309</v>
      </c>
      <c r="N48" s="302">
        <v>1305</v>
      </c>
      <c r="O48" s="303">
        <v>1015</v>
      </c>
      <c r="P48" s="286"/>
      <c r="Q48" s="286"/>
      <c r="R48" s="286"/>
      <c r="S48" s="286"/>
      <c r="T48" s="286"/>
      <c r="U48" s="286"/>
    </row>
    <row r="49" spans="1:21" ht="30.75" customHeight="1" x14ac:dyDescent="0.15">
      <c r="A49" s="286"/>
      <c r="B49" s="1224"/>
      <c r="C49" s="1225"/>
      <c r="D49" s="300"/>
      <c r="E49" s="1206" t="s">
        <v>552</v>
      </c>
      <c r="F49" s="1206"/>
      <c r="G49" s="1206"/>
      <c r="H49" s="1206"/>
      <c r="I49" s="1206"/>
      <c r="J49" s="1207"/>
      <c r="K49" s="301">
        <v>151</v>
      </c>
      <c r="L49" s="302">
        <v>157</v>
      </c>
      <c r="M49" s="302">
        <v>153</v>
      </c>
      <c r="N49" s="302">
        <v>154</v>
      </c>
      <c r="O49" s="303">
        <v>157</v>
      </c>
      <c r="P49" s="286"/>
      <c r="Q49" s="286"/>
      <c r="R49" s="286"/>
      <c r="S49" s="286"/>
      <c r="T49" s="286"/>
      <c r="U49" s="286"/>
    </row>
    <row r="50" spans="1:21" ht="30.75" customHeight="1" x14ac:dyDescent="0.15">
      <c r="A50" s="286"/>
      <c r="B50" s="1224"/>
      <c r="C50" s="1225"/>
      <c r="D50" s="300"/>
      <c r="E50" s="1206" t="s">
        <v>553</v>
      </c>
      <c r="F50" s="1206"/>
      <c r="G50" s="1206"/>
      <c r="H50" s="1206"/>
      <c r="I50" s="1206"/>
      <c r="J50" s="1207"/>
      <c r="K50" s="301">
        <v>3</v>
      </c>
      <c r="L50" s="302">
        <v>2</v>
      </c>
      <c r="M50" s="302">
        <v>2</v>
      </c>
      <c r="N50" s="302">
        <v>1</v>
      </c>
      <c r="O50" s="303">
        <v>1</v>
      </c>
      <c r="P50" s="286"/>
      <c r="Q50" s="286"/>
      <c r="R50" s="286"/>
      <c r="S50" s="286"/>
      <c r="T50" s="286"/>
      <c r="U50" s="286"/>
    </row>
    <row r="51" spans="1:21" ht="30.75" customHeight="1" x14ac:dyDescent="0.15">
      <c r="A51" s="286"/>
      <c r="B51" s="1226"/>
      <c r="C51" s="1227"/>
      <c r="D51" s="304"/>
      <c r="E51" s="1206" t="s">
        <v>554</v>
      </c>
      <c r="F51" s="1206"/>
      <c r="G51" s="1206"/>
      <c r="H51" s="1206"/>
      <c r="I51" s="1206"/>
      <c r="J51" s="1207"/>
      <c r="K51" s="301" t="s">
        <v>483</v>
      </c>
      <c r="L51" s="302" t="s">
        <v>483</v>
      </c>
      <c r="M51" s="302" t="s">
        <v>483</v>
      </c>
      <c r="N51" s="302" t="s">
        <v>483</v>
      </c>
      <c r="O51" s="303" t="s">
        <v>483</v>
      </c>
      <c r="P51" s="286"/>
      <c r="Q51" s="286"/>
      <c r="R51" s="286"/>
      <c r="S51" s="286"/>
      <c r="T51" s="286"/>
      <c r="U51" s="286"/>
    </row>
    <row r="52" spans="1:21" ht="30.75" customHeight="1" x14ac:dyDescent="0.15">
      <c r="A52" s="286"/>
      <c r="B52" s="1204" t="s">
        <v>555</v>
      </c>
      <c r="C52" s="1205"/>
      <c r="D52" s="304"/>
      <c r="E52" s="1206" t="s">
        <v>556</v>
      </c>
      <c r="F52" s="1206"/>
      <c r="G52" s="1206"/>
      <c r="H52" s="1206"/>
      <c r="I52" s="1206"/>
      <c r="J52" s="1207"/>
      <c r="K52" s="301">
        <v>1815</v>
      </c>
      <c r="L52" s="302">
        <v>1831</v>
      </c>
      <c r="M52" s="302">
        <v>1918</v>
      </c>
      <c r="N52" s="302">
        <v>2049</v>
      </c>
      <c r="O52" s="303">
        <v>1964</v>
      </c>
      <c r="P52" s="286"/>
      <c r="Q52" s="286"/>
      <c r="R52" s="286"/>
      <c r="S52" s="286"/>
      <c r="T52" s="286"/>
      <c r="U52" s="286"/>
    </row>
    <row r="53" spans="1:21" ht="30.75" customHeight="1" thickBot="1" x14ac:dyDescent="0.2">
      <c r="A53" s="286"/>
      <c r="B53" s="1208" t="s">
        <v>557</v>
      </c>
      <c r="C53" s="1209"/>
      <c r="D53" s="305"/>
      <c r="E53" s="1210" t="s">
        <v>558</v>
      </c>
      <c r="F53" s="1210"/>
      <c r="G53" s="1210"/>
      <c r="H53" s="1210"/>
      <c r="I53" s="1210"/>
      <c r="J53" s="1211"/>
      <c r="K53" s="306">
        <v>950</v>
      </c>
      <c r="L53" s="307">
        <v>955</v>
      </c>
      <c r="M53" s="307">
        <v>956</v>
      </c>
      <c r="N53" s="307">
        <v>905</v>
      </c>
      <c r="O53" s="308">
        <v>798</v>
      </c>
      <c r="P53" s="286"/>
      <c r="Q53" s="286"/>
      <c r="R53" s="286"/>
      <c r="S53" s="286"/>
      <c r="T53" s="286"/>
      <c r="U53" s="286"/>
    </row>
    <row r="54" spans="1:21" ht="24" customHeight="1" x14ac:dyDescent="0.15">
      <c r="A54" s="286"/>
      <c r="B54" s="309" t="s">
        <v>559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560</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524</v>
      </c>
      <c r="K56" s="317" t="s">
        <v>561</v>
      </c>
      <c r="L56" s="318" t="s">
        <v>562</v>
      </c>
      <c r="M56" s="318" t="s">
        <v>563</v>
      </c>
      <c r="N56" s="318" t="s">
        <v>564</v>
      </c>
      <c r="O56" s="319" t="s">
        <v>565</v>
      </c>
      <c r="P56" s="286"/>
      <c r="Q56" s="286"/>
      <c r="R56" s="286"/>
      <c r="S56" s="286"/>
      <c r="T56" s="286"/>
      <c r="U56" s="286"/>
    </row>
    <row r="57" spans="1:21" ht="31.5" customHeight="1" x14ac:dyDescent="0.15">
      <c r="B57" s="1212" t="s">
        <v>566</v>
      </c>
      <c r="C57" s="1213"/>
      <c r="D57" s="1216" t="s">
        <v>567</v>
      </c>
      <c r="E57" s="1217"/>
      <c r="F57" s="1217"/>
      <c r="G57" s="1217"/>
      <c r="H57" s="1217"/>
      <c r="I57" s="1217"/>
      <c r="J57" s="1218"/>
      <c r="K57" s="320" t="s">
        <v>568</v>
      </c>
      <c r="L57" s="321" t="s">
        <v>569</v>
      </c>
      <c r="M57" s="321" t="s">
        <v>569</v>
      </c>
      <c r="N57" s="321" t="s">
        <v>332</v>
      </c>
      <c r="O57" s="322" t="s">
        <v>569</v>
      </c>
    </row>
    <row r="58" spans="1:21" ht="31.5" customHeight="1" thickBot="1" x14ac:dyDescent="0.2">
      <c r="B58" s="1214"/>
      <c r="C58" s="1215"/>
      <c r="D58" s="1219" t="s">
        <v>570</v>
      </c>
      <c r="E58" s="1220"/>
      <c r="F58" s="1220"/>
      <c r="G58" s="1220"/>
      <c r="H58" s="1220"/>
      <c r="I58" s="1220"/>
      <c r="J58" s="1221"/>
      <c r="K58" s="323" t="s">
        <v>569</v>
      </c>
      <c r="L58" s="324" t="s">
        <v>569</v>
      </c>
      <c r="M58" s="324" t="s">
        <v>568</v>
      </c>
      <c r="N58" s="324" t="s">
        <v>569</v>
      </c>
      <c r="O58" s="325" t="s">
        <v>568</v>
      </c>
    </row>
    <row r="59" spans="1:21" ht="24" customHeight="1" x14ac:dyDescent="0.15">
      <c r="B59" s="326"/>
      <c r="C59" s="326"/>
      <c r="D59" s="327" t="s">
        <v>571</v>
      </c>
      <c r="E59" s="328"/>
      <c r="F59" s="328"/>
      <c r="G59" s="328"/>
      <c r="H59" s="328"/>
      <c r="I59" s="328"/>
      <c r="J59" s="328"/>
      <c r="K59" s="328"/>
      <c r="L59" s="328"/>
      <c r="M59" s="328"/>
      <c r="N59" s="328"/>
      <c r="O59" s="328"/>
    </row>
    <row r="60" spans="1:21" ht="24" customHeight="1" x14ac:dyDescent="0.15">
      <c r="B60" s="329"/>
      <c r="C60" s="329"/>
      <c r="D60" s="327" t="s">
        <v>572</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DR1UK+jiSNovM7zIWNwd7rTWa4m5nP0BUpp8fz03cK7WzS5mYlpoTUvAXC9dx5/QobCxn4uoVif4q2ZpPqYUw==" saltValue="w16RkeUdEJUBUL/5OGyf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545</v>
      </c>
    </row>
    <row r="40" spans="2:13" ht="27.75" customHeight="1" thickBot="1" x14ac:dyDescent="0.2">
      <c r="B40" s="332" t="s">
        <v>546</v>
      </c>
      <c r="C40" s="333"/>
      <c r="D40" s="333"/>
      <c r="E40" s="334"/>
      <c r="F40" s="334"/>
      <c r="G40" s="334"/>
      <c r="H40" s="335" t="s">
        <v>524</v>
      </c>
      <c r="I40" s="336" t="s">
        <v>4</v>
      </c>
      <c r="J40" s="337" t="s">
        <v>5</v>
      </c>
      <c r="K40" s="337" t="s">
        <v>6</v>
      </c>
      <c r="L40" s="337" t="s">
        <v>7</v>
      </c>
      <c r="M40" s="338" t="s">
        <v>8</v>
      </c>
    </row>
    <row r="41" spans="2:13" ht="27.75" customHeight="1" x14ac:dyDescent="0.15">
      <c r="B41" s="1242" t="s">
        <v>573</v>
      </c>
      <c r="C41" s="1243"/>
      <c r="D41" s="339"/>
      <c r="E41" s="1244" t="s">
        <v>574</v>
      </c>
      <c r="F41" s="1244"/>
      <c r="G41" s="1244"/>
      <c r="H41" s="1245"/>
      <c r="I41" s="340">
        <v>18535</v>
      </c>
      <c r="J41" s="341">
        <v>18726</v>
      </c>
      <c r="K41" s="341">
        <v>18567</v>
      </c>
      <c r="L41" s="341">
        <v>18630</v>
      </c>
      <c r="M41" s="342">
        <v>18264</v>
      </c>
    </row>
    <row r="42" spans="2:13" ht="27.75" customHeight="1" x14ac:dyDescent="0.15">
      <c r="B42" s="1232"/>
      <c r="C42" s="1233"/>
      <c r="D42" s="343"/>
      <c r="E42" s="1236" t="s">
        <v>575</v>
      </c>
      <c r="F42" s="1236"/>
      <c r="G42" s="1236"/>
      <c r="H42" s="1237"/>
      <c r="I42" s="344" t="s">
        <v>483</v>
      </c>
      <c r="J42" s="345" t="s">
        <v>483</v>
      </c>
      <c r="K42" s="345" t="s">
        <v>483</v>
      </c>
      <c r="L42" s="345" t="s">
        <v>483</v>
      </c>
      <c r="M42" s="346" t="s">
        <v>483</v>
      </c>
    </row>
    <row r="43" spans="2:13" ht="27.75" customHeight="1" x14ac:dyDescent="0.15">
      <c r="B43" s="1232"/>
      <c r="C43" s="1233"/>
      <c r="D43" s="343"/>
      <c r="E43" s="1236" t="s">
        <v>576</v>
      </c>
      <c r="F43" s="1236"/>
      <c r="G43" s="1236"/>
      <c r="H43" s="1237"/>
      <c r="I43" s="344">
        <v>15269</v>
      </c>
      <c r="J43" s="345">
        <v>14631</v>
      </c>
      <c r="K43" s="345">
        <v>13921</v>
      </c>
      <c r="L43" s="345">
        <v>13317</v>
      </c>
      <c r="M43" s="346">
        <v>12997</v>
      </c>
    </row>
    <row r="44" spans="2:13" ht="27.75" customHeight="1" x14ac:dyDescent="0.15">
      <c r="B44" s="1232"/>
      <c r="C44" s="1233"/>
      <c r="D44" s="343"/>
      <c r="E44" s="1236" t="s">
        <v>577</v>
      </c>
      <c r="F44" s="1236"/>
      <c r="G44" s="1236"/>
      <c r="H44" s="1237"/>
      <c r="I44" s="344">
        <v>1057</v>
      </c>
      <c r="J44" s="345">
        <v>1005</v>
      </c>
      <c r="K44" s="345">
        <v>929</v>
      </c>
      <c r="L44" s="345">
        <v>833</v>
      </c>
      <c r="M44" s="346">
        <v>715</v>
      </c>
    </row>
    <row r="45" spans="2:13" ht="27.75" customHeight="1" x14ac:dyDescent="0.15">
      <c r="B45" s="1232"/>
      <c r="C45" s="1233"/>
      <c r="D45" s="343"/>
      <c r="E45" s="1236" t="s">
        <v>578</v>
      </c>
      <c r="F45" s="1236"/>
      <c r="G45" s="1236"/>
      <c r="H45" s="1237"/>
      <c r="I45" s="344">
        <v>337</v>
      </c>
      <c r="J45" s="345">
        <v>41</v>
      </c>
      <c r="K45" s="345" t="s">
        <v>483</v>
      </c>
      <c r="L45" s="345" t="s">
        <v>483</v>
      </c>
      <c r="M45" s="346" t="s">
        <v>483</v>
      </c>
    </row>
    <row r="46" spans="2:13" ht="27.75" customHeight="1" x14ac:dyDescent="0.15">
      <c r="B46" s="1232"/>
      <c r="C46" s="1233"/>
      <c r="D46" s="347"/>
      <c r="E46" s="1236" t="s">
        <v>579</v>
      </c>
      <c r="F46" s="1236"/>
      <c r="G46" s="1236"/>
      <c r="H46" s="1237"/>
      <c r="I46" s="344" t="s">
        <v>483</v>
      </c>
      <c r="J46" s="345" t="s">
        <v>483</v>
      </c>
      <c r="K46" s="345" t="s">
        <v>483</v>
      </c>
      <c r="L46" s="345" t="s">
        <v>483</v>
      </c>
      <c r="M46" s="346" t="s">
        <v>483</v>
      </c>
    </row>
    <row r="47" spans="2:13" ht="27.75" customHeight="1" x14ac:dyDescent="0.15">
      <c r="B47" s="1232"/>
      <c r="C47" s="1233"/>
      <c r="D47" s="348"/>
      <c r="E47" s="1246" t="s">
        <v>580</v>
      </c>
      <c r="F47" s="1247"/>
      <c r="G47" s="1247"/>
      <c r="H47" s="1248"/>
      <c r="I47" s="344" t="s">
        <v>483</v>
      </c>
      <c r="J47" s="345" t="s">
        <v>483</v>
      </c>
      <c r="K47" s="345" t="s">
        <v>483</v>
      </c>
      <c r="L47" s="345" t="s">
        <v>483</v>
      </c>
      <c r="M47" s="346" t="s">
        <v>483</v>
      </c>
    </row>
    <row r="48" spans="2:13" ht="27.75" customHeight="1" x14ac:dyDescent="0.15">
      <c r="B48" s="1232"/>
      <c r="C48" s="1233"/>
      <c r="D48" s="343"/>
      <c r="E48" s="1236" t="s">
        <v>581</v>
      </c>
      <c r="F48" s="1236"/>
      <c r="G48" s="1236"/>
      <c r="H48" s="1237"/>
      <c r="I48" s="344" t="s">
        <v>483</v>
      </c>
      <c r="J48" s="345" t="s">
        <v>483</v>
      </c>
      <c r="K48" s="345" t="s">
        <v>483</v>
      </c>
      <c r="L48" s="345" t="s">
        <v>483</v>
      </c>
      <c r="M48" s="346" t="s">
        <v>483</v>
      </c>
    </row>
    <row r="49" spans="2:13" ht="27.75" customHeight="1" x14ac:dyDescent="0.15">
      <c r="B49" s="1234"/>
      <c r="C49" s="1235"/>
      <c r="D49" s="343"/>
      <c r="E49" s="1236" t="s">
        <v>582</v>
      </c>
      <c r="F49" s="1236"/>
      <c r="G49" s="1236"/>
      <c r="H49" s="1237"/>
      <c r="I49" s="344" t="s">
        <v>483</v>
      </c>
      <c r="J49" s="345" t="s">
        <v>483</v>
      </c>
      <c r="K49" s="345" t="s">
        <v>483</v>
      </c>
      <c r="L49" s="345" t="s">
        <v>483</v>
      </c>
      <c r="M49" s="346" t="s">
        <v>483</v>
      </c>
    </row>
    <row r="50" spans="2:13" ht="27.75" customHeight="1" x14ac:dyDescent="0.15">
      <c r="B50" s="1230" t="s">
        <v>583</v>
      </c>
      <c r="C50" s="1231"/>
      <c r="D50" s="349"/>
      <c r="E50" s="1236" t="s">
        <v>584</v>
      </c>
      <c r="F50" s="1236"/>
      <c r="G50" s="1236"/>
      <c r="H50" s="1237"/>
      <c r="I50" s="344">
        <v>5989</v>
      </c>
      <c r="J50" s="345">
        <v>6002</v>
      </c>
      <c r="K50" s="345">
        <v>4960</v>
      </c>
      <c r="L50" s="345">
        <v>4343</v>
      </c>
      <c r="M50" s="346">
        <v>4499</v>
      </c>
    </row>
    <row r="51" spans="2:13" ht="27.75" customHeight="1" x14ac:dyDescent="0.15">
      <c r="B51" s="1232"/>
      <c r="C51" s="1233"/>
      <c r="D51" s="343"/>
      <c r="E51" s="1236" t="s">
        <v>585</v>
      </c>
      <c r="F51" s="1236"/>
      <c r="G51" s="1236"/>
      <c r="H51" s="1237"/>
      <c r="I51" s="344">
        <v>294</v>
      </c>
      <c r="J51" s="345">
        <v>264</v>
      </c>
      <c r="K51" s="345">
        <v>242</v>
      </c>
      <c r="L51" s="345">
        <v>220</v>
      </c>
      <c r="M51" s="346">
        <v>189</v>
      </c>
    </row>
    <row r="52" spans="2:13" ht="27.75" customHeight="1" x14ac:dyDescent="0.15">
      <c r="B52" s="1234"/>
      <c r="C52" s="1235"/>
      <c r="D52" s="343"/>
      <c r="E52" s="1236" t="s">
        <v>586</v>
      </c>
      <c r="F52" s="1236"/>
      <c r="G52" s="1236"/>
      <c r="H52" s="1237"/>
      <c r="I52" s="344">
        <v>23461</v>
      </c>
      <c r="J52" s="345">
        <v>23247</v>
      </c>
      <c r="K52" s="345">
        <v>22973</v>
      </c>
      <c r="L52" s="345">
        <v>22628</v>
      </c>
      <c r="M52" s="346">
        <v>22095</v>
      </c>
    </row>
    <row r="53" spans="2:13" ht="27.75" customHeight="1" thickBot="1" x14ac:dyDescent="0.2">
      <c r="B53" s="1238" t="s">
        <v>557</v>
      </c>
      <c r="C53" s="1239"/>
      <c r="D53" s="350"/>
      <c r="E53" s="1240" t="s">
        <v>587</v>
      </c>
      <c r="F53" s="1240"/>
      <c r="G53" s="1240"/>
      <c r="H53" s="1241"/>
      <c r="I53" s="351">
        <v>5454</v>
      </c>
      <c r="J53" s="352">
        <v>4891</v>
      </c>
      <c r="K53" s="352">
        <v>5243</v>
      </c>
      <c r="L53" s="352">
        <v>5589</v>
      </c>
      <c r="M53" s="353">
        <v>5193</v>
      </c>
    </row>
    <row r="54" spans="2:13" ht="27.75" customHeight="1" x14ac:dyDescent="0.15">
      <c r="B54" s="354" t="s">
        <v>588</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Tq6fUqxJ3424BIQDHmV5faNb9YgFPVVTLeQbOfmbViHOQWzi791d7+c85K5rFTUnbmowvirabsb8dP5DNujXw==" saltValue="UxlMV1u4TcJ/crNockAJ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589</v>
      </c>
    </row>
    <row r="54" spans="2:8" ht="29.25" customHeight="1" thickBot="1" x14ac:dyDescent="0.25">
      <c r="B54" s="359" t="s">
        <v>27</v>
      </c>
      <c r="C54" s="360"/>
      <c r="D54" s="360"/>
      <c r="E54" s="361" t="s">
        <v>524</v>
      </c>
      <c r="F54" s="362" t="s">
        <v>6</v>
      </c>
      <c r="G54" s="362" t="s">
        <v>7</v>
      </c>
      <c r="H54" s="363" t="s">
        <v>8</v>
      </c>
    </row>
    <row r="55" spans="2:8" ht="52.5" customHeight="1" x14ac:dyDescent="0.15">
      <c r="B55" s="364"/>
      <c r="C55" s="1257" t="s">
        <v>126</v>
      </c>
      <c r="D55" s="1257"/>
      <c r="E55" s="1258"/>
      <c r="F55" s="365">
        <v>1763</v>
      </c>
      <c r="G55" s="365">
        <v>1314</v>
      </c>
      <c r="H55" s="366">
        <v>1165</v>
      </c>
    </row>
    <row r="56" spans="2:8" ht="52.5" customHeight="1" x14ac:dyDescent="0.15">
      <c r="B56" s="367"/>
      <c r="C56" s="1259" t="s">
        <v>590</v>
      </c>
      <c r="D56" s="1259"/>
      <c r="E56" s="1260"/>
      <c r="F56" s="368">
        <v>728</v>
      </c>
      <c r="G56" s="368">
        <v>729</v>
      </c>
      <c r="H56" s="369">
        <v>730</v>
      </c>
    </row>
    <row r="57" spans="2:8" ht="53.25" customHeight="1" x14ac:dyDescent="0.15">
      <c r="B57" s="367"/>
      <c r="C57" s="1261" t="s">
        <v>131</v>
      </c>
      <c r="D57" s="1261"/>
      <c r="E57" s="1262"/>
      <c r="F57" s="370">
        <v>2835</v>
      </c>
      <c r="G57" s="370">
        <v>2562</v>
      </c>
      <c r="H57" s="371">
        <v>2449</v>
      </c>
    </row>
    <row r="58" spans="2:8" ht="45.75" customHeight="1" x14ac:dyDescent="0.15">
      <c r="B58" s="372"/>
      <c r="C58" s="1249" t="s">
        <v>591</v>
      </c>
      <c r="D58" s="1250"/>
      <c r="E58" s="1251"/>
      <c r="F58" s="373">
        <v>1300</v>
      </c>
      <c r="G58" s="373">
        <v>1101</v>
      </c>
      <c r="H58" s="374">
        <v>1002</v>
      </c>
    </row>
    <row r="59" spans="2:8" ht="45.75" customHeight="1" x14ac:dyDescent="0.15">
      <c r="B59" s="372"/>
      <c r="C59" s="1249" t="s">
        <v>592</v>
      </c>
      <c r="D59" s="1250"/>
      <c r="E59" s="1251"/>
      <c r="F59" s="373">
        <v>952</v>
      </c>
      <c r="G59" s="373">
        <v>953</v>
      </c>
      <c r="H59" s="374">
        <v>953</v>
      </c>
    </row>
    <row r="60" spans="2:8" ht="45.75" customHeight="1" x14ac:dyDescent="0.15">
      <c r="B60" s="372"/>
      <c r="C60" s="1249" t="s">
        <v>593</v>
      </c>
      <c r="D60" s="1250"/>
      <c r="E60" s="1251"/>
      <c r="F60" s="373">
        <v>315</v>
      </c>
      <c r="G60" s="373">
        <v>315</v>
      </c>
      <c r="H60" s="374">
        <v>315</v>
      </c>
    </row>
    <row r="61" spans="2:8" ht="45.75" customHeight="1" x14ac:dyDescent="0.15">
      <c r="B61" s="372"/>
      <c r="C61" s="1249" t="s">
        <v>594</v>
      </c>
      <c r="D61" s="1250"/>
      <c r="E61" s="1251"/>
      <c r="F61" s="373">
        <v>151</v>
      </c>
      <c r="G61" s="373">
        <v>121</v>
      </c>
      <c r="H61" s="374">
        <v>91</v>
      </c>
    </row>
    <row r="62" spans="2:8" ht="45.75" customHeight="1" thickBot="1" x14ac:dyDescent="0.2">
      <c r="B62" s="375"/>
      <c r="C62" s="1252" t="s">
        <v>595</v>
      </c>
      <c r="D62" s="1253"/>
      <c r="E62" s="1254"/>
      <c r="F62" s="376">
        <v>40</v>
      </c>
      <c r="G62" s="376">
        <v>43</v>
      </c>
      <c r="H62" s="377">
        <v>44</v>
      </c>
    </row>
    <row r="63" spans="2:8" ht="52.5" customHeight="1" thickBot="1" x14ac:dyDescent="0.2">
      <c r="B63" s="378"/>
      <c r="C63" s="1255" t="s">
        <v>596</v>
      </c>
      <c r="D63" s="1255"/>
      <c r="E63" s="1256"/>
      <c r="F63" s="379">
        <v>5327</v>
      </c>
      <c r="G63" s="379">
        <v>4605</v>
      </c>
      <c r="H63" s="380">
        <v>4343</v>
      </c>
    </row>
    <row r="64" spans="2:8" ht="15" customHeight="1" x14ac:dyDescent="0.15"/>
    <row r="65" ht="0" hidden="1" customHeight="1" x14ac:dyDescent="0.15"/>
    <row r="66" ht="0" hidden="1" customHeight="1" x14ac:dyDescent="0.15"/>
  </sheetData>
  <sheetProtection algorithmName="SHA-512" hashValue="+rUClAn5UvRe3lKkvncnpgt1GL9Gn+yxcqpbM8yMEfHqzz7h1qSN/4PCWNWQ1Z7Fpa1np01AhR5JKmZM/BUC5Q==" saltValue="mUKXqEgTGnwrfp14Y5/e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4"/>
      <c r="BQ51" s="1265"/>
      <c r="BR51" s="1265"/>
      <c r="BS51" s="1265"/>
      <c r="BT51" s="1265"/>
      <c r="BU51" s="1265"/>
      <c r="BV51" s="1265"/>
      <c r="BW51" s="1265"/>
      <c r="BX51" s="1265">
        <v>56.2</v>
      </c>
      <c r="BY51" s="1265"/>
      <c r="BZ51" s="1265"/>
      <c r="CA51" s="1265"/>
      <c r="CB51" s="1265"/>
      <c r="CC51" s="1265"/>
      <c r="CD51" s="1265"/>
      <c r="CE51" s="1265"/>
      <c r="CF51" s="1265">
        <v>61.4</v>
      </c>
      <c r="CG51" s="1265"/>
      <c r="CH51" s="1265"/>
      <c r="CI51" s="1265"/>
      <c r="CJ51" s="1265"/>
      <c r="CK51" s="1265"/>
      <c r="CL51" s="1265"/>
      <c r="CM51" s="1265"/>
      <c r="CN51" s="1265">
        <v>66.5</v>
      </c>
      <c r="CO51" s="1265"/>
      <c r="CP51" s="1265"/>
      <c r="CQ51" s="1265"/>
      <c r="CR51" s="1265"/>
      <c r="CS51" s="1265"/>
      <c r="CT51" s="1265"/>
      <c r="CU51" s="1265"/>
      <c r="CV51" s="1265">
        <v>62.4</v>
      </c>
      <c r="CW51" s="1265"/>
      <c r="CX51" s="1265"/>
      <c r="CY51" s="1265"/>
      <c r="CZ51" s="1265"/>
      <c r="DA51" s="1265"/>
      <c r="DB51" s="1265"/>
      <c r="DC51" s="1265"/>
    </row>
    <row r="52" spans="1:109" x14ac:dyDescent="0.15">
      <c r="B52" s="12"/>
      <c r="G52" s="1280"/>
      <c r="H52" s="1280"/>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4"/>
      <c r="BQ53" s="1265"/>
      <c r="BR53" s="1265"/>
      <c r="BS53" s="1265"/>
      <c r="BT53" s="1265"/>
      <c r="BU53" s="1265"/>
      <c r="BV53" s="1265"/>
      <c r="BW53" s="1265"/>
      <c r="BX53" s="1265">
        <v>58.1</v>
      </c>
      <c r="BY53" s="1265"/>
      <c r="BZ53" s="1265"/>
      <c r="CA53" s="1265"/>
      <c r="CB53" s="1265"/>
      <c r="CC53" s="1265"/>
      <c r="CD53" s="1265"/>
      <c r="CE53" s="1265"/>
      <c r="CF53" s="1265">
        <v>59.6</v>
      </c>
      <c r="CG53" s="1265"/>
      <c r="CH53" s="1265"/>
      <c r="CI53" s="1265"/>
      <c r="CJ53" s="1265"/>
      <c r="CK53" s="1265"/>
      <c r="CL53" s="1265"/>
      <c r="CM53" s="1265"/>
      <c r="CN53" s="1265">
        <v>60.9</v>
      </c>
      <c r="CO53" s="1265"/>
      <c r="CP53" s="1265"/>
      <c r="CQ53" s="1265"/>
      <c r="CR53" s="1265"/>
      <c r="CS53" s="1265"/>
      <c r="CT53" s="1265"/>
      <c r="CU53" s="1265"/>
      <c r="CV53" s="1265">
        <v>62.3</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4"/>
      <c r="BQ55" s="1265"/>
      <c r="BR55" s="1265"/>
      <c r="BS55" s="1265"/>
      <c r="BT55" s="1265"/>
      <c r="BU55" s="1265"/>
      <c r="BV55" s="1265"/>
      <c r="BW55" s="1265"/>
      <c r="BX55" s="1265">
        <v>32.799999999999997</v>
      </c>
      <c r="BY55" s="1265"/>
      <c r="BZ55" s="1265"/>
      <c r="CA55" s="1265"/>
      <c r="CB55" s="1265"/>
      <c r="CC55" s="1265"/>
      <c r="CD55" s="1265"/>
      <c r="CE55" s="1265"/>
      <c r="CF55" s="1265">
        <v>54.6</v>
      </c>
      <c r="CG55" s="1265"/>
      <c r="CH55" s="1265"/>
      <c r="CI55" s="1265"/>
      <c r="CJ55" s="1265"/>
      <c r="CK55" s="1265"/>
      <c r="CL55" s="1265"/>
      <c r="CM55" s="1265"/>
      <c r="CN55" s="1265">
        <v>53.2</v>
      </c>
      <c r="CO55" s="1265"/>
      <c r="CP55" s="1265"/>
      <c r="CQ55" s="1265"/>
      <c r="CR55" s="1265"/>
      <c r="CS55" s="1265"/>
      <c r="CT55" s="1265"/>
      <c r="CU55" s="1265"/>
      <c r="CV55" s="1265">
        <v>47.9</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4"/>
      <c r="BQ57" s="1265"/>
      <c r="BR57" s="1265"/>
      <c r="BS57" s="1265"/>
      <c r="BT57" s="1265"/>
      <c r="BU57" s="1265"/>
      <c r="BV57" s="1265"/>
      <c r="BW57" s="1265"/>
      <c r="BX57" s="1265">
        <v>58.6</v>
      </c>
      <c r="BY57" s="1265"/>
      <c r="BZ57" s="1265"/>
      <c r="CA57" s="1265"/>
      <c r="CB57" s="1265"/>
      <c r="CC57" s="1265"/>
      <c r="CD57" s="1265"/>
      <c r="CE57" s="1265"/>
      <c r="CF57" s="1265">
        <v>58.3</v>
      </c>
      <c r="CG57" s="1265"/>
      <c r="CH57" s="1265"/>
      <c r="CI57" s="1265"/>
      <c r="CJ57" s="1265"/>
      <c r="CK57" s="1265"/>
      <c r="CL57" s="1265"/>
      <c r="CM57" s="1265"/>
      <c r="CN57" s="1265">
        <v>59.6</v>
      </c>
      <c r="CO57" s="1265"/>
      <c r="CP57" s="1265"/>
      <c r="CQ57" s="1265"/>
      <c r="CR57" s="1265"/>
      <c r="CS57" s="1265"/>
      <c r="CT57" s="1265"/>
      <c r="CU57" s="1265"/>
      <c r="CV57" s="1265">
        <v>60.5</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19</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14</v>
      </c>
      <c r="BC73" s="1268"/>
      <c r="BD73" s="1268"/>
      <c r="BE73" s="1268"/>
      <c r="BF73" s="1268"/>
      <c r="BG73" s="1268"/>
      <c r="BH73" s="1268"/>
      <c r="BI73" s="1268"/>
      <c r="BJ73" s="1268"/>
      <c r="BK73" s="1268"/>
      <c r="BL73" s="1268"/>
      <c r="BM73" s="1268"/>
      <c r="BN73" s="1268"/>
      <c r="BO73" s="1268"/>
      <c r="BP73" s="1265">
        <v>63</v>
      </c>
      <c r="BQ73" s="1265"/>
      <c r="BR73" s="1265"/>
      <c r="BS73" s="1265"/>
      <c r="BT73" s="1265"/>
      <c r="BU73" s="1265"/>
      <c r="BV73" s="1265"/>
      <c r="BW73" s="1265"/>
      <c r="BX73" s="1265">
        <v>56.2</v>
      </c>
      <c r="BY73" s="1265"/>
      <c r="BZ73" s="1265"/>
      <c r="CA73" s="1265"/>
      <c r="CB73" s="1265"/>
      <c r="CC73" s="1265"/>
      <c r="CD73" s="1265"/>
      <c r="CE73" s="1265"/>
      <c r="CF73" s="1265">
        <v>61.4</v>
      </c>
      <c r="CG73" s="1265"/>
      <c r="CH73" s="1265"/>
      <c r="CI73" s="1265"/>
      <c r="CJ73" s="1265"/>
      <c r="CK73" s="1265"/>
      <c r="CL73" s="1265"/>
      <c r="CM73" s="1265"/>
      <c r="CN73" s="1265">
        <v>66.5</v>
      </c>
      <c r="CO73" s="1265"/>
      <c r="CP73" s="1265"/>
      <c r="CQ73" s="1265"/>
      <c r="CR73" s="1265"/>
      <c r="CS73" s="1265"/>
      <c r="CT73" s="1265"/>
      <c r="CU73" s="1265"/>
      <c r="CV73" s="1265">
        <v>62.4</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15</v>
      </c>
      <c r="BC75" s="1268"/>
      <c r="BD75" s="1268"/>
      <c r="BE75" s="1268"/>
      <c r="BF75" s="1268"/>
      <c r="BG75" s="1268"/>
      <c r="BH75" s="1268"/>
      <c r="BI75" s="1268"/>
      <c r="BJ75" s="1268"/>
      <c r="BK75" s="1268"/>
      <c r="BL75" s="1268"/>
      <c r="BM75" s="1268"/>
      <c r="BN75" s="1268"/>
      <c r="BO75" s="1268"/>
      <c r="BP75" s="1265">
        <v>11.3</v>
      </c>
      <c r="BQ75" s="1265"/>
      <c r="BR75" s="1265"/>
      <c r="BS75" s="1265"/>
      <c r="BT75" s="1265"/>
      <c r="BU75" s="1265"/>
      <c r="BV75" s="1265"/>
      <c r="BW75" s="1265"/>
      <c r="BX75" s="1265">
        <v>11.1</v>
      </c>
      <c r="BY75" s="1265"/>
      <c r="BZ75" s="1265"/>
      <c r="CA75" s="1265"/>
      <c r="CB75" s="1265"/>
      <c r="CC75" s="1265"/>
      <c r="CD75" s="1265"/>
      <c r="CE75" s="1265"/>
      <c r="CF75" s="1265">
        <v>11</v>
      </c>
      <c r="CG75" s="1265"/>
      <c r="CH75" s="1265"/>
      <c r="CI75" s="1265"/>
      <c r="CJ75" s="1265"/>
      <c r="CK75" s="1265"/>
      <c r="CL75" s="1265"/>
      <c r="CM75" s="1265"/>
      <c r="CN75" s="1265">
        <v>10.9</v>
      </c>
      <c r="CO75" s="1265"/>
      <c r="CP75" s="1265"/>
      <c r="CQ75" s="1265"/>
      <c r="CR75" s="1265"/>
      <c r="CS75" s="1265"/>
      <c r="CT75" s="1265"/>
      <c r="CU75" s="1265"/>
      <c r="CV75" s="1265">
        <v>10.5</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48.6</v>
      </c>
      <c r="BQ77" s="1265"/>
      <c r="BR77" s="1265"/>
      <c r="BS77" s="1265"/>
      <c r="BT77" s="1265"/>
      <c r="BU77" s="1265"/>
      <c r="BV77" s="1265"/>
      <c r="BW77" s="1265"/>
      <c r="BX77" s="1265">
        <v>32.799999999999997</v>
      </c>
      <c r="BY77" s="1265"/>
      <c r="BZ77" s="1265"/>
      <c r="CA77" s="1265"/>
      <c r="CB77" s="1265"/>
      <c r="CC77" s="1265"/>
      <c r="CD77" s="1265"/>
      <c r="CE77" s="1265"/>
      <c r="CF77" s="1265">
        <v>54.6</v>
      </c>
      <c r="CG77" s="1265"/>
      <c r="CH77" s="1265"/>
      <c r="CI77" s="1265"/>
      <c r="CJ77" s="1265"/>
      <c r="CK77" s="1265"/>
      <c r="CL77" s="1265"/>
      <c r="CM77" s="1265"/>
      <c r="CN77" s="1265">
        <v>53.2</v>
      </c>
      <c r="CO77" s="1265"/>
      <c r="CP77" s="1265"/>
      <c r="CQ77" s="1265"/>
      <c r="CR77" s="1265"/>
      <c r="CS77" s="1265"/>
      <c r="CT77" s="1265"/>
      <c r="CU77" s="1265"/>
      <c r="CV77" s="1265">
        <v>47.9</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15</v>
      </c>
      <c r="BC79" s="1268"/>
      <c r="BD79" s="1268"/>
      <c r="BE79" s="1268"/>
      <c r="BF79" s="1268"/>
      <c r="BG79" s="1268"/>
      <c r="BH79" s="1268"/>
      <c r="BI79" s="1268"/>
      <c r="BJ79" s="1268"/>
      <c r="BK79" s="1268"/>
      <c r="BL79" s="1268"/>
      <c r="BM79" s="1268"/>
      <c r="BN79" s="1268"/>
      <c r="BO79" s="1268"/>
      <c r="BP79" s="1265">
        <v>10.4</v>
      </c>
      <c r="BQ79" s="1265"/>
      <c r="BR79" s="1265"/>
      <c r="BS79" s="1265"/>
      <c r="BT79" s="1265"/>
      <c r="BU79" s="1265"/>
      <c r="BV79" s="1265"/>
      <c r="BW79" s="1265"/>
      <c r="BX79" s="1265">
        <v>9.5</v>
      </c>
      <c r="BY79" s="1265"/>
      <c r="BZ79" s="1265"/>
      <c r="CA79" s="1265"/>
      <c r="CB79" s="1265"/>
      <c r="CC79" s="1265"/>
      <c r="CD79" s="1265"/>
      <c r="CE79" s="1265"/>
      <c r="CF79" s="1265">
        <v>10</v>
      </c>
      <c r="CG79" s="1265"/>
      <c r="CH79" s="1265"/>
      <c r="CI79" s="1265"/>
      <c r="CJ79" s="1265"/>
      <c r="CK79" s="1265"/>
      <c r="CL79" s="1265"/>
      <c r="CM79" s="1265"/>
      <c r="CN79" s="1265">
        <v>9.8000000000000007</v>
      </c>
      <c r="CO79" s="1265"/>
      <c r="CP79" s="1265"/>
      <c r="CQ79" s="1265"/>
      <c r="CR79" s="1265"/>
      <c r="CS79" s="1265"/>
      <c r="CT79" s="1265"/>
      <c r="CU79" s="1265"/>
      <c r="CV79" s="1265">
        <v>9.6</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p2dERY32Rsy12RRK8y9ORfp9yKLT/8y2raj1u/3Nibw4FnldgEbq8c5O0lCC9bBFBi2izA4o2BUb+WdMhUTqg==" saltValue="TGbD5SHYgaaWARWgDpVG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WUla3d7mqNUmoJtnrVpZyaHI4npv2b/jvXjBWjAiTN7WxgZW7E8k2OyCTChLeXUYCh6Dtox0BRg3I66Jd+WDA==" saltValue="O5YfNbpJGSYqNhGtMvbGI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QpDEguPB2nwIveiOmGFl36F2GIC3P7F8piB7IRPfEVo0XJQAHBplkN8mdTY/jFlijI0AqxJs6ta72YmYwggTQ==" saltValue="FhjIxFM0VnT1IPs/BOMOs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2020-08-28T07:43:12Z</cp:lastPrinted>
  <dcterms:created xsi:type="dcterms:W3CDTF">2020-07-20T09:21:43Z</dcterms:created>
  <dcterms:modified xsi:type="dcterms:W3CDTF">2020-09-02T23:36:04Z</dcterms:modified>
  <cp:category/>
</cp:coreProperties>
</file>