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201804202\f\財政係（H市町村-10）\06_財政係その他\08_財政状況資料集\R1\14_HP貼付用（2回目）（読み取り専用）\"/>
    </mc:Choice>
  </mc:AlternateContent>
  <bookViews>
    <workbookView xWindow="5295" yWindow="285" windowWidth="15360" windowHeight="7635" tabRatio="73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C36" i="10"/>
  <c r="BE35" i="10"/>
  <c r="AM35" i="10"/>
  <c r="C35" i="10"/>
  <c r="C34" i="10"/>
  <c r="AM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CO34" i="10" l="1"/>
  <c r="CO35" i="10" s="1"/>
  <c r="CO36" i="10" s="1"/>
</calcChain>
</file>

<file path=xl/sharedStrings.xml><?xml version="1.0" encoding="utf-8"?>
<sst xmlns="http://schemas.openxmlformats.org/spreadsheetml/2006/main" count="1154" uniqueCount="610">
  <si>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</si>
  <si>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</si>
  <si>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</si>
  <si>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</si>
  <si>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</si>
  <si>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</si>
  <si>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</si>
  <si>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</si>
  <si>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</si>
  <si>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</si>
  <si>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</si>
  <si>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</si>
  <si>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</si>
  <si>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</si>
  <si>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</si>
  <si>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</si>
  <si>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</si>
  <si>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</si>
  <si>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</si>
  <si>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</si>
  <si>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</si>
  <si>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</si>
  <si>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</si>
  <si>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</si>
  <si>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</si>
  <si>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</si>
  <si>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</si>
  <si>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</si>
  <si>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</si>
  <si>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</si>
  <si>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</si>
  <si>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</si>
  <si>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</si>
  <si>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</si>
  <si>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</si>
  <si>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</si>
  <si>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</si>
  <si>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</si>
  <si>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</si>
  <si>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</si>
  <si>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</si>
  <si>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</si>
  <si>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</si>
  <si>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</si>
  <si>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</si>
  <si>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</si>
  <si>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</si>
  <si>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</si>
  <si>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</si>
  <si>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</si>
  <si>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</si>
  <si>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</si>
  <si>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</si>
  <si>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</si>
  <si>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</si>
  <si>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</si>
  <si>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</si>
  <si>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</si>
  <si>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</si>
  <si>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</si>
  <si>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</si>
  <si>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</si>
  <si>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</si>
  <si>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</si>
  <si>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</si>
  <si>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</si>
  <si>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</si>
  <si>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</si>
  <si>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</si>
  <si>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</si>
  <si>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</si>
  <si>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</si>
  <si>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</si>
  <si>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</si>
  <si>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</si>
  <si>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</si>
  <si>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</si>
  <si>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</si>
  <si>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</si>
  <si>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</si>
  <si>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</si>
  <si>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</si>
  <si>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</si>
  <si>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</si>
  <si>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</si>
  <si>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</si>
  <si>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</si>
  <si>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</si>
  <si>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</si>
  <si>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</si>
  <si>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</si>
  <si>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</si>
  <si>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</si>
  <si>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</si>
  <si>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</si>
  <si>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</si>
  <si>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</si>
  <si>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</si>
  <si>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各務原市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</si>
  <si>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</si>
  <si>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</si>
  <si>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</si>
  <si>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</si>
  <si>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</si>
  <si>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</si>
  <si>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</si>
  <si>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</si>
  <si>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</si>
  <si>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</si>
  <si>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</si>
  <si>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</si>
  <si>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</si>
  <si>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</si>
  <si>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</si>
  <si>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</si>
  <si>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</si>
  <si>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</si>
  <si>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</si>
  <si>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</si>
  <si>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</si>
  <si>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</si>
  <si>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</si>
  <si>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</si>
  <si>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</si>
  <si>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</si>
  <si>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</si>
  <si>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</si>
  <si>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</si>
  <si>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</si>
  <si>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</si>
  <si>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</si>
  <si>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</si>
  <si>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</si>
  <si>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</si>
  <si>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</si>
  <si>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</si>
  <si>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</si>
  <si>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</si>
  <si>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</si>
  <si>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</si>
  <si>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</si>
  <si>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</si>
  <si>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</si>
  <si>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</si>
  <si>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</si>
  <si>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</si>
  <si>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</si>
  <si>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</si>
  <si>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</si>
  <si>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</si>
  <si>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</si>
  <si>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</si>
  <si>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</si>
  <si>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</si>
  <si>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</si>
  <si>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</si>
  <si>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</si>
  <si>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</si>
  <si>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</si>
  <si>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</si>
  <si>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</si>
  <si>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</si>
  <si>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</si>
  <si>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</si>
  <si>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</si>
  <si>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</si>
  <si>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</si>
  <si>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</si>
  <si>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</si>
  <si>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</si>
  <si>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</si>
  <si>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</si>
  <si>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</si>
  <si>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</si>
  <si>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</si>
  <si>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</si>
  <si>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</si>
  <si>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</si>
  <si>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</si>
  <si>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</si>
  <si>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</si>
  <si>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</si>
  <si>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</si>
  <si>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</si>
  <si>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</si>
  <si>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</si>
  <si>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</si>
  <si>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</si>
  <si>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</si>
  <si>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</si>
  <si>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</si>
  <si>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</si>
  <si>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</si>
  <si>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</si>
  <si>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</si>
  <si>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</si>
  <si>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</si>
  <si>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</si>
  <si>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</si>
  <si>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</si>
  <si>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</si>
  <si>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</si>
  <si>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</si>
  <si>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</si>
  <si>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</si>
  <si>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</si>
  <si>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</si>
  <si>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</si>
  <si>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</si>
  <si>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</si>
  <si>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</si>
  <si>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</si>
  <si>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</si>
  <si>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</si>
  <si>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</si>
  <si>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</si>
  <si>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岐阜県各務原市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</si>
  <si>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</si>
  <si>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</si>
  <si>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</si>
  <si>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</si>
  <si>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</si>
  <si>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</si>
  <si>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</si>
  <si>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</si>
  <si>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</si>
  <si>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</si>
  <si>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</si>
  <si>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</si>
  <si>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</si>
  <si>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</si>
  <si>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</si>
  <si>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</si>
  <si>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</si>
  <si>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</si>
  <si>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</si>
  <si>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</si>
  <si>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</si>
  <si>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</si>
  <si>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</si>
  <si>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</si>
  <si>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</si>
  <si>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</si>
  <si>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</si>
  <si>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</si>
  <si>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</si>
  <si>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</si>
  <si>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</si>
  <si>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</si>
  <si>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</si>
  <si>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</si>
  <si>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</si>
  <si>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</si>
  <si>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</si>
  <si>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</si>
  <si>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</si>
  <si>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</si>
  <si>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</si>
  <si>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</si>
  <si>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</si>
  <si>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</si>
  <si>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</si>
  <si>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</si>
  <si>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</si>
  <si>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</si>
  <si>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</si>
  <si>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</si>
  <si>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</si>
  <si>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</si>
  <si>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</si>
  <si>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</si>
  <si>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</si>
  <si>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</si>
  <si>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</si>
  <si>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</si>
  <si>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</si>
  <si>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</si>
  <si>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</si>
  <si>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</si>
  <si>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</si>
  <si>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</si>
  <si>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</si>
  <si>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</si>
  <si>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</si>
  <si>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</si>
  <si>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</si>
  <si>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</si>
  <si>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</si>
  <si>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</si>
  <si>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</si>
  <si>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</si>
  <si>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</si>
  <si>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</si>
  <si>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</si>
  <si>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</si>
  <si>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</si>
  <si>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</si>
  <si>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</si>
  <si>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</si>
  <si>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</si>
  <si>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</si>
  <si>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</si>
  <si>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</si>
  <si>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</si>
  <si>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</si>
  <si>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</si>
  <si>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</si>
  <si>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</si>
  <si>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</si>
  <si>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</si>
  <si>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</si>
  <si>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</si>
  <si>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</si>
  <si>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</si>
  <si>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</si>
  <si>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</si>
  <si>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</si>
  <si>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</si>
  <si>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</si>
  <si>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</si>
  <si>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</si>
  <si>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</si>
  <si>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</si>
  <si>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</si>
  <si>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</si>
  <si>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</si>
  <si>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</si>
  <si>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</si>
  <si>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</si>
  <si>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</si>
  <si>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</si>
  <si>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</si>
  <si>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</si>
  <si>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</si>
  <si>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</si>
  <si>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</si>
  <si>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</si>
  <si>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</si>
  <si>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</si>
  <si>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</si>
  <si>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</si>
  <si>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</si>
  <si>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</si>
  <si>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</si>
  <si>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</si>
  <si>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</si>
  <si>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</si>
  <si>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</si>
  <si>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</si>
  <si>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</si>
  <si>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</si>
  <si>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</si>
  <si>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</si>
  <si>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</si>
  <si>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</si>
  <si>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</si>
  <si>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</si>
  <si>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</si>
  <si>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</si>
  <si>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</si>
  <si>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</si>
  <si>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</si>
  <si>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</si>
  <si>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</si>
  <si>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</si>
  <si>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</si>
  <si>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岐阜県各務原市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</si>
  <si>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</si>
  <si>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</si>
  <si>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</si>
  <si>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</si>
  <si>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</si>
  <si>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</si>
  <si>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</si>
  <si>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</si>
  <si>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</si>
  <si>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</si>
  <si>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</si>
  <si>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</si>
  <si>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</si>
  <si>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</si>
  <si>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</si>
  <si>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</si>
  <si>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</si>
  <si>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</si>
  <si>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</si>
  <si>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</si>
  <si>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</si>
  <si>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</si>
  <si>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</si>
  <si>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</si>
  <si>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</si>
  <si>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</si>
  <si>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</si>
  <si>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</si>
  <si>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</si>
  <si>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</si>
  <si>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</si>
  <si>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</si>
  <si>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</si>
  <si>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</si>
  <si>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</si>
  <si>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</si>
  <si>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</si>
  <si>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</si>
  <si>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</si>
  <si>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</si>
  <si>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</si>
  <si>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</si>
  <si>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</si>
  <si>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</si>
  <si>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</si>
  <si>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</si>
  <si>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</si>
  <si>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</si>
  <si>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</si>
  <si>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</si>
  <si>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</si>
  <si>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</si>
  <si>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</si>
  <si>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</si>
  <si>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</si>
  <si>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</si>
  <si>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</si>
  <si>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</si>
  <si>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</si>
  <si>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</si>
  <si>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</si>
  <si>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</si>
  <si>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</si>
  <si>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</si>
  <si>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</si>
  <si>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</si>
  <si>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</si>
  <si>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</si>
  <si>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</si>
  <si>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</si>
  <si>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</si>
  <si>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</si>
  <si>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</si>
  <si>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</si>
  <si>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</si>
  <si>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</si>
  <si>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</si>
  <si>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</si>
  <si>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</si>
  <si>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</si>
  <si>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</si>
  <si>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</si>
  <si>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</si>
  <si>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</si>
  <si>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</si>
  <si>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</si>
  <si>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</si>
  <si>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</si>
  <si>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</si>
  <si>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</si>
  <si>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</si>
  <si>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</si>
  <si>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</si>
  <si>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</si>
  <si>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</si>
  <si>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</si>
  <si>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</si>
  <si>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</si>
  <si>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</si>
  <si>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</si>
  <si>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</si>
  <si>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</si>
  <si>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</si>
  <si>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</si>
  <si>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</si>
  <si>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</si>
  <si>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</si>
  <si>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</si>
  <si>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</si>
  <si>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</si>
  <si>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</si>
  <si>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</si>
  <si>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</si>
  <si>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</si>
  <si>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</si>
  <si>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</si>
  <si>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</si>
  <si>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</si>
  <si>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</si>
  <si>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</si>
  <si>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</si>
  <si>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</si>
  <si>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</si>
  <si>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</si>
  <si>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</si>
  <si>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</si>
  <si>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</si>
  <si>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</si>
  <si>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</si>
  <si>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</si>
  <si>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</si>
  <si>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</si>
  <si>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</si>
  <si>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</si>
  <si>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</si>
  <si>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</si>
  <si>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</si>
  <si>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</si>
  <si>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</si>
  <si>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</si>
  <si>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</si>
  <si>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</si>
  <si>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</si>
  <si>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</si>
  <si>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</si>
  <si>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</si>
  <si>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</si>
  <si>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</si>
  <si>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</si>
  <si>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</si>
  <si>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</si>
  <si>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</si>
  <si>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</si>
  <si>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</si>
  <si>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</si>
  <si>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</si>
  <si>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</si>
  <si>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</si>
  <si>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</si>
  <si>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</si>
  <si>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</si>
  <si>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</si>
  <si>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</si>
  <si>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</si>
  <si>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</si>
  <si>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</si>
  <si>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</si>
  <si>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</si>
  <si>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</si>
  <si>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</si>
  <si>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</si>
  <si>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</si>
  <si>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</si>
  <si>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</si>
  <si>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</si>
  <si>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</si>
  <si>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</si>
  <si>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</si>
  <si>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</si>
  <si>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</si>
  <si>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</si>
  <si>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</si>
  <si>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</si>
  <si>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</si>
  <si>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</si>
  <si>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</si>
  <si>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</si>
  <si>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</si>
  <si>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</si>
  <si>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</si>
  <si>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</si>
  <si>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2.30</t>
  </si>
  <si>
    <t>▲ 4.89</t>
  </si>
  <si>
    <t>一般会計</t>
  </si>
  <si>
    <t>水道事業会計</t>
  </si>
  <si>
    <t>国民健康保険事業特別会計</t>
  </si>
  <si>
    <t>介護保険事業特別会計</t>
  </si>
  <si>
    <t>後期高齢者医療事業特別会計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</si>
  <si>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</si>
  <si>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</si>
  <si>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</si>
  <si>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</si>
  <si>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</si>
  <si>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</si>
  <si>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</si>
  <si>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</si>
  <si>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</si>
  <si>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基金繰入金2,193百万円</t>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</si>
  <si>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</si>
  <si>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</si>
  <si>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</si>
  <si>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</si>
  <si>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木曽川右岸地帯水防事務組合</t>
    <rPh sb="0" eb="3">
      <t>キソガワ</t>
    </rPh>
    <rPh sb="3" eb="5">
      <t>ウガン</t>
    </rPh>
    <rPh sb="5" eb="7">
      <t>チタイ</t>
    </rPh>
    <rPh sb="7" eb="9">
      <t>スイボウ</t>
    </rPh>
    <rPh sb="9" eb="11">
      <t>ジム</t>
    </rPh>
    <rPh sb="11" eb="13">
      <t>クミアイ</t>
    </rPh>
    <phoneticPr fontId="2"/>
  </si>
  <si>
    <t>-</t>
    <phoneticPr fontId="2"/>
  </si>
  <si>
    <t>-</t>
    <phoneticPr fontId="2"/>
  </si>
  <si>
    <t>-</t>
    <phoneticPr fontId="2"/>
  </si>
  <si>
    <t>〇</t>
    <phoneticPr fontId="2"/>
  </si>
  <si>
    <t>各務原市土地開発公社</t>
    <phoneticPr fontId="2"/>
  </si>
  <si>
    <t>各務原市施設振興公社</t>
    <phoneticPr fontId="2"/>
  </si>
  <si>
    <t>㈱オアシスパーク</t>
    <phoneticPr fontId="2"/>
  </si>
  <si>
    <t>-</t>
    <phoneticPr fontId="2"/>
  </si>
  <si>
    <t>庁舎等整備基金</t>
    <rPh sb="0" eb="2">
      <t>チョウシャ</t>
    </rPh>
    <rPh sb="2" eb="3">
      <t>トウ</t>
    </rPh>
    <rPh sb="3" eb="5">
      <t>セイビ</t>
    </rPh>
    <rPh sb="5" eb="7">
      <t>キキン</t>
    </rPh>
    <phoneticPr fontId="2"/>
  </si>
  <si>
    <t>福祉振興基金</t>
    <rPh sb="0" eb="2">
      <t>フクシ</t>
    </rPh>
    <rPh sb="2" eb="4">
      <t>シンコウ</t>
    </rPh>
    <rPh sb="4" eb="6">
      <t>キキン</t>
    </rPh>
    <phoneticPr fontId="2"/>
  </si>
  <si>
    <t>学校施設整備基金</t>
    <rPh sb="0" eb="2">
      <t>ガッコウ</t>
    </rPh>
    <rPh sb="2" eb="4">
      <t>シセツ</t>
    </rPh>
    <rPh sb="4" eb="6">
      <t>セイビ</t>
    </rPh>
    <rPh sb="6" eb="8">
      <t>キキン</t>
    </rPh>
    <phoneticPr fontId="2"/>
  </si>
  <si>
    <t>公共施設等整備基金</t>
    <rPh sb="0" eb="2">
      <t>コウキョウ</t>
    </rPh>
    <rPh sb="2" eb="4">
      <t>シセツ</t>
    </rPh>
    <rPh sb="4" eb="5">
      <t>トウ</t>
    </rPh>
    <rPh sb="5" eb="7">
      <t>セイビ</t>
    </rPh>
    <rPh sb="7" eb="9">
      <t>キキン</t>
    </rPh>
    <phoneticPr fontId="2"/>
  </si>
  <si>
    <t>国際交流振興基金</t>
    <rPh sb="0" eb="2">
      <t>コクサイ</t>
    </rPh>
    <rPh sb="2" eb="4">
      <t>コウリュウ</t>
    </rPh>
    <rPh sb="4" eb="6">
      <t>シンコウ</t>
    </rPh>
    <rPh sb="6" eb="8">
      <t>キキン</t>
    </rPh>
    <phoneticPr fontId="2"/>
  </si>
  <si>
    <t>-</t>
    <phoneticPr fontId="2"/>
  </si>
  <si>
    <t>-</t>
    <phoneticPr fontId="2"/>
  </si>
  <si>
    <t>基金繰入金100百万円</t>
    <rPh sb="0" eb="2">
      <t>キキン</t>
    </rPh>
    <rPh sb="2" eb="4">
      <t>クリイレ</t>
    </rPh>
    <rPh sb="4" eb="5">
      <t>キン</t>
    </rPh>
    <rPh sb="8" eb="11">
      <t>ヒャクマンエン</t>
    </rPh>
    <phoneticPr fontId="2"/>
  </si>
  <si>
    <t>実質公債費比率</t>
    <phoneticPr fontId="5"/>
  </si>
  <si>
    <t>将来負担比率</t>
    <phoneticPr fontId="5"/>
  </si>
  <si>
    <t>類似団体内平均値</t>
    <phoneticPr fontId="5"/>
  </si>
  <si>
    <t>実質公債費比率</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</si>
  <si>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</si>
  <si>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</si>
  <si>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</si>
  <si>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</si>
  <si>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</si>
  <si>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</si>
  <si>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</si>
  <si>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</si>
  <si>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将来負担比率は例年算定されていない。一方で、有形固定資産減価償却率は、類似団体・全国・県平均より高い水準となっている。
今後は平成28年度に策定した公共施設等総合管理計画に基づき、施設総量の適正化、計画的な維持管理と長寿命化、効率的な施設運営による維持管理経費の縮減を推進していく。</t>
  </si>
  <si>
    <t>将来負担比率は例年算定されておらず、実質公債費率は類似団体平均を大きく下回る数値となっている。
今後も、次世代へ過大な負担を残さぬよう、新規事業実施の精査、地方債の利率や償還方法の見直し等を行うことで健全な財政を維持していく。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</si>
</sst>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46440</c:v>
                </c:pt>
                <c:pt idx="2">
                  <c:v>63257</c:v>
                </c:pt>
                <c:pt idx="3">
                  <c:v>52308</c:v>
                </c:pt>
                <c:pt idx="4">
                  <c:v>46402</c:v>
                </c:pt>
              </c:numCache>
            </c:numRef>
          </c:val>
          <c:smooth val="0"/>
          <c:extLst>
            <c:ext xmlns:c16="http://schemas.microsoft.com/office/drawing/2014/chart" uri="{C3380CC4-5D6E-409C-BE32-E72D297353CC}">
              <c16:uniqueId val="{00000000-48DC-4536-B2E8-651EA0828B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47657</c:v>
                </c:pt>
                <c:pt idx="1">
                  <c:v>39698</c:v>
                </c:pt>
                <c:pt idx="2">
                  <c:v>60331</c:v>
                </c:pt>
                <c:pt idx="3">
                  <c:v>51689</c:v>
                </c:pt>
                <c:pt idx="4">
                  <c:v>37373</c:v>
                </c:pt>
              </c:numCache>
            </c:numRef>
          </c:val>
          <c:smooth val="0"/>
          <c:extLst>
            <c:ext xmlns:c16="http://schemas.microsoft.com/office/drawing/2014/chart" uri="{C3380CC4-5D6E-409C-BE32-E72D297353CC}">
              <c16:uniqueId val="{00000001-48DC-4536-B2E8-651EA0828BA9}"/>
            </c:ext>
          </c:extLst>
        </c:ser>
        <c:dLbls>
          <c:showLegendKey val="0"/>
          <c:showVal val="0"/>
          <c:showCatName val="0"/>
          <c:showSerName val="0"/>
          <c:showPercent val="0"/>
          <c:showBubbleSize val="0"/>
        </c:dLbls>
        <c:marker val="1"/>
        <c:smooth val="0"/>
        <c:axId val="153088000"/>
        <c:axId val="153089920"/>
      </c:lineChart>
      <c:catAx>
        <c:axId val="153088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089920"/>
        <c:crosses val="autoZero"/>
        <c:auto val="1"/>
        <c:lblAlgn val="ctr"/>
        <c:lblOffset val="100"/>
        <c:tickLblSkip val="1"/>
        <c:tickMarkSkip val="1"/>
        <c:noMultiLvlLbl val="0"/>
      </c:catAx>
      <c:valAx>
        <c:axId val="15308992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088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8.8800000000000008</c:v>
                </c:pt>
                <c:pt idx="1">
                  <c:v>12.09</c:v>
                </c:pt>
                <c:pt idx="2">
                  <c:v>9.41</c:v>
                </c:pt>
                <c:pt idx="3">
                  <c:v>8.5299999999999994</c:v>
                </c:pt>
                <c:pt idx="4">
                  <c:v>9.9499999999999993</c:v>
                </c:pt>
              </c:numCache>
            </c:numRef>
          </c:val>
          <c:extLst>
            <c:ext xmlns:c16="http://schemas.microsoft.com/office/drawing/2014/chart" uri="{C3380CC4-5D6E-409C-BE32-E72D297353CC}">
              <c16:uniqueId val="{00000000-A1E5-40DD-8AE9-6D8E77C422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47.65</c:v>
                </c:pt>
                <c:pt idx="1">
                  <c:v>47.54</c:v>
                </c:pt>
                <c:pt idx="2">
                  <c:v>47.52</c:v>
                </c:pt>
                <c:pt idx="3">
                  <c:v>43.4</c:v>
                </c:pt>
                <c:pt idx="4">
                  <c:v>42.22</c:v>
                </c:pt>
              </c:numCache>
            </c:numRef>
          </c:val>
          <c:extLst>
            <c:ext xmlns:c16="http://schemas.microsoft.com/office/drawing/2014/chart" uri="{C3380CC4-5D6E-409C-BE32-E72D297353CC}">
              <c16:uniqueId val="{00000001-A1E5-40DD-8AE9-6D8E77C422AA}"/>
            </c:ext>
          </c:extLst>
        </c:ser>
        <c:dLbls>
          <c:showLegendKey val="0"/>
          <c:showVal val="0"/>
          <c:showCatName val="0"/>
          <c:showSerName val="0"/>
          <c:showPercent val="0"/>
          <c:showBubbleSize val="0"/>
        </c:dLbls>
        <c:gapWidth val="250"/>
        <c:overlap val="100"/>
        <c:axId val="156411008"/>
        <c:axId val="156412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3.95</c:v>
                </c:pt>
                <c:pt idx="1">
                  <c:v>3.59</c:v>
                </c:pt>
                <c:pt idx="2">
                  <c:v>-2.2999999999999998</c:v>
                </c:pt>
                <c:pt idx="3">
                  <c:v>-4.8899999999999997</c:v>
                </c:pt>
                <c:pt idx="4">
                  <c:v>0.22</c:v>
                </c:pt>
              </c:numCache>
            </c:numRef>
          </c:val>
          <c:smooth val="0"/>
          <c:extLst>
            <c:ext xmlns:c16="http://schemas.microsoft.com/office/drawing/2014/chart" uri="{C3380CC4-5D6E-409C-BE32-E72D297353CC}">
              <c16:uniqueId val="{00000002-A1E5-40DD-8AE9-6D8E77C422AA}"/>
            </c:ext>
          </c:extLst>
        </c:ser>
        <c:dLbls>
          <c:showLegendKey val="0"/>
          <c:showVal val="0"/>
          <c:showCatName val="0"/>
          <c:showSerName val="0"/>
          <c:showPercent val="0"/>
          <c:showBubbleSize val="0"/>
        </c:dLbls>
        <c:marker val="1"/>
        <c:smooth val="0"/>
        <c:axId val="156411008"/>
        <c:axId val="156412928"/>
      </c:lineChart>
      <c:catAx>
        <c:axId val="15641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6412928"/>
        <c:crosses val="autoZero"/>
        <c:auto val="1"/>
        <c:lblAlgn val="ctr"/>
        <c:lblOffset val="100"/>
        <c:tickLblSkip val="1"/>
        <c:tickMarkSkip val="1"/>
        <c:noMultiLvlLbl val="0"/>
      </c:catAx>
      <c:valAx>
        <c:axId val="156412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41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460-462A-A0CD-A62D313878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460-462A-A0CD-A62D313878F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460-462A-A0CD-A62D313878F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460-462A-A0CD-A62D313878F9}"/>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0.11</c:v>
                </c:pt>
                <c:pt idx="2">
                  <c:v>#N/A</c:v>
                </c:pt>
                <c:pt idx="3">
                  <c:v>0.11</c:v>
                </c:pt>
                <c:pt idx="4">
                  <c:v>#N/A</c:v>
                </c:pt>
                <c:pt idx="5">
                  <c:v>0.11</c:v>
                </c:pt>
                <c:pt idx="6">
                  <c:v>#N/A</c:v>
                </c:pt>
                <c:pt idx="7">
                  <c:v>0.1</c:v>
                </c:pt>
                <c:pt idx="8">
                  <c:v>#N/A</c:v>
                </c:pt>
                <c:pt idx="9">
                  <c:v>0.1</c:v>
                </c:pt>
              </c:numCache>
            </c:numRef>
          </c:val>
          <c:extLst>
            <c:ext xmlns:c16="http://schemas.microsoft.com/office/drawing/2014/chart" uri="{C3380CC4-5D6E-409C-BE32-E72D297353CC}">
              <c16:uniqueId val="{00000004-2460-462A-A0CD-A62D313878F9}"/>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0.12</c:v>
                </c:pt>
                <c:pt idx="2">
                  <c:v>#N/A</c:v>
                </c:pt>
                <c:pt idx="3">
                  <c:v>0.11</c:v>
                </c:pt>
                <c:pt idx="4">
                  <c:v>#N/A</c:v>
                </c:pt>
                <c:pt idx="5">
                  <c:v>0.14000000000000001</c:v>
                </c:pt>
                <c:pt idx="6">
                  <c:v>#N/A</c:v>
                </c:pt>
                <c:pt idx="7">
                  <c:v>0.15</c:v>
                </c:pt>
                <c:pt idx="8">
                  <c:v>#N/A</c:v>
                </c:pt>
                <c:pt idx="9">
                  <c:v>0.14000000000000001</c:v>
                </c:pt>
              </c:numCache>
            </c:numRef>
          </c:val>
          <c:extLst>
            <c:ext xmlns:c16="http://schemas.microsoft.com/office/drawing/2014/chart" uri="{C3380CC4-5D6E-409C-BE32-E72D297353CC}">
              <c16:uniqueId val="{00000005-2460-462A-A0CD-A62D313878F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2.54</c:v>
                </c:pt>
                <c:pt idx="2">
                  <c:v>#N/A</c:v>
                </c:pt>
                <c:pt idx="3">
                  <c:v>1.43</c:v>
                </c:pt>
                <c:pt idx="4">
                  <c:v>#N/A</c:v>
                </c:pt>
                <c:pt idx="5">
                  <c:v>2.2599999999999998</c:v>
                </c:pt>
                <c:pt idx="6">
                  <c:v>#N/A</c:v>
                </c:pt>
                <c:pt idx="7">
                  <c:v>2.42</c:v>
                </c:pt>
                <c:pt idx="8">
                  <c:v>#N/A</c:v>
                </c:pt>
                <c:pt idx="9">
                  <c:v>0.45</c:v>
                </c:pt>
              </c:numCache>
            </c:numRef>
          </c:val>
          <c:extLst>
            <c:ext xmlns:c16="http://schemas.microsoft.com/office/drawing/2014/chart" uri="{C3380CC4-5D6E-409C-BE32-E72D297353CC}">
              <c16:uniqueId val="{00000006-2460-462A-A0CD-A62D313878F9}"/>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4.72</c:v>
                </c:pt>
                <c:pt idx="2">
                  <c:v>#N/A</c:v>
                </c:pt>
                <c:pt idx="3">
                  <c:v>4.46</c:v>
                </c:pt>
                <c:pt idx="4">
                  <c:v>#N/A</c:v>
                </c:pt>
                <c:pt idx="5">
                  <c:v>5.34</c:v>
                </c:pt>
                <c:pt idx="6">
                  <c:v>#N/A</c:v>
                </c:pt>
                <c:pt idx="7">
                  <c:v>7.18</c:v>
                </c:pt>
                <c:pt idx="8">
                  <c:v>#N/A</c:v>
                </c:pt>
                <c:pt idx="9">
                  <c:v>6.87</c:v>
                </c:pt>
              </c:numCache>
            </c:numRef>
          </c:val>
          <c:extLst>
            <c:ext xmlns:c16="http://schemas.microsoft.com/office/drawing/2014/chart" uri="{C3380CC4-5D6E-409C-BE32-E72D297353CC}">
              <c16:uniqueId val="{00000007-2460-462A-A0CD-A62D313878F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6.12</c:v>
                </c:pt>
                <c:pt idx="2">
                  <c:v>#N/A</c:v>
                </c:pt>
                <c:pt idx="3">
                  <c:v>6.09</c:v>
                </c:pt>
                <c:pt idx="4">
                  <c:v>#N/A</c:v>
                </c:pt>
                <c:pt idx="5">
                  <c:v>6</c:v>
                </c:pt>
                <c:pt idx="6">
                  <c:v>#N/A</c:v>
                </c:pt>
                <c:pt idx="7">
                  <c:v>6.73</c:v>
                </c:pt>
                <c:pt idx="8">
                  <c:v>#N/A</c:v>
                </c:pt>
                <c:pt idx="9">
                  <c:v>6.95</c:v>
                </c:pt>
              </c:numCache>
            </c:numRef>
          </c:val>
          <c:extLst>
            <c:ext xmlns:c16="http://schemas.microsoft.com/office/drawing/2014/chart" uri="{C3380CC4-5D6E-409C-BE32-E72D297353CC}">
              <c16:uniqueId val="{00000008-2460-462A-A0CD-A62D313878F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8.8699999999999992</c:v>
                </c:pt>
                <c:pt idx="2">
                  <c:v>#N/A</c:v>
                </c:pt>
                <c:pt idx="3">
                  <c:v>12.09</c:v>
                </c:pt>
                <c:pt idx="4">
                  <c:v>#N/A</c:v>
                </c:pt>
                <c:pt idx="5">
                  <c:v>9.4</c:v>
                </c:pt>
                <c:pt idx="6">
                  <c:v>#N/A</c:v>
                </c:pt>
                <c:pt idx="7">
                  <c:v>8.5299999999999994</c:v>
                </c:pt>
                <c:pt idx="8">
                  <c:v>#N/A</c:v>
                </c:pt>
                <c:pt idx="9">
                  <c:v>9.94</c:v>
                </c:pt>
              </c:numCache>
            </c:numRef>
          </c:val>
          <c:extLst>
            <c:ext xmlns:c16="http://schemas.microsoft.com/office/drawing/2014/chart" uri="{C3380CC4-5D6E-409C-BE32-E72D297353CC}">
              <c16:uniqueId val="{00000009-2460-462A-A0CD-A62D313878F9}"/>
            </c:ext>
          </c:extLst>
        </c:ser>
        <c:dLbls>
          <c:showLegendKey val="0"/>
          <c:showVal val="0"/>
          <c:showCatName val="0"/>
          <c:showSerName val="0"/>
          <c:showPercent val="0"/>
          <c:showBubbleSize val="0"/>
        </c:dLbls>
        <c:gapWidth val="150"/>
        <c:overlap val="100"/>
        <c:axId val="163924992"/>
        <c:axId val="163934976"/>
      </c:barChart>
      <c:catAx>
        <c:axId val="16392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934976"/>
        <c:crosses val="autoZero"/>
        <c:auto val="1"/>
        <c:lblAlgn val="ctr"/>
        <c:lblOffset val="100"/>
        <c:tickLblSkip val="1"/>
        <c:tickMarkSkip val="1"/>
        <c:noMultiLvlLbl val="0"/>
      </c:catAx>
      <c:valAx>
        <c:axId val="163934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924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5481</c:v>
                </c:pt>
                <c:pt idx="5">
                  <c:v>5307</c:v>
                </c:pt>
                <c:pt idx="8">
                  <c:v>5147</c:v>
                </c:pt>
                <c:pt idx="11">
                  <c:v>5322</c:v>
                </c:pt>
                <c:pt idx="14">
                  <c:v>5169</c:v>
                </c:pt>
              </c:numCache>
            </c:numRef>
          </c:val>
          <c:extLst>
            <c:ext xmlns:c16="http://schemas.microsoft.com/office/drawing/2014/chart" uri="{C3380CC4-5D6E-409C-BE32-E72D297353CC}">
              <c16:uniqueId val="{00000000-4C75-485C-B5D6-276AE75A6F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C75-485C-B5D6-276AE75A6F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C75-485C-B5D6-276AE75A6F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C75-485C-B5D6-276AE75A6F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806</c:v>
                </c:pt>
                <c:pt idx="3">
                  <c:v>734</c:v>
                </c:pt>
                <c:pt idx="6">
                  <c:v>714</c:v>
                </c:pt>
                <c:pt idx="9">
                  <c:v>850</c:v>
                </c:pt>
                <c:pt idx="12">
                  <c:v>832</c:v>
                </c:pt>
              </c:numCache>
            </c:numRef>
          </c:val>
          <c:extLst>
            <c:ext xmlns:c16="http://schemas.microsoft.com/office/drawing/2014/chart" uri="{C3380CC4-5D6E-409C-BE32-E72D297353CC}">
              <c16:uniqueId val="{00000004-4C75-485C-B5D6-276AE75A6F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75-485C-B5D6-276AE75A6F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C75-485C-B5D6-276AE75A6F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4984</c:v>
                </c:pt>
                <c:pt idx="3">
                  <c:v>5005</c:v>
                </c:pt>
                <c:pt idx="6">
                  <c:v>4826</c:v>
                </c:pt>
                <c:pt idx="9">
                  <c:v>4630</c:v>
                </c:pt>
                <c:pt idx="12">
                  <c:v>4257</c:v>
                </c:pt>
              </c:numCache>
            </c:numRef>
          </c:val>
          <c:extLst>
            <c:ext xmlns:c16="http://schemas.microsoft.com/office/drawing/2014/chart" uri="{C3380CC4-5D6E-409C-BE32-E72D297353CC}">
              <c16:uniqueId val="{00000007-4C75-485C-B5D6-276AE75A6FC5}"/>
            </c:ext>
          </c:extLst>
        </c:ser>
        <c:dLbls>
          <c:showLegendKey val="0"/>
          <c:showVal val="0"/>
          <c:showCatName val="0"/>
          <c:showSerName val="0"/>
          <c:showPercent val="0"/>
          <c:showBubbleSize val="0"/>
        </c:dLbls>
        <c:gapWidth val="100"/>
        <c:overlap val="100"/>
        <c:axId val="163857920"/>
        <c:axId val="163859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309</c:v>
                </c:pt>
                <c:pt idx="2">
                  <c:v>#N/A</c:v>
                </c:pt>
                <c:pt idx="3">
                  <c:v>#N/A</c:v>
                </c:pt>
                <c:pt idx="4">
                  <c:v>432</c:v>
                </c:pt>
                <c:pt idx="5">
                  <c:v>#N/A</c:v>
                </c:pt>
                <c:pt idx="6">
                  <c:v>#N/A</c:v>
                </c:pt>
                <c:pt idx="7">
                  <c:v>393</c:v>
                </c:pt>
                <c:pt idx="8">
                  <c:v>#N/A</c:v>
                </c:pt>
                <c:pt idx="9">
                  <c:v>#N/A</c:v>
                </c:pt>
                <c:pt idx="10">
                  <c:v>158</c:v>
                </c:pt>
                <c:pt idx="11">
                  <c:v>#N/A</c:v>
                </c:pt>
                <c:pt idx="12">
                  <c:v>#N/A</c:v>
                </c:pt>
                <c:pt idx="13">
                  <c:v>-80</c:v>
                </c:pt>
                <c:pt idx="14">
                  <c:v>#N/A</c:v>
                </c:pt>
              </c:numCache>
            </c:numRef>
          </c:val>
          <c:smooth val="0"/>
          <c:extLst>
            <c:ext xmlns:c16="http://schemas.microsoft.com/office/drawing/2014/chart" uri="{C3380CC4-5D6E-409C-BE32-E72D297353CC}">
              <c16:uniqueId val="{00000008-4C75-485C-B5D6-276AE75A6FC5}"/>
            </c:ext>
          </c:extLst>
        </c:ser>
        <c:dLbls>
          <c:showLegendKey val="0"/>
          <c:showVal val="0"/>
          <c:showCatName val="0"/>
          <c:showSerName val="0"/>
          <c:showPercent val="0"/>
          <c:showBubbleSize val="0"/>
        </c:dLbls>
        <c:marker val="1"/>
        <c:smooth val="0"/>
        <c:axId val="163857920"/>
        <c:axId val="163859840"/>
      </c:lineChart>
      <c:catAx>
        <c:axId val="16385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859840"/>
        <c:crosses val="autoZero"/>
        <c:auto val="1"/>
        <c:lblAlgn val="ctr"/>
        <c:lblOffset val="100"/>
        <c:tickLblSkip val="1"/>
        <c:tickMarkSkip val="1"/>
        <c:noMultiLvlLbl val="0"/>
      </c:catAx>
      <c:valAx>
        <c:axId val="163859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85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44898</c:v>
                </c:pt>
                <c:pt idx="5">
                  <c:v>45183</c:v>
                </c:pt>
                <c:pt idx="8">
                  <c:v>43967</c:v>
                </c:pt>
                <c:pt idx="11">
                  <c:v>42699</c:v>
                </c:pt>
                <c:pt idx="14">
                  <c:v>40877</c:v>
                </c:pt>
              </c:numCache>
            </c:numRef>
          </c:val>
          <c:extLst>
            <c:ext xmlns:c16="http://schemas.microsoft.com/office/drawing/2014/chart" uri="{C3380CC4-5D6E-409C-BE32-E72D297353CC}">
              <c16:uniqueId val="{00000000-5D46-4D8D-ACD5-6478106C0F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16008</c:v>
                </c:pt>
                <c:pt idx="5">
                  <c:v>17367</c:v>
                </c:pt>
                <c:pt idx="8">
                  <c:v>17406</c:v>
                </c:pt>
                <c:pt idx="11">
                  <c:v>17680</c:v>
                </c:pt>
                <c:pt idx="14">
                  <c:v>17357</c:v>
                </c:pt>
              </c:numCache>
            </c:numRef>
          </c:val>
          <c:extLst>
            <c:ext xmlns:c16="http://schemas.microsoft.com/office/drawing/2014/chart" uri="{C3380CC4-5D6E-409C-BE32-E72D297353CC}">
              <c16:uniqueId val="{00000001-5D46-4D8D-ACD5-6478106C0F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25382</c:v>
                </c:pt>
                <c:pt idx="5">
                  <c:v>26754</c:v>
                </c:pt>
                <c:pt idx="8">
                  <c:v>28003</c:v>
                </c:pt>
                <c:pt idx="11">
                  <c:v>29469</c:v>
                </c:pt>
                <c:pt idx="14">
                  <c:v>29136</c:v>
                </c:pt>
              </c:numCache>
            </c:numRef>
          </c:val>
          <c:extLst>
            <c:ext xmlns:c16="http://schemas.microsoft.com/office/drawing/2014/chart" uri="{C3380CC4-5D6E-409C-BE32-E72D297353CC}">
              <c16:uniqueId val="{00000002-5D46-4D8D-ACD5-6478106C0F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D46-4D8D-ACD5-6478106C0F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D46-4D8D-ACD5-6478106C0F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112</c:v>
                </c:pt>
                <c:pt idx="3">
                  <c:v>37</c:v>
                </c:pt>
                <c:pt idx="6">
                  <c:v>0</c:v>
                </c:pt>
                <c:pt idx="9">
                  <c:v>0</c:v>
                </c:pt>
                <c:pt idx="12">
                  <c:v>0</c:v>
                </c:pt>
              </c:numCache>
            </c:numRef>
          </c:val>
          <c:extLst>
            <c:ext xmlns:c16="http://schemas.microsoft.com/office/drawing/2014/chart" uri="{C3380CC4-5D6E-409C-BE32-E72D297353CC}">
              <c16:uniqueId val="{00000005-5D46-4D8D-ACD5-6478106C0F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7412</c:v>
                </c:pt>
                <c:pt idx="3">
                  <c:v>7121</c:v>
                </c:pt>
                <c:pt idx="6">
                  <c:v>7215</c:v>
                </c:pt>
                <c:pt idx="9">
                  <c:v>7218</c:v>
                </c:pt>
                <c:pt idx="12">
                  <c:v>6931</c:v>
                </c:pt>
              </c:numCache>
            </c:numRef>
          </c:val>
          <c:extLst>
            <c:ext xmlns:c16="http://schemas.microsoft.com/office/drawing/2014/chart" uri="{C3380CC4-5D6E-409C-BE32-E72D297353CC}">
              <c16:uniqueId val="{00000006-5D46-4D8D-ACD5-6478106C0F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D46-4D8D-ACD5-6478106C0F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11509</c:v>
                </c:pt>
                <c:pt idx="3">
                  <c:v>10775</c:v>
                </c:pt>
                <c:pt idx="6">
                  <c:v>10272</c:v>
                </c:pt>
                <c:pt idx="9">
                  <c:v>10526</c:v>
                </c:pt>
                <c:pt idx="12">
                  <c:v>10973</c:v>
                </c:pt>
              </c:numCache>
            </c:numRef>
          </c:val>
          <c:extLst>
            <c:ext xmlns:c16="http://schemas.microsoft.com/office/drawing/2014/chart" uri="{C3380CC4-5D6E-409C-BE32-E72D297353CC}">
              <c16:uniqueId val="{00000008-5D46-4D8D-ACD5-6478106C0F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1368</c:v>
                </c:pt>
                <c:pt idx="3">
                  <c:v>1259</c:v>
                </c:pt>
                <c:pt idx="6">
                  <c:v>787</c:v>
                </c:pt>
                <c:pt idx="9">
                  <c:v>694</c:v>
                </c:pt>
                <c:pt idx="12">
                  <c:v>737</c:v>
                </c:pt>
              </c:numCache>
            </c:numRef>
          </c:val>
          <c:extLst>
            <c:ext xmlns:c16="http://schemas.microsoft.com/office/drawing/2014/chart" uri="{C3380CC4-5D6E-409C-BE32-E72D297353CC}">
              <c16:uniqueId val="{00000009-5D46-4D8D-ACD5-6478106C0F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37871</c:v>
                </c:pt>
                <c:pt idx="3">
                  <c:v>36049</c:v>
                </c:pt>
                <c:pt idx="6">
                  <c:v>34020</c:v>
                </c:pt>
                <c:pt idx="9">
                  <c:v>31615</c:v>
                </c:pt>
                <c:pt idx="12">
                  <c:v>28954</c:v>
                </c:pt>
              </c:numCache>
            </c:numRef>
          </c:val>
          <c:extLst>
            <c:ext xmlns:c16="http://schemas.microsoft.com/office/drawing/2014/chart" uri="{C3380CC4-5D6E-409C-BE32-E72D297353CC}">
              <c16:uniqueId val="{0000000A-5D46-4D8D-ACD5-6478106C0FC5}"/>
            </c:ext>
          </c:extLst>
        </c:ser>
        <c:dLbls>
          <c:showLegendKey val="0"/>
          <c:showVal val="0"/>
          <c:showCatName val="0"/>
          <c:showSerName val="0"/>
          <c:showPercent val="0"/>
          <c:showBubbleSize val="0"/>
        </c:dLbls>
        <c:gapWidth val="100"/>
        <c:overlap val="100"/>
        <c:axId val="156507520"/>
        <c:axId val="156521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D46-4D8D-ACD5-6478106C0FC5}"/>
            </c:ext>
          </c:extLst>
        </c:ser>
        <c:dLbls>
          <c:showLegendKey val="0"/>
          <c:showVal val="0"/>
          <c:showCatName val="0"/>
          <c:showSerName val="0"/>
          <c:showPercent val="0"/>
          <c:showBubbleSize val="0"/>
        </c:dLbls>
        <c:marker val="1"/>
        <c:smooth val="0"/>
        <c:axId val="156507520"/>
        <c:axId val="156521984"/>
      </c:lineChart>
      <c:catAx>
        <c:axId val="15650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6521984"/>
        <c:crosses val="autoZero"/>
        <c:auto val="1"/>
        <c:lblAlgn val="ctr"/>
        <c:lblOffset val="100"/>
        <c:tickLblSkip val="1"/>
        <c:tickMarkSkip val="1"/>
        <c:noMultiLvlLbl val="0"/>
      </c:catAx>
      <c:valAx>
        <c:axId val="156521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507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13198</c:v>
                </c:pt>
                <c:pt idx="1">
                  <c:v>12084</c:v>
                </c:pt>
                <c:pt idx="2">
                  <c:v>11750</c:v>
                </c:pt>
              </c:numCache>
            </c:numRef>
          </c:val>
          <c:extLst>
            <c:ext xmlns:c16="http://schemas.microsoft.com/office/drawing/2014/chart" uri="{C3380CC4-5D6E-409C-BE32-E72D297353CC}">
              <c16:uniqueId val="{00000000-ACF5-4D31-8B29-D59FE0EA86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5066</c:v>
                </c:pt>
                <c:pt idx="1">
                  <c:v>5504</c:v>
                </c:pt>
                <c:pt idx="2">
                  <c:v>5541</c:v>
                </c:pt>
              </c:numCache>
            </c:numRef>
          </c:val>
          <c:extLst>
            <c:ext xmlns:c16="http://schemas.microsoft.com/office/drawing/2014/chart" uri="{C3380CC4-5D6E-409C-BE32-E72D297353CC}">
              <c16:uniqueId val="{00000001-ACF5-4D31-8B29-D59FE0EA86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7735</c:v>
                </c:pt>
                <c:pt idx="1">
                  <c:v>9540</c:v>
                </c:pt>
                <c:pt idx="2">
                  <c:v>10197</c:v>
                </c:pt>
              </c:numCache>
            </c:numRef>
          </c:val>
          <c:extLst>
            <c:ext xmlns:c16="http://schemas.microsoft.com/office/drawing/2014/chart" uri="{C3380CC4-5D6E-409C-BE32-E72D297353CC}">
              <c16:uniqueId val="{00000002-ACF5-4D31-8B29-D59FE0EA86B3}"/>
            </c:ext>
          </c:extLst>
        </c:ser>
        <c:dLbls>
          <c:showLegendKey val="0"/>
          <c:showVal val="0"/>
          <c:showCatName val="0"/>
          <c:showSerName val="0"/>
          <c:showPercent val="0"/>
          <c:showBubbleSize val="0"/>
        </c:dLbls>
        <c:gapWidth val="120"/>
        <c:overlap val="100"/>
        <c:axId val="164525184"/>
        <c:axId val="164526720"/>
      </c:barChart>
      <c:catAx>
        <c:axId val="16452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4526720"/>
        <c:crosses val="autoZero"/>
        <c:auto val="1"/>
        <c:lblAlgn val="ctr"/>
        <c:lblOffset val="100"/>
        <c:tickLblSkip val="1"/>
        <c:tickMarkSkip val="1"/>
        <c:noMultiLvlLbl val="0"/>
      </c:catAx>
      <c:valAx>
        <c:axId val="1645267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452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{BCABC755-DDE7-493D-84C1-2D18A449547B}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5A7-44BC-AC87-52248B2492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{6B0BDD19-253F-4228-A4CC-19AE02E800B2}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A7-44BC-AC87-52248B2492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{47F767BB-78ED-43DD-A57D-03C9F40160FC}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A7-44BC-AC87-52248B2492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{20784F00-FAB3-45A9-8587-A31B4F380D6E}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A7-44BC-AC87-52248B2492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{24ADEA73-EDA0-4692-8D2F-4799D279EDE4}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A7-44BC-AC87-52248B2492C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{0988007F-F322-4804-891F-DDD2E97BDFF1}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5A7-44BC-AC87-52248B2492C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{972C7ACC-F31B-4359-949F-7B63C792B8E1}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5A7-44BC-AC87-52248B2492C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{05A9203D-8610-4936-BB70-29C25D970518}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5A7-44BC-AC87-52248B2492C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{D3D1B31D-F5D9-4820-821A-925A645BB007}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5A7-44BC-AC87-52248B2492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62.8</c:v>
                </c:pt>
                <c:pt idx="16">
                  <c:v>64</c:v>
                </c:pt>
                <c:pt idx="24">
                  <c:v>65.2</c:v>
                </c:pt>
                <c:pt idx="32">
                  <c:v>66.900000000000006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5A7-44BC-AC87-52248B2492C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{93B104DF-49F6-48B2-9BD3-C04E2A563E4F}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5A7-44BC-AC87-52248B2492C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{838D8AF0-E014-4E77-A8C2-ABBF1F331107}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A7-44BC-AC87-52248B2492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{36A4D62F-84B7-456C-8073-B2D2C23A0075}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A7-44BC-AC87-52248B2492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{ED97DB30-B716-4A8D-B3DB-1E364834614A}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A7-44BC-AC87-52248B2492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{956AA856-279F-47D6-98A5-55A87BF46E75}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A7-44BC-AC87-52248B2492C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{1DDBAA28-F5BE-4D8B-B040-A7D7458401F5}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5A7-44BC-AC87-52248B2492C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{1D49B96C-2864-4907-B44F-7179294FE9CC}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5A7-44BC-AC87-52248B2492C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{D531C89C-ED43-40A0-9DB2-84CF15F7B042}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5A7-44BC-AC87-52248B2492C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{342C721D-AB9E-498D-97E3-B8F658E2A60B}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5A7-44BC-AC87-52248B2492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57.2</c:v>
                </c:pt>
                <c:pt idx="24">
                  <c:v>58.6</c:v>
                </c:pt>
                <c:pt idx="32">
                  <c:v>60.2</c:v>
                </c:pt>
              </c:numCache>
            </c:numRef>
          </c:xVal>
          <c:yVal>
            <c:numRef>
              <c:f>公会計指標分析・財政指標組合せ分析表!$BP$55:$DC$55</c:f>
              <c:numCache>
                <c:formatCode>#,##0.0;"▲ "#,##0.0</c:formatCode>
                <c:ptCount val="40"/>
                <c:pt idx="8">
                  <c:v>15.8</c:v>
                </c:pt>
                <c:pt idx="16">
                  <c:v>6.5</c:v>
                </c:pt>
                <c:pt idx="24">
                  <c:v>5.8</c:v>
                </c:pt>
                <c:pt idx="32">
                  <c:v>2.7</c:v>
                </c:pt>
              </c:numCache>
            </c:numRef>
          </c:yVal>
          <c:smooth val="0"/>
          <c:extLst>
            <c:ext xmlns:c16="http://schemas.microsoft.com/office/drawing/2014/chart" uri="{C3380CC4-5D6E-409C-BE32-E72D297353CC}">
              <c16:uniqueId val="{00000013-65A7-44BC-AC87-52248B2492C8}"/>
            </c:ext>
          </c:extLst>
        </c:ser>
        <c:dLbls>
          <c:showLegendKey val="0"/>
          <c:showVal val="1"/>
          <c:showCatName val="0"/>
          <c:showSerName val="0"/>
          <c:showPercent val="0"/>
          <c:showBubbleSize val="0"/>
        </c:dLbls>
        <c:axId val="46179840"/>
        <c:axId val="46181760"/>
      </c:scatterChart>
      <c:valAx>
        <c:axId val="46179840"/>
        <c:scaling>
          <c:orientation val="minMax"/>
          <c:max val="60.7"/>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{4C9A740C-CCF3-404D-BA56-6B75D8F09D5B}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F7B-4AA4-9152-974FB676DD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{C10829B4-E81A-460D-BB31-EB0340D37EB3}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7B-4AA4-9152-974FB676DD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{8005DE89-2E6E-4BF0-B460-FEA84E343AFC}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7B-4AA4-9152-974FB676DD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{ED2DF461-5403-420A-9AE0-F3FA8DF38F4C}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7B-4AA4-9152-974FB676DD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{BF340B33-B77B-427E-B1DF-E787EE21C229}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7B-4AA4-9152-974FB676DDB6}"/>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{A72CB762-28BC-42F9-ABBB-6BEAF12E7692}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F7B-4AA4-9152-974FB676DDB6}"/>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{4F27508D-2E6E-4B9D-886A-F6984E0042B0}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F7B-4AA4-9152-974FB676DDB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{69842953-C6A5-49B2-BC6F-2C41B64B8F03}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F7B-4AA4-9152-974FB676DDB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{36F4A154-AE1B-41D9-8513-188643F55701}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F7B-4AA4-9152-974FB676DD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0.7</c:v>
                </c:pt>
                <c:pt idx="8">
                  <c:v>0.6</c:v>
                </c:pt>
                <c:pt idx="16">
                  <c:v>1.6</c:v>
                </c:pt>
                <c:pt idx="24">
                  <c:v>1.3</c:v>
                </c:pt>
                <c:pt idx="32">
                  <c:v>0.6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F7B-4AA4-9152-974FB676DDB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{6C46C8E8-EEE1-4BA5-AE1C-FCC7F00477C9}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F7B-4AA4-9152-974FB676DDB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{63596DDF-9680-4CB9-BA65-215DD97824B5}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7B-4AA4-9152-974FB676DD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{FD81C57A-1462-4696-A4E5-4DA0AE07F89B}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7B-4AA4-9152-974FB676DD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{6800A4B3-6C73-495E-97C8-6289EAEA7985}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7B-4AA4-9152-974FB676DD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{2EBF2606-8AF5-49AE-AC25-A47507667242}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7B-4AA4-9152-974FB676DDB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{7151A033-AF25-4EBF-9F2E-90942C388FE3}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F7B-4AA4-9152-974FB676DDB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{8F570034-9326-430E-8FB5-9837F77E1D64}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F7B-4AA4-9152-974FB676DDB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{35F121C7-4832-4FA5-ABE3-5A8C2BF2A801}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F7B-4AA4-9152-974FB676DDB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{20E5B6A5-7D0B-407E-9FA7-CAE15F9EF026}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F7B-4AA4-9152-974FB676DD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6.2</c:v>
                </c:pt>
                <c:pt idx="16">
                  <c:v>5.9</c:v>
                </c:pt>
                <c:pt idx="24">
                  <c:v>5.3</c:v>
                </c:pt>
                <c:pt idx="32">
                  <c:v>5</c:v>
                </c:pt>
              </c:numCache>
            </c:numRef>
          </c:xVal>
          <c:yVal>
            <c:numRef>
              <c:f>公会計指標分析・財政指標組合せ分析表!$BP$77:$DC$77</c:f>
              <c:numCache>
                <c:formatCode>#,##0.0;"▲ "#,##0.0</c:formatCode>
                <c:ptCount val="40"/>
                <c:pt idx="0">
                  <c:v>33.799999999999997</c:v>
                </c:pt>
                <c:pt idx="8">
                  <c:v>15.8</c:v>
                </c:pt>
                <c:pt idx="16">
                  <c:v>6.5</c:v>
                </c:pt>
                <c:pt idx="24">
                  <c:v>5.8</c:v>
                </c:pt>
                <c:pt idx="32">
                  <c:v>2.7</c:v>
                </c:pt>
              </c:numCache>
            </c:numRef>
          </c:yVal>
          <c:smooth val="0"/>
          <c:extLst>
            <c:ext xmlns:c16="http://schemas.microsoft.com/office/drawing/2014/chart" uri="{C3380CC4-5D6E-409C-BE32-E72D297353CC}">
              <c16:uniqueId val="{00000013-5F7B-4AA4-9152-974FB676DDB6}"/>
            </c:ext>
          </c:extLst>
        </c:ser>
        <c:dLbls>
          <c:showLegendKey val="0"/>
          <c:showVal val="1"/>
          <c:showCatName val="0"/>
          <c:showSerName val="0"/>
          <c:showPercent val="0"/>
          <c:showBubbleSize val="0"/>
        </c:dLbls>
        <c:axId val="84219776"/>
        <c:axId val="84234240"/>
      </c:scatterChart>
      <c:valAx>
        <c:axId val="84219776"/>
        <c:scaling>
          <c:orientation val="minMax"/>
          <c:max val="7.3"/>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岐阜県各務原市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将来の公債費縮減のため、据え置き期間の廃止、償還年限の短縮といった借入条件の見直しを行ったこと等の影響により一般会計の元利償還金は増加傾向にあったが、その影響が無くなった事により平成</a:t>
          </a:r>
          <a:r>
            <a:rPr kumimoji="1" lang="en-US" altLang="ja-JP" sz="1300">
              <a:solidFill>
                <a:sysClr val="windowText" lastClr="000000"/>
              </a:solidFill>
              <a:latin typeface="ＭＳ ゴシック" pitchFamily="49" charset="-128"/>
              <a:ea typeface="ＭＳ ゴシック" pitchFamily="49" charset="-128"/>
            </a:rPr>
            <a:t>28</a:t>
          </a:r>
          <a:r>
            <a:rPr kumimoji="1" lang="ja-JP" altLang="en-US" sz="1300">
              <a:solidFill>
                <a:sysClr val="windowText" lastClr="000000"/>
              </a:solidFill>
              <a:latin typeface="ＭＳ ゴシック" pitchFamily="49" charset="-128"/>
              <a:ea typeface="ＭＳ ゴシック" pitchFamily="49" charset="-128"/>
            </a:rPr>
            <a:t>年度から減少へ転じた。</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また、下水道事業債に充てる繰入金は平成</a:t>
          </a:r>
          <a:r>
            <a:rPr kumimoji="1" lang="en-US" altLang="ja-JP" sz="1300">
              <a:solidFill>
                <a:sysClr val="windowText" lastClr="000000"/>
              </a:solidFill>
              <a:latin typeface="ＭＳ ゴシック" pitchFamily="49" charset="-128"/>
              <a:ea typeface="ＭＳ ゴシック" pitchFamily="49" charset="-128"/>
            </a:rPr>
            <a:t>28</a:t>
          </a:r>
          <a:r>
            <a:rPr kumimoji="1" lang="ja-JP" altLang="en-US" sz="1300">
              <a:solidFill>
                <a:sysClr val="windowText" lastClr="000000"/>
              </a:solidFill>
              <a:latin typeface="ＭＳ ゴシック" pitchFamily="49" charset="-128"/>
              <a:ea typeface="ＭＳ ゴシック" pitchFamily="49" charset="-128"/>
            </a:rPr>
            <a:t>年度までは減少していたが、維持管理費等の分流式下水道等に要する経費の増により増加した。</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今後も、新規の起債は交付税算入率を考慮して厳選し、据置期間の廃止、償還年限短縮等の借入方法等により公債費縮減に努める。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岐阜県各務原市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年度決算と平成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年度決算を比較すると、将来負担額は</a:t>
          </a:r>
          <a:r>
            <a:rPr kumimoji="1" lang="en-US" altLang="ja-JP" sz="1400">
              <a:solidFill>
                <a:sysClr val="windowText" lastClr="000000"/>
              </a:solidFill>
              <a:latin typeface="ＭＳ ゴシック" pitchFamily="49" charset="-128"/>
              <a:ea typeface="ＭＳ ゴシック" pitchFamily="49" charset="-128"/>
            </a:rPr>
            <a:t>2,458</a:t>
          </a:r>
          <a:r>
            <a:rPr kumimoji="1" lang="ja-JP" altLang="en-US" sz="1400">
              <a:solidFill>
                <a:sysClr val="windowText" lastClr="000000"/>
              </a:solidFill>
              <a:latin typeface="ＭＳ ゴシック" pitchFamily="49" charset="-128"/>
              <a:ea typeface="ＭＳ ゴシック" pitchFamily="49" charset="-128"/>
            </a:rPr>
            <a:t>百万円減少しており、充当可能財源等は</a:t>
          </a:r>
          <a:r>
            <a:rPr kumimoji="1" lang="en-US" altLang="ja-JP" sz="1400">
              <a:solidFill>
                <a:sysClr val="windowText" lastClr="000000"/>
              </a:solidFill>
              <a:latin typeface="ＭＳ ゴシック" pitchFamily="49" charset="-128"/>
              <a:ea typeface="ＭＳ ゴシック" pitchFamily="49" charset="-128"/>
            </a:rPr>
            <a:t>2,478</a:t>
          </a:r>
          <a:r>
            <a:rPr kumimoji="1" lang="ja-JP" altLang="en-US" sz="1400">
              <a:solidFill>
                <a:sysClr val="windowText" lastClr="000000"/>
              </a:solidFill>
              <a:latin typeface="ＭＳ ゴシック" pitchFamily="49" charset="-128"/>
              <a:ea typeface="ＭＳ ゴシック" pitchFamily="49" charset="-128"/>
            </a:rPr>
            <a:t>百万円減少している。その結果、将来負担比率の分子は</a:t>
          </a:r>
          <a:r>
            <a:rPr kumimoji="1" lang="en-US" altLang="ja-JP" sz="1400">
              <a:solidFill>
                <a:sysClr val="windowText" lastClr="000000"/>
              </a:solidFill>
              <a:latin typeface="ＭＳ ゴシック" pitchFamily="49" charset="-128"/>
              <a:ea typeface="ＭＳ ゴシック" pitchFamily="49" charset="-128"/>
            </a:rPr>
            <a:t>20</a:t>
          </a:r>
          <a:r>
            <a:rPr kumimoji="1" lang="ja-JP" altLang="en-US" sz="1400">
              <a:solidFill>
                <a:sysClr val="windowText" lastClr="000000"/>
              </a:solidFill>
              <a:latin typeface="ＭＳ ゴシック" pitchFamily="49" charset="-128"/>
              <a:ea typeface="ＭＳ ゴシック" pitchFamily="49" charset="-128"/>
            </a:rPr>
            <a:t>百万円増加した。</a:t>
          </a:r>
        </a:p>
        <a:p>
          <a:r>
            <a:rPr kumimoji="1" lang="ja-JP" altLang="en-US" sz="1400">
              <a:solidFill>
                <a:sysClr val="windowText" lastClr="000000"/>
              </a:solidFill>
              <a:latin typeface="ＭＳ ゴシック" pitchFamily="49" charset="-128"/>
              <a:ea typeface="ＭＳ ゴシック" pitchFamily="49" charset="-128"/>
            </a:rPr>
            <a:t>　交付税算入のある有利な地方債に厳選し借入を行ってきたこと等により地方債の現在高が減少したものの、普通交付税算入見込額等の充当可能財源等が減少し、将来負担額は微増となった。</a:t>
          </a:r>
        </a:p>
        <a:p>
          <a:r>
            <a:rPr kumimoji="1" lang="ja-JP" altLang="en-US" sz="1400">
              <a:solidFill>
                <a:sysClr val="windowText" lastClr="000000"/>
              </a:solidFill>
              <a:latin typeface="ＭＳ ゴシック" pitchFamily="49" charset="-128"/>
              <a:ea typeface="ＭＳ ゴシック" pitchFamily="49" charset="-128"/>
            </a:rPr>
            <a:t>　今後見込まれる財政需要に備え、引き続き堅実な財政運営に努める。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岐阜県各務原市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財政調整のため財政調整基金を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334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百万円、現庁舎の解体及び新庁舎の建設に向けて庁舎等整備基金を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百万円取り崩した一方、市債償還に備え減債基金を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百万円、学校施設整備に向けて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1,079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361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今後の社会情勢等の変化等を踏まえ、適切に積立や取崩を実施する。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庁舎等整備基金：現市役所庁舎の解体や新庁舎の建設のため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福祉振興基金：福祉の振興のため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公共施設等整備基金：公共施設や公益的施設の整備のため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学校施設整備基金：学校施設の整備のため</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庁舎等整備基金：想定される現庁舎解体費や新庁舎建設費を踏まえ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百万円の取崩を行ったことによる減少。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学校施設整備基金：想定される学校施設の整備のために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1,079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百万円の積立を行ったことによる増加。</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庁舎等整備基金：令和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年度の市役所新庁舎の供用開始まで、現庁舎の解体や新庁舎の建設の財源として活用していく。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公共施設等整備基金：令和元年度までの市内病院への補助金の財源として活用する役割を終えたため、廃止する予定（令和元年度末）。</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学校施設整備基金：将来的に学校施設の整備の財源として活用していく。</a:t>
          </a:r>
        </a:p>
        <a:p>
          <a:endParaRPr kumimoji="1" lang="en-US" altLang="ja-JP" sz="1300">
            <a:solidFill>
              <a:srgbClr val="00B05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334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百万円の取崩を行ったことによる減少。</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災害等の財政需要や年度間の財政調整のために活用していく。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百万円積み立てたことによる増加。</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今後も、市債償還に活用していく。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148,225
145,089
87.81
47,828,344
44,770,505
2,768,069
27,830,455
28,953,765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全国・県平均より高い水準となっている。上昇の要因としては、減価償却累計額が増加したことと非償却資産を除く有形固定資産の増加が減価償却累計額の増加を下回ったことによる。今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年度に策定した公共施設等総合管理計画に基づき、施設総量の適正化、計画的な維持管理と長寿命化、効率的な施設運営による維持管理経費の縮減を推進していく。</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32</xdr:row>
      <xdr:rowOff>107061</xdr:rowOff>
    </xdr:to>
    <xdr:cxnSp macro="">
      <xdr:nvCxnSpPr>
        <xdr:cNvPr id="71" name="直線コネクタ 70"/>
        <xdr:cNvCxnSpPr/>
      </xdr:nvCxnSpPr>
      <xdr:spPr>
        <a:xfrm flipV="1">
          <a:off x="4760595" y="4729861"/>
          <a:ext cx="1270" cy="86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72" name="有形固定資産減価償却率最小値テキスト"/>
        <xdr:cNvSpPr txBox="1"/>
      </xdr:nvSpPr>
      <xdr:spPr>
        <a:xfrm>
          <a:off x="4813300" y="5597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73" name="直線コネクタ 72"/>
        <xdr:cNvCxnSpPr/>
      </xdr:nvCxnSpPr>
      <xdr:spPr>
        <a:xfrm>
          <a:off x="4673600" y="559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74" name="有形固定資産減価償却率最大値テキスト"/>
        <xdr:cNvSpPr txBox="1"/>
      </xdr:nvSpPr>
      <xdr:spPr>
        <a:xfrm>
          <a:off x="4813300" y="45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75" name="直線コネクタ 74"/>
        <xdr:cNvCxnSpPr/>
      </xdr:nvCxnSpPr>
      <xdr:spPr>
        <a:xfrm>
          <a:off x="4673600" y="4729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163466</xdr:rowOff>
    </xdr:from>
    <xdr:ext cx="405111" cy="259045"/>
    <xdr:sp macro="" textlink="">
      <xdr:nvSpPr>
        <xdr:cNvPr id="76" name="有形固定資産減価償却率平均値テキスト"/>
        <xdr:cNvSpPr txBox="1"/>
      </xdr:nvSpPr>
      <xdr:spPr>
        <a:xfrm>
          <a:off x="4813300" y="4964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77" name="フローチャート: 判断 76"/>
        <xdr:cNvSpPr/>
      </xdr:nvSpPr>
      <xdr:spPr>
        <a:xfrm>
          <a:off x="47117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78" name="フローチャート: 判断 77"/>
        <xdr:cNvSpPr/>
      </xdr:nvSpPr>
      <xdr:spPr>
        <a:xfrm>
          <a:off x="4000500" y="505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143129</xdr:rowOff>
    </xdr:from>
    <xdr:to>
      <xdr:col>15</xdr:col>
      <xdr:colOff>187325</xdr:colOff>
      <xdr:row>30</xdr:row>
      <xdr:rowOff>73279</xdr:rowOff>
    </xdr:to>
    <xdr:sp macro="" textlink="">
      <xdr:nvSpPr>
        <xdr:cNvPr id="79" name="フローチャート: 判断 78"/>
        <xdr:cNvSpPr/>
      </xdr:nvSpPr>
      <xdr:spPr>
        <a:xfrm>
          <a:off x="3238500" y="511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80" name="フローチャート: 判断 79"/>
        <xdr:cNvSpPr/>
      </xdr:nvSpPr>
      <xdr:spPr>
        <a:xfrm>
          <a:off x="2476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67183</xdr:rowOff>
    </xdr:from>
    <xdr:to>
      <xdr:col>23</xdr:col>
      <xdr:colOff>136525</xdr:colOff>
      <xdr:row>27</xdr:row>
      <xdr:rowOff>168783</xdr:rowOff>
    </xdr:to>
    <xdr:sp macro="" textlink="">
      <xdr:nvSpPr>
        <xdr:cNvPr id="86" name="楕円 85"/>
        <xdr:cNvSpPr/>
      </xdr:nvSpPr>
      <xdr:spPr>
        <a:xfrm>
          <a:off x="4711700" y="469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2938</xdr:rowOff>
    </xdr:from>
    <xdr:ext cx="405111" cy="259045"/>
    <xdr:sp macro="" textlink="">
      <xdr:nvSpPr>
        <xdr:cNvPr id="87" name="有形固定資産減価償却率該当値テキスト"/>
        <xdr:cNvSpPr txBox="1"/>
      </xdr:nvSpPr>
      <xdr:spPr>
        <a:xfrm>
          <a:off x="4813300" y="4632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140589</xdr:rowOff>
    </xdr:from>
    <xdr:to>
      <xdr:col>19</xdr:col>
      <xdr:colOff>187325</xdr:colOff>
      <xdr:row>28</xdr:row>
      <xdr:rowOff>70739</xdr:rowOff>
    </xdr:to>
    <xdr:sp macro="" textlink="">
      <xdr:nvSpPr>
        <xdr:cNvPr id="88" name="楕円 87"/>
        <xdr:cNvSpPr/>
      </xdr:nvSpPr>
      <xdr:spPr>
        <a:xfrm>
          <a:off x="4000500" y="476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117983</xdr:rowOff>
    </xdr:from>
    <xdr:to>
      <xdr:col>23</xdr:col>
      <xdr:colOff>85725</xdr:colOff>
      <xdr:row>28</xdr:row>
      <xdr:rowOff>19939</xdr:rowOff>
    </xdr:to>
    <xdr:cxnSp macro="">
      <xdr:nvCxnSpPr>
        <xdr:cNvPr id="89" name="直線コネクタ 88"/>
        <xdr:cNvCxnSpPr/>
      </xdr:nvCxnSpPr>
      <xdr:spPr>
        <a:xfrm flipV="1">
          <a:off x="4051300" y="4747133"/>
          <a:ext cx="7112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20955</xdr:rowOff>
    </xdr:from>
    <xdr:to>
      <xdr:col>15</xdr:col>
      <xdr:colOff>187325</xdr:colOff>
      <xdr:row>28</xdr:row>
      <xdr:rowOff>122555</xdr:rowOff>
    </xdr:to>
    <xdr:sp macro="" textlink="">
      <xdr:nvSpPr>
        <xdr:cNvPr id="90" name="楕円 89"/>
        <xdr:cNvSpPr/>
      </xdr:nvSpPr>
      <xdr:spPr>
        <a:xfrm>
          <a:off x="3238500" y="482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19939</xdr:rowOff>
    </xdr:from>
    <xdr:to>
      <xdr:col>19</xdr:col>
      <xdr:colOff>136525</xdr:colOff>
      <xdr:row>28</xdr:row>
      <xdr:rowOff>71755</xdr:rowOff>
    </xdr:to>
    <xdr:cxnSp macro="">
      <xdr:nvCxnSpPr>
        <xdr:cNvPr id="91" name="直線コネクタ 90"/>
        <xdr:cNvCxnSpPr/>
      </xdr:nvCxnSpPr>
      <xdr:spPr>
        <a:xfrm flipV="1">
          <a:off x="3289300" y="4820539"/>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72771</xdr:rowOff>
    </xdr:from>
    <xdr:to>
      <xdr:col>11</xdr:col>
      <xdr:colOff>187325</xdr:colOff>
      <xdr:row>29</xdr:row>
      <xdr:rowOff>2921</xdr:rowOff>
    </xdr:to>
    <xdr:sp macro="" textlink="">
      <xdr:nvSpPr>
        <xdr:cNvPr id="92" name="楕円 91"/>
        <xdr:cNvSpPr/>
      </xdr:nvSpPr>
      <xdr:spPr>
        <a:xfrm>
          <a:off x="2476500" y="487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71755</xdr:rowOff>
    </xdr:from>
    <xdr:to>
      <xdr:col>15</xdr:col>
      <xdr:colOff>136525</xdr:colOff>
      <xdr:row>28</xdr:row>
      <xdr:rowOff>123571</xdr:rowOff>
    </xdr:to>
    <xdr:cxnSp macro="">
      <xdr:nvCxnSpPr>
        <xdr:cNvPr id="93" name="直線コネクタ 92"/>
        <xdr:cNvCxnSpPr/>
      </xdr:nvCxnSpPr>
      <xdr:spPr>
        <a:xfrm flipV="1">
          <a:off x="2527300" y="4872355"/>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3954</xdr:rowOff>
    </xdr:from>
    <xdr:ext cx="405111" cy="259045"/>
    <xdr:sp macro="" textlink="">
      <xdr:nvSpPr>
        <xdr:cNvPr id="94" name="n_1aveValue有形固定資産減価償却率"/>
        <xdr:cNvSpPr txBox="1"/>
      </xdr:nvSpPr>
      <xdr:spPr>
        <a:xfrm>
          <a:off x="3836044" y="5147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64406</xdr:rowOff>
    </xdr:from>
    <xdr:ext cx="405111" cy="259045"/>
    <xdr:sp macro="" textlink="">
      <xdr:nvSpPr>
        <xdr:cNvPr id="95" name="n_2aveValue有形固定資産減価償却率"/>
        <xdr:cNvSpPr txBox="1"/>
      </xdr:nvSpPr>
      <xdr:spPr>
        <a:xfrm>
          <a:off x="3086744" y="5207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96" name="n_3aveValue有形固定資産減価償却率"/>
        <xdr:cNvSpPr txBox="1"/>
      </xdr:nvSpPr>
      <xdr:spPr>
        <a:xfrm>
          <a:off x="2324744"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87266</xdr:rowOff>
    </xdr:from>
    <xdr:ext cx="405111" cy="259045"/>
    <xdr:sp macro="" textlink="">
      <xdr:nvSpPr>
        <xdr:cNvPr id="97" name="n_1mainValue有形固定資産減価償却率"/>
        <xdr:cNvSpPr txBox="1"/>
      </xdr:nvSpPr>
      <xdr:spPr>
        <a:xfrm>
          <a:off x="3836044" y="4544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139082</xdr:rowOff>
    </xdr:from>
    <xdr:ext cx="405111" cy="259045"/>
    <xdr:sp macro="" textlink="">
      <xdr:nvSpPr>
        <xdr:cNvPr id="98" name="n_2mainValue有形固定資産減価償却率"/>
        <xdr:cNvSpPr txBox="1"/>
      </xdr:nvSpPr>
      <xdr:spPr>
        <a:xfrm>
          <a:off x="3086744" y="4596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19448</xdr:rowOff>
    </xdr:from>
    <xdr:ext cx="405111" cy="259045"/>
    <xdr:sp macro="" textlink="">
      <xdr:nvSpPr>
        <xdr:cNvPr id="99" name="n_3mainValue有形固定資産減価償却率"/>
        <xdr:cNvSpPr txBox="1"/>
      </xdr:nvSpPr>
      <xdr:spPr>
        <a:xfrm>
          <a:off x="2324744" y="4648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2" name="正方形/長方形 101"/>
        <xdr:cNvSpPr/>
      </xdr:nvSpPr>
      <xdr:spPr>
        <a:xfrm>
          <a:off x="13860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全国・県平均を大きく下回る数値となっている。これまで適切な公債管理を推進してきたことにより、地方債残高は減少傾向にあることと、定員適正化計画に基づき、職員数の削減を行った結果、市民１人当たりの職員数が少なく、人件費が抑制されていることが挙げられる。</a:t>
          </a: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94114</xdr:rowOff>
    </xdr:from>
    <xdr:to>
      <xdr:col>76</xdr:col>
      <xdr:colOff>21589</xdr:colOff>
      <xdr:row>34</xdr:row>
      <xdr:rowOff>151342</xdr:rowOff>
    </xdr:to>
    <xdr:cxnSp macro="">
      <xdr:nvCxnSpPr>
        <xdr:cNvPr id="128" name="直線コネクタ 127"/>
        <xdr:cNvCxnSpPr/>
      </xdr:nvCxnSpPr>
      <xdr:spPr>
        <a:xfrm flipV="1">
          <a:off x="14793595" y="4723264"/>
          <a:ext cx="1269" cy="125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40791</xdr:rowOff>
    </xdr:from>
    <xdr:ext cx="560923" cy="259045"/>
    <xdr:sp macro="" textlink="">
      <xdr:nvSpPr>
        <xdr:cNvPr id="131" name="債務償還比率最大値テキスト"/>
        <xdr:cNvSpPr txBox="1"/>
      </xdr:nvSpPr>
      <xdr:spPr>
        <a:xfrm>
          <a:off x="14846300" y="44984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94114</xdr:rowOff>
    </xdr:from>
    <xdr:to>
      <xdr:col>76</xdr:col>
      <xdr:colOff>111125</xdr:colOff>
      <xdr:row>27</xdr:row>
      <xdr:rowOff>94114</xdr:rowOff>
    </xdr:to>
    <xdr:cxnSp macro="">
      <xdr:nvCxnSpPr>
        <xdr:cNvPr id="132" name="直線コネクタ 131"/>
        <xdr:cNvCxnSpPr/>
      </xdr:nvCxnSpPr>
      <xdr:spPr>
        <a:xfrm>
          <a:off x="14706600" y="472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16456</xdr:rowOff>
    </xdr:from>
    <xdr:ext cx="469744" cy="259045"/>
    <xdr:sp macro="" textlink="">
      <xdr:nvSpPr>
        <xdr:cNvPr id="133" name="債務償還比率平均値テキスト"/>
        <xdr:cNvSpPr txBox="1"/>
      </xdr:nvSpPr>
      <xdr:spPr>
        <a:xfrm>
          <a:off x="14846300" y="5159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165029</xdr:rowOff>
    </xdr:from>
    <xdr:to>
      <xdr:col>76</xdr:col>
      <xdr:colOff>73025</xdr:colOff>
      <xdr:row>31</xdr:row>
      <xdr:rowOff>95179</xdr:rowOff>
    </xdr:to>
    <xdr:sp macro="" textlink="">
      <xdr:nvSpPr>
        <xdr:cNvPr id="134" name="フローチャート: 判断 133"/>
        <xdr:cNvSpPr/>
      </xdr:nvSpPr>
      <xdr:spPr>
        <a:xfrm>
          <a:off x="14744700" y="530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140801</xdr:rowOff>
    </xdr:from>
    <xdr:to>
      <xdr:col>72</xdr:col>
      <xdr:colOff>123825</xdr:colOff>
      <xdr:row>31</xdr:row>
      <xdr:rowOff>70951</xdr:rowOff>
    </xdr:to>
    <xdr:sp macro="" textlink="">
      <xdr:nvSpPr>
        <xdr:cNvPr id="135" name="フローチャート: 判断 134"/>
        <xdr:cNvSpPr/>
      </xdr:nvSpPr>
      <xdr:spPr>
        <a:xfrm>
          <a:off x="14033500" y="52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84709</xdr:rowOff>
    </xdr:from>
    <xdr:to>
      <xdr:col>76</xdr:col>
      <xdr:colOff>73025</xdr:colOff>
      <xdr:row>35</xdr:row>
      <xdr:rowOff>14859</xdr:rowOff>
    </xdr:to>
    <xdr:sp macro="" textlink="">
      <xdr:nvSpPr>
        <xdr:cNvPr id="141" name="楕円 140"/>
        <xdr:cNvSpPr/>
      </xdr:nvSpPr>
      <xdr:spPr>
        <a:xfrm>
          <a:off x="14744700" y="591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171086</xdr:rowOff>
    </xdr:from>
    <xdr:ext cx="405111" cy="259045"/>
    <xdr:sp macro="" textlink="">
      <xdr:nvSpPr>
        <xdr:cNvPr id="142" name="債務償還比率該当値テキスト"/>
        <xdr:cNvSpPr txBox="1"/>
      </xdr:nvSpPr>
      <xdr:spPr>
        <a:xfrm>
          <a:off x="14846300" y="5828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58561</xdr:rowOff>
    </xdr:from>
    <xdr:to>
      <xdr:col>72</xdr:col>
      <xdr:colOff>123825</xdr:colOff>
      <xdr:row>34</xdr:row>
      <xdr:rowOff>160161</xdr:rowOff>
    </xdr:to>
    <xdr:sp macro="" textlink="">
      <xdr:nvSpPr>
        <xdr:cNvPr id="143" name="楕円 142"/>
        <xdr:cNvSpPr/>
      </xdr:nvSpPr>
      <xdr:spPr>
        <a:xfrm>
          <a:off x="14033500" y="588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109361</xdr:rowOff>
    </xdr:from>
    <xdr:to>
      <xdr:col>76</xdr:col>
      <xdr:colOff>22225</xdr:colOff>
      <xdr:row>34</xdr:row>
      <xdr:rowOff>135509</xdr:rowOff>
    </xdr:to>
    <xdr:cxnSp macro="">
      <xdr:nvCxnSpPr>
        <xdr:cNvPr id="144" name="直線コネクタ 143"/>
        <xdr:cNvCxnSpPr/>
      </xdr:nvCxnSpPr>
      <xdr:spPr>
        <a:xfrm>
          <a:off x="14084300" y="5938661"/>
          <a:ext cx="711200" cy="2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87478</xdr:rowOff>
    </xdr:from>
    <xdr:ext cx="469744" cy="259045"/>
    <xdr:sp macro="" textlink="">
      <xdr:nvSpPr>
        <xdr:cNvPr id="145" name="n_1aveValue債務償還比率"/>
        <xdr:cNvSpPr txBox="1"/>
      </xdr:nvSpPr>
      <xdr:spPr>
        <a:xfrm>
          <a:off x="13836727" y="505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34</xdr:row>
      <xdr:rowOff>151288</xdr:rowOff>
    </xdr:from>
    <xdr:ext cx="405111" cy="259045"/>
    <xdr:sp macro="" textlink="">
      <xdr:nvSpPr>
        <xdr:cNvPr id="146" name="n_1mainValue債務償還比率"/>
        <xdr:cNvSpPr txBox="1"/>
      </xdr:nvSpPr>
      <xdr:spPr>
        <a:xfrm>
          <a:off x="13869044" y="598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148,225
145,089
87.81
47,828,344
44,770,505
2,768,069
27,830,455
28,953,765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156210</xdr:rowOff>
    </xdr:to>
    <xdr:cxnSp macro="">
      <xdr:nvCxnSpPr>
        <xdr:cNvPr id="54" name="直線コネクタ 53"/>
        <xdr:cNvCxnSpPr/>
      </xdr:nvCxnSpPr>
      <xdr:spPr>
        <a:xfrm flipV="1">
          <a:off x="4634865" y="5946648"/>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5"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6" name="直線コネクタ 55"/>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道路】&#10;有形固定資産減価償却率最大値テキスト"/>
        <xdr:cNvSpPr txBox="1"/>
      </xdr:nvSpPr>
      <xdr:spPr>
        <a:xfrm>
          <a:off x="46736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xdr:cNvCxnSpPr/>
      </xdr:nvCxnSpPr>
      <xdr:spPr>
        <a:xfrm>
          <a:off x="4546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88409</xdr:rowOff>
    </xdr:from>
    <xdr:ext cx="405111" cy="259045"/>
    <xdr:sp macro="" textlink="">
      <xdr:nvSpPr>
        <xdr:cNvPr id="59" name="【道路】&#10;有形固定資産減価償却率平均値テキスト"/>
        <xdr:cNvSpPr txBox="1"/>
      </xdr:nvSpPr>
      <xdr:spPr>
        <a:xfrm>
          <a:off x="4673600" y="6603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109982</xdr:rowOff>
    </xdr:from>
    <xdr:to>
      <xdr:col>24</xdr:col>
      <xdr:colOff>114300</xdr:colOff>
      <xdr:row>39</xdr:row>
      <xdr:rowOff>40132</xdr:rowOff>
    </xdr:to>
    <xdr:sp macro="" textlink="">
      <xdr:nvSpPr>
        <xdr:cNvPr id="60" name="フローチャート: 判断 59"/>
        <xdr:cNvSpPr/>
      </xdr:nvSpPr>
      <xdr:spPr>
        <a:xfrm>
          <a:off x="45847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157988</xdr:rowOff>
    </xdr:from>
    <xdr:to>
      <xdr:col>20</xdr:col>
      <xdr:colOff>38100</xdr:colOff>
      <xdr:row>39</xdr:row>
      <xdr:rowOff>88138</xdr:rowOff>
    </xdr:to>
    <xdr:sp macro="" textlink="">
      <xdr:nvSpPr>
        <xdr:cNvPr id="61" name="フローチャート: 判断 60"/>
        <xdr:cNvSpPr/>
      </xdr:nvSpPr>
      <xdr:spPr>
        <a:xfrm>
          <a:off x="3746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27686</xdr:rowOff>
    </xdr:from>
    <xdr:to>
      <xdr:col>15</xdr:col>
      <xdr:colOff>101600</xdr:colOff>
      <xdr:row>39</xdr:row>
      <xdr:rowOff>129286</xdr:rowOff>
    </xdr:to>
    <xdr:sp macro="" textlink="">
      <xdr:nvSpPr>
        <xdr:cNvPr id="62" name="フローチャート: 判断 61"/>
        <xdr:cNvSpPr/>
      </xdr:nvSpPr>
      <xdr:spPr>
        <a:xfrm>
          <a:off x="2857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59690</xdr:rowOff>
    </xdr:from>
    <xdr:to>
      <xdr:col>10</xdr:col>
      <xdr:colOff>165100</xdr:colOff>
      <xdr:row>39</xdr:row>
      <xdr:rowOff>161290</xdr:rowOff>
    </xdr:to>
    <xdr:sp macro="" textlink="">
      <xdr:nvSpPr>
        <xdr:cNvPr id="63" name="フローチャート: 判断 62"/>
        <xdr:cNvSpPr/>
      </xdr:nvSpPr>
      <xdr:spPr>
        <a:xfrm>
          <a:off x="196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109982</xdr:rowOff>
    </xdr:from>
    <xdr:to>
      <xdr:col>24</xdr:col>
      <xdr:colOff>114300</xdr:colOff>
      <xdr:row>38</xdr:row>
      <xdr:rowOff>40132</xdr:rowOff>
    </xdr:to>
    <xdr:sp macro="" textlink="">
      <xdr:nvSpPr>
        <xdr:cNvPr id="69" name="楕円 68"/>
        <xdr:cNvSpPr/>
      </xdr:nvSpPr>
      <xdr:spPr>
        <a:xfrm>
          <a:off x="45847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132859</xdr:rowOff>
    </xdr:from>
    <xdr:ext cx="405111" cy="259045"/>
    <xdr:sp macro="" textlink="">
      <xdr:nvSpPr>
        <xdr:cNvPr id="70" name="【道路】&#10;有形固定資産減価償却率該当値テキスト"/>
        <xdr:cNvSpPr txBox="1"/>
      </xdr:nvSpPr>
      <xdr:spPr>
        <a:xfrm>
          <a:off x="4673600" y="6305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151130</xdr:rowOff>
    </xdr:from>
    <xdr:to>
      <xdr:col>20</xdr:col>
      <xdr:colOff>38100</xdr:colOff>
      <xdr:row>38</xdr:row>
      <xdr:rowOff>81280</xdr:rowOff>
    </xdr:to>
    <xdr:sp macro="" textlink="">
      <xdr:nvSpPr>
        <xdr:cNvPr id="71" name="楕円 70"/>
        <xdr:cNvSpPr/>
      </xdr:nvSpPr>
      <xdr:spPr>
        <a:xfrm>
          <a:off x="3746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160782</xdr:rowOff>
    </xdr:from>
    <xdr:to>
      <xdr:col>24</xdr:col>
      <xdr:colOff>63500</xdr:colOff>
      <xdr:row>38</xdr:row>
      <xdr:rowOff>30480</xdr:rowOff>
    </xdr:to>
    <xdr:cxnSp macro="">
      <xdr:nvCxnSpPr>
        <xdr:cNvPr id="72" name="直線コネクタ 71"/>
        <xdr:cNvCxnSpPr/>
      </xdr:nvCxnSpPr>
      <xdr:spPr>
        <a:xfrm flipV="1">
          <a:off x="3797300" y="65044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xdr:rowOff>
    </xdr:from>
    <xdr:to>
      <xdr:col>15</xdr:col>
      <xdr:colOff>101600</xdr:colOff>
      <xdr:row>38</xdr:row>
      <xdr:rowOff>115570</xdr:rowOff>
    </xdr:to>
    <xdr:sp macro="" textlink="">
      <xdr:nvSpPr>
        <xdr:cNvPr id="73" name="楕円 72"/>
        <xdr:cNvSpPr/>
      </xdr:nvSpPr>
      <xdr:spPr>
        <a:xfrm>
          <a:off x="2857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30480</xdr:rowOff>
    </xdr:from>
    <xdr:to>
      <xdr:col>19</xdr:col>
      <xdr:colOff>177800</xdr:colOff>
      <xdr:row>38</xdr:row>
      <xdr:rowOff>64770</xdr:rowOff>
    </xdr:to>
    <xdr:cxnSp macro="">
      <xdr:nvCxnSpPr>
        <xdr:cNvPr id="74" name="直線コネクタ 73"/>
        <xdr:cNvCxnSpPr/>
      </xdr:nvCxnSpPr>
      <xdr:spPr>
        <a:xfrm flipV="1">
          <a:off x="2908300" y="65455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57404</xdr:rowOff>
    </xdr:from>
    <xdr:to>
      <xdr:col>10</xdr:col>
      <xdr:colOff>165100</xdr:colOff>
      <xdr:row>38</xdr:row>
      <xdr:rowOff>159004</xdr:rowOff>
    </xdr:to>
    <xdr:sp macro="" textlink="">
      <xdr:nvSpPr>
        <xdr:cNvPr id="75" name="楕円 74"/>
        <xdr:cNvSpPr/>
      </xdr:nvSpPr>
      <xdr:spPr>
        <a:xfrm>
          <a:off x="1968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64770</xdr:rowOff>
    </xdr:from>
    <xdr:to>
      <xdr:col>15</xdr:col>
      <xdr:colOff>50800</xdr:colOff>
      <xdr:row>38</xdr:row>
      <xdr:rowOff>108204</xdr:rowOff>
    </xdr:to>
    <xdr:cxnSp macro="">
      <xdr:nvCxnSpPr>
        <xdr:cNvPr id="76" name="直線コネクタ 75"/>
        <xdr:cNvCxnSpPr/>
      </xdr:nvCxnSpPr>
      <xdr:spPr>
        <a:xfrm flipV="1">
          <a:off x="2019300" y="65798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79265</xdr:rowOff>
    </xdr:from>
    <xdr:ext cx="405111" cy="259045"/>
    <xdr:sp macro="" textlink="">
      <xdr:nvSpPr>
        <xdr:cNvPr id="77" name="n_1aveValue【道路】&#10;有形固定資産減価償却率"/>
        <xdr:cNvSpPr txBox="1"/>
      </xdr:nvSpPr>
      <xdr:spPr>
        <a:xfrm>
          <a:off x="3582044" y="676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120413</xdr:rowOff>
    </xdr:from>
    <xdr:ext cx="405111" cy="259045"/>
    <xdr:sp macro="" textlink="">
      <xdr:nvSpPr>
        <xdr:cNvPr id="78" name="n_2aveValue【道路】&#10;有形固定資産減価償却率"/>
        <xdr:cNvSpPr txBox="1"/>
      </xdr:nvSpPr>
      <xdr:spPr>
        <a:xfrm>
          <a:off x="2705744"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152417</xdr:rowOff>
    </xdr:from>
    <xdr:ext cx="405111" cy="259045"/>
    <xdr:sp macro="" textlink="">
      <xdr:nvSpPr>
        <xdr:cNvPr id="79" name="n_3aveValue【道路】&#10;有形固定資産減価償却率"/>
        <xdr:cNvSpPr txBox="1"/>
      </xdr:nvSpPr>
      <xdr:spPr>
        <a:xfrm>
          <a:off x="1816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97807</xdr:rowOff>
    </xdr:from>
    <xdr:ext cx="405111" cy="259045"/>
    <xdr:sp macro="" textlink="">
      <xdr:nvSpPr>
        <xdr:cNvPr id="80" name="n_1mainValue【道路】&#10;有形固定資産減価償却率"/>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1" name="n_2mainValue【道路】&#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4081</xdr:rowOff>
    </xdr:from>
    <xdr:ext cx="405111" cy="259045"/>
    <xdr:sp macro="" textlink="">
      <xdr:nvSpPr>
        <xdr:cNvPr id="82" name="n_3mainValue【道路】&#10;有形固定資産減価償却率"/>
        <xdr:cNvSpPr txBox="1"/>
      </xdr:nvSpPr>
      <xdr:spPr>
        <a:xfrm>
          <a:off x="18167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79401</xdr:rowOff>
    </xdr:from>
    <xdr:to>
      <xdr:col>54</xdr:col>
      <xdr:colOff>189865</xdr:colOff>
      <xdr:row>41</xdr:row>
      <xdr:rowOff>77419</xdr:rowOff>
    </xdr:to>
    <xdr:cxnSp macro="">
      <xdr:nvCxnSpPr>
        <xdr:cNvPr id="106" name="直線コネクタ 105"/>
        <xdr:cNvCxnSpPr/>
      </xdr:nvCxnSpPr>
      <xdr:spPr>
        <a:xfrm flipV="1">
          <a:off x="10476865" y="5908701"/>
          <a:ext cx="0" cy="11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81246</xdr:rowOff>
    </xdr:from>
    <xdr:ext cx="469744" cy="259045"/>
    <xdr:sp macro="" textlink="">
      <xdr:nvSpPr>
        <xdr:cNvPr id="107" name="【道路】&#10;一人当たり延長最小値テキスト"/>
        <xdr:cNvSpPr txBox="1"/>
      </xdr:nvSpPr>
      <xdr:spPr>
        <a:xfrm>
          <a:off x="10515600" y="711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77419</xdr:rowOff>
    </xdr:from>
    <xdr:to>
      <xdr:col>55</xdr:col>
      <xdr:colOff>88900</xdr:colOff>
      <xdr:row>41</xdr:row>
      <xdr:rowOff>77419</xdr:rowOff>
    </xdr:to>
    <xdr:cxnSp macro="">
      <xdr:nvCxnSpPr>
        <xdr:cNvPr id="108" name="直線コネクタ 107"/>
        <xdr:cNvCxnSpPr/>
      </xdr:nvCxnSpPr>
      <xdr:spPr>
        <a:xfrm>
          <a:off x="10388600" y="710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26078</xdr:rowOff>
    </xdr:from>
    <xdr:ext cx="534377" cy="259045"/>
    <xdr:sp macro="" textlink="">
      <xdr:nvSpPr>
        <xdr:cNvPr id="109" name="【道路】&#10;一人当たり延長最大値テキスト"/>
        <xdr:cNvSpPr txBox="1"/>
      </xdr:nvSpPr>
      <xdr:spPr>
        <a:xfrm>
          <a:off x="10515600" y="56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79401</xdr:rowOff>
    </xdr:from>
    <xdr:to>
      <xdr:col>55</xdr:col>
      <xdr:colOff>88900</xdr:colOff>
      <xdr:row>34</xdr:row>
      <xdr:rowOff>79401</xdr:rowOff>
    </xdr:to>
    <xdr:cxnSp macro="">
      <xdr:nvCxnSpPr>
        <xdr:cNvPr id="110" name="直線コネクタ 109"/>
        <xdr:cNvCxnSpPr/>
      </xdr:nvCxnSpPr>
      <xdr:spPr>
        <a:xfrm>
          <a:off x="10388600" y="590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18635</xdr:rowOff>
    </xdr:from>
    <xdr:ext cx="469744" cy="259045"/>
    <xdr:sp macro="" textlink="">
      <xdr:nvSpPr>
        <xdr:cNvPr id="111" name="【道路】&#10;一人当たり延長平均値テキスト"/>
        <xdr:cNvSpPr txBox="1"/>
      </xdr:nvSpPr>
      <xdr:spPr>
        <a:xfrm>
          <a:off x="10515600" y="6362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167208</xdr:rowOff>
    </xdr:from>
    <xdr:to>
      <xdr:col>55</xdr:col>
      <xdr:colOff>50800</xdr:colOff>
      <xdr:row>38</xdr:row>
      <xdr:rowOff>97358</xdr:rowOff>
    </xdr:to>
    <xdr:sp macro="" textlink="">
      <xdr:nvSpPr>
        <xdr:cNvPr id="112" name="フローチャート: 判断 111"/>
        <xdr:cNvSpPr/>
      </xdr:nvSpPr>
      <xdr:spPr>
        <a:xfrm>
          <a:off x="10426700" y="65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11761</xdr:rowOff>
    </xdr:from>
    <xdr:to>
      <xdr:col>50</xdr:col>
      <xdr:colOff>165100</xdr:colOff>
      <xdr:row>38</xdr:row>
      <xdr:rowOff>113361</xdr:rowOff>
    </xdr:to>
    <xdr:sp macro="" textlink="">
      <xdr:nvSpPr>
        <xdr:cNvPr id="113" name="フローチャート: 判断 112"/>
        <xdr:cNvSpPr/>
      </xdr:nvSpPr>
      <xdr:spPr>
        <a:xfrm>
          <a:off x="9588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125450</xdr:rowOff>
    </xdr:from>
    <xdr:to>
      <xdr:col>46</xdr:col>
      <xdr:colOff>38100</xdr:colOff>
      <xdr:row>38</xdr:row>
      <xdr:rowOff>55600</xdr:rowOff>
    </xdr:to>
    <xdr:sp macro="" textlink="">
      <xdr:nvSpPr>
        <xdr:cNvPr id="114" name="フローチャート: 判断 113"/>
        <xdr:cNvSpPr/>
      </xdr:nvSpPr>
      <xdr:spPr>
        <a:xfrm>
          <a:off x="8699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5055</xdr:rowOff>
    </xdr:from>
    <xdr:to>
      <xdr:col>41</xdr:col>
      <xdr:colOff>101600</xdr:colOff>
      <xdr:row>38</xdr:row>
      <xdr:rowOff>106655</xdr:rowOff>
    </xdr:to>
    <xdr:sp macro="" textlink="">
      <xdr:nvSpPr>
        <xdr:cNvPr id="115" name="フローチャート: 判断 114"/>
        <xdr:cNvSpPr/>
      </xdr:nvSpPr>
      <xdr:spPr>
        <a:xfrm>
          <a:off x="7810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80797</xdr:rowOff>
    </xdr:from>
    <xdr:to>
      <xdr:col>55</xdr:col>
      <xdr:colOff>50800</xdr:colOff>
      <xdr:row>39</xdr:row>
      <xdr:rowOff>10947</xdr:rowOff>
    </xdr:to>
    <xdr:sp macro="" textlink="">
      <xdr:nvSpPr>
        <xdr:cNvPr id="121" name="楕円 120"/>
        <xdr:cNvSpPr/>
      </xdr:nvSpPr>
      <xdr:spPr>
        <a:xfrm>
          <a:off x="10426700" y="659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59224</xdr:rowOff>
    </xdr:from>
    <xdr:ext cx="469744" cy="259045"/>
    <xdr:sp macro="" textlink="">
      <xdr:nvSpPr>
        <xdr:cNvPr id="122" name="【道路】&#10;一人当たり延長該当値テキスト"/>
        <xdr:cNvSpPr txBox="1"/>
      </xdr:nvSpPr>
      <xdr:spPr>
        <a:xfrm>
          <a:off x="10515600" y="657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80340</xdr:rowOff>
    </xdr:from>
    <xdr:to>
      <xdr:col>50</xdr:col>
      <xdr:colOff>165100</xdr:colOff>
      <xdr:row>39</xdr:row>
      <xdr:rowOff>10490</xdr:rowOff>
    </xdr:to>
    <xdr:sp macro="" textlink="">
      <xdr:nvSpPr>
        <xdr:cNvPr id="123" name="楕円 122"/>
        <xdr:cNvSpPr/>
      </xdr:nvSpPr>
      <xdr:spPr>
        <a:xfrm>
          <a:off x="9588500" y="65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131140</xdr:rowOff>
    </xdr:from>
    <xdr:to>
      <xdr:col>55</xdr:col>
      <xdr:colOff>0</xdr:colOff>
      <xdr:row>38</xdr:row>
      <xdr:rowOff>131597</xdr:rowOff>
    </xdr:to>
    <xdr:cxnSp macro="">
      <xdr:nvCxnSpPr>
        <xdr:cNvPr id="124" name="直線コネクタ 123"/>
        <xdr:cNvCxnSpPr/>
      </xdr:nvCxnSpPr>
      <xdr:spPr>
        <a:xfrm>
          <a:off x="9639300" y="664624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75692</xdr:rowOff>
    </xdr:from>
    <xdr:to>
      <xdr:col>46</xdr:col>
      <xdr:colOff>38100</xdr:colOff>
      <xdr:row>39</xdr:row>
      <xdr:rowOff>5842</xdr:rowOff>
    </xdr:to>
    <xdr:sp macro="" textlink="">
      <xdr:nvSpPr>
        <xdr:cNvPr id="125" name="楕円 124"/>
        <xdr:cNvSpPr/>
      </xdr:nvSpPr>
      <xdr:spPr>
        <a:xfrm>
          <a:off x="8699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126492</xdr:rowOff>
    </xdr:from>
    <xdr:to>
      <xdr:col>50</xdr:col>
      <xdr:colOff>114300</xdr:colOff>
      <xdr:row>38</xdr:row>
      <xdr:rowOff>131140</xdr:rowOff>
    </xdr:to>
    <xdr:cxnSp macro="">
      <xdr:nvCxnSpPr>
        <xdr:cNvPr id="126" name="直線コネクタ 125"/>
        <xdr:cNvCxnSpPr/>
      </xdr:nvCxnSpPr>
      <xdr:spPr>
        <a:xfrm>
          <a:off x="8750300" y="6641592"/>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75387</xdr:rowOff>
    </xdr:from>
    <xdr:to>
      <xdr:col>41</xdr:col>
      <xdr:colOff>101600</xdr:colOff>
      <xdr:row>39</xdr:row>
      <xdr:rowOff>5537</xdr:rowOff>
    </xdr:to>
    <xdr:sp macro="" textlink="">
      <xdr:nvSpPr>
        <xdr:cNvPr id="127" name="楕円 126"/>
        <xdr:cNvSpPr/>
      </xdr:nvSpPr>
      <xdr:spPr>
        <a:xfrm>
          <a:off x="7810500" y="659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126187</xdr:rowOff>
    </xdr:from>
    <xdr:to>
      <xdr:col>45</xdr:col>
      <xdr:colOff>177800</xdr:colOff>
      <xdr:row>38</xdr:row>
      <xdr:rowOff>126492</xdr:rowOff>
    </xdr:to>
    <xdr:cxnSp macro="">
      <xdr:nvCxnSpPr>
        <xdr:cNvPr id="128" name="直線コネクタ 127"/>
        <xdr:cNvCxnSpPr/>
      </xdr:nvCxnSpPr>
      <xdr:spPr>
        <a:xfrm>
          <a:off x="7861300" y="6641287"/>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129887</xdr:rowOff>
    </xdr:from>
    <xdr:ext cx="469744" cy="259045"/>
    <xdr:sp macro="" textlink="">
      <xdr:nvSpPr>
        <xdr:cNvPr id="129" name="n_1aveValue【道路】&#10;一人当たり延長"/>
        <xdr:cNvSpPr txBox="1"/>
      </xdr:nvSpPr>
      <xdr:spPr>
        <a:xfrm>
          <a:off x="93917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72127</xdr:rowOff>
    </xdr:from>
    <xdr:ext cx="469744" cy="259045"/>
    <xdr:sp macro="" textlink="">
      <xdr:nvSpPr>
        <xdr:cNvPr id="130" name="n_2aveValue【道路】&#10;一人当たり延長"/>
        <xdr:cNvSpPr txBox="1"/>
      </xdr:nvSpPr>
      <xdr:spPr>
        <a:xfrm>
          <a:off x="8515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123182</xdr:rowOff>
    </xdr:from>
    <xdr:ext cx="469744" cy="259045"/>
    <xdr:sp macro="" textlink="">
      <xdr:nvSpPr>
        <xdr:cNvPr id="131" name="n_3aveValue【道路】&#10;一人当たり延長"/>
        <xdr:cNvSpPr txBox="1"/>
      </xdr:nvSpPr>
      <xdr:spPr>
        <a:xfrm>
          <a:off x="7626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1617</xdr:rowOff>
    </xdr:from>
    <xdr:ext cx="469744" cy="259045"/>
    <xdr:sp macro="" textlink="">
      <xdr:nvSpPr>
        <xdr:cNvPr id="132" name="n_1mainValue【道路】&#10;一人当たり延長"/>
        <xdr:cNvSpPr txBox="1"/>
      </xdr:nvSpPr>
      <xdr:spPr>
        <a:xfrm>
          <a:off x="9391727" y="66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168419</xdr:rowOff>
    </xdr:from>
    <xdr:ext cx="469744" cy="259045"/>
    <xdr:sp macro="" textlink="">
      <xdr:nvSpPr>
        <xdr:cNvPr id="133" name="n_2mainValue【道路】&#10;一人当たり延長"/>
        <xdr:cNvSpPr txBox="1"/>
      </xdr:nvSpPr>
      <xdr:spPr>
        <a:xfrm>
          <a:off x="8515427" y="668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168114</xdr:rowOff>
    </xdr:from>
    <xdr:ext cx="469744" cy="259045"/>
    <xdr:sp macro="" textlink="">
      <xdr:nvSpPr>
        <xdr:cNvPr id="134" name="n_3mainValue【道路】&#10;一人当たり延長"/>
        <xdr:cNvSpPr txBox="1"/>
      </xdr:nvSpPr>
      <xdr:spPr>
        <a:xfrm>
          <a:off x="7626427" y="668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5" name="テキスト ボックス 14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7" name="テキスト ボックス 15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53340</xdr:rowOff>
    </xdr:from>
    <xdr:to>
      <xdr:col>24</xdr:col>
      <xdr:colOff>62865</xdr:colOff>
      <xdr:row>64</xdr:row>
      <xdr:rowOff>110490</xdr:rowOff>
    </xdr:to>
    <xdr:cxnSp macro="">
      <xdr:nvCxnSpPr>
        <xdr:cNvPr id="159" name="直線コネクタ 158"/>
        <xdr:cNvCxnSpPr/>
      </xdr:nvCxnSpPr>
      <xdr:spPr>
        <a:xfrm flipV="1">
          <a:off x="4634865" y="948309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60" name="【橋りょう・トンネ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61" name="直線コネクタ 160"/>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xdr:rowOff>
    </xdr:from>
    <xdr:ext cx="405111" cy="259045"/>
    <xdr:sp macro="" textlink="">
      <xdr:nvSpPr>
        <xdr:cNvPr id="162" name="【橋りょう・トンネル】&#10;有形固定資産減価償却率最大値テキスト"/>
        <xdr:cNvSpPr txBox="1"/>
      </xdr:nvSpPr>
      <xdr:spPr>
        <a:xfrm>
          <a:off x="4673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53340</xdr:rowOff>
    </xdr:from>
    <xdr:to>
      <xdr:col>24</xdr:col>
      <xdr:colOff>152400</xdr:colOff>
      <xdr:row>55</xdr:row>
      <xdr:rowOff>53340</xdr:rowOff>
    </xdr:to>
    <xdr:cxnSp macro="">
      <xdr:nvCxnSpPr>
        <xdr:cNvPr id="163" name="直線コネクタ 162"/>
        <xdr:cNvCxnSpPr/>
      </xdr:nvCxnSpPr>
      <xdr:spPr>
        <a:xfrm>
          <a:off x="4546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64" name="【橋りょう・トンネル】&#10;有形固定資産減価償却率平均値テキスト"/>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65" name="フローチャート: 判断 164"/>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66" name="フローチャート: 判断 165"/>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67" name="フローチャート: 判断 166"/>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55880</xdr:rowOff>
    </xdr:from>
    <xdr:to>
      <xdr:col>10</xdr:col>
      <xdr:colOff>165100</xdr:colOff>
      <xdr:row>61</xdr:row>
      <xdr:rowOff>157480</xdr:rowOff>
    </xdr:to>
    <xdr:sp macro="" textlink="">
      <xdr:nvSpPr>
        <xdr:cNvPr id="168" name="フローチャート: 判断 167"/>
        <xdr:cNvSpPr/>
      </xdr:nvSpPr>
      <xdr:spPr>
        <a:xfrm>
          <a:off x="1968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109220</xdr:rowOff>
    </xdr:from>
    <xdr:to>
      <xdr:col>24</xdr:col>
      <xdr:colOff>114300</xdr:colOff>
      <xdr:row>64</xdr:row>
      <xdr:rowOff>39370</xdr:rowOff>
    </xdr:to>
    <xdr:sp macro="" textlink="">
      <xdr:nvSpPr>
        <xdr:cNvPr id="174" name="楕円 173"/>
        <xdr:cNvSpPr/>
      </xdr:nvSpPr>
      <xdr:spPr>
        <a:xfrm>
          <a:off x="45847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24147</xdr:rowOff>
    </xdr:from>
    <xdr:ext cx="405111" cy="259045"/>
    <xdr:sp macro="" textlink="">
      <xdr:nvSpPr>
        <xdr:cNvPr id="175" name="【橋りょう・トンネル】&#10;有形固定資産減価償却率該当値テキスト"/>
        <xdr:cNvSpPr txBox="1"/>
      </xdr:nvSpPr>
      <xdr:spPr>
        <a:xfrm>
          <a:off x="4673600" y="1082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xdr:rowOff>
    </xdr:from>
    <xdr:to>
      <xdr:col>20</xdr:col>
      <xdr:colOff>38100</xdr:colOff>
      <xdr:row>64</xdr:row>
      <xdr:rowOff>104140</xdr:rowOff>
    </xdr:to>
    <xdr:sp macro="" textlink="">
      <xdr:nvSpPr>
        <xdr:cNvPr id="176" name="楕円 175"/>
        <xdr:cNvSpPr/>
      </xdr:nvSpPr>
      <xdr:spPr>
        <a:xfrm>
          <a:off x="37465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160020</xdr:rowOff>
    </xdr:from>
    <xdr:to>
      <xdr:col>24</xdr:col>
      <xdr:colOff>63500</xdr:colOff>
      <xdr:row>64</xdr:row>
      <xdr:rowOff>53340</xdr:rowOff>
    </xdr:to>
    <xdr:cxnSp macro="">
      <xdr:nvCxnSpPr>
        <xdr:cNvPr id="177" name="直線コネクタ 176"/>
        <xdr:cNvCxnSpPr/>
      </xdr:nvCxnSpPr>
      <xdr:spPr>
        <a:xfrm flipV="1">
          <a:off x="3797300" y="1096137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52070</xdr:rowOff>
    </xdr:from>
    <xdr:to>
      <xdr:col>15</xdr:col>
      <xdr:colOff>101600</xdr:colOff>
      <xdr:row>64</xdr:row>
      <xdr:rowOff>153670</xdr:rowOff>
    </xdr:to>
    <xdr:sp macro="" textlink="">
      <xdr:nvSpPr>
        <xdr:cNvPr id="178" name="楕円 177"/>
        <xdr:cNvSpPr/>
      </xdr:nvSpPr>
      <xdr:spPr>
        <a:xfrm>
          <a:off x="2857500" y="110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53340</xdr:rowOff>
    </xdr:from>
    <xdr:to>
      <xdr:col>19</xdr:col>
      <xdr:colOff>177800</xdr:colOff>
      <xdr:row>64</xdr:row>
      <xdr:rowOff>102870</xdr:rowOff>
    </xdr:to>
    <xdr:cxnSp macro="">
      <xdr:nvCxnSpPr>
        <xdr:cNvPr id="179" name="直線コネクタ 178"/>
        <xdr:cNvCxnSpPr/>
      </xdr:nvCxnSpPr>
      <xdr:spPr>
        <a:xfrm flipV="1">
          <a:off x="2908300" y="110261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109220</xdr:rowOff>
    </xdr:from>
    <xdr:to>
      <xdr:col>10</xdr:col>
      <xdr:colOff>165100</xdr:colOff>
      <xdr:row>65</xdr:row>
      <xdr:rowOff>39370</xdr:rowOff>
    </xdr:to>
    <xdr:sp macro="" textlink="">
      <xdr:nvSpPr>
        <xdr:cNvPr id="180" name="楕円 179"/>
        <xdr:cNvSpPr/>
      </xdr:nvSpPr>
      <xdr:spPr>
        <a:xfrm>
          <a:off x="19685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102870</xdr:rowOff>
    </xdr:from>
    <xdr:to>
      <xdr:col>15</xdr:col>
      <xdr:colOff>50800</xdr:colOff>
      <xdr:row>64</xdr:row>
      <xdr:rowOff>160020</xdr:rowOff>
    </xdr:to>
    <xdr:cxnSp macro="">
      <xdr:nvCxnSpPr>
        <xdr:cNvPr id="181" name="直線コネクタ 180"/>
        <xdr:cNvCxnSpPr/>
      </xdr:nvCxnSpPr>
      <xdr:spPr>
        <a:xfrm flipV="1">
          <a:off x="2019300" y="110756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182" name="n_1aveValue【橋りょう・トンネ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183" name="n_2aveValue【橋りょう・トンネル】&#10;有形固定資産減価償却率"/>
        <xdr:cNvSpPr txBox="1"/>
      </xdr:nvSpPr>
      <xdr:spPr>
        <a:xfrm>
          <a:off x="2705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2557</xdr:rowOff>
    </xdr:from>
    <xdr:ext cx="405111" cy="259045"/>
    <xdr:sp macro="" textlink="">
      <xdr:nvSpPr>
        <xdr:cNvPr id="184" name="n_3aveValue【橋りょう・トンネル】&#10;有形固定資産減価償却率"/>
        <xdr:cNvSpPr txBox="1"/>
      </xdr:nvSpPr>
      <xdr:spPr>
        <a:xfrm>
          <a:off x="1816744" y="1028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95267</xdr:rowOff>
    </xdr:from>
    <xdr:ext cx="405111" cy="259045"/>
    <xdr:sp macro="" textlink="">
      <xdr:nvSpPr>
        <xdr:cNvPr id="185" name="n_1mainValue【橋りょう・トンネル】&#10;有形固定資産減価償却率"/>
        <xdr:cNvSpPr txBox="1"/>
      </xdr:nvSpPr>
      <xdr:spPr>
        <a:xfrm>
          <a:off x="3582044"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144797</xdr:rowOff>
    </xdr:from>
    <xdr:ext cx="405111" cy="259045"/>
    <xdr:sp macro="" textlink="">
      <xdr:nvSpPr>
        <xdr:cNvPr id="186" name="n_2mainValue【橋りょう・トンネル】&#10;有形固定資産減価償却率"/>
        <xdr:cNvSpPr txBox="1"/>
      </xdr:nvSpPr>
      <xdr:spPr>
        <a:xfrm>
          <a:off x="2705744"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65</xdr:row>
      <xdr:rowOff>30497</xdr:rowOff>
    </xdr:from>
    <xdr:ext cx="405111" cy="259045"/>
    <xdr:sp macro="" textlink="">
      <xdr:nvSpPr>
        <xdr:cNvPr id="187" name="n_3mainValue【橋りょう・トンネル】&#10;有形固定資産減価償却率"/>
        <xdr:cNvSpPr txBox="1"/>
      </xdr:nvSpPr>
      <xdr:spPr>
        <a:xfrm>
          <a:off x="1816744" y="1117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9" name="テキスト ボックス 19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1" name="テキスト ボックス 20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3" name="テキスト ボックス 20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5" name="テキスト ボックス 20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7" name="テキスト ボックス 206"/>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09" name="テキスト ボックス 208"/>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1" name="テキスト ボックス 21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113353</xdr:rowOff>
    </xdr:from>
    <xdr:to>
      <xdr:col>54</xdr:col>
      <xdr:colOff>189865</xdr:colOff>
      <xdr:row>64</xdr:row>
      <xdr:rowOff>68642</xdr:rowOff>
    </xdr:to>
    <xdr:cxnSp macro="">
      <xdr:nvCxnSpPr>
        <xdr:cNvPr id="213" name="直線コネクタ 212"/>
        <xdr:cNvCxnSpPr/>
      </xdr:nvCxnSpPr>
      <xdr:spPr>
        <a:xfrm flipV="1">
          <a:off x="10476865" y="9543103"/>
          <a:ext cx="0" cy="1498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72469</xdr:rowOff>
    </xdr:from>
    <xdr:ext cx="534377" cy="259045"/>
    <xdr:sp macro="" textlink="">
      <xdr:nvSpPr>
        <xdr:cNvPr id="214" name="【橋りょう・トンネル】&#10;一人当たり有形固定資産（償却資産）額最小値テキスト"/>
        <xdr:cNvSpPr txBox="1"/>
      </xdr:nvSpPr>
      <xdr:spPr>
        <a:xfrm>
          <a:off x="10515600" y="110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68642</xdr:rowOff>
    </xdr:from>
    <xdr:to>
      <xdr:col>55</xdr:col>
      <xdr:colOff>88900</xdr:colOff>
      <xdr:row>64</xdr:row>
      <xdr:rowOff>68642</xdr:rowOff>
    </xdr:to>
    <xdr:cxnSp macro="">
      <xdr:nvCxnSpPr>
        <xdr:cNvPr id="215" name="直線コネクタ 214"/>
        <xdr:cNvCxnSpPr/>
      </xdr:nvCxnSpPr>
      <xdr:spPr>
        <a:xfrm>
          <a:off x="10388600" y="1104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60030</xdr:rowOff>
    </xdr:from>
    <xdr:ext cx="599010" cy="259045"/>
    <xdr:sp macro="" textlink="">
      <xdr:nvSpPr>
        <xdr:cNvPr id="216" name="【橋りょう・トンネル】&#10;一人当たり有形固定資産（償却資産）額最大値テキスト"/>
        <xdr:cNvSpPr txBox="1"/>
      </xdr:nvSpPr>
      <xdr:spPr>
        <a:xfrm>
          <a:off x="10515600" y="931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113353</xdr:rowOff>
    </xdr:from>
    <xdr:to>
      <xdr:col>55</xdr:col>
      <xdr:colOff>88900</xdr:colOff>
      <xdr:row>55</xdr:row>
      <xdr:rowOff>113353</xdr:rowOff>
    </xdr:to>
    <xdr:cxnSp macro="">
      <xdr:nvCxnSpPr>
        <xdr:cNvPr id="217" name="直線コネクタ 216"/>
        <xdr:cNvCxnSpPr/>
      </xdr:nvCxnSpPr>
      <xdr:spPr>
        <a:xfrm>
          <a:off x="10388600" y="954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153246</xdr:rowOff>
    </xdr:from>
    <xdr:ext cx="599010" cy="259045"/>
    <xdr:sp macro="" textlink="">
      <xdr:nvSpPr>
        <xdr:cNvPr id="218" name="【橋りょう・トンネル】&#10;一人当たり有形固定資産（償却資産）額平均値テキスト"/>
        <xdr:cNvSpPr txBox="1"/>
      </xdr:nvSpPr>
      <xdr:spPr>
        <a:xfrm>
          <a:off x="10515600" y="10440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130369</xdr:rowOff>
    </xdr:from>
    <xdr:to>
      <xdr:col>55</xdr:col>
      <xdr:colOff>50800</xdr:colOff>
      <xdr:row>62</xdr:row>
      <xdr:rowOff>60519</xdr:rowOff>
    </xdr:to>
    <xdr:sp macro="" textlink="">
      <xdr:nvSpPr>
        <xdr:cNvPr id="219" name="フローチャート: 判断 218"/>
        <xdr:cNvSpPr/>
      </xdr:nvSpPr>
      <xdr:spPr>
        <a:xfrm>
          <a:off x="10426700" y="1058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147955</xdr:rowOff>
    </xdr:from>
    <xdr:to>
      <xdr:col>50</xdr:col>
      <xdr:colOff>165100</xdr:colOff>
      <xdr:row>62</xdr:row>
      <xdr:rowOff>78105</xdr:rowOff>
    </xdr:to>
    <xdr:sp macro="" textlink="">
      <xdr:nvSpPr>
        <xdr:cNvPr id="220" name="フローチャート: 判断 219"/>
        <xdr:cNvSpPr/>
      </xdr:nvSpPr>
      <xdr:spPr>
        <a:xfrm>
          <a:off x="9588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164319</xdr:rowOff>
    </xdr:from>
    <xdr:to>
      <xdr:col>46</xdr:col>
      <xdr:colOff>38100</xdr:colOff>
      <xdr:row>62</xdr:row>
      <xdr:rowOff>94469</xdr:rowOff>
    </xdr:to>
    <xdr:sp macro="" textlink="">
      <xdr:nvSpPr>
        <xdr:cNvPr id="221" name="フローチャート: 判断 220"/>
        <xdr:cNvSpPr/>
      </xdr:nvSpPr>
      <xdr:spPr>
        <a:xfrm>
          <a:off x="8699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20269</xdr:rowOff>
    </xdr:from>
    <xdr:to>
      <xdr:col>41</xdr:col>
      <xdr:colOff>101600</xdr:colOff>
      <xdr:row>62</xdr:row>
      <xdr:rowOff>121869</xdr:rowOff>
    </xdr:to>
    <xdr:sp macro="" textlink="">
      <xdr:nvSpPr>
        <xdr:cNvPr id="222" name="フローチャート: 判断 221"/>
        <xdr:cNvSpPr/>
      </xdr:nvSpPr>
      <xdr:spPr>
        <a:xfrm>
          <a:off x="7810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12604</xdr:rowOff>
    </xdr:from>
    <xdr:to>
      <xdr:col>55</xdr:col>
      <xdr:colOff>50800</xdr:colOff>
      <xdr:row>62</xdr:row>
      <xdr:rowOff>114204</xdr:rowOff>
    </xdr:to>
    <xdr:sp macro="" textlink="">
      <xdr:nvSpPr>
        <xdr:cNvPr id="228" name="楕円 227"/>
        <xdr:cNvSpPr/>
      </xdr:nvSpPr>
      <xdr:spPr>
        <a:xfrm>
          <a:off x="10426700" y="1064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162481</xdr:rowOff>
    </xdr:from>
    <xdr:ext cx="599010" cy="259045"/>
    <xdr:sp macro="" textlink="">
      <xdr:nvSpPr>
        <xdr:cNvPr id="229" name="【橋りょう・トンネル】&#10;一人当たり有形固定資産（償却資産）額該当値テキスト"/>
        <xdr:cNvSpPr txBox="1"/>
      </xdr:nvSpPr>
      <xdr:spPr>
        <a:xfrm>
          <a:off x="10515600" y="1062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12424</xdr:rowOff>
    </xdr:from>
    <xdr:to>
      <xdr:col>50</xdr:col>
      <xdr:colOff>165100</xdr:colOff>
      <xdr:row>62</xdr:row>
      <xdr:rowOff>114024</xdr:rowOff>
    </xdr:to>
    <xdr:sp macro="" textlink="">
      <xdr:nvSpPr>
        <xdr:cNvPr id="230" name="楕円 229"/>
        <xdr:cNvSpPr/>
      </xdr:nvSpPr>
      <xdr:spPr>
        <a:xfrm>
          <a:off x="9588500" y="1064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63224</xdr:rowOff>
    </xdr:from>
    <xdr:to>
      <xdr:col>55</xdr:col>
      <xdr:colOff>0</xdr:colOff>
      <xdr:row>62</xdr:row>
      <xdr:rowOff>63404</xdr:rowOff>
    </xdr:to>
    <xdr:cxnSp macro="">
      <xdr:nvCxnSpPr>
        <xdr:cNvPr id="231" name="直線コネクタ 230"/>
        <xdr:cNvCxnSpPr/>
      </xdr:nvCxnSpPr>
      <xdr:spPr>
        <a:xfrm>
          <a:off x="9639300" y="10693124"/>
          <a:ext cx="8382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17104</xdr:rowOff>
    </xdr:from>
    <xdr:to>
      <xdr:col>46</xdr:col>
      <xdr:colOff>38100</xdr:colOff>
      <xdr:row>62</xdr:row>
      <xdr:rowOff>118704</xdr:rowOff>
    </xdr:to>
    <xdr:sp macro="" textlink="">
      <xdr:nvSpPr>
        <xdr:cNvPr id="232" name="楕円 231"/>
        <xdr:cNvSpPr/>
      </xdr:nvSpPr>
      <xdr:spPr>
        <a:xfrm>
          <a:off x="8699500" y="1064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63224</xdr:rowOff>
    </xdr:from>
    <xdr:to>
      <xdr:col>50</xdr:col>
      <xdr:colOff>114300</xdr:colOff>
      <xdr:row>62</xdr:row>
      <xdr:rowOff>67904</xdr:rowOff>
    </xdr:to>
    <xdr:cxnSp macro="">
      <xdr:nvCxnSpPr>
        <xdr:cNvPr id="233" name="直線コネクタ 232"/>
        <xdr:cNvCxnSpPr/>
      </xdr:nvCxnSpPr>
      <xdr:spPr>
        <a:xfrm flipV="1">
          <a:off x="8750300" y="10693124"/>
          <a:ext cx="8890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18995</xdr:rowOff>
    </xdr:from>
    <xdr:to>
      <xdr:col>41</xdr:col>
      <xdr:colOff>101600</xdr:colOff>
      <xdr:row>62</xdr:row>
      <xdr:rowOff>120595</xdr:rowOff>
    </xdr:to>
    <xdr:sp macro="" textlink="">
      <xdr:nvSpPr>
        <xdr:cNvPr id="234" name="楕円 233"/>
        <xdr:cNvSpPr/>
      </xdr:nvSpPr>
      <xdr:spPr>
        <a:xfrm>
          <a:off x="7810500" y="106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67904</xdr:rowOff>
    </xdr:from>
    <xdr:to>
      <xdr:col>45</xdr:col>
      <xdr:colOff>177800</xdr:colOff>
      <xdr:row>62</xdr:row>
      <xdr:rowOff>69795</xdr:rowOff>
    </xdr:to>
    <xdr:cxnSp macro="">
      <xdr:nvCxnSpPr>
        <xdr:cNvPr id="235" name="直線コネクタ 234"/>
        <xdr:cNvCxnSpPr/>
      </xdr:nvCxnSpPr>
      <xdr:spPr>
        <a:xfrm flipV="1">
          <a:off x="7861300" y="10697804"/>
          <a:ext cx="889000" cy="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94632</xdr:rowOff>
    </xdr:from>
    <xdr:ext cx="599010" cy="259045"/>
    <xdr:sp macro="" textlink="">
      <xdr:nvSpPr>
        <xdr:cNvPr id="236" name="n_1aveValue【橋りょう・トンネル】&#10;一人当たり有形固定資産（償却資産）額"/>
        <xdr:cNvSpPr txBox="1"/>
      </xdr:nvSpPr>
      <xdr:spPr>
        <a:xfrm>
          <a:off x="93270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110996</xdr:rowOff>
    </xdr:from>
    <xdr:ext cx="599010" cy="259045"/>
    <xdr:sp macro="" textlink="">
      <xdr:nvSpPr>
        <xdr:cNvPr id="237" name="n_2aveValue【橋りょう・トンネル】&#10;一人当たり有形固定資産（償却資産）額"/>
        <xdr:cNvSpPr txBox="1"/>
      </xdr:nvSpPr>
      <xdr:spPr>
        <a:xfrm>
          <a:off x="8450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112996</xdr:rowOff>
    </xdr:from>
    <xdr:ext cx="599010" cy="259045"/>
    <xdr:sp macro="" textlink="">
      <xdr:nvSpPr>
        <xdr:cNvPr id="238" name="n_3aveValue【橋りょう・トンネル】&#10;一人当たり有形固定資産（償却資産）額"/>
        <xdr:cNvSpPr txBox="1"/>
      </xdr:nvSpPr>
      <xdr:spPr>
        <a:xfrm>
          <a:off x="7561795" y="107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105151</xdr:rowOff>
    </xdr:from>
    <xdr:ext cx="599010" cy="259045"/>
    <xdr:sp macro="" textlink="">
      <xdr:nvSpPr>
        <xdr:cNvPr id="239" name="n_1mainValue【橋りょう・トンネル】&#10;一人当たり有形固定資産（償却資産）額"/>
        <xdr:cNvSpPr txBox="1"/>
      </xdr:nvSpPr>
      <xdr:spPr>
        <a:xfrm>
          <a:off x="9327095" y="1073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109831</xdr:rowOff>
    </xdr:from>
    <xdr:ext cx="599010" cy="259045"/>
    <xdr:sp macro="" textlink="">
      <xdr:nvSpPr>
        <xdr:cNvPr id="240" name="n_2mainValue【橋りょう・トンネル】&#10;一人当たり有形固定資産（償却資産）額"/>
        <xdr:cNvSpPr txBox="1"/>
      </xdr:nvSpPr>
      <xdr:spPr>
        <a:xfrm>
          <a:off x="8450795" y="1073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137122</xdr:rowOff>
    </xdr:from>
    <xdr:ext cx="599010" cy="259045"/>
    <xdr:sp macro="" textlink="">
      <xdr:nvSpPr>
        <xdr:cNvPr id="241" name="n_3mainValue【橋りょう・トンネル】&#10;一人当たり有形固定資産（償却資産）額"/>
        <xdr:cNvSpPr txBox="1"/>
      </xdr:nvSpPr>
      <xdr:spPr>
        <a:xfrm>
          <a:off x="7561795" y="10424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87</xdr:row>
      <xdr:rowOff>9525</xdr:rowOff>
    </xdr:to>
    <xdr:cxnSp macro="">
      <xdr:nvCxnSpPr>
        <xdr:cNvPr id="266" name="直線コネクタ 265"/>
        <xdr:cNvCxnSpPr/>
      </xdr:nvCxnSpPr>
      <xdr:spPr>
        <a:xfrm flipV="1">
          <a:off x="4634865" y="13542645"/>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13352</xdr:rowOff>
    </xdr:from>
    <xdr:ext cx="405111" cy="259045"/>
    <xdr:sp macro="" textlink="">
      <xdr:nvSpPr>
        <xdr:cNvPr id="267" name="【公営住宅】&#10;有形固定資産減価償却率最小値テキスト"/>
        <xdr:cNvSpPr txBox="1"/>
      </xdr:nvSpPr>
      <xdr:spPr>
        <a:xfrm>
          <a:off x="4673600" y="1492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9525</xdr:rowOff>
    </xdr:from>
    <xdr:to>
      <xdr:col>24</xdr:col>
      <xdr:colOff>152400</xdr:colOff>
      <xdr:row>87</xdr:row>
      <xdr:rowOff>9525</xdr:rowOff>
    </xdr:to>
    <xdr:cxnSp macro="">
      <xdr:nvCxnSpPr>
        <xdr:cNvPr id="268" name="直線コネクタ 267"/>
        <xdr:cNvCxnSpPr/>
      </xdr:nvCxnSpPr>
      <xdr:spPr>
        <a:xfrm>
          <a:off x="4546600" y="1492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69"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0" name="直線コネクタ 269"/>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81932</xdr:rowOff>
    </xdr:from>
    <xdr:ext cx="405111" cy="259045"/>
    <xdr:sp macro="" textlink="">
      <xdr:nvSpPr>
        <xdr:cNvPr id="271" name="【公営住宅】&#10;有形固定資産減価償却率平均値テキスト"/>
        <xdr:cNvSpPr txBox="1"/>
      </xdr:nvSpPr>
      <xdr:spPr>
        <a:xfrm>
          <a:off x="4673600" y="13797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72" name="フローチャート: 判断 271"/>
        <xdr:cNvSpPr/>
      </xdr:nvSpPr>
      <xdr:spPr>
        <a:xfrm>
          <a:off x="45847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73" name="フローチャート: 判断 272"/>
        <xdr:cNvSpPr/>
      </xdr:nvSpPr>
      <xdr:spPr>
        <a:xfrm>
          <a:off x="3746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74" name="フローチャート: 判断 273"/>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132080</xdr:rowOff>
    </xdr:from>
    <xdr:to>
      <xdr:col>10</xdr:col>
      <xdr:colOff>165100</xdr:colOff>
      <xdr:row>81</xdr:row>
      <xdr:rowOff>62230</xdr:rowOff>
    </xdr:to>
    <xdr:sp macro="" textlink="">
      <xdr:nvSpPr>
        <xdr:cNvPr id="275" name="フローチャート: 判断 274"/>
        <xdr:cNvSpPr/>
      </xdr:nvSpPr>
      <xdr:spPr>
        <a:xfrm>
          <a:off x="1968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29211</xdr:rowOff>
    </xdr:from>
    <xdr:to>
      <xdr:col>24</xdr:col>
      <xdr:colOff>114300</xdr:colOff>
      <xdr:row>79</xdr:row>
      <xdr:rowOff>130811</xdr:rowOff>
    </xdr:to>
    <xdr:sp macro="" textlink="">
      <xdr:nvSpPr>
        <xdr:cNvPr id="281" name="楕円 280"/>
        <xdr:cNvSpPr/>
      </xdr:nvSpPr>
      <xdr:spPr>
        <a:xfrm>
          <a:off x="45847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115588</xdr:rowOff>
    </xdr:from>
    <xdr:ext cx="405111" cy="259045"/>
    <xdr:sp macro="" textlink="">
      <xdr:nvSpPr>
        <xdr:cNvPr id="282" name="【公営住宅】&#10;有形固定資産減価償却率該当値テキスト"/>
        <xdr:cNvSpPr txBox="1"/>
      </xdr:nvSpPr>
      <xdr:spPr>
        <a:xfrm>
          <a:off x="4673600" y="13488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139700</xdr:rowOff>
    </xdr:from>
    <xdr:to>
      <xdr:col>20</xdr:col>
      <xdr:colOff>38100</xdr:colOff>
      <xdr:row>79</xdr:row>
      <xdr:rowOff>69850</xdr:rowOff>
    </xdr:to>
    <xdr:sp macro="" textlink="">
      <xdr:nvSpPr>
        <xdr:cNvPr id="283" name="楕円 282"/>
        <xdr:cNvSpPr/>
      </xdr:nvSpPr>
      <xdr:spPr>
        <a:xfrm>
          <a:off x="3746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19050</xdr:rowOff>
    </xdr:from>
    <xdr:to>
      <xdr:col>24</xdr:col>
      <xdr:colOff>63500</xdr:colOff>
      <xdr:row>79</xdr:row>
      <xdr:rowOff>80011</xdr:rowOff>
    </xdr:to>
    <xdr:cxnSp macro="">
      <xdr:nvCxnSpPr>
        <xdr:cNvPr id="284" name="直線コネクタ 283"/>
        <xdr:cNvCxnSpPr/>
      </xdr:nvCxnSpPr>
      <xdr:spPr>
        <a:xfrm>
          <a:off x="3797300" y="135636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88264</xdr:rowOff>
    </xdr:from>
    <xdr:to>
      <xdr:col>15</xdr:col>
      <xdr:colOff>101600</xdr:colOff>
      <xdr:row>79</xdr:row>
      <xdr:rowOff>18414</xdr:rowOff>
    </xdr:to>
    <xdr:sp macro="" textlink="">
      <xdr:nvSpPr>
        <xdr:cNvPr id="285" name="楕円 284"/>
        <xdr:cNvSpPr/>
      </xdr:nvSpPr>
      <xdr:spPr>
        <a:xfrm>
          <a:off x="2857500" y="1346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139064</xdr:rowOff>
    </xdr:from>
    <xdr:to>
      <xdr:col>19</xdr:col>
      <xdr:colOff>177800</xdr:colOff>
      <xdr:row>79</xdr:row>
      <xdr:rowOff>19050</xdr:rowOff>
    </xdr:to>
    <xdr:cxnSp macro="">
      <xdr:nvCxnSpPr>
        <xdr:cNvPr id="286" name="直線コネクタ 285"/>
        <xdr:cNvCxnSpPr/>
      </xdr:nvCxnSpPr>
      <xdr:spPr>
        <a:xfrm>
          <a:off x="2908300" y="1351216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122555</xdr:rowOff>
    </xdr:from>
    <xdr:to>
      <xdr:col>10</xdr:col>
      <xdr:colOff>165100</xdr:colOff>
      <xdr:row>79</xdr:row>
      <xdr:rowOff>52705</xdr:rowOff>
    </xdr:to>
    <xdr:sp macro="" textlink="">
      <xdr:nvSpPr>
        <xdr:cNvPr id="287" name="楕円 286"/>
        <xdr:cNvSpPr/>
      </xdr:nvSpPr>
      <xdr:spPr>
        <a:xfrm>
          <a:off x="1968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139064</xdr:rowOff>
    </xdr:from>
    <xdr:to>
      <xdr:col>15</xdr:col>
      <xdr:colOff>50800</xdr:colOff>
      <xdr:row>79</xdr:row>
      <xdr:rowOff>1905</xdr:rowOff>
    </xdr:to>
    <xdr:cxnSp macro="">
      <xdr:nvCxnSpPr>
        <xdr:cNvPr id="288" name="直線コネクタ 287"/>
        <xdr:cNvCxnSpPr/>
      </xdr:nvCxnSpPr>
      <xdr:spPr>
        <a:xfrm flipV="1">
          <a:off x="2019300" y="135121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28591</xdr:rowOff>
    </xdr:from>
    <xdr:ext cx="405111" cy="259045"/>
    <xdr:sp macro="" textlink="">
      <xdr:nvSpPr>
        <xdr:cNvPr id="289" name="n_1aveValue【公営住宅】&#10;有形固定資産減価償却率"/>
        <xdr:cNvSpPr txBox="1"/>
      </xdr:nvSpPr>
      <xdr:spPr>
        <a:xfrm>
          <a:off x="3582044"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290" name="n_2aveValue【公営住宅】&#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53357</xdr:rowOff>
    </xdr:from>
    <xdr:ext cx="405111" cy="259045"/>
    <xdr:sp macro="" textlink="">
      <xdr:nvSpPr>
        <xdr:cNvPr id="291" name="n_3aveValue【公営住宅】&#10;有形固定資産減価償却率"/>
        <xdr:cNvSpPr txBox="1"/>
      </xdr:nvSpPr>
      <xdr:spPr>
        <a:xfrm>
          <a:off x="1816744" y="1394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86377</xdr:rowOff>
    </xdr:from>
    <xdr:ext cx="405111" cy="259045"/>
    <xdr:sp macro="" textlink="">
      <xdr:nvSpPr>
        <xdr:cNvPr id="292" name="n_1mainValue【公営住宅】&#10;有形固定資産減価償却率"/>
        <xdr:cNvSpPr txBox="1"/>
      </xdr:nvSpPr>
      <xdr:spPr>
        <a:xfrm>
          <a:off x="3582044"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34941</xdr:rowOff>
    </xdr:from>
    <xdr:ext cx="405111" cy="259045"/>
    <xdr:sp macro="" textlink="">
      <xdr:nvSpPr>
        <xdr:cNvPr id="293" name="n_2mainValue【公営住宅】&#10;有形固定資産減価償却率"/>
        <xdr:cNvSpPr txBox="1"/>
      </xdr:nvSpPr>
      <xdr:spPr>
        <a:xfrm>
          <a:off x="2705744" y="1323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69232</xdr:rowOff>
    </xdr:from>
    <xdr:ext cx="405111" cy="259045"/>
    <xdr:sp macro="" textlink="">
      <xdr:nvSpPr>
        <xdr:cNvPr id="294" name="n_3mainValue【公営住宅】&#10;有形固定資産減価償却率"/>
        <xdr:cNvSpPr txBox="1"/>
      </xdr:nvSpPr>
      <xdr:spPr>
        <a:xfrm>
          <a:off x="1816744" y="1327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5" name="直線コネクタ 304"/>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6" name="テキスト ボックス 305"/>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9" name="直線コネクタ 308"/>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0" name="テキスト ボックス 309"/>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2" name="テキスト ボックス 31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70104</xdr:rowOff>
    </xdr:to>
    <xdr:cxnSp macro="">
      <xdr:nvCxnSpPr>
        <xdr:cNvPr id="314" name="直線コネクタ 313"/>
        <xdr:cNvCxnSpPr/>
      </xdr:nvCxnSpPr>
      <xdr:spPr>
        <a:xfrm flipV="1">
          <a:off x="10476865" y="13391769"/>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15" name="【公営住宅】&#10;一人当たり面積最小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16" name="直線コネクタ 315"/>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17" name="【公営住宅】&#10;一人当たり面積最大値テキスト"/>
        <xdr:cNvSpPr txBox="1"/>
      </xdr:nvSpPr>
      <xdr:spPr>
        <a:xfrm>
          <a:off x="10515600" y="131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18" name="直線コネクタ 317"/>
        <xdr:cNvCxnSpPr/>
      </xdr:nvCxnSpPr>
      <xdr:spPr>
        <a:xfrm>
          <a:off x="10388600" y="1339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159338</xdr:rowOff>
    </xdr:from>
    <xdr:ext cx="469744" cy="259045"/>
    <xdr:sp macro="" textlink="">
      <xdr:nvSpPr>
        <xdr:cNvPr id="319" name="【公営住宅】&#10;一人当たり面積平均値テキスト"/>
        <xdr:cNvSpPr txBox="1"/>
      </xdr:nvSpPr>
      <xdr:spPr>
        <a:xfrm>
          <a:off x="10515600" y="14218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136461</xdr:rowOff>
    </xdr:from>
    <xdr:to>
      <xdr:col>55</xdr:col>
      <xdr:colOff>50800</xdr:colOff>
      <xdr:row>84</xdr:row>
      <xdr:rowOff>66611</xdr:rowOff>
    </xdr:to>
    <xdr:sp macro="" textlink="">
      <xdr:nvSpPr>
        <xdr:cNvPr id="320" name="フローチャート: 判断 319"/>
        <xdr:cNvSpPr/>
      </xdr:nvSpPr>
      <xdr:spPr>
        <a:xfrm>
          <a:off x="10426700" y="143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121602</xdr:rowOff>
    </xdr:from>
    <xdr:to>
      <xdr:col>50</xdr:col>
      <xdr:colOff>165100</xdr:colOff>
      <xdr:row>84</xdr:row>
      <xdr:rowOff>51752</xdr:rowOff>
    </xdr:to>
    <xdr:sp macro="" textlink="">
      <xdr:nvSpPr>
        <xdr:cNvPr id="321" name="フローチャート: 判断 320"/>
        <xdr:cNvSpPr/>
      </xdr:nvSpPr>
      <xdr:spPr>
        <a:xfrm>
          <a:off x="9588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51308</xdr:rowOff>
    </xdr:from>
    <xdr:to>
      <xdr:col>46</xdr:col>
      <xdr:colOff>38100</xdr:colOff>
      <xdr:row>83</xdr:row>
      <xdr:rowOff>152908</xdr:rowOff>
    </xdr:to>
    <xdr:sp macro="" textlink="">
      <xdr:nvSpPr>
        <xdr:cNvPr id="322" name="フローチャート: 判断 321"/>
        <xdr:cNvSpPr/>
      </xdr:nvSpPr>
      <xdr:spPr>
        <a:xfrm>
          <a:off x="8699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70738</xdr:rowOff>
    </xdr:from>
    <xdr:to>
      <xdr:col>41</xdr:col>
      <xdr:colOff>101600</xdr:colOff>
      <xdr:row>84</xdr:row>
      <xdr:rowOff>888</xdr:rowOff>
    </xdr:to>
    <xdr:sp macro="" textlink="">
      <xdr:nvSpPr>
        <xdr:cNvPr id="323" name="フローチャート: 判断 322"/>
        <xdr:cNvSpPr/>
      </xdr:nvSpPr>
      <xdr:spPr>
        <a:xfrm>
          <a:off x="7810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4" name="テキスト ボックス 32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29" name="楕円 328"/>
        <xdr:cNvSpPr/>
      </xdr:nvSpPr>
      <xdr:spPr>
        <a:xfrm>
          <a:off x="104267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43959</xdr:rowOff>
    </xdr:from>
    <xdr:ext cx="469744" cy="259045"/>
    <xdr:sp macro="" textlink="">
      <xdr:nvSpPr>
        <xdr:cNvPr id="330" name="【公営住宅】&#10;一人当たり面積該当値テキスト"/>
        <xdr:cNvSpPr txBox="1"/>
      </xdr:nvSpPr>
      <xdr:spPr>
        <a:xfrm>
          <a:off x="10515600" y="1444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129032</xdr:rowOff>
    </xdr:from>
    <xdr:to>
      <xdr:col>50</xdr:col>
      <xdr:colOff>165100</xdr:colOff>
      <xdr:row>85</xdr:row>
      <xdr:rowOff>59182</xdr:rowOff>
    </xdr:to>
    <xdr:sp macro="" textlink="">
      <xdr:nvSpPr>
        <xdr:cNvPr id="331" name="楕円 330"/>
        <xdr:cNvSpPr/>
      </xdr:nvSpPr>
      <xdr:spPr>
        <a:xfrm>
          <a:off x="9588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8382</xdr:rowOff>
    </xdr:from>
    <xdr:to>
      <xdr:col>55</xdr:col>
      <xdr:colOff>0</xdr:colOff>
      <xdr:row>85</xdr:row>
      <xdr:rowOff>8382</xdr:rowOff>
    </xdr:to>
    <xdr:cxnSp macro="">
      <xdr:nvCxnSpPr>
        <xdr:cNvPr id="332" name="直線コネクタ 331"/>
        <xdr:cNvCxnSpPr/>
      </xdr:nvCxnSpPr>
      <xdr:spPr>
        <a:xfrm>
          <a:off x="9639300" y="14581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129603</xdr:rowOff>
    </xdr:from>
    <xdr:to>
      <xdr:col>46</xdr:col>
      <xdr:colOff>38100</xdr:colOff>
      <xdr:row>85</xdr:row>
      <xdr:rowOff>59753</xdr:rowOff>
    </xdr:to>
    <xdr:sp macro="" textlink="">
      <xdr:nvSpPr>
        <xdr:cNvPr id="333" name="楕円 332"/>
        <xdr:cNvSpPr/>
      </xdr:nvSpPr>
      <xdr:spPr>
        <a:xfrm>
          <a:off x="8699500" y="1453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8382</xdr:rowOff>
    </xdr:from>
    <xdr:to>
      <xdr:col>50</xdr:col>
      <xdr:colOff>114300</xdr:colOff>
      <xdr:row>85</xdr:row>
      <xdr:rowOff>8953</xdr:rowOff>
    </xdr:to>
    <xdr:cxnSp macro="">
      <xdr:nvCxnSpPr>
        <xdr:cNvPr id="334" name="直線コネクタ 333"/>
        <xdr:cNvCxnSpPr/>
      </xdr:nvCxnSpPr>
      <xdr:spPr>
        <a:xfrm flipV="1">
          <a:off x="8750300" y="14581632"/>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129603</xdr:rowOff>
    </xdr:from>
    <xdr:to>
      <xdr:col>41</xdr:col>
      <xdr:colOff>101600</xdr:colOff>
      <xdr:row>85</xdr:row>
      <xdr:rowOff>59753</xdr:rowOff>
    </xdr:to>
    <xdr:sp macro="" textlink="">
      <xdr:nvSpPr>
        <xdr:cNvPr id="335" name="楕円 334"/>
        <xdr:cNvSpPr/>
      </xdr:nvSpPr>
      <xdr:spPr>
        <a:xfrm>
          <a:off x="7810500" y="1453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8953</xdr:rowOff>
    </xdr:from>
    <xdr:to>
      <xdr:col>45</xdr:col>
      <xdr:colOff>177800</xdr:colOff>
      <xdr:row>85</xdr:row>
      <xdr:rowOff>8953</xdr:rowOff>
    </xdr:to>
    <xdr:cxnSp macro="">
      <xdr:nvCxnSpPr>
        <xdr:cNvPr id="336" name="直線コネクタ 335"/>
        <xdr:cNvCxnSpPr/>
      </xdr:nvCxnSpPr>
      <xdr:spPr>
        <a:xfrm>
          <a:off x="7861300" y="145822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68279</xdr:rowOff>
    </xdr:from>
    <xdr:ext cx="469744" cy="259045"/>
    <xdr:sp macro="" textlink="">
      <xdr:nvSpPr>
        <xdr:cNvPr id="337" name="n_1aveValue【公営住宅】&#10;一人当たり面積"/>
        <xdr:cNvSpPr txBox="1"/>
      </xdr:nvSpPr>
      <xdr:spPr>
        <a:xfrm>
          <a:off x="93917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169435</xdr:rowOff>
    </xdr:from>
    <xdr:ext cx="469744" cy="259045"/>
    <xdr:sp macro="" textlink="">
      <xdr:nvSpPr>
        <xdr:cNvPr id="338" name="n_2aveValue【公営住宅】&#10;一人当たり面積"/>
        <xdr:cNvSpPr txBox="1"/>
      </xdr:nvSpPr>
      <xdr:spPr>
        <a:xfrm>
          <a:off x="8515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17415</xdr:rowOff>
    </xdr:from>
    <xdr:ext cx="469744" cy="259045"/>
    <xdr:sp macro="" textlink="">
      <xdr:nvSpPr>
        <xdr:cNvPr id="339" name="n_3aveValue【公営住宅】&#10;一人当たり面積"/>
        <xdr:cNvSpPr txBox="1"/>
      </xdr:nvSpPr>
      <xdr:spPr>
        <a:xfrm>
          <a:off x="7626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50309</xdr:rowOff>
    </xdr:from>
    <xdr:ext cx="469744" cy="259045"/>
    <xdr:sp macro="" textlink="">
      <xdr:nvSpPr>
        <xdr:cNvPr id="340" name="n_1mainValue【公営住宅】&#10;一人当たり面積"/>
        <xdr:cNvSpPr txBox="1"/>
      </xdr:nvSpPr>
      <xdr:spPr>
        <a:xfrm>
          <a:off x="93917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50880</xdr:rowOff>
    </xdr:from>
    <xdr:ext cx="469744" cy="259045"/>
    <xdr:sp macro="" textlink="">
      <xdr:nvSpPr>
        <xdr:cNvPr id="341" name="n_2mainValue【公営住宅】&#10;一人当たり面積"/>
        <xdr:cNvSpPr txBox="1"/>
      </xdr:nvSpPr>
      <xdr:spPr>
        <a:xfrm>
          <a:off x="8515427" y="1462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50880</xdr:rowOff>
    </xdr:from>
    <xdr:ext cx="469744" cy="259045"/>
    <xdr:sp macro="" textlink="">
      <xdr:nvSpPr>
        <xdr:cNvPr id="342" name="n_3mainValue【公営住宅】&#10;一人当たり面積"/>
        <xdr:cNvSpPr txBox="1"/>
      </xdr:nvSpPr>
      <xdr:spPr>
        <a:xfrm>
          <a:off x="7626427" y="1462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1" name="正方形/長方形 35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2" name="正方形/長方形 35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3" name="正方形/長方形 35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4" name="正方形/長方形 35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5" name="正方形/長方形 35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6" name="正方形/長方形 35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7" name="正方形/長方形 35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8" name="正方形/長方形 35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69" name="テキスト ボックス 36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70" name="直線コネクタ 369"/>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71" name="テキスト ボックス 370"/>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2" name="直線コネクタ 37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3" name="テキスト ボックス 37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74" name="直線コネクタ 373"/>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75" name="テキスト ボックス 374"/>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6" name="直線コネクタ 3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7" name="テキスト ボックス 3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41</xdr:row>
      <xdr:rowOff>153353</xdr:rowOff>
    </xdr:to>
    <xdr:cxnSp macro="">
      <xdr:nvCxnSpPr>
        <xdr:cNvPr id="379" name="直線コネクタ 378"/>
        <xdr:cNvCxnSpPr/>
      </xdr:nvCxnSpPr>
      <xdr:spPr>
        <a:xfrm flipV="1">
          <a:off x="16318864" y="5734050"/>
          <a:ext cx="0"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380" name="【認定こども園・幼稚園・保育所】&#10;有形固定資産減価償却率最小値テキスト"/>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381" name="直線コネクタ 380"/>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382" name="【認定こども園・幼稚園・保育所】&#10;有形固定資産減価償却率最大値テキスト"/>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383" name="直線コネクタ 382"/>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384" name="【認定こども園・幼稚園・保育所】&#10;有形固定資産減価償却率平均値テキスト"/>
        <xdr:cNvSpPr txBox="1"/>
      </xdr:nvSpPr>
      <xdr:spPr>
        <a:xfrm>
          <a:off x="16357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385" name="フローチャート: 判断 384"/>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11113</xdr:rowOff>
    </xdr:from>
    <xdr:to>
      <xdr:col>81</xdr:col>
      <xdr:colOff>101600</xdr:colOff>
      <xdr:row>39</xdr:row>
      <xdr:rowOff>112713</xdr:rowOff>
    </xdr:to>
    <xdr:sp macro="" textlink="">
      <xdr:nvSpPr>
        <xdr:cNvPr id="386" name="フローチャート: 判断 385"/>
        <xdr:cNvSpPr/>
      </xdr:nvSpPr>
      <xdr:spPr>
        <a:xfrm>
          <a:off x="1543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33972</xdr:rowOff>
    </xdr:from>
    <xdr:to>
      <xdr:col>76</xdr:col>
      <xdr:colOff>165100</xdr:colOff>
      <xdr:row>39</xdr:row>
      <xdr:rowOff>135572</xdr:rowOff>
    </xdr:to>
    <xdr:sp macro="" textlink="">
      <xdr:nvSpPr>
        <xdr:cNvPr id="387" name="フローチャート: 判断 386"/>
        <xdr:cNvSpPr/>
      </xdr:nvSpPr>
      <xdr:spPr>
        <a:xfrm>
          <a:off x="14541500" y="672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28257</xdr:rowOff>
    </xdr:from>
    <xdr:to>
      <xdr:col>72</xdr:col>
      <xdr:colOff>38100</xdr:colOff>
      <xdr:row>39</xdr:row>
      <xdr:rowOff>129857</xdr:rowOff>
    </xdr:to>
    <xdr:sp macro="" textlink="">
      <xdr:nvSpPr>
        <xdr:cNvPr id="388" name="フローチャート: 判断 387"/>
        <xdr:cNvSpPr/>
      </xdr:nvSpPr>
      <xdr:spPr>
        <a:xfrm>
          <a:off x="13652500" y="67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9" name="テキスト ボックス 3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0" name="テキスト ボックス 3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1" name="テキスト ボックス 3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2" name="テキスト ボックス 3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3" name="テキスト ボックス 3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122555</xdr:rowOff>
    </xdr:from>
    <xdr:to>
      <xdr:col>85</xdr:col>
      <xdr:colOff>177800</xdr:colOff>
      <xdr:row>35</xdr:row>
      <xdr:rowOff>52705</xdr:rowOff>
    </xdr:to>
    <xdr:sp macro="" textlink="">
      <xdr:nvSpPr>
        <xdr:cNvPr id="394" name="楕円 393"/>
        <xdr:cNvSpPr/>
      </xdr:nvSpPr>
      <xdr:spPr>
        <a:xfrm>
          <a:off x="16268700" y="59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145432</xdr:rowOff>
    </xdr:from>
    <xdr:ext cx="405111" cy="259045"/>
    <xdr:sp macro="" textlink="">
      <xdr:nvSpPr>
        <xdr:cNvPr id="395" name="【認定こども園・幼稚園・保育所】&#10;有形固定資産減価償却率該当値テキスト"/>
        <xdr:cNvSpPr txBox="1"/>
      </xdr:nvSpPr>
      <xdr:spPr>
        <a:xfrm>
          <a:off x="16357600"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159703</xdr:rowOff>
    </xdr:from>
    <xdr:to>
      <xdr:col>81</xdr:col>
      <xdr:colOff>101600</xdr:colOff>
      <xdr:row>35</xdr:row>
      <xdr:rowOff>89853</xdr:rowOff>
    </xdr:to>
    <xdr:sp macro="" textlink="">
      <xdr:nvSpPr>
        <xdr:cNvPr id="396" name="楕円 395"/>
        <xdr:cNvSpPr/>
      </xdr:nvSpPr>
      <xdr:spPr>
        <a:xfrm>
          <a:off x="15430500" y="598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1905</xdr:rowOff>
    </xdr:from>
    <xdr:to>
      <xdr:col>85</xdr:col>
      <xdr:colOff>127000</xdr:colOff>
      <xdr:row>35</xdr:row>
      <xdr:rowOff>39053</xdr:rowOff>
    </xdr:to>
    <xdr:cxnSp macro="">
      <xdr:nvCxnSpPr>
        <xdr:cNvPr id="397" name="直線コネクタ 396"/>
        <xdr:cNvCxnSpPr/>
      </xdr:nvCxnSpPr>
      <xdr:spPr>
        <a:xfrm flipV="1">
          <a:off x="15481300" y="6002655"/>
          <a:ext cx="8382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142558</xdr:rowOff>
    </xdr:from>
    <xdr:to>
      <xdr:col>76</xdr:col>
      <xdr:colOff>165100</xdr:colOff>
      <xdr:row>35</xdr:row>
      <xdr:rowOff>72708</xdr:rowOff>
    </xdr:to>
    <xdr:sp macro="" textlink="">
      <xdr:nvSpPr>
        <xdr:cNvPr id="398" name="楕円 397"/>
        <xdr:cNvSpPr/>
      </xdr:nvSpPr>
      <xdr:spPr>
        <a:xfrm>
          <a:off x="14541500" y="597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21908</xdr:rowOff>
    </xdr:from>
    <xdr:to>
      <xdr:col>81</xdr:col>
      <xdr:colOff>50800</xdr:colOff>
      <xdr:row>35</xdr:row>
      <xdr:rowOff>39053</xdr:rowOff>
    </xdr:to>
    <xdr:cxnSp macro="">
      <xdr:nvCxnSpPr>
        <xdr:cNvPr id="399" name="直線コネクタ 398"/>
        <xdr:cNvCxnSpPr/>
      </xdr:nvCxnSpPr>
      <xdr:spPr>
        <a:xfrm>
          <a:off x="14592300" y="6022658"/>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39688</xdr:rowOff>
    </xdr:from>
    <xdr:to>
      <xdr:col>72</xdr:col>
      <xdr:colOff>38100</xdr:colOff>
      <xdr:row>35</xdr:row>
      <xdr:rowOff>141288</xdr:rowOff>
    </xdr:to>
    <xdr:sp macro="" textlink="">
      <xdr:nvSpPr>
        <xdr:cNvPr id="400" name="楕円 399"/>
        <xdr:cNvSpPr/>
      </xdr:nvSpPr>
      <xdr:spPr>
        <a:xfrm>
          <a:off x="13652500" y="604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21908</xdr:rowOff>
    </xdr:from>
    <xdr:to>
      <xdr:col>76</xdr:col>
      <xdr:colOff>114300</xdr:colOff>
      <xdr:row>35</xdr:row>
      <xdr:rowOff>90488</xdr:rowOff>
    </xdr:to>
    <xdr:cxnSp macro="">
      <xdr:nvCxnSpPr>
        <xdr:cNvPr id="401" name="直線コネクタ 400"/>
        <xdr:cNvCxnSpPr/>
      </xdr:nvCxnSpPr>
      <xdr:spPr>
        <a:xfrm flipV="1">
          <a:off x="13703300" y="602265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103840</xdr:rowOff>
    </xdr:from>
    <xdr:ext cx="405111" cy="259045"/>
    <xdr:sp macro="" textlink="">
      <xdr:nvSpPr>
        <xdr:cNvPr id="402" name="n_1aveValue【認定こども園・幼稚園・保育所】&#10;有形固定資産減価償却率"/>
        <xdr:cNvSpPr txBox="1"/>
      </xdr:nvSpPr>
      <xdr:spPr>
        <a:xfrm>
          <a:off x="15266044" y="6790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126699</xdr:rowOff>
    </xdr:from>
    <xdr:ext cx="405111" cy="259045"/>
    <xdr:sp macro="" textlink="">
      <xdr:nvSpPr>
        <xdr:cNvPr id="403" name="n_2aveValue【認定こども園・幼稚園・保育所】&#10;有形固定資産減価償却率"/>
        <xdr:cNvSpPr txBox="1"/>
      </xdr:nvSpPr>
      <xdr:spPr>
        <a:xfrm>
          <a:off x="14389744" y="6813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120984</xdr:rowOff>
    </xdr:from>
    <xdr:ext cx="405111" cy="259045"/>
    <xdr:sp macro="" textlink="">
      <xdr:nvSpPr>
        <xdr:cNvPr id="404" name="n_3aveValue【認定こども園・幼稚園・保育所】&#10;有形固定資産減価償却率"/>
        <xdr:cNvSpPr txBox="1"/>
      </xdr:nvSpPr>
      <xdr:spPr>
        <a:xfrm>
          <a:off x="13500744" y="6807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106380</xdr:rowOff>
    </xdr:from>
    <xdr:ext cx="405111" cy="259045"/>
    <xdr:sp macro="" textlink="">
      <xdr:nvSpPr>
        <xdr:cNvPr id="405" name="n_1mainValue【認定こども園・幼稚園・保育所】&#10;有形固定資産減価償却率"/>
        <xdr:cNvSpPr txBox="1"/>
      </xdr:nvSpPr>
      <xdr:spPr>
        <a:xfrm>
          <a:off x="15266044" y="5764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89235</xdr:rowOff>
    </xdr:from>
    <xdr:ext cx="405111" cy="259045"/>
    <xdr:sp macro="" textlink="">
      <xdr:nvSpPr>
        <xdr:cNvPr id="406" name="n_2mainValue【認定こども園・幼稚園・保育所】&#10;有形固定資産減価償却率"/>
        <xdr:cNvSpPr txBox="1"/>
      </xdr:nvSpPr>
      <xdr:spPr>
        <a:xfrm>
          <a:off x="14389744" y="5747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157815</xdr:rowOff>
    </xdr:from>
    <xdr:ext cx="405111" cy="259045"/>
    <xdr:sp macro="" textlink="">
      <xdr:nvSpPr>
        <xdr:cNvPr id="407" name="n_3mainValue【認定こども園・幼稚園・保育所】&#10;有形固定資産減価償却率"/>
        <xdr:cNvSpPr txBox="1"/>
      </xdr:nvSpPr>
      <xdr:spPr>
        <a:xfrm>
          <a:off x="13500744" y="5815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8" name="直線コネクタ 41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9" name="テキスト ボックス 41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0" name="直線コネクタ 41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1" name="テキスト ボックス 42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2" name="直線コネクタ 42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3" name="テキスト ボックス 42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4" name="直線コネクタ 42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5" name="テキスト ボックス 42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6" name="直線コネクタ 42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7" name="テキスト ボックス 42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9" name="テキスト ボックス 42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156210</xdr:rowOff>
    </xdr:from>
    <xdr:to>
      <xdr:col>116</xdr:col>
      <xdr:colOff>62864</xdr:colOff>
      <xdr:row>41</xdr:row>
      <xdr:rowOff>156210</xdr:rowOff>
    </xdr:to>
    <xdr:cxnSp macro="">
      <xdr:nvCxnSpPr>
        <xdr:cNvPr id="431" name="直線コネクタ 430"/>
        <xdr:cNvCxnSpPr/>
      </xdr:nvCxnSpPr>
      <xdr:spPr>
        <a:xfrm flipV="1">
          <a:off x="22160864" y="58140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32"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33" name="直線コネクタ 432"/>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102887</xdr:rowOff>
    </xdr:from>
    <xdr:ext cx="469744" cy="259045"/>
    <xdr:sp macro="" textlink="">
      <xdr:nvSpPr>
        <xdr:cNvPr id="434" name="【認定こども園・幼稚園・保育所】&#10;一人当たり面積最大値テキスト"/>
        <xdr:cNvSpPr txBox="1"/>
      </xdr:nvSpPr>
      <xdr:spPr>
        <a:xfrm>
          <a:off x="22199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156210</xdr:rowOff>
    </xdr:from>
    <xdr:to>
      <xdr:col>116</xdr:col>
      <xdr:colOff>152400</xdr:colOff>
      <xdr:row>33</xdr:row>
      <xdr:rowOff>156210</xdr:rowOff>
    </xdr:to>
    <xdr:cxnSp macro="">
      <xdr:nvCxnSpPr>
        <xdr:cNvPr id="435" name="直線コネクタ 434"/>
        <xdr:cNvCxnSpPr/>
      </xdr:nvCxnSpPr>
      <xdr:spPr>
        <a:xfrm>
          <a:off x="22072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82567</xdr:rowOff>
    </xdr:from>
    <xdr:ext cx="469744" cy="259045"/>
    <xdr:sp macro="" textlink="">
      <xdr:nvSpPr>
        <xdr:cNvPr id="436" name="【認定こども園・幼稚園・保育所】&#10;一人当たり面積平均値テキスト"/>
        <xdr:cNvSpPr txBox="1"/>
      </xdr:nvSpPr>
      <xdr:spPr>
        <a:xfrm>
          <a:off x="22199600" y="659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37" name="フローチャート: 判断 436"/>
        <xdr:cNvSpPr/>
      </xdr:nvSpPr>
      <xdr:spPr>
        <a:xfrm>
          <a:off x="22110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38" name="フローチャート: 判断 437"/>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39" name="フローチャート: 判断 438"/>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40" name="フローチャート: 判断 439"/>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166370</xdr:rowOff>
    </xdr:from>
    <xdr:to>
      <xdr:col>116</xdr:col>
      <xdr:colOff>114300</xdr:colOff>
      <xdr:row>41</xdr:row>
      <xdr:rowOff>96520</xdr:rowOff>
    </xdr:to>
    <xdr:sp macro="" textlink="">
      <xdr:nvSpPr>
        <xdr:cNvPr id="446" name="楕円 445"/>
        <xdr:cNvSpPr/>
      </xdr:nvSpPr>
      <xdr:spPr>
        <a:xfrm>
          <a:off x="221107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81297</xdr:rowOff>
    </xdr:from>
    <xdr:ext cx="469744" cy="259045"/>
    <xdr:sp macro="" textlink="">
      <xdr:nvSpPr>
        <xdr:cNvPr id="447" name="【認定こども園・幼稚園・保育所】&#10;一人当たり面積該当値テキスト"/>
        <xdr:cNvSpPr txBox="1"/>
      </xdr:nvSpPr>
      <xdr:spPr>
        <a:xfrm>
          <a:off x="22199600" y="693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166370</xdr:rowOff>
    </xdr:from>
    <xdr:to>
      <xdr:col>112</xdr:col>
      <xdr:colOff>38100</xdr:colOff>
      <xdr:row>41</xdr:row>
      <xdr:rowOff>96520</xdr:rowOff>
    </xdr:to>
    <xdr:sp macro="" textlink="">
      <xdr:nvSpPr>
        <xdr:cNvPr id="448" name="楕円 447"/>
        <xdr:cNvSpPr/>
      </xdr:nvSpPr>
      <xdr:spPr>
        <a:xfrm>
          <a:off x="21272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45720</xdr:rowOff>
    </xdr:from>
    <xdr:to>
      <xdr:col>116</xdr:col>
      <xdr:colOff>63500</xdr:colOff>
      <xdr:row>41</xdr:row>
      <xdr:rowOff>45720</xdr:rowOff>
    </xdr:to>
    <xdr:cxnSp macro="">
      <xdr:nvCxnSpPr>
        <xdr:cNvPr id="449" name="直線コネクタ 448"/>
        <xdr:cNvCxnSpPr/>
      </xdr:nvCxnSpPr>
      <xdr:spPr>
        <a:xfrm>
          <a:off x="21323300" y="7075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166370</xdr:rowOff>
    </xdr:from>
    <xdr:to>
      <xdr:col>107</xdr:col>
      <xdr:colOff>101600</xdr:colOff>
      <xdr:row>41</xdr:row>
      <xdr:rowOff>96520</xdr:rowOff>
    </xdr:to>
    <xdr:sp macro="" textlink="">
      <xdr:nvSpPr>
        <xdr:cNvPr id="450" name="楕円 449"/>
        <xdr:cNvSpPr/>
      </xdr:nvSpPr>
      <xdr:spPr>
        <a:xfrm>
          <a:off x="20383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45720</xdr:rowOff>
    </xdr:from>
    <xdr:to>
      <xdr:col>111</xdr:col>
      <xdr:colOff>177800</xdr:colOff>
      <xdr:row>41</xdr:row>
      <xdr:rowOff>45720</xdr:rowOff>
    </xdr:to>
    <xdr:cxnSp macro="">
      <xdr:nvCxnSpPr>
        <xdr:cNvPr id="451" name="直線コネクタ 450"/>
        <xdr:cNvCxnSpPr/>
      </xdr:nvCxnSpPr>
      <xdr:spPr>
        <a:xfrm>
          <a:off x="20434300" y="707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166370</xdr:rowOff>
    </xdr:from>
    <xdr:to>
      <xdr:col>102</xdr:col>
      <xdr:colOff>165100</xdr:colOff>
      <xdr:row>41</xdr:row>
      <xdr:rowOff>96520</xdr:rowOff>
    </xdr:to>
    <xdr:sp macro="" textlink="">
      <xdr:nvSpPr>
        <xdr:cNvPr id="452" name="楕円 451"/>
        <xdr:cNvSpPr/>
      </xdr:nvSpPr>
      <xdr:spPr>
        <a:xfrm>
          <a:off x="19494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45720</xdr:rowOff>
    </xdr:from>
    <xdr:to>
      <xdr:col>107</xdr:col>
      <xdr:colOff>50800</xdr:colOff>
      <xdr:row>41</xdr:row>
      <xdr:rowOff>45720</xdr:rowOff>
    </xdr:to>
    <xdr:cxnSp macro="">
      <xdr:nvCxnSpPr>
        <xdr:cNvPr id="453" name="直線コネクタ 452"/>
        <xdr:cNvCxnSpPr/>
      </xdr:nvCxnSpPr>
      <xdr:spPr>
        <a:xfrm>
          <a:off x="19545300" y="707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454" name="n_1aveValue【認定こども園・幼稚園・保育所】&#10;一人当たり面積"/>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455" name="n_2aveValue【認定こども園・幼稚園・保育所】&#10;一人当たり面積"/>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456" name="n_3aveValue【認定こども園・幼稚園・保育所】&#10;一人当たり面積"/>
        <xdr:cNvSpPr txBox="1"/>
      </xdr:nvSpPr>
      <xdr:spPr>
        <a:xfrm>
          <a:off x="19310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87647</xdr:rowOff>
    </xdr:from>
    <xdr:ext cx="469744" cy="259045"/>
    <xdr:sp macro="" textlink="">
      <xdr:nvSpPr>
        <xdr:cNvPr id="457" name="n_1mainValue【認定こども園・幼稚園・保育所】&#10;一人当たり面積"/>
        <xdr:cNvSpPr txBox="1"/>
      </xdr:nvSpPr>
      <xdr:spPr>
        <a:xfrm>
          <a:off x="210757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87647</xdr:rowOff>
    </xdr:from>
    <xdr:ext cx="469744" cy="259045"/>
    <xdr:sp macro="" textlink="">
      <xdr:nvSpPr>
        <xdr:cNvPr id="458" name="n_2mainValue【認定こども園・幼稚園・保育所】&#10;一人当たり面積"/>
        <xdr:cNvSpPr txBox="1"/>
      </xdr:nvSpPr>
      <xdr:spPr>
        <a:xfrm>
          <a:off x="20199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87647</xdr:rowOff>
    </xdr:from>
    <xdr:ext cx="469744" cy="259045"/>
    <xdr:sp macro="" textlink="">
      <xdr:nvSpPr>
        <xdr:cNvPr id="459" name="n_3mainValue【認定こども園・幼稚園・保育所】&#10;一人当たり面積"/>
        <xdr:cNvSpPr txBox="1"/>
      </xdr:nvSpPr>
      <xdr:spPr>
        <a:xfrm>
          <a:off x="19310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0" name="正方形/長方形 4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1" name="正方形/長方形 4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2" name="正方形/長方形 4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3" name="正方形/長方形 4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4" name="正方形/長方形 4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5" name="正方形/長方形 4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6" name="正方形/長方形 4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7" name="正方形/長方形 4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8" name="テキスト ボックス 4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9" name="直線コネクタ 4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0" name="テキスト ボックス 4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1" name="直線コネクタ 47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2" name="テキスト ボックス 47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3" name="直線コネクタ 47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4" name="テキスト ボックス 47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5" name="直線コネクタ 47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6" name="テキスト ボックス 47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7" name="直線コネクタ 47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8" name="テキスト ボックス 47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9" name="直線コネクタ 47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0" name="テキスト ボックス 47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1" name="直線コネクタ 48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2" name="テキスト ボックス 48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3" name="直線コネクタ 4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4" name="テキスト ボックス 4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75112</xdr:rowOff>
    </xdr:from>
    <xdr:to>
      <xdr:col>85</xdr:col>
      <xdr:colOff>126364</xdr:colOff>
      <xdr:row>65</xdr:row>
      <xdr:rowOff>34290</xdr:rowOff>
    </xdr:to>
    <xdr:cxnSp macro="">
      <xdr:nvCxnSpPr>
        <xdr:cNvPr id="486" name="直線コネクタ 485"/>
        <xdr:cNvCxnSpPr/>
      </xdr:nvCxnSpPr>
      <xdr:spPr>
        <a:xfrm flipV="1">
          <a:off x="16318864" y="967631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38117</xdr:rowOff>
    </xdr:from>
    <xdr:ext cx="405111" cy="259045"/>
    <xdr:sp macro="" textlink="">
      <xdr:nvSpPr>
        <xdr:cNvPr id="487" name="【学校施設】&#10;有形固定資産減価償却率最小値テキスト"/>
        <xdr:cNvSpPr txBox="1"/>
      </xdr:nvSpPr>
      <xdr:spPr>
        <a:xfrm>
          <a:off x="16357600" y="1118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65</xdr:row>
      <xdr:rowOff>34290</xdr:rowOff>
    </xdr:from>
    <xdr:to>
      <xdr:col>86</xdr:col>
      <xdr:colOff>25400</xdr:colOff>
      <xdr:row>65</xdr:row>
      <xdr:rowOff>34290</xdr:rowOff>
    </xdr:to>
    <xdr:cxnSp macro="">
      <xdr:nvCxnSpPr>
        <xdr:cNvPr id="488" name="直線コネクタ 487"/>
        <xdr:cNvCxnSpPr/>
      </xdr:nvCxnSpPr>
      <xdr:spPr>
        <a:xfrm>
          <a:off x="16230600" y="1117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21789</xdr:rowOff>
    </xdr:from>
    <xdr:ext cx="405111" cy="259045"/>
    <xdr:sp macro="" textlink="">
      <xdr:nvSpPr>
        <xdr:cNvPr id="489" name="【学校施設】&#10;有形固定資産減価償却率最大値テキスト"/>
        <xdr:cNvSpPr txBox="1"/>
      </xdr:nvSpPr>
      <xdr:spPr>
        <a:xfrm>
          <a:off x="16357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75112</xdr:rowOff>
    </xdr:from>
    <xdr:to>
      <xdr:col>86</xdr:col>
      <xdr:colOff>25400</xdr:colOff>
      <xdr:row>56</xdr:row>
      <xdr:rowOff>75112</xdr:rowOff>
    </xdr:to>
    <xdr:cxnSp macro="">
      <xdr:nvCxnSpPr>
        <xdr:cNvPr id="490" name="直線コネクタ 489"/>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108874</xdr:rowOff>
    </xdr:from>
    <xdr:ext cx="405111" cy="259045"/>
    <xdr:sp macro="" textlink="">
      <xdr:nvSpPr>
        <xdr:cNvPr id="491" name="【学校施設】&#10;有形固定資産減価償却率平均値テキスト"/>
        <xdr:cNvSpPr txBox="1"/>
      </xdr:nvSpPr>
      <xdr:spPr>
        <a:xfrm>
          <a:off x="16357600" y="10224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492" name="フローチャート: 判断 491"/>
        <xdr:cNvSpPr/>
      </xdr:nvSpPr>
      <xdr:spPr>
        <a:xfrm>
          <a:off x="162687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156573</xdr:rowOff>
    </xdr:from>
    <xdr:to>
      <xdr:col>81</xdr:col>
      <xdr:colOff>101600</xdr:colOff>
      <xdr:row>60</xdr:row>
      <xdr:rowOff>86723</xdr:rowOff>
    </xdr:to>
    <xdr:sp macro="" textlink="">
      <xdr:nvSpPr>
        <xdr:cNvPr id="493" name="フローチャート: 判断 492"/>
        <xdr:cNvSpPr/>
      </xdr:nvSpPr>
      <xdr:spPr>
        <a:xfrm>
          <a:off x="15430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43906</xdr:rowOff>
    </xdr:from>
    <xdr:to>
      <xdr:col>76</xdr:col>
      <xdr:colOff>165100</xdr:colOff>
      <xdr:row>60</xdr:row>
      <xdr:rowOff>145506</xdr:rowOff>
    </xdr:to>
    <xdr:sp macro="" textlink="">
      <xdr:nvSpPr>
        <xdr:cNvPr id="494" name="フローチャート: 判断 493"/>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34109</xdr:rowOff>
    </xdr:from>
    <xdr:to>
      <xdr:col>72</xdr:col>
      <xdr:colOff>38100</xdr:colOff>
      <xdr:row>60</xdr:row>
      <xdr:rowOff>135709</xdr:rowOff>
    </xdr:to>
    <xdr:sp macro="" textlink="">
      <xdr:nvSpPr>
        <xdr:cNvPr id="495" name="フローチャート: 判断 494"/>
        <xdr:cNvSpPr/>
      </xdr:nvSpPr>
      <xdr:spPr>
        <a:xfrm>
          <a:off x="1365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6" name="テキスト ボックス 4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7" name="テキスト ボックス 4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8" name="テキスト ボックス 4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9" name="テキスト ボックス 4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0" name="テキスト ボックス 4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127181</xdr:rowOff>
    </xdr:from>
    <xdr:to>
      <xdr:col>85</xdr:col>
      <xdr:colOff>177800</xdr:colOff>
      <xdr:row>58</xdr:row>
      <xdr:rowOff>57331</xdr:rowOff>
    </xdr:to>
    <xdr:sp macro="" textlink="">
      <xdr:nvSpPr>
        <xdr:cNvPr id="501" name="楕円 500"/>
        <xdr:cNvSpPr/>
      </xdr:nvSpPr>
      <xdr:spPr>
        <a:xfrm>
          <a:off x="162687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150058</xdr:rowOff>
    </xdr:from>
    <xdr:ext cx="405111" cy="259045"/>
    <xdr:sp macro="" textlink="">
      <xdr:nvSpPr>
        <xdr:cNvPr id="502" name="【学校施設】&#10;有形固定資産減価償却率該当値テキスト"/>
        <xdr:cNvSpPr txBox="1"/>
      </xdr:nvSpPr>
      <xdr:spPr>
        <a:xfrm>
          <a:off x="16357600" y="975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163104</xdr:rowOff>
    </xdr:from>
    <xdr:to>
      <xdr:col>81</xdr:col>
      <xdr:colOff>101600</xdr:colOff>
      <xdr:row>58</xdr:row>
      <xdr:rowOff>93254</xdr:rowOff>
    </xdr:to>
    <xdr:sp macro="" textlink="">
      <xdr:nvSpPr>
        <xdr:cNvPr id="503" name="楕円 502"/>
        <xdr:cNvSpPr/>
      </xdr:nvSpPr>
      <xdr:spPr>
        <a:xfrm>
          <a:off x="154305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6531</xdr:rowOff>
    </xdr:from>
    <xdr:to>
      <xdr:col>85</xdr:col>
      <xdr:colOff>127000</xdr:colOff>
      <xdr:row>58</xdr:row>
      <xdr:rowOff>42454</xdr:rowOff>
    </xdr:to>
    <xdr:cxnSp macro="">
      <xdr:nvCxnSpPr>
        <xdr:cNvPr id="504" name="直線コネクタ 503"/>
        <xdr:cNvCxnSpPr/>
      </xdr:nvCxnSpPr>
      <xdr:spPr>
        <a:xfrm flipV="1">
          <a:off x="15481300" y="995063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34109</xdr:rowOff>
    </xdr:from>
    <xdr:to>
      <xdr:col>76</xdr:col>
      <xdr:colOff>165100</xdr:colOff>
      <xdr:row>58</xdr:row>
      <xdr:rowOff>135709</xdr:rowOff>
    </xdr:to>
    <xdr:sp macro="" textlink="">
      <xdr:nvSpPr>
        <xdr:cNvPr id="505" name="楕円 504"/>
        <xdr:cNvSpPr/>
      </xdr:nvSpPr>
      <xdr:spPr>
        <a:xfrm>
          <a:off x="14541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42454</xdr:rowOff>
    </xdr:from>
    <xdr:to>
      <xdr:col>81</xdr:col>
      <xdr:colOff>50800</xdr:colOff>
      <xdr:row>58</xdr:row>
      <xdr:rowOff>84909</xdr:rowOff>
    </xdr:to>
    <xdr:cxnSp macro="">
      <xdr:nvCxnSpPr>
        <xdr:cNvPr id="506" name="直線コネクタ 505"/>
        <xdr:cNvCxnSpPr/>
      </xdr:nvCxnSpPr>
      <xdr:spPr>
        <a:xfrm flipV="1">
          <a:off x="14592300" y="998655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11249</xdr:rowOff>
    </xdr:from>
    <xdr:to>
      <xdr:col>72</xdr:col>
      <xdr:colOff>38100</xdr:colOff>
      <xdr:row>58</xdr:row>
      <xdr:rowOff>112849</xdr:rowOff>
    </xdr:to>
    <xdr:sp macro="" textlink="">
      <xdr:nvSpPr>
        <xdr:cNvPr id="507" name="楕円 506"/>
        <xdr:cNvSpPr/>
      </xdr:nvSpPr>
      <xdr:spPr>
        <a:xfrm>
          <a:off x="136525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62049</xdr:rowOff>
    </xdr:from>
    <xdr:to>
      <xdr:col>76</xdr:col>
      <xdr:colOff>114300</xdr:colOff>
      <xdr:row>58</xdr:row>
      <xdr:rowOff>84909</xdr:rowOff>
    </xdr:to>
    <xdr:cxnSp macro="">
      <xdr:nvCxnSpPr>
        <xdr:cNvPr id="508" name="直線コネクタ 507"/>
        <xdr:cNvCxnSpPr/>
      </xdr:nvCxnSpPr>
      <xdr:spPr>
        <a:xfrm>
          <a:off x="13703300" y="1000614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77850</xdr:rowOff>
    </xdr:from>
    <xdr:ext cx="405111" cy="259045"/>
    <xdr:sp macro="" textlink="">
      <xdr:nvSpPr>
        <xdr:cNvPr id="509" name="n_1aveValue【学校施設】&#10;有形固定資産減価償却率"/>
        <xdr:cNvSpPr txBox="1"/>
      </xdr:nvSpPr>
      <xdr:spPr>
        <a:xfrm>
          <a:off x="152660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136633</xdr:rowOff>
    </xdr:from>
    <xdr:ext cx="405111" cy="259045"/>
    <xdr:sp macro="" textlink="">
      <xdr:nvSpPr>
        <xdr:cNvPr id="510" name="n_2aveValue【学校施設】&#10;有形固定資産減価償却率"/>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126836</xdr:rowOff>
    </xdr:from>
    <xdr:ext cx="405111" cy="259045"/>
    <xdr:sp macro="" textlink="">
      <xdr:nvSpPr>
        <xdr:cNvPr id="511" name="n_3aveValue【学校施設】&#10;有形固定資産減価償却率"/>
        <xdr:cNvSpPr txBox="1"/>
      </xdr:nvSpPr>
      <xdr:spPr>
        <a:xfrm>
          <a:off x="13500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109781</xdr:rowOff>
    </xdr:from>
    <xdr:ext cx="405111" cy="259045"/>
    <xdr:sp macro="" textlink="">
      <xdr:nvSpPr>
        <xdr:cNvPr id="512" name="n_1mainValue【学校施設】&#10;有形固定資産減価償却率"/>
        <xdr:cNvSpPr txBox="1"/>
      </xdr:nvSpPr>
      <xdr:spPr>
        <a:xfrm>
          <a:off x="152660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152236</xdr:rowOff>
    </xdr:from>
    <xdr:ext cx="405111" cy="259045"/>
    <xdr:sp macro="" textlink="">
      <xdr:nvSpPr>
        <xdr:cNvPr id="513" name="n_2mainValue【学校施設】&#10;有形固定資産減価償却率"/>
        <xdr:cNvSpPr txBox="1"/>
      </xdr:nvSpPr>
      <xdr:spPr>
        <a:xfrm>
          <a:off x="143897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129376</xdr:rowOff>
    </xdr:from>
    <xdr:ext cx="405111" cy="259045"/>
    <xdr:sp macro="" textlink="">
      <xdr:nvSpPr>
        <xdr:cNvPr id="514" name="n_3mainValue【学校施設】&#10;有形固定資産減価償却率"/>
        <xdr:cNvSpPr txBox="1"/>
      </xdr:nvSpPr>
      <xdr:spPr>
        <a:xfrm>
          <a:off x="135007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5" name="テキスト ボックス 52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26" name="直線コネクタ 52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7" name="テキスト ボックス 52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8" name="直線コネクタ 52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9" name="テキスト ボックス 52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0" name="直線コネクタ 52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1" name="テキスト ボックス 53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2" name="直線コネクタ 53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3" name="テキスト ボックス 53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92202</xdr:rowOff>
    </xdr:from>
    <xdr:to>
      <xdr:col>116</xdr:col>
      <xdr:colOff>62864</xdr:colOff>
      <xdr:row>64</xdr:row>
      <xdr:rowOff>94488</xdr:rowOff>
    </xdr:to>
    <xdr:cxnSp macro="">
      <xdr:nvCxnSpPr>
        <xdr:cNvPr id="537" name="直線コネクタ 536"/>
        <xdr:cNvCxnSpPr/>
      </xdr:nvCxnSpPr>
      <xdr:spPr>
        <a:xfrm flipV="1">
          <a:off x="22160864" y="9521952"/>
          <a:ext cx="0"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98315</xdr:rowOff>
    </xdr:from>
    <xdr:ext cx="469744" cy="259045"/>
    <xdr:sp macro="" textlink="">
      <xdr:nvSpPr>
        <xdr:cNvPr id="538" name="【学校施設】&#10;一人当たり面積最小値テキスト"/>
        <xdr:cNvSpPr txBox="1"/>
      </xdr:nvSpPr>
      <xdr:spPr>
        <a:xfrm>
          <a:off x="22199600" y="11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94488</xdr:rowOff>
    </xdr:from>
    <xdr:to>
      <xdr:col>116</xdr:col>
      <xdr:colOff>152400</xdr:colOff>
      <xdr:row>64</xdr:row>
      <xdr:rowOff>94488</xdr:rowOff>
    </xdr:to>
    <xdr:cxnSp macro="">
      <xdr:nvCxnSpPr>
        <xdr:cNvPr id="539" name="直線コネクタ 538"/>
        <xdr:cNvCxnSpPr/>
      </xdr:nvCxnSpPr>
      <xdr:spPr>
        <a:xfrm>
          <a:off x="22072600" y="1106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38879</xdr:rowOff>
    </xdr:from>
    <xdr:ext cx="469744" cy="259045"/>
    <xdr:sp macro="" textlink="">
      <xdr:nvSpPr>
        <xdr:cNvPr id="540" name="【学校施設】&#10;一人当たり面積最大値テキスト"/>
        <xdr:cNvSpPr txBox="1"/>
      </xdr:nvSpPr>
      <xdr:spPr>
        <a:xfrm>
          <a:off x="221996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92202</xdr:rowOff>
    </xdr:from>
    <xdr:to>
      <xdr:col>116</xdr:col>
      <xdr:colOff>152400</xdr:colOff>
      <xdr:row>55</xdr:row>
      <xdr:rowOff>92202</xdr:rowOff>
    </xdr:to>
    <xdr:cxnSp macro="">
      <xdr:nvCxnSpPr>
        <xdr:cNvPr id="541" name="直線コネクタ 540"/>
        <xdr:cNvCxnSpPr/>
      </xdr:nvCxnSpPr>
      <xdr:spPr>
        <a:xfrm>
          <a:off x="22072600" y="9521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145051</xdr:rowOff>
    </xdr:from>
    <xdr:ext cx="469744" cy="259045"/>
    <xdr:sp macro="" textlink="">
      <xdr:nvSpPr>
        <xdr:cNvPr id="542" name="【学校施設】&#10;一人当たり面積平均値テキスト"/>
        <xdr:cNvSpPr txBox="1"/>
      </xdr:nvSpPr>
      <xdr:spPr>
        <a:xfrm>
          <a:off x="22199600" y="10432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122174</xdr:rowOff>
    </xdr:from>
    <xdr:to>
      <xdr:col>116</xdr:col>
      <xdr:colOff>114300</xdr:colOff>
      <xdr:row>62</xdr:row>
      <xdr:rowOff>52324</xdr:rowOff>
    </xdr:to>
    <xdr:sp macro="" textlink="">
      <xdr:nvSpPr>
        <xdr:cNvPr id="543" name="フローチャート: 判断 542"/>
        <xdr:cNvSpPr/>
      </xdr:nvSpPr>
      <xdr:spPr>
        <a:xfrm>
          <a:off x="221107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544" name="フローチャート: 判断 543"/>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55118</xdr:rowOff>
    </xdr:from>
    <xdr:to>
      <xdr:col>107</xdr:col>
      <xdr:colOff>101600</xdr:colOff>
      <xdr:row>61</xdr:row>
      <xdr:rowOff>156718</xdr:rowOff>
    </xdr:to>
    <xdr:sp macro="" textlink="">
      <xdr:nvSpPr>
        <xdr:cNvPr id="545" name="フローチャート: 判断 544"/>
        <xdr:cNvSpPr/>
      </xdr:nvSpPr>
      <xdr:spPr>
        <a:xfrm>
          <a:off x="20383500" y="1051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30734</xdr:rowOff>
    </xdr:from>
    <xdr:to>
      <xdr:col>102</xdr:col>
      <xdr:colOff>165100</xdr:colOff>
      <xdr:row>61</xdr:row>
      <xdr:rowOff>132334</xdr:rowOff>
    </xdr:to>
    <xdr:sp macro="" textlink="">
      <xdr:nvSpPr>
        <xdr:cNvPr id="546" name="フローチャート: 判断 545"/>
        <xdr:cNvSpPr/>
      </xdr:nvSpPr>
      <xdr:spPr>
        <a:xfrm>
          <a:off x="19494500" y="104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7" name="テキスト ボックス 5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8" name="テキスト ボックス 5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9" name="テキスト ボックス 5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0" name="テキスト ボックス 5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1" name="テキスト ボックス 5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58166</xdr:rowOff>
    </xdr:from>
    <xdr:to>
      <xdr:col>116</xdr:col>
      <xdr:colOff>114300</xdr:colOff>
      <xdr:row>63</xdr:row>
      <xdr:rowOff>159766</xdr:rowOff>
    </xdr:to>
    <xdr:sp macro="" textlink="">
      <xdr:nvSpPr>
        <xdr:cNvPr id="552" name="楕円 551"/>
        <xdr:cNvSpPr/>
      </xdr:nvSpPr>
      <xdr:spPr>
        <a:xfrm>
          <a:off x="22110700" y="108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36593</xdr:rowOff>
    </xdr:from>
    <xdr:ext cx="469744" cy="259045"/>
    <xdr:sp macro="" textlink="">
      <xdr:nvSpPr>
        <xdr:cNvPr id="553" name="【学校施設】&#10;一人当たり面積該当値テキスト"/>
        <xdr:cNvSpPr txBox="1"/>
      </xdr:nvSpPr>
      <xdr:spPr>
        <a:xfrm>
          <a:off x="22199600" y="1083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55118</xdr:rowOff>
    </xdr:from>
    <xdr:to>
      <xdr:col>112</xdr:col>
      <xdr:colOff>38100</xdr:colOff>
      <xdr:row>63</xdr:row>
      <xdr:rowOff>156718</xdr:rowOff>
    </xdr:to>
    <xdr:sp macro="" textlink="">
      <xdr:nvSpPr>
        <xdr:cNvPr id="554" name="楕円 553"/>
        <xdr:cNvSpPr/>
      </xdr:nvSpPr>
      <xdr:spPr>
        <a:xfrm>
          <a:off x="21272500" y="1085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105918</xdr:rowOff>
    </xdr:from>
    <xdr:to>
      <xdr:col>116</xdr:col>
      <xdr:colOff>63500</xdr:colOff>
      <xdr:row>63</xdr:row>
      <xdr:rowOff>108966</xdr:rowOff>
    </xdr:to>
    <xdr:cxnSp macro="">
      <xdr:nvCxnSpPr>
        <xdr:cNvPr id="555" name="直線コネクタ 554"/>
        <xdr:cNvCxnSpPr/>
      </xdr:nvCxnSpPr>
      <xdr:spPr>
        <a:xfrm>
          <a:off x="21323300" y="1090726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62738</xdr:rowOff>
    </xdr:from>
    <xdr:to>
      <xdr:col>107</xdr:col>
      <xdr:colOff>101600</xdr:colOff>
      <xdr:row>63</xdr:row>
      <xdr:rowOff>164338</xdr:rowOff>
    </xdr:to>
    <xdr:sp macro="" textlink="">
      <xdr:nvSpPr>
        <xdr:cNvPr id="556" name="楕円 555"/>
        <xdr:cNvSpPr/>
      </xdr:nvSpPr>
      <xdr:spPr>
        <a:xfrm>
          <a:off x="20383500" y="108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105918</xdr:rowOff>
    </xdr:from>
    <xdr:to>
      <xdr:col>111</xdr:col>
      <xdr:colOff>177800</xdr:colOff>
      <xdr:row>63</xdr:row>
      <xdr:rowOff>113538</xdr:rowOff>
    </xdr:to>
    <xdr:cxnSp macro="">
      <xdr:nvCxnSpPr>
        <xdr:cNvPr id="557" name="直線コネクタ 556"/>
        <xdr:cNvCxnSpPr/>
      </xdr:nvCxnSpPr>
      <xdr:spPr>
        <a:xfrm flipV="1">
          <a:off x="20434300" y="1090726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59690</xdr:rowOff>
    </xdr:from>
    <xdr:to>
      <xdr:col>102</xdr:col>
      <xdr:colOff>165100</xdr:colOff>
      <xdr:row>63</xdr:row>
      <xdr:rowOff>161290</xdr:rowOff>
    </xdr:to>
    <xdr:sp macro="" textlink="">
      <xdr:nvSpPr>
        <xdr:cNvPr id="558" name="楕円 557"/>
        <xdr:cNvSpPr/>
      </xdr:nvSpPr>
      <xdr:spPr>
        <a:xfrm>
          <a:off x="19494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110490</xdr:rowOff>
    </xdr:from>
    <xdr:to>
      <xdr:col>107</xdr:col>
      <xdr:colOff>50800</xdr:colOff>
      <xdr:row>63</xdr:row>
      <xdr:rowOff>113538</xdr:rowOff>
    </xdr:to>
    <xdr:cxnSp macro="">
      <xdr:nvCxnSpPr>
        <xdr:cNvPr id="559" name="直線コネクタ 558"/>
        <xdr:cNvCxnSpPr/>
      </xdr:nvCxnSpPr>
      <xdr:spPr>
        <a:xfrm>
          <a:off x="19545300" y="1091184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560" name="n_1aveValue【学校施設】&#10;一人当たり面積"/>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1795</xdr:rowOff>
    </xdr:from>
    <xdr:ext cx="469744" cy="259045"/>
    <xdr:sp macro="" textlink="">
      <xdr:nvSpPr>
        <xdr:cNvPr id="561" name="n_2aveValue【学校施設】&#10;一人当たり面積"/>
        <xdr:cNvSpPr txBox="1"/>
      </xdr:nvSpPr>
      <xdr:spPr>
        <a:xfrm>
          <a:off x="20199427" y="102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148861</xdr:rowOff>
    </xdr:from>
    <xdr:ext cx="469744" cy="259045"/>
    <xdr:sp macro="" textlink="">
      <xdr:nvSpPr>
        <xdr:cNvPr id="562" name="n_3aveValue【学校施設】&#10;一人当たり面積"/>
        <xdr:cNvSpPr txBox="1"/>
      </xdr:nvSpPr>
      <xdr:spPr>
        <a:xfrm>
          <a:off x="19310427" y="1026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147845</xdr:rowOff>
    </xdr:from>
    <xdr:ext cx="469744" cy="259045"/>
    <xdr:sp macro="" textlink="">
      <xdr:nvSpPr>
        <xdr:cNvPr id="563" name="n_1mainValue【学校施設】&#10;一人当たり面積"/>
        <xdr:cNvSpPr txBox="1"/>
      </xdr:nvSpPr>
      <xdr:spPr>
        <a:xfrm>
          <a:off x="21075727"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155465</xdr:rowOff>
    </xdr:from>
    <xdr:ext cx="469744" cy="259045"/>
    <xdr:sp macro="" textlink="">
      <xdr:nvSpPr>
        <xdr:cNvPr id="564" name="n_2mainValue【学校施設】&#10;一人当たり面積"/>
        <xdr:cNvSpPr txBox="1"/>
      </xdr:nvSpPr>
      <xdr:spPr>
        <a:xfrm>
          <a:off x="20199427" y="109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152417</xdr:rowOff>
    </xdr:from>
    <xdr:ext cx="469744" cy="259045"/>
    <xdr:sp macro="" textlink="">
      <xdr:nvSpPr>
        <xdr:cNvPr id="565" name="n_3mainValue【学校施設】&#10;一人当たり面積"/>
        <xdr:cNvSpPr txBox="1"/>
      </xdr:nvSpPr>
      <xdr:spPr>
        <a:xfrm>
          <a:off x="193104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4" name="テキスト ボックス 5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5" name="直線コネクタ 5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6" name="直線コネクタ 5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7" name="テキスト ボックス 57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8" name="直線コネクタ 5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9" name="テキスト ボックス 5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0" name="直線コネクタ 5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1" name="テキスト ボックス 5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2" name="直線コネクタ 5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3" name="テキスト ボックス 5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4" name="直線コネクタ 5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5" name="テキスト ボックス 5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6" name="直線コネクタ 5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7" name="テキスト ボックス 58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xdr:rowOff>
    </xdr:to>
    <xdr:cxnSp macro="">
      <xdr:nvCxnSpPr>
        <xdr:cNvPr id="591" name="直線コネクタ 590"/>
        <xdr:cNvCxnSpPr/>
      </xdr:nvCxnSpPr>
      <xdr:spPr>
        <a:xfrm flipV="1">
          <a:off x="16318864"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4371</xdr:rowOff>
    </xdr:from>
    <xdr:ext cx="405111" cy="259045"/>
    <xdr:sp macro="" textlink="">
      <xdr:nvSpPr>
        <xdr:cNvPr id="592" name="【児童館】&#10;有形固定資産減価償却率最小値テキスト"/>
        <xdr:cNvSpPr txBox="1"/>
      </xdr:nvSpPr>
      <xdr:spPr>
        <a:xfrm>
          <a:off x="16357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xdr:rowOff>
    </xdr:from>
    <xdr:to>
      <xdr:col>86</xdr:col>
      <xdr:colOff>25400</xdr:colOff>
      <xdr:row>86</xdr:row>
      <xdr:rowOff>544</xdr:rowOff>
    </xdr:to>
    <xdr:cxnSp macro="">
      <xdr:nvCxnSpPr>
        <xdr:cNvPr id="593" name="直線コネクタ 592"/>
        <xdr:cNvCxnSpPr/>
      </xdr:nvCxnSpPr>
      <xdr:spPr>
        <a:xfrm>
          <a:off x="16230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4"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5" name="直線コネクタ 59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42834</xdr:rowOff>
    </xdr:from>
    <xdr:ext cx="405111" cy="259045"/>
    <xdr:sp macro="" textlink="">
      <xdr:nvSpPr>
        <xdr:cNvPr id="596" name="【児童館】&#10;有形固定資産減価償却率平均値テキスト"/>
        <xdr:cNvSpPr txBox="1"/>
      </xdr:nvSpPr>
      <xdr:spPr>
        <a:xfrm>
          <a:off x="16357600" y="1393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19957</xdr:rowOff>
    </xdr:from>
    <xdr:to>
      <xdr:col>85</xdr:col>
      <xdr:colOff>177800</xdr:colOff>
      <xdr:row>82</xdr:row>
      <xdr:rowOff>121557</xdr:rowOff>
    </xdr:to>
    <xdr:sp macro="" textlink="">
      <xdr:nvSpPr>
        <xdr:cNvPr id="597" name="フローチャート: 判断 596"/>
        <xdr:cNvSpPr/>
      </xdr:nvSpPr>
      <xdr:spPr>
        <a:xfrm>
          <a:off x="162687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24856</xdr:rowOff>
    </xdr:from>
    <xdr:to>
      <xdr:col>81</xdr:col>
      <xdr:colOff>101600</xdr:colOff>
      <xdr:row>82</xdr:row>
      <xdr:rowOff>126456</xdr:rowOff>
    </xdr:to>
    <xdr:sp macro="" textlink="">
      <xdr:nvSpPr>
        <xdr:cNvPr id="598" name="フローチャート: 判断 597"/>
        <xdr:cNvSpPr/>
      </xdr:nvSpPr>
      <xdr:spPr>
        <a:xfrm>
          <a:off x="15430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3629</xdr:rowOff>
    </xdr:from>
    <xdr:to>
      <xdr:col>76</xdr:col>
      <xdr:colOff>165100</xdr:colOff>
      <xdr:row>82</xdr:row>
      <xdr:rowOff>105229</xdr:rowOff>
    </xdr:to>
    <xdr:sp macro="" textlink="">
      <xdr:nvSpPr>
        <xdr:cNvPr id="599" name="フローチャート: 判断 598"/>
        <xdr:cNvSpPr/>
      </xdr:nvSpPr>
      <xdr:spPr>
        <a:xfrm>
          <a:off x="14541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91802</xdr:rowOff>
    </xdr:from>
    <xdr:to>
      <xdr:col>72</xdr:col>
      <xdr:colOff>38100</xdr:colOff>
      <xdr:row>82</xdr:row>
      <xdr:rowOff>21952</xdr:rowOff>
    </xdr:to>
    <xdr:sp macro="" textlink="">
      <xdr:nvSpPr>
        <xdr:cNvPr id="600" name="フローチャート: 判断 599"/>
        <xdr:cNvSpPr/>
      </xdr:nvSpPr>
      <xdr:spPr>
        <a:xfrm>
          <a:off x="13652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106499</xdr:rowOff>
    </xdr:from>
    <xdr:to>
      <xdr:col>85</xdr:col>
      <xdr:colOff>177800</xdr:colOff>
      <xdr:row>83</xdr:row>
      <xdr:rowOff>36649</xdr:rowOff>
    </xdr:to>
    <xdr:sp macro="" textlink="">
      <xdr:nvSpPr>
        <xdr:cNvPr id="606" name="楕円 605"/>
        <xdr:cNvSpPr/>
      </xdr:nvSpPr>
      <xdr:spPr>
        <a:xfrm>
          <a:off x="16268700"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84926</xdr:rowOff>
    </xdr:from>
    <xdr:ext cx="405111" cy="259045"/>
    <xdr:sp macro="" textlink="">
      <xdr:nvSpPr>
        <xdr:cNvPr id="607" name="【児童館】&#10;有形固定資産減価償却率該当値テキスト"/>
        <xdr:cNvSpPr txBox="1"/>
      </xdr:nvSpPr>
      <xdr:spPr>
        <a:xfrm>
          <a:off x="16357600" y="1414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148952</xdr:rowOff>
    </xdr:from>
    <xdr:to>
      <xdr:col>81</xdr:col>
      <xdr:colOff>101600</xdr:colOff>
      <xdr:row>84</xdr:row>
      <xdr:rowOff>79102</xdr:rowOff>
    </xdr:to>
    <xdr:sp macro="" textlink="">
      <xdr:nvSpPr>
        <xdr:cNvPr id="608" name="楕円 607"/>
        <xdr:cNvSpPr/>
      </xdr:nvSpPr>
      <xdr:spPr>
        <a:xfrm>
          <a:off x="15430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157299</xdr:rowOff>
    </xdr:from>
    <xdr:to>
      <xdr:col>85</xdr:col>
      <xdr:colOff>127000</xdr:colOff>
      <xdr:row>84</xdr:row>
      <xdr:rowOff>28302</xdr:rowOff>
    </xdr:to>
    <xdr:cxnSp macro="">
      <xdr:nvCxnSpPr>
        <xdr:cNvPr id="609" name="直線コネクタ 608"/>
        <xdr:cNvCxnSpPr/>
      </xdr:nvCxnSpPr>
      <xdr:spPr>
        <a:xfrm flipV="1">
          <a:off x="15481300" y="14216199"/>
          <a:ext cx="838200" cy="21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36286</xdr:rowOff>
    </xdr:from>
    <xdr:to>
      <xdr:col>76</xdr:col>
      <xdr:colOff>165100</xdr:colOff>
      <xdr:row>84</xdr:row>
      <xdr:rowOff>137886</xdr:rowOff>
    </xdr:to>
    <xdr:sp macro="" textlink="">
      <xdr:nvSpPr>
        <xdr:cNvPr id="610" name="楕円 609"/>
        <xdr:cNvSpPr/>
      </xdr:nvSpPr>
      <xdr:spPr>
        <a:xfrm>
          <a:off x="14541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28302</xdr:rowOff>
    </xdr:from>
    <xdr:to>
      <xdr:col>81</xdr:col>
      <xdr:colOff>50800</xdr:colOff>
      <xdr:row>84</xdr:row>
      <xdr:rowOff>87086</xdr:rowOff>
    </xdr:to>
    <xdr:cxnSp macro="">
      <xdr:nvCxnSpPr>
        <xdr:cNvPr id="611" name="直線コネクタ 610"/>
        <xdr:cNvCxnSpPr/>
      </xdr:nvCxnSpPr>
      <xdr:spPr>
        <a:xfrm flipV="1">
          <a:off x="14592300" y="14430102"/>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46082</xdr:rowOff>
    </xdr:from>
    <xdr:to>
      <xdr:col>72</xdr:col>
      <xdr:colOff>38100</xdr:colOff>
      <xdr:row>79</xdr:row>
      <xdr:rowOff>147682</xdr:rowOff>
    </xdr:to>
    <xdr:sp macro="" textlink="">
      <xdr:nvSpPr>
        <xdr:cNvPr id="612" name="楕円 611"/>
        <xdr:cNvSpPr/>
      </xdr:nvSpPr>
      <xdr:spPr>
        <a:xfrm>
          <a:off x="13652500" y="135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96882</xdr:rowOff>
    </xdr:from>
    <xdr:to>
      <xdr:col>76</xdr:col>
      <xdr:colOff>114300</xdr:colOff>
      <xdr:row>84</xdr:row>
      <xdr:rowOff>87086</xdr:rowOff>
    </xdr:to>
    <xdr:cxnSp macro="">
      <xdr:nvCxnSpPr>
        <xdr:cNvPr id="613" name="直線コネクタ 612"/>
        <xdr:cNvCxnSpPr/>
      </xdr:nvCxnSpPr>
      <xdr:spPr>
        <a:xfrm>
          <a:off x="13703300" y="13641432"/>
          <a:ext cx="889000" cy="84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142983</xdr:rowOff>
    </xdr:from>
    <xdr:ext cx="405111" cy="259045"/>
    <xdr:sp macro="" textlink="">
      <xdr:nvSpPr>
        <xdr:cNvPr id="614" name="n_1aveValue【児童館】&#10;有形固定資産減価償却率"/>
        <xdr:cNvSpPr txBox="1"/>
      </xdr:nvSpPr>
      <xdr:spPr>
        <a:xfrm>
          <a:off x="15266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121756</xdr:rowOff>
    </xdr:from>
    <xdr:ext cx="405111" cy="259045"/>
    <xdr:sp macro="" textlink="">
      <xdr:nvSpPr>
        <xdr:cNvPr id="615" name="n_2aveValue【児童館】&#10;有形固定資産減価償却率"/>
        <xdr:cNvSpPr txBox="1"/>
      </xdr:nvSpPr>
      <xdr:spPr>
        <a:xfrm>
          <a:off x="14389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13079</xdr:rowOff>
    </xdr:from>
    <xdr:ext cx="405111" cy="259045"/>
    <xdr:sp macro="" textlink="">
      <xdr:nvSpPr>
        <xdr:cNvPr id="616" name="n_3aveValue【児童館】&#10;有形固定資産減価償却率"/>
        <xdr:cNvSpPr txBox="1"/>
      </xdr:nvSpPr>
      <xdr:spPr>
        <a:xfrm>
          <a:off x="13500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70229</xdr:rowOff>
    </xdr:from>
    <xdr:ext cx="405111" cy="259045"/>
    <xdr:sp macro="" textlink="">
      <xdr:nvSpPr>
        <xdr:cNvPr id="617" name="n_1mainValue【児童館】&#10;有形固定資産減価償却率"/>
        <xdr:cNvSpPr txBox="1"/>
      </xdr:nvSpPr>
      <xdr:spPr>
        <a:xfrm>
          <a:off x="152660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129013</xdr:rowOff>
    </xdr:from>
    <xdr:ext cx="405111" cy="259045"/>
    <xdr:sp macro="" textlink="">
      <xdr:nvSpPr>
        <xdr:cNvPr id="618" name="n_2mainValue【児童館】&#10;有形固定資産減価償却率"/>
        <xdr:cNvSpPr txBox="1"/>
      </xdr:nvSpPr>
      <xdr:spPr>
        <a:xfrm>
          <a:off x="143897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164209</xdr:rowOff>
    </xdr:from>
    <xdr:ext cx="405111" cy="259045"/>
    <xdr:sp macro="" textlink="">
      <xdr:nvSpPr>
        <xdr:cNvPr id="619" name="n_3mainValue【児童館】&#10;有形固定資産減価償却率"/>
        <xdr:cNvSpPr txBox="1"/>
      </xdr:nvSpPr>
      <xdr:spPr>
        <a:xfrm>
          <a:off x="13500744" y="1336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8" name="テキスト ボックス 6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9" name="直線コネクタ 6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0" name="直線コネクタ 62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1" name="テキスト ボックス 63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2" name="直線コネクタ 63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3" name="テキスト ボックス 63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4" name="直線コネクタ 63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35" name="テキスト ボックス 63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36" name="直線コネクタ 63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37" name="テキスト ボックス 63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38" name="直線コネクタ 63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39" name="テキスト ボックス 63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0" name="直線コネクタ 63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1" name="テキスト ボックス 64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645" name="直線コネクタ 644"/>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46"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47" name="直線コネクタ 646"/>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648"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649" name="直線コネクタ 648"/>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55534</xdr:rowOff>
    </xdr:from>
    <xdr:ext cx="469744" cy="259045"/>
    <xdr:sp macro="" textlink="">
      <xdr:nvSpPr>
        <xdr:cNvPr id="650" name="【児童館】&#10;一人当たり面積平均値テキスト"/>
        <xdr:cNvSpPr txBox="1"/>
      </xdr:nvSpPr>
      <xdr:spPr>
        <a:xfrm>
          <a:off x="221996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651" name="フローチャート: 判断 650"/>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52" name="フローチャート: 判断 651"/>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653" name="フローチャート: 判断 652"/>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654" name="フローチャート: 判断 653"/>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60" name="楕円 659"/>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67327</xdr:rowOff>
    </xdr:from>
    <xdr:ext cx="469744" cy="259045"/>
    <xdr:sp macro="" textlink="">
      <xdr:nvSpPr>
        <xdr:cNvPr id="661" name="【児童館】&#10;一人当たり面積該当値テキスト"/>
        <xdr:cNvSpPr txBox="1"/>
      </xdr:nvSpPr>
      <xdr:spPr>
        <a:xfrm>
          <a:off x="22199600"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662" name="楕円 661"/>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663" name="直線コネクタ 662"/>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664" name="楕円 663"/>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665" name="直線コネクタ 664"/>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666" name="楕円 665"/>
        <xdr:cNvSpPr/>
      </xdr:nvSpPr>
      <xdr:spPr>
        <a:xfrm>
          <a:off x="19494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84</xdr:row>
      <xdr:rowOff>119743</xdr:rowOff>
    </xdr:to>
    <xdr:cxnSp macro="">
      <xdr:nvCxnSpPr>
        <xdr:cNvPr id="667" name="直線コネクタ 666"/>
        <xdr:cNvCxnSpPr/>
      </xdr:nvCxnSpPr>
      <xdr:spPr>
        <a:xfrm flipV="1">
          <a:off x="19545300" y="143256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68"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169834</xdr:rowOff>
    </xdr:from>
    <xdr:ext cx="469744" cy="259045"/>
    <xdr:sp macro="" textlink="">
      <xdr:nvSpPr>
        <xdr:cNvPr id="669" name="n_2aveValue【児童館】&#10;一人当たり面積"/>
        <xdr:cNvSpPr txBox="1"/>
      </xdr:nvSpPr>
      <xdr:spPr>
        <a:xfrm>
          <a:off x="20199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670" name="n_3aveValue【児童館】&#10;一人当たり面積"/>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671" name="n_1main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72" name="n_2main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161670</xdr:rowOff>
    </xdr:from>
    <xdr:ext cx="469744" cy="259045"/>
    <xdr:sp macro="" textlink="">
      <xdr:nvSpPr>
        <xdr:cNvPr id="673" name="n_3mainValue【児童館】&#10;一人当たり面積"/>
        <xdr:cNvSpPr txBox="1"/>
      </xdr:nvSpPr>
      <xdr:spPr>
        <a:xfrm>
          <a:off x="19310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4" name="テキスト ボックス 68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5" name="直線コネクタ 68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6" name="テキスト ボックス 68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7" name="直線コネクタ 68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8" name="テキスト ボックス 68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9" name="直線コネクタ 68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0" name="テキスト ボックス 68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1" name="直線コネクタ 69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2" name="テキスト ボックス 69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3" name="直線コネクタ 69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4" name="テキスト ボックス 69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6" name="テキスト ボックス 6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47625</xdr:rowOff>
    </xdr:from>
    <xdr:to>
      <xdr:col>85</xdr:col>
      <xdr:colOff>126364</xdr:colOff>
      <xdr:row>107</xdr:row>
      <xdr:rowOff>99061</xdr:rowOff>
    </xdr:to>
    <xdr:cxnSp macro="">
      <xdr:nvCxnSpPr>
        <xdr:cNvPr id="698" name="直線コネクタ 697"/>
        <xdr:cNvCxnSpPr/>
      </xdr:nvCxnSpPr>
      <xdr:spPr>
        <a:xfrm flipV="1">
          <a:off x="16318864" y="17364075"/>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699" name="【公民館】&#10;有形固定資産減価償却率最小値テキスト"/>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700" name="直線コネクタ 699"/>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165752</xdr:rowOff>
    </xdr:from>
    <xdr:ext cx="405111" cy="259045"/>
    <xdr:sp macro="" textlink="">
      <xdr:nvSpPr>
        <xdr:cNvPr id="701" name="【公民館】&#10;有形固定資産減価償却率最大値テキスト"/>
        <xdr:cNvSpPr txBox="1"/>
      </xdr:nvSpPr>
      <xdr:spPr>
        <a:xfrm>
          <a:off x="16357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47625</xdr:rowOff>
    </xdr:from>
    <xdr:to>
      <xdr:col>86</xdr:col>
      <xdr:colOff>25400</xdr:colOff>
      <xdr:row>101</xdr:row>
      <xdr:rowOff>47625</xdr:rowOff>
    </xdr:to>
    <xdr:cxnSp macro="">
      <xdr:nvCxnSpPr>
        <xdr:cNvPr id="702" name="直線コネクタ 701"/>
        <xdr:cNvCxnSpPr/>
      </xdr:nvCxnSpPr>
      <xdr:spPr>
        <a:xfrm>
          <a:off x="16230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85741</xdr:rowOff>
    </xdr:from>
    <xdr:ext cx="405111" cy="259045"/>
    <xdr:sp macro="" textlink="">
      <xdr:nvSpPr>
        <xdr:cNvPr id="703" name="【公民館】&#10;有形固定資産減価償却率平均値テキスト"/>
        <xdr:cNvSpPr txBox="1"/>
      </xdr:nvSpPr>
      <xdr:spPr>
        <a:xfrm>
          <a:off x="16357600" y="1791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107314</xdr:rowOff>
    </xdr:from>
    <xdr:to>
      <xdr:col>85</xdr:col>
      <xdr:colOff>177800</xdr:colOff>
      <xdr:row>105</xdr:row>
      <xdr:rowOff>37464</xdr:rowOff>
    </xdr:to>
    <xdr:sp macro="" textlink="">
      <xdr:nvSpPr>
        <xdr:cNvPr id="704" name="フローチャート: 判断 703"/>
        <xdr:cNvSpPr/>
      </xdr:nvSpPr>
      <xdr:spPr>
        <a:xfrm>
          <a:off x="162687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705" name="フローチャート: 判断 704"/>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06" name="フローチャート: 判断 705"/>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114936</xdr:rowOff>
    </xdr:from>
    <xdr:to>
      <xdr:col>72</xdr:col>
      <xdr:colOff>38100</xdr:colOff>
      <xdr:row>105</xdr:row>
      <xdr:rowOff>45086</xdr:rowOff>
    </xdr:to>
    <xdr:sp macro="" textlink="">
      <xdr:nvSpPr>
        <xdr:cNvPr id="707" name="フローチャート: 判断 706"/>
        <xdr:cNvSpPr/>
      </xdr:nvSpPr>
      <xdr:spPr>
        <a:xfrm>
          <a:off x="13652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67311</xdr:rowOff>
    </xdr:from>
    <xdr:to>
      <xdr:col>85</xdr:col>
      <xdr:colOff>177800</xdr:colOff>
      <xdr:row>104</xdr:row>
      <xdr:rowOff>168911</xdr:rowOff>
    </xdr:to>
    <xdr:sp macro="" textlink="">
      <xdr:nvSpPr>
        <xdr:cNvPr id="713" name="楕円 712"/>
        <xdr:cNvSpPr/>
      </xdr:nvSpPr>
      <xdr:spPr>
        <a:xfrm>
          <a:off x="162687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90188</xdr:rowOff>
    </xdr:from>
    <xdr:ext cx="405111" cy="259045"/>
    <xdr:sp macro="" textlink="">
      <xdr:nvSpPr>
        <xdr:cNvPr id="714" name="【公民館】&#10;有形固定資産減価償却率該当値テキスト"/>
        <xdr:cNvSpPr txBox="1"/>
      </xdr:nvSpPr>
      <xdr:spPr>
        <a:xfrm>
          <a:off x="16357600"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111125</xdr:rowOff>
    </xdr:from>
    <xdr:to>
      <xdr:col>81</xdr:col>
      <xdr:colOff>101600</xdr:colOff>
      <xdr:row>105</xdr:row>
      <xdr:rowOff>41275</xdr:rowOff>
    </xdr:to>
    <xdr:sp macro="" textlink="">
      <xdr:nvSpPr>
        <xdr:cNvPr id="715" name="楕円 714"/>
        <xdr:cNvSpPr/>
      </xdr:nvSpPr>
      <xdr:spPr>
        <a:xfrm>
          <a:off x="15430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118111</xdr:rowOff>
    </xdr:from>
    <xdr:to>
      <xdr:col>85</xdr:col>
      <xdr:colOff>127000</xdr:colOff>
      <xdr:row>104</xdr:row>
      <xdr:rowOff>161925</xdr:rowOff>
    </xdr:to>
    <xdr:cxnSp macro="">
      <xdr:nvCxnSpPr>
        <xdr:cNvPr id="716" name="直線コネクタ 715"/>
        <xdr:cNvCxnSpPr/>
      </xdr:nvCxnSpPr>
      <xdr:spPr>
        <a:xfrm flipV="1">
          <a:off x="15481300" y="1794891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137795</xdr:rowOff>
    </xdr:from>
    <xdr:to>
      <xdr:col>76</xdr:col>
      <xdr:colOff>165100</xdr:colOff>
      <xdr:row>105</xdr:row>
      <xdr:rowOff>67945</xdr:rowOff>
    </xdr:to>
    <xdr:sp macro="" textlink="">
      <xdr:nvSpPr>
        <xdr:cNvPr id="717" name="楕円 716"/>
        <xdr:cNvSpPr/>
      </xdr:nvSpPr>
      <xdr:spPr>
        <a:xfrm>
          <a:off x="14541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161925</xdr:rowOff>
    </xdr:from>
    <xdr:to>
      <xdr:col>81</xdr:col>
      <xdr:colOff>50800</xdr:colOff>
      <xdr:row>105</xdr:row>
      <xdr:rowOff>17145</xdr:rowOff>
    </xdr:to>
    <xdr:cxnSp macro="">
      <xdr:nvCxnSpPr>
        <xdr:cNvPr id="718" name="直線コネクタ 717"/>
        <xdr:cNvCxnSpPr/>
      </xdr:nvCxnSpPr>
      <xdr:spPr>
        <a:xfrm flipV="1">
          <a:off x="14592300" y="179927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80645</xdr:rowOff>
    </xdr:from>
    <xdr:to>
      <xdr:col>72</xdr:col>
      <xdr:colOff>38100</xdr:colOff>
      <xdr:row>105</xdr:row>
      <xdr:rowOff>10795</xdr:rowOff>
    </xdr:to>
    <xdr:sp macro="" textlink="">
      <xdr:nvSpPr>
        <xdr:cNvPr id="719" name="楕円 718"/>
        <xdr:cNvSpPr/>
      </xdr:nvSpPr>
      <xdr:spPr>
        <a:xfrm>
          <a:off x="136525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131445</xdr:rowOff>
    </xdr:from>
    <xdr:to>
      <xdr:col>76</xdr:col>
      <xdr:colOff>114300</xdr:colOff>
      <xdr:row>105</xdr:row>
      <xdr:rowOff>17145</xdr:rowOff>
    </xdr:to>
    <xdr:cxnSp macro="">
      <xdr:nvCxnSpPr>
        <xdr:cNvPr id="720" name="直線コネクタ 719"/>
        <xdr:cNvCxnSpPr/>
      </xdr:nvCxnSpPr>
      <xdr:spPr>
        <a:xfrm>
          <a:off x="13703300" y="179622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721" name="n_1aveValue【公民館】&#10;有形固定資産減価償却率"/>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722" name="n_2aveValue【公民館】&#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36213</xdr:rowOff>
    </xdr:from>
    <xdr:ext cx="405111" cy="259045"/>
    <xdr:sp macro="" textlink="">
      <xdr:nvSpPr>
        <xdr:cNvPr id="723" name="n_3aveValue【公民館】&#10;有形固定資産減価償却率"/>
        <xdr:cNvSpPr txBox="1"/>
      </xdr:nvSpPr>
      <xdr:spPr>
        <a:xfrm>
          <a:off x="13500744"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32402</xdr:rowOff>
    </xdr:from>
    <xdr:ext cx="405111" cy="259045"/>
    <xdr:sp macro="" textlink="">
      <xdr:nvSpPr>
        <xdr:cNvPr id="724" name="n_1mainValue【公民館】&#10;有形固定資産減価償却率"/>
        <xdr:cNvSpPr txBox="1"/>
      </xdr:nvSpPr>
      <xdr:spPr>
        <a:xfrm>
          <a:off x="152660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59072</xdr:rowOff>
    </xdr:from>
    <xdr:ext cx="405111" cy="259045"/>
    <xdr:sp macro="" textlink="">
      <xdr:nvSpPr>
        <xdr:cNvPr id="725" name="n_2mainValue【公民館】&#10;有形固定資産減価償却率"/>
        <xdr:cNvSpPr txBox="1"/>
      </xdr:nvSpPr>
      <xdr:spPr>
        <a:xfrm>
          <a:off x="14389744" y="180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27322</xdr:rowOff>
    </xdr:from>
    <xdr:ext cx="405111" cy="259045"/>
    <xdr:sp macro="" textlink="">
      <xdr:nvSpPr>
        <xdr:cNvPr id="726" name="n_3mainValue【公民館】&#10;有形固定資産減価償却率"/>
        <xdr:cNvSpPr txBox="1"/>
      </xdr:nvSpPr>
      <xdr:spPr>
        <a:xfrm>
          <a:off x="135007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7" name="正方形/長方形 7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8" name="正方形/長方形 7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9" name="正方形/長方形 7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0" name="正方形/長方形 7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1" name="正方形/長方形 7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2" name="正方形/長方形 7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3" name="正方形/長方形 7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4" name="正方形/長方形 7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5" name="テキスト ボックス 7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6" name="直線コネクタ 7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7" name="直線コネクタ 73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8" name="テキスト ボックス 73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9" name="直線コネクタ 73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0" name="テキスト ボックス 73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1" name="直線コネクタ 74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2" name="テキスト ボックス 74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3" name="直線コネクタ 74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4" name="テキスト ボックス 74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5" name="直線コネクタ 74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6" name="テキスト ボックス 74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8" name="テキスト ボックス 7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137161</xdr:rowOff>
    </xdr:to>
    <xdr:cxnSp macro="">
      <xdr:nvCxnSpPr>
        <xdr:cNvPr id="750" name="直線コネクタ 749"/>
        <xdr:cNvCxnSpPr/>
      </xdr:nvCxnSpPr>
      <xdr:spPr>
        <a:xfrm flipV="1">
          <a:off x="22160864" y="17175480"/>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751"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752" name="直線コネクタ 751"/>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753" name="【公民館】&#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754" name="直線コネクタ 753"/>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755"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56" name="フローチャート: 判断 755"/>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757" name="フローチャート: 判断 756"/>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58" name="フローチャート: 判断 757"/>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33020</xdr:rowOff>
    </xdr:from>
    <xdr:to>
      <xdr:col>102</xdr:col>
      <xdr:colOff>165100</xdr:colOff>
      <xdr:row>104</xdr:row>
      <xdr:rowOff>134620</xdr:rowOff>
    </xdr:to>
    <xdr:sp macro="" textlink="">
      <xdr:nvSpPr>
        <xdr:cNvPr id="759" name="フローチャート: 判断 758"/>
        <xdr:cNvSpPr/>
      </xdr:nvSpPr>
      <xdr:spPr>
        <a:xfrm>
          <a:off x="19494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0" name="テキスト ボックス 7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132080</xdr:rowOff>
    </xdr:from>
    <xdr:to>
      <xdr:col>116</xdr:col>
      <xdr:colOff>114300</xdr:colOff>
      <xdr:row>107</xdr:row>
      <xdr:rowOff>62230</xdr:rowOff>
    </xdr:to>
    <xdr:sp macro="" textlink="">
      <xdr:nvSpPr>
        <xdr:cNvPr id="765" name="楕円 764"/>
        <xdr:cNvSpPr/>
      </xdr:nvSpPr>
      <xdr:spPr>
        <a:xfrm>
          <a:off x="221107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110507</xdr:rowOff>
    </xdr:from>
    <xdr:ext cx="469744" cy="259045"/>
    <xdr:sp macro="" textlink="">
      <xdr:nvSpPr>
        <xdr:cNvPr id="766" name="【公民館】&#10;一人当たり面積該当値テキスト"/>
        <xdr:cNvSpPr txBox="1"/>
      </xdr:nvSpPr>
      <xdr:spPr>
        <a:xfrm>
          <a:off x="22199600"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767" name="楕円 766"/>
        <xdr:cNvSpPr/>
      </xdr:nvSpPr>
      <xdr:spPr>
        <a:xfrm>
          <a:off x="2127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11430</xdr:rowOff>
    </xdr:from>
    <xdr:to>
      <xdr:col>116</xdr:col>
      <xdr:colOff>63500</xdr:colOff>
      <xdr:row>107</xdr:row>
      <xdr:rowOff>41911</xdr:rowOff>
    </xdr:to>
    <xdr:cxnSp macro="">
      <xdr:nvCxnSpPr>
        <xdr:cNvPr id="768" name="直線コネクタ 767"/>
        <xdr:cNvCxnSpPr/>
      </xdr:nvCxnSpPr>
      <xdr:spPr>
        <a:xfrm flipV="1">
          <a:off x="21323300" y="183565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69" name="楕円 768"/>
        <xdr:cNvSpPr/>
      </xdr:nvSpPr>
      <xdr:spPr>
        <a:xfrm>
          <a:off x="20383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41911</xdr:rowOff>
    </xdr:from>
    <xdr:to>
      <xdr:col>111</xdr:col>
      <xdr:colOff>177800</xdr:colOff>
      <xdr:row>107</xdr:row>
      <xdr:rowOff>41911</xdr:rowOff>
    </xdr:to>
    <xdr:cxnSp macro="">
      <xdr:nvCxnSpPr>
        <xdr:cNvPr id="770" name="直線コネクタ 769"/>
        <xdr:cNvCxnSpPr/>
      </xdr:nvCxnSpPr>
      <xdr:spPr>
        <a:xfrm>
          <a:off x="20434300" y="1838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71" name="楕円 770"/>
        <xdr:cNvSpPr/>
      </xdr:nvSpPr>
      <xdr:spPr>
        <a:xfrm>
          <a:off x="19494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41911</xdr:rowOff>
    </xdr:from>
    <xdr:to>
      <xdr:col>107</xdr:col>
      <xdr:colOff>50800</xdr:colOff>
      <xdr:row>107</xdr:row>
      <xdr:rowOff>41911</xdr:rowOff>
    </xdr:to>
    <xdr:cxnSp macro="">
      <xdr:nvCxnSpPr>
        <xdr:cNvPr id="772" name="直線コネクタ 771"/>
        <xdr:cNvCxnSpPr/>
      </xdr:nvCxnSpPr>
      <xdr:spPr>
        <a:xfrm>
          <a:off x="19545300" y="1838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93997</xdr:rowOff>
    </xdr:from>
    <xdr:ext cx="469744" cy="259045"/>
    <xdr:sp macro="" textlink="">
      <xdr:nvSpPr>
        <xdr:cNvPr id="773" name="n_1aveValue【公民館】&#10;一人当たり面積"/>
        <xdr:cNvSpPr txBox="1"/>
      </xdr:nvSpPr>
      <xdr:spPr>
        <a:xfrm>
          <a:off x="21075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774" name="n_2aveValue【公民館】&#10;一人当たり面積"/>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151147</xdr:rowOff>
    </xdr:from>
    <xdr:ext cx="469744" cy="259045"/>
    <xdr:sp macro="" textlink="">
      <xdr:nvSpPr>
        <xdr:cNvPr id="775" name="n_3aveValue【公民館】&#10;一人当たり面積"/>
        <xdr:cNvSpPr txBox="1"/>
      </xdr:nvSpPr>
      <xdr:spPr>
        <a:xfrm>
          <a:off x="19310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83838</xdr:rowOff>
    </xdr:from>
    <xdr:ext cx="469744" cy="259045"/>
    <xdr:sp macro="" textlink="">
      <xdr:nvSpPr>
        <xdr:cNvPr id="776" name="n_1mainValue【公民館】&#10;一人当たり面積"/>
        <xdr:cNvSpPr txBox="1"/>
      </xdr:nvSpPr>
      <xdr:spPr>
        <a:xfrm>
          <a:off x="21075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77" name="n_2main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778" name="n_3mainValue【公民館】&#10;一人当たり面積"/>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公営住宅、学校施設については、有形固定資産減価償却率が類似団体・全国・県平均を上回っている。昭和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年代半ばから昭和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年代前半までに建設されているためであるが、長寿命化計画に基づき適切に日々の修繕を行うとともに、計画的に耐震補強工事を行っている。</a:t>
          </a:r>
        </a:p>
        <a:p>
          <a:r>
            <a:rPr kumimoji="1" lang="ja-JP" altLang="en-US" sz="1300">
              <a:latin typeface="ＭＳ Ｐゴシック" panose="020B0600070205080204" pitchFamily="50" charset="-128"/>
              <a:ea typeface="ＭＳ Ｐゴシック" panose="020B0600070205080204" pitchFamily="50" charset="-128"/>
            </a:rPr>
            <a:t>橋りょうについては、類似団体・全国・県平均を大きく下回っている。主な要因として、平成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年度に完成した各務原大橋が挙げられる。</a:t>
          </a:r>
        </a:p>
        <a:p>
          <a:r>
            <a:rPr kumimoji="1" lang="ja-JP" altLang="en-US" sz="1300">
              <a:latin typeface="ＭＳ Ｐゴシック" panose="020B0600070205080204" pitchFamily="50" charset="-128"/>
              <a:ea typeface="ＭＳ Ｐゴシック" panose="020B0600070205080204" pitchFamily="50" charset="-128"/>
            </a:rPr>
            <a:t>児童館については、市民サービスセンター・保健センター・児童館との複合施設として平成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年度に整備したため、有形固定資産減価償却率が低くなっている。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148,225
145,089
87.81
47,828,344
44,770,505
2,768,069
27,830,455
28,953,765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161108</xdr:rowOff>
    </xdr:from>
    <xdr:to>
      <xdr:col>24</xdr:col>
      <xdr:colOff>62865</xdr:colOff>
      <xdr:row>41</xdr:row>
      <xdr:rowOff>125185</xdr:rowOff>
    </xdr:to>
    <xdr:cxnSp macro="">
      <xdr:nvCxnSpPr>
        <xdr:cNvPr id="57" name="直線コネクタ 56"/>
        <xdr:cNvCxnSpPr/>
      </xdr:nvCxnSpPr>
      <xdr:spPr>
        <a:xfrm flipV="1">
          <a:off x="4634865" y="5818958"/>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129012</xdr:rowOff>
    </xdr:from>
    <xdr:ext cx="340478" cy="259045"/>
    <xdr:sp macro="" textlink="">
      <xdr:nvSpPr>
        <xdr:cNvPr id="58" name="【図書館】&#10;有形固定資産減価償却率最小値テキスト"/>
        <xdr:cNvSpPr txBox="1"/>
      </xdr:nvSpPr>
      <xdr:spPr>
        <a:xfrm>
          <a:off x="4673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125185</xdr:rowOff>
    </xdr:from>
    <xdr:to>
      <xdr:col>24</xdr:col>
      <xdr:colOff>152400</xdr:colOff>
      <xdr:row>41</xdr:row>
      <xdr:rowOff>125185</xdr:rowOff>
    </xdr:to>
    <xdr:cxnSp macro="">
      <xdr:nvCxnSpPr>
        <xdr:cNvPr id="59" name="直線コネクタ 58"/>
        <xdr:cNvCxnSpPr/>
      </xdr:nvCxnSpPr>
      <xdr:spPr>
        <a:xfrm>
          <a:off x="4546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107785</xdr:rowOff>
    </xdr:from>
    <xdr:ext cx="405111" cy="259045"/>
    <xdr:sp macro="" textlink="">
      <xdr:nvSpPr>
        <xdr:cNvPr id="60" name="【図書館】&#10;有形固定資産減価償却率最大値テキスト"/>
        <xdr:cNvSpPr txBox="1"/>
      </xdr:nvSpPr>
      <xdr:spPr>
        <a:xfrm>
          <a:off x="4673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161108</xdr:rowOff>
    </xdr:from>
    <xdr:to>
      <xdr:col>24</xdr:col>
      <xdr:colOff>152400</xdr:colOff>
      <xdr:row>33</xdr:row>
      <xdr:rowOff>161108</xdr:rowOff>
    </xdr:to>
    <xdr:cxnSp macro="">
      <xdr:nvCxnSpPr>
        <xdr:cNvPr id="61" name="直線コネクタ 60"/>
        <xdr:cNvCxnSpPr/>
      </xdr:nvCxnSpPr>
      <xdr:spPr>
        <a:xfrm>
          <a:off x="4546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2" name="【図書館】&#10;有形固定資産減価償却率平均値テキスト"/>
        <xdr:cNvSpPr txBox="1"/>
      </xdr:nvSpPr>
      <xdr:spPr>
        <a:xfrm>
          <a:off x="4673600" y="637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3" name="フローチャート: 判断 62"/>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64589</xdr:rowOff>
    </xdr:from>
    <xdr:to>
      <xdr:col>20</xdr:col>
      <xdr:colOff>38100</xdr:colOff>
      <xdr:row>37</xdr:row>
      <xdr:rowOff>166188</xdr:rowOff>
    </xdr:to>
    <xdr:sp macro="" textlink="">
      <xdr:nvSpPr>
        <xdr:cNvPr id="64" name="フローチャート: 判断 63"/>
        <xdr:cNvSpPr/>
      </xdr:nvSpPr>
      <xdr:spPr>
        <a:xfrm>
          <a:off x="3746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79284</xdr:rowOff>
    </xdr:from>
    <xdr:to>
      <xdr:col>15</xdr:col>
      <xdr:colOff>101600</xdr:colOff>
      <xdr:row>38</xdr:row>
      <xdr:rowOff>9434</xdr:rowOff>
    </xdr:to>
    <xdr:sp macro="" textlink="">
      <xdr:nvSpPr>
        <xdr:cNvPr id="65" name="フローチャート: 判断 64"/>
        <xdr:cNvSpPr/>
      </xdr:nvSpPr>
      <xdr:spPr>
        <a:xfrm>
          <a:off x="2857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98878</xdr:rowOff>
    </xdr:from>
    <xdr:to>
      <xdr:col>10</xdr:col>
      <xdr:colOff>165100</xdr:colOff>
      <xdr:row>38</xdr:row>
      <xdr:rowOff>29028</xdr:rowOff>
    </xdr:to>
    <xdr:sp macro="" textlink="">
      <xdr:nvSpPr>
        <xdr:cNvPr id="66" name="フローチャート: 判断 65"/>
        <xdr:cNvSpPr/>
      </xdr:nvSpPr>
      <xdr:spPr>
        <a:xfrm>
          <a:off x="1968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xdr:rowOff>
    </xdr:from>
    <xdr:to>
      <xdr:col>24</xdr:col>
      <xdr:colOff>114300</xdr:colOff>
      <xdr:row>36</xdr:row>
      <xdr:rowOff>112304</xdr:rowOff>
    </xdr:to>
    <xdr:sp macro="" textlink="">
      <xdr:nvSpPr>
        <xdr:cNvPr id="72" name="楕円 71"/>
        <xdr:cNvSpPr/>
      </xdr:nvSpPr>
      <xdr:spPr>
        <a:xfrm>
          <a:off x="45847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33581</xdr:rowOff>
    </xdr:from>
    <xdr:ext cx="405111" cy="259045"/>
    <xdr:sp macro="" textlink="">
      <xdr:nvSpPr>
        <xdr:cNvPr id="73" name="【図書館】&#10;有形固定資産減価償却率該当値テキスト"/>
        <xdr:cNvSpPr txBox="1"/>
      </xdr:nvSpPr>
      <xdr:spPr>
        <a:xfrm>
          <a:off x="4673600"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10704</xdr:rowOff>
    </xdr:from>
    <xdr:to>
      <xdr:col>20</xdr:col>
      <xdr:colOff>38100</xdr:colOff>
      <xdr:row>36</xdr:row>
      <xdr:rowOff>112304</xdr:rowOff>
    </xdr:to>
    <xdr:sp macro="" textlink="">
      <xdr:nvSpPr>
        <xdr:cNvPr id="74" name="楕円 73"/>
        <xdr:cNvSpPr/>
      </xdr:nvSpPr>
      <xdr:spPr>
        <a:xfrm>
          <a:off x="3746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61504</xdr:rowOff>
    </xdr:from>
    <xdr:to>
      <xdr:col>24</xdr:col>
      <xdr:colOff>63500</xdr:colOff>
      <xdr:row>36</xdr:row>
      <xdr:rowOff>61504</xdr:rowOff>
    </xdr:to>
    <xdr:cxnSp macro="">
      <xdr:nvCxnSpPr>
        <xdr:cNvPr id="75" name="直線コネクタ 74"/>
        <xdr:cNvCxnSpPr/>
      </xdr:nvCxnSpPr>
      <xdr:spPr>
        <a:xfrm>
          <a:off x="3797300" y="62337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40096</xdr:rowOff>
    </xdr:from>
    <xdr:to>
      <xdr:col>15</xdr:col>
      <xdr:colOff>101600</xdr:colOff>
      <xdr:row>36</xdr:row>
      <xdr:rowOff>141696</xdr:rowOff>
    </xdr:to>
    <xdr:sp macro="" textlink="">
      <xdr:nvSpPr>
        <xdr:cNvPr id="76" name="楕円 75"/>
        <xdr:cNvSpPr/>
      </xdr:nvSpPr>
      <xdr:spPr>
        <a:xfrm>
          <a:off x="2857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61504</xdr:rowOff>
    </xdr:from>
    <xdr:to>
      <xdr:col>19</xdr:col>
      <xdr:colOff>177800</xdr:colOff>
      <xdr:row>36</xdr:row>
      <xdr:rowOff>90896</xdr:rowOff>
    </xdr:to>
    <xdr:cxnSp macro="">
      <xdr:nvCxnSpPr>
        <xdr:cNvPr id="77" name="直線コネクタ 76"/>
        <xdr:cNvCxnSpPr/>
      </xdr:nvCxnSpPr>
      <xdr:spPr>
        <a:xfrm flipV="1">
          <a:off x="2908300" y="623370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84183</xdr:rowOff>
    </xdr:from>
    <xdr:to>
      <xdr:col>10</xdr:col>
      <xdr:colOff>165100</xdr:colOff>
      <xdr:row>37</xdr:row>
      <xdr:rowOff>14333</xdr:rowOff>
    </xdr:to>
    <xdr:sp macro="" textlink="">
      <xdr:nvSpPr>
        <xdr:cNvPr id="78" name="楕円 77"/>
        <xdr:cNvSpPr/>
      </xdr:nvSpPr>
      <xdr:spPr>
        <a:xfrm>
          <a:off x="1968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90896</xdr:rowOff>
    </xdr:from>
    <xdr:to>
      <xdr:col>15</xdr:col>
      <xdr:colOff>50800</xdr:colOff>
      <xdr:row>36</xdr:row>
      <xdr:rowOff>134983</xdr:rowOff>
    </xdr:to>
    <xdr:cxnSp macro="">
      <xdr:nvCxnSpPr>
        <xdr:cNvPr id="79" name="直線コネクタ 78"/>
        <xdr:cNvCxnSpPr/>
      </xdr:nvCxnSpPr>
      <xdr:spPr>
        <a:xfrm flipV="1">
          <a:off x="2019300" y="626309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157315</xdr:rowOff>
    </xdr:from>
    <xdr:ext cx="405111" cy="259045"/>
    <xdr:sp macro="" textlink="">
      <xdr:nvSpPr>
        <xdr:cNvPr id="80" name="n_1aveValue【図書館】&#10;有形固定資産減価償却率"/>
        <xdr:cNvSpPr txBox="1"/>
      </xdr:nvSpPr>
      <xdr:spPr>
        <a:xfrm>
          <a:off x="35820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561</xdr:rowOff>
    </xdr:from>
    <xdr:ext cx="405111" cy="259045"/>
    <xdr:sp macro="" textlink="">
      <xdr:nvSpPr>
        <xdr:cNvPr id="81" name="n_2aveValue【図書館】&#10;有形固定資産減価償却率"/>
        <xdr:cNvSpPr txBox="1"/>
      </xdr:nvSpPr>
      <xdr:spPr>
        <a:xfrm>
          <a:off x="2705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20155</xdr:rowOff>
    </xdr:from>
    <xdr:ext cx="405111" cy="259045"/>
    <xdr:sp macro="" textlink="">
      <xdr:nvSpPr>
        <xdr:cNvPr id="82" name="n_3aveValue【図書館】&#10;有形固定資産減価償却率"/>
        <xdr:cNvSpPr txBox="1"/>
      </xdr:nvSpPr>
      <xdr:spPr>
        <a:xfrm>
          <a:off x="1816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128831</xdr:rowOff>
    </xdr:from>
    <xdr:ext cx="405111" cy="259045"/>
    <xdr:sp macro="" textlink="">
      <xdr:nvSpPr>
        <xdr:cNvPr id="83" name="n_1mainValue【図書館】&#10;有形固定資産減価償却率"/>
        <xdr:cNvSpPr txBox="1"/>
      </xdr:nvSpPr>
      <xdr:spPr>
        <a:xfrm>
          <a:off x="35820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158223</xdr:rowOff>
    </xdr:from>
    <xdr:ext cx="405111" cy="259045"/>
    <xdr:sp macro="" textlink="">
      <xdr:nvSpPr>
        <xdr:cNvPr id="84" name="n_2mainValue【図書館】&#10;有形固定資産減価償却率"/>
        <xdr:cNvSpPr txBox="1"/>
      </xdr:nvSpPr>
      <xdr:spPr>
        <a:xfrm>
          <a:off x="27057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30860</xdr:rowOff>
    </xdr:from>
    <xdr:ext cx="405111" cy="259045"/>
    <xdr:sp macro="" textlink="">
      <xdr:nvSpPr>
        <xdr:cNvPr id="85" name="n_3mainValue【図書館】&#10;有形固定資産減価償却率"/>
        <xdr:cNvSpPr txBox="1"/>
      </xdr:nvSpPr>
      <xdr:spPr>
        <a:xfrm>
          <a:off x="1816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57150</xdr:rowOff>
    </xdr:from>
    <xdr:to>
      <xdr:col>54</xdr:col>
      <xdr:colOff>189865</xdr:colOff>
      <xdr:row>41</xdr:row>
      <xdr:rowOff>38100</xdr:rowOff>
    </xdr:to>
    <xdr:cxnSp macro="">
      <xdr:nvCxnSpPr>
        <xdr:cNvPr id="109" name="直線コネクタ 108"/>
        <xdr:cNvCxnSpPr/>
      </xdr:nvCxnSpPr>
      <xdr:spPr>
        <a:xfrm flipV="1">
          <a:off x="10476865" y="57150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3827</xdr:rowOff>
    </xdr:from>
    <xdr:ext cx="469744" cy="259045"/>
    <xdr:sp macro="" textlink="">
      <xdr:nvSpPr>
        <xdr:cNvPr id="112" name="【図書館】&#10;一人当たり面積最大値テキスト"/>
        <xdr:cNvSpPr txBox="1"/>
      </xdr:nvSpPr>
      <xdr:spPr>
        <a:xfrm>
          <a:off x="10515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57150</xdr:rowOff>
    </xdr:from>
    <xdr:to>
      <xdr:col>55</xdr:col>
      <xdr:colOff>88900</xdr:colOff>
      <xdr:row>33</xdr:row>
      <xdr:rowOff>57150</xdr:rowOff>
    </xdr:to>
    <xdr:cxnSp macro="">
      <xdr:nvCxnSpPr>
        <xdr:cNvPr id="113" name="直線コネクタ 112"/>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14"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5" name="フローチャート: 判断 114"/>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6" name="フローチャート: 判断 115"/>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17" name="フローチャート: 判断 116"/>
        <xdr:cNvSpPr/>
      </xdr:nvSpPr>
      <xdr:spPr>
        <a:xfrm>
          <a:off x="8699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139700</xdr:rowOff>
    </xdr:from>
    <xdr:to>
      <xdr:col>41</xdr:col>
      <xdr:colOff>101600</xdr:colOff>
      <xdr:row>38</xdr:row>
      <xdr:rowOff>69850</xdr:rowOff>
    </xdr:to>
    <xdr:sp macro="" textlink="">
      <xdr:nvSpPr>
        <xdr:cNvPr id="118" name="フローチャート: 判断 117"/>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139700</xdr:rowOff>
    </xdr:from>
    <xdr:to>
      <xdr:col>55</xdr:col>
      <xdr:colOff>50800</xdr:colOff>
      <xdr:row>36</xdr:row>
      <xdr:rowOff>69850</xdr:rowOff>
    </xdr:to>
    <xdr:sp macro="" textlink="">
      <xdr:nvSpPr>
        <xdr:cNvPr id="124" name="楕円 123"/>
        <xdr:cNvSpPr/>
      </xdr:nvSpPr>
      <xdr:spPr>
        <a:xfrm>
          <a:off x="10426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162577</xdr:rowOff>
    </xdr:from>
    <xdr:ext cx="469744" cy="259045"/>
    <xdr:sp macro="" textlink="">
      <xdr:nvSpPr>
        <xdr:cNvPr id="125" name="【図書館】&#10;一人当たり面積該当値テキスト"/>
        <xdr:cNvSpPr txBox="1"/>
      </xdr:nvSpPr>
      <xdr:spPr>
        <a:xfrm>
          <a:off x="10515600" y="59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139700</xdr:rowOff>
    </xdr:from>
    <xdr:to>
      <xdr:col>50</xdr:col>
      <xdr:colOff>165100</xdr:colOff>
      <xdr:row>36</xdr:row>
      <xdr:rowOff>69850</xdr:rowOff>
    </xdr:to>
    <xdr:sp macro="" textlink="">
      <xdr:nvSpPr>
        <xdr:cNvPr id="126" name="楕円 125"/>
        <xdr:cNvSpPr/>
      </xdr:nvSpPr>
      <xdr:spPr>
        <a:xfrm>
          <a:off x="9588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19050</xdr:rowOff>
    </xdr:from>
    <xdr:to>
      <xdr:col>55</xdr:col>
      <xdr:colOff>0</xdr:colOff>
      <xdr:row>36</xdr:row>
      <xdr:rowOff>19050</xdr:rowOff>
    </xdr:to>
    <xdr:cxnSp macro="">
      <xdr:nvCxnSpPr>
        <xdr:cNvPr id="127" name="直線コネクタ 126"/>
        <xdr:cNvCxnSpPr/>
      </xdr:nvCxnSpPr>
      <xdr:spPr>
        <a:xfrm>
          <a:off x="9639300" y="6191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139700</xdr:rowOff>
    </xdr:from>
    <xdr:to>
      <xdr:col>46</xdr:col>
      <xdr:colOff>38100</xdr:colOff>
      <xdr:row>36</xdr:row>
      <xdr:rowOff>69850</xdr:rowOff>
    </xdr:to>
    <xdr:sp macro="" textlink="">
      <xdr:nvSpPr>
        <xdr:cNvPr id="128" name="楕円 127"/>
        <xdr:cNvSpPr/>
      </xdr:nvSpPr>
      <xdr:spPr>
        <a:xfrm>
          <a:off x="8699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19050</xdr:rowOff>
    </xdr:from>
    <xdr:to>
      <xdr:col>50</xdr:col>
      <xdr:colOff>114300</xdr:colOff>
      <xdr:row>36</xdr:row>
      <xdr:rowOff>19050</xdr:rowOff>
    </xdr:to>
    <xdr:cxnSp macro="">
      <xdr:nvCxnSpPr>
        <xdr:cNvPr id="129" name="直線コネクタ 128"/>
        <xdr:cNvCxnSpPr/>
      </xdr:nvCxnSpPr>
      <xdr:spPr>
        <a:xfrm>
          <a:off x="8750300" y="6191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139700</xdr:rowOff>
    </xdr:from>
    <xdr:to>
      <xdr:col>41</xdr:col>
      <xdr:colOff>101600</xdr:colOff>
      <xdr:row>36</xdr:row>
      <xdr:rowOff>69850</xdr:rowOff>
    </xdr:to>
    <xdr:sp macro="" textlink="">
      <xdr:nvSpPr>
        <xdr:cNvPr id="130" name="楕円 129"/>
        <xdr:cNvSpPr/>
      </xdr:nvSpPr>
      <xdr:spPr>
        <a:xfrm>
          <a:off x="7810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19050</xdr:rowOff>
    </xdr:from>
    <xdr:to>
      <xdr:col>45</xdr:col>
      <xdr:colOff>177800</xdr:colOff>
      <xdr:row>36</xdr:row>
      <xdr:rowOff>19050</xdr:rowOff>
    </xdr:to>
    <xdr:cxnSp macro="">
      <xdr:nvCxnSpPr>
        <xdr:cNvPr id="131" name="直線コネクタ 130"/>
        <xdr:cNvCxnSpPr/>
      </xdr:nvCxnSpPr>
      <xdr:spPr>
        <a:xfrm>
          <a:off x="7861300" y="6191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41927</xdr:rowOff>
    </xdr:from>
    <xdr:ext cx="469744" cy="259045"/>
    <xdr:sp macro="" textlink="">
      <xdr:nvSpPr>
        <xdr:cNvPr id="132"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41927</xdr:rowOff>
    </xdr:from>
    <xdr:ext cx="469744" cy="259045"/>
    <xdr:sp macro="" textlink="">
      <xdr:nvSpPr>
        <xdr:cNvPr id="133" name="n_2aveValue【図書館】&#10;一人当たり面積"/>
        <xdr:cNvSpPr txBox="1"/>
      </xdr:nvSpPr>
      <xdr:spPr>
        <a:xfrm>
          <a:off x="85154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60977</xdr:rowOff>
    </xdr:from>
    <xdr:ext cx="469744" cy="259045"/>
    <xdr:sp macro="" textlink="">
      <xdr:nvSpPr>
        <xdr:cNvPr id="134" name="n_3aveValue【図書館】&#10;一人当たり面積"/>
        <xdr:cNvSpPr txBox="1"/>
      </xdr:nvSpPr>
      <xdr:spPr>
        <a:xfrm>
          <a:off x="76264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86377</xdr:rowOff>
    </xdr:from>
    <xdr:ext cx="469744" cy="259045"/>
    <xdr:sp macro="" textlink="">
      <xdr:nvSpPr>
        <xdr:cNvPr id="135" name="n_1mainValue【図書館】&#10;一人当たり面積"/>
        <xdr:cNvSpPr txBox="1"/>
      </xdr:nvSpPr>
      <xdr:spPr>
        <a:xfrm>
          <a:off x="9391727"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86377</xdr:rowOff>
    </xdr:from>
    <xdr:ext cx="469744" cy="259045"/>
    <xdr:sp macro="" textlink="">
      <xdr:nvSpPr>
        <xdr:cNvPr id="136" name="n_2mainValue【図書館】&#10;一人当たり面積"/>
        <xdr:cNvSpPr txBox="1"/>
      </xdr:nvSpPr>
      <xdr:spPr>
        <a:xfrm>
          <a:off x="8515427"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86377</xdr:rowOff>
    </xdr:from>
    <xdr:ext cx="469744" cy="259045"/>
    <xdr:sp macro="" textlink="">
      <xdr:nvSpPr>
        <xdr:cNvPr id="137" name="n_3mainValue【図書館】&#10;一人当たり面積"/>
        <xdr:cNvSpPr txBox="1"/>
      </xdr:nvSpPr>
      <xdr:spPr>
        <a:xfrm>
          <a:off x="7626427"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137160</xdr:rowOff>
    </xdr:from>
    <xdr:to>
      <xdr:col>24</xdr:col>
      <xdr:colOff>62865</xdr:colOff>
      <xdr:row>64</xdr:row>
      <xdr:rowOff>22860</xdr:rowOff>
    </xdr:to>
    <xdr:cxnSp macro="">
      <xdr:nvCxnSpPr>
        <xdr:cNvPr id="162" name="直線コネクタ 161"/>
        <xdr:cNvCxnSpPr/>
      </xdr:nvCxnSpPr>
      <xdr:spPr>
        <a:xfrm flipV="1">
          <a:off x="4634865" y="97383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26687</xdr:rowOff>
    </xdr:from>
    <xdr:ext cx="405111" cy="259045"/>
    <xdr:sp macro="" textlink="">
      <xdr:nvSpPr>
        <xdr:cNvPr id="163" name="【体育館・プール】&#10;有形固定資産減価償却率最小値テキスト"/>
        <xdr:cNvSpPr txBox="1"/>
      </xdr:nvSpPr>
      <xdr:spPr>
        <a:xfrm>
          <a:off x="4673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22860</xdr:rowOff>
    </xdr:from>
    <xdr:to>
      <xdr:col>24</xdr:col>
      <xdr:colOff>152400</xdr:colOff>
      <xdr:row>64</xdr:row>
      <xdr:rowOff>22860</xdr:rowOff>
    </xdr:to>
    <xdr:cxnSp macro="">
      <xdr:nvCxnSpPr>
        <xdr:cNvPr id="164" name="直線コネクタ 163"/>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83837</xdr:rowOff>
    </xdr:from>
    <xdr:ext cx="405111" cy="259045"/>
    <xdr:sp macro="" textlink="">
      <xdr:nvSpPr>
        <xdr:cNvPr id="165" name="【体育館・プール】&#10;有形固定資産減価償却率最大値テキスト"/>
        <xdr:cNvSpPr txBox="1"/>
      </xdr:nvSpPr>
      <xdr:spPr>
        <a:xfrm>
          <a:off x="4673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66" name="直線コネクタ 165"/>
        <xdr:cNvCxnSpPr/>
      </xdr:nvCxnSpPr>
      <xdr:spPr>
        <a:xfrm>
          <a:off x="4546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67" name="【体育館・プール】&#10;有形固定資産減価償却率平均値テキスト"/>
        <xdr:cNvSpPr txBox="1"/>
      </xdr:nvSpPr>
      <xdr:spPr>
        <a:xfrm>
          <a:off x="4673600" y="1023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68" name="フローチャート: 判断 167"/>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9" name="フローチャート: 判断 168"/>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70" name="フローチャート: 判断 169"/>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71" name="フローチャート: 判断 170"/>
        <xdr:cNvSpPr/>
      </xdr:nvSpPr>
      <xdr:spPr>
        <a:xfrm>
          <a:off x="1968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116840</xdr:rowOff>
    </xdr:from>
    <xdr:to>
      <xdr:col>24</xdr:col>
      <xdr:colOff>114300</xdr:colOff>
      <xdr:row>59</xdr:row>
      <xdr:rowOff>46990</xdr:rowOff>
    </xdr:to>
    <xdr:sp macro="" textlink="">
      <xdr:nvSpPr>
        <xdr:cNvPr id="177" name="楕円 176"/>
        <xdr:cNvSpPr/>
      </xdr:nvSpPr>
      <xdr:spPr>
        <a:xfrm>
          <a:off x="45847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139717</xdr:rowOff>
    </xdr:from>
    <xdr:ext cx="405111" cy="259045"/>
    <xdr:sp macro="" textlink="">
      <xdr:nvSpPr>
        <xdr:cNvPr id="178" name="【体育館・プール】&#10;有形固定資産減価償却率該当値テキスト"/>
        <xdr:cNvSpPr txBox="1"/>
      </xdr:nvSpPr>
      <xdr:spPr>
        <a:xfrm>
          <a:off x="4673600"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156845</xdr:rowOff>
    </xdr:from>
    <xdr:to>
      <xdr:col>20</xdr:col>
      <xdr:colOff>38100</xdr:colOff>
      <xdr:row>59</xdr:row>
      <xdr:rowOff>86995</xdr:rowOff>
    </xdr:to>
    <xdr:sp macro="" textlink="">
      <xdr:nvSpPr>
        <xdr:cNvPr id="179" name="楕円 178"/>
        <xdr:cNvSpPr/>
      </xdr:nvSpPr>
      <xdr:spPr>
        <a:xfrm>
          <a:off x="3746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167640</xdr:rowOff>
    </xdr:from>
    <xdr:to>
      <xdr:col>24</xdr:col>
      <xdr:colOff>63500</xdr:colOff>
      <xdr:row>59</xdr:row>
      <xdr:rowOff>36195</xdr:rowOff>
    </xdr:to>
    <xdr:cxnSp macro="">
      <xdr:nvCxnSpPr>
        <xdr:cNvPr id="180" name="直線コネクタ 179"/>
        <xdr:cNvCxnSpPr/>
      </xdr:nvCxnSpPr>
      <xdr:spPr>
        <a:xfrm flipV="1">
          <a:off x="3797300" y="101117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xdr:rowOff>
    </xdr:from>
    <xdr:to>
      <xdr:col>15</xdr:col>
      <xdr:colOff>101600</xdr:colOff>
      <xdr:row>59</xdr:row>
      <xdr:rowOff>107950</xdr:rowOff>
    </xdr:to>
    <xdr:sp macro="" textlink="">
      <xdr:nvSpPr>
        <xdr:cNvPr id="181" name="楕円 180"/>
        <xdr:cNvSpPr/>
      </xdr:nvSpPr>
      <xdr:spPr>
        <a:xfrm>
          <a:off x="2857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36195</xdr:rowOff>
    </xdr:from>
    <xdr:to>
      <xdr:col>19</xdr:col>
      <xdr:colOff>177800</xdr:colOff>
      <xdr:row>59</xdr:row>
      <xdr:rowOff>57150</xdr:rowOff>
    </xdr:to>
    <xdr:cxnSp macro="">
      <xdr:nvCxnSpPr>
        <xdr:cNvPr id="182" name="直線コネクタ 181"/>
        <xdr:cNvCxnSpPr/>
      </xdr:nvCxnSpPr>
      <xdr:spPr>
        <a:xfrm flipV="1">
          <a:off x="2908300" y="101517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83" name="楕円 182"/>
        <xdr:cNvSpPr/>
      </xdr:nvSpPr>
      <xdr:spPr>
        <a:xfrm>
          <a:off x="1968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57150</xdr:rowOff>
    </xdr:from>
    <xdr:to>
      <xdr:col>15</xdr:col>
      <xdr:colOff>50800</xdr:colOff>
      <xdr:row>59</xdr:row>
      <xdr:rowOff>93345</xdr:rowOff>
    </xdr:to>
    <xdr:cxnSp macro="">
      <xdr:nvCxnSpPr>
        <xdr:cNvPr id="184" name="直線コネクタ 183"/>
        <xdr:cNvCxnSpPr/>
      </xdr:nvCxnSpPr>
      <xdr:spPr>
        <a:xfrm flipV="1">
          <a:off x="2019300" y="101727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85"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186" name="n_2aveValue【体育館・プール】&#10;有形固定資産減価償却率"/>
        <xdr:cNvSpPr txBox="1"/>
      </xdr:nvSpPr>
      <xdr:spPr>
        <a:xfrm>
          <a:off x="2705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127652</xdr:rowOff>
    </xdr:from>
    <xdr:ext cx="405111" cy="259045"/>
    <xdr:sp macro="" textlink="">
      <xdr:nvSpPr>
        <xdr:cNvPr id="187" name="n_3aveValue【体育館・プール】&#10;有形固定資産減価償却率"/>
        <xdr:cNvSpPr txBox="1"/>
      </xdr:nvSpPr>
      <xdr:spPr>
        <a:xfrm>
          <a:off x="1816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103522</xdr:rowOff>
    </xdr:from>
    <xdr:ext cx="405111" cy="259045"/>
    <xdr:sp macro="" textlink="">
      <xdr:nvSpPr>
        <xdr:cNvPr id="188" name="n_1mainValue【体育館・プール】&#10;有形固定資産減価償却率"/>
        <xdr:cNvSpPr txBox="1"/>
      </xdr:nvSpPr>
      <xdr:spPr>
        <a:xfrm>
          <a:off x="3582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189" name="n_2mainValue【体育館・プール】&#10;有形固定資産減価償却率"/>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160672</xdr:rowOff>
    </xdr:from>
    <xdr:ext cx="405111" cy="259045"/>
    <xdr:sp macro="" textlink="">
      <xdr:nvSpPr>
        <xdr:cNvPr id="190" name="n_3mainValue【体育館・プール】&#10;有形固定資産減価償却率"/>
        <xdr:cNvSpPr txBox="1"/>
      </xdr:nvSpPr>
      <xdr:spPr>
        <a:xfrm>
          <a:off x="1816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14" name="直線コネクタ 213"/>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15"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16" name="直線コネクタ 215"/>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17"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18" name="直線コネクタ 217"/>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17797</xdr:rowOff>
    </xdr:from>
    <xdr:ext cx="469744" cy="259045"/>
    <xdr:sp macro="" textlink="">
      <xdr:nvSpPr>
        <xdr:cNvPr id="219" name="【体育館・プール】&#10;一人当たり面積平均値テキスト"/>
        <xdr:cNvSpPr txBox="1"/>
      </xdr:nvSpPr>
      <xdr:spPr>
        <a:xfrm>
          <a:off x="10515600" y="1030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220" name="フローチャート: 判断 219"/>
        <xdr:cNvSpPr/>
      </xdr:nvSpPr>
      <xdr:spPr>
        <a:xfrm>
          <a:off x="10426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xdr:rowOff>
    </xdr:from>
    <xdr:to>
      <xdr:col>50</xdr:col>
      <xdr:colOff>165100</xdr:colOff>
      <xdr:row>61</xdr:row>
      <xdr:rowOff>115570</xdr:rowOff>
    </xdr:to>
    <xdr:sp macro="" textlink="">
      <xdr:nvSpPr>
        <xdr:cNvPr id="221" name="フローチャート: 判断 220"/>
        <xdr:cNvSpPr/>
      </xdr:nvSpPr>
      <xdr:spPr>
        <a:xfrm>
          <a:off x="9588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166370</xdr:rowOff>
    </xdr:from>
    <xdr:to>
      <xdr:col>46</xdr:col>
      <xdr:colOff>38100</xdr:colOff>
      <xdr:row>61</xdr:row>
      <xdr:rowOff>96520</xdr:rowOff>
    </xdr:to>
    <xdr:sp macro="" textlink="">
      <xdr:nvSpPr>
        <xdr:cNvPr id="222" name="フローチャート: 判断 221"/>
        <xdr:cNvSpPr/>
      </xdr:nvSpPr>
      <xdr:spPr>
        <a:xfrm>
          <a:off x="8699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36830</xdr:rowOff>
    </xdr:from>
    <xdr:to>
      <xdr:col>41</xdr:col>
      <xdr:colOff>101600</xdr:colOff>
      <xdr:row>61</xdr:row>
      <xdr:rowOff>138430</xdr:rowOff>
    </xdr:to>
    <xdr:sp macro="" textlink="">
      <xdr:nvSpPr>
        <xdr:cNvPr id="223" name="フローチャート: 判断 222"/>
        <xdr:cNvSpPr/>
      </xdr:nvSpPr>
      <xdr:spPr>
        <a:xfrm>
          <a:off x="7810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71120</xdr:rowOff>
    </xdr:from>
    <xdr:to>
      <xdr:col>55</xdr:col>
      <xdr:colOff>50800</xdr:colOff>
      <xdr:row>63</xdr:row>
      <xdr:rowOff>1270</xdr:rowOff>
    </xdr:to>
    <xdr:sp macro="" textlink="">
      <xdr:nvSpPr>
        <xdr:cNvPr id="229" name="楕円 228"/>
        <xdr:cNvSpPr/>
      </xdr:nvSpPr>
      <xdr:spPr>
        <a:xfrm>
          <a:off x="104267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157497</xdr:rowOff>
    </xdr:from>
    <xdr:ext cx="469744" cy="259045"/>
    <xdr:sp macro="" textlink="">
      <xdr:nvSpPr>
        <xdr:cNvPr id="230" name="【体育館・プール】&#10;一人当たり面積該当値テキスト"/>
        <xdr:cNvSpPr txBox="1"/>
      </xdr:nvSpPr>
      <xdr:spPr>
        <a:xfrm>
          <a:off x="10515600" y="1061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71120</xdr:rowOff>
    </xdr:from>
    <xdr:to>
      <xdr:col>50</xdr:col>
      <xdr:colOff>165100</xdr:colOff>
      <xdr:row>63</xdr:row>
      <xdr:rowOff>1270</xdr:rowOff>
    </xdr:to>
    <xdr:sp macro="" textlink="">
      <xdr:nvSpPr>
        <xdr:cNvPr id="231" name="楕円 230"/>
        <xdr:cNvSpPr/>
      </xdr:nvSpPr>
      <xdr:spPr>
        <a:xfrm>
          <a:off x="9588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121920</xdr:rowOff>
    </xdr:from>
    <xdr:to>
      <xdr:col>55</xdr:col>
      <xdr:colOff>0</xdr:colOff>
      <xdr:row>62</xdr:row>
      <xdr:rowOff>121920</xdr:rowOff>
    </xdr:to>
    <xdr:cxnSp macro="">
      <xdr:nvCxnSpPr>
        <xdr:cNvPr id="232" name="直線コネクタ 231"/>
        <xdr:cNvCxnSpPr/>
      </xdr:nvCxnSpPr>
      <xdr:spPr>
        <a:xfrm>
          <a:off x="9639300" y="10751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33" name="楕円 232"/>
        <xdr:cNvSpPr/>
      </xdr:nvSpPr>
      <xdr:spPr>
        <a:xfrm>
          <a:off x="8699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95250</xdr:rowOff>
    </xdr:from>
    <xdr:to>
      <xdr:col>50</xdr:col>
      <xdr:colOff>114300</xdr:colOff>
      <xdr:row>62</xdr:row>
      <xdr:rowOff>121920</xdr:rowOff>
    </xdr:to>
    <xdr:cxnSp macro="">
      <xdr:nvCxnSpPr>
        <xdr:cNvPr id="234" name="直線コネクタ 233"/>
        <xdr:cNvCxnSpPr/>
      </xdr:nvCxnSpPr>
      <xdr:spPr>
        <a:xfrm>
          <a:off x="8750300" y="10725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44450</xdr:rowOff>
    </xdr:from>
    <xdr:to>
      <xdr:col>41</xdr:col>
      <xdr:colOff>101600</xdr:colOff>
      <xdr:row>62</xdr:row>
      <xdr:rowOff>146050</xdr:rowOff>
    </xdr:to>
    <xdr:sp macro="" textlink="">
      <xdr:nvSpPr>
        <xdr:cNvPr id="235" name="楕円 234"/>
        <xdr:cNvSpPr/>
      </xdr:nvSpPr>
      <xdr:spPr>
        <a:xfrm>
          <a:off x="7810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95250</xdr:rowOff>
    </xdr:from>
    <xdr:to>
      <xdr:col>45</xdr:col>
      <xdr:colOff>177800</xdr:colOff>
      <xdr:row>62</xdr:row>
      <xdr:rowOff>95250</xdr:rowOff>
    </xdr:to>
    <xdr:cxnSp macro="">
      <xdr:nvCxnSpPr>
        <xdr:cNvPr id="236" name="直線コネクタ 235"/>
        <xdr:cNvCxnSpPr/>
      </xdr:nvCxnSpPr>
      <xdr:spPr>
        <a:xfrm>
          <a:off x="7861300" y="1072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132097</xdr:rowOff>
    </xdr:from>
    <xdr:ext cx="469744" cy="259045"/>
    <xdr:sp macro="" textlink="">
      <xdr:nvSpPr>
        <xdr:cNvPr id="237" name="n_1aveValue【体育館・プール】&#10;一人当たり面積"/>
        <xdr:cNvSpPr txBox="1"/>
      </xdr:nvSpPr>
      <xdr:spPr>
        <a:xfrm>
          <a:off x="93917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113047</xdr:rowOff>
    </xdr:from>
    <xdr:ext cx="469744" cy="259045"/>
    <xdr:sp macro="" textlink="">
      <xdr:nvSpPr>
        <xdr:cNvPr id="238" name="n_2aveValue【体育館・プール】&#10;一人当たり面積"/>
        <xdr:cNvSpPr txBox="1"/>
      </xdr:nvSpPr>
      <xdr:spPr>
        <a:xfrm>
          <a:off x="8515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154957</xdr:rowOff>
    </xdr:from>
    <xdr:ext cx="469744" cy="259045"/>
    <xdr:sp macro="" textlink="">
      <xdr:nvSpPr>
        <xdr:cNvPr id="239" name="n_3aveValue【体育館・プール】&#10;一人当たり面積"/>
        <xdr:cNvSpPr txBox="1"/>
      </xdr:nvSpPr>
      <xdr:spPr>
        <a:xfrm>
          <a:off x="7626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163847</xdr:rowOff>
    </xdr:from>
    <xdr:ext cx="469744" cy="259045"/>
    <xdr:sp macro="" textlink="">
      <xdr:nvSpPr>
        <xdr:cNvPr id="240" name="n_1mainValue【体育館・プール】&#10;一人当たり面積"/>
        <xdr:cNvSpPr txBox="1"/>
      </xdr:nvSpPr>
      <xdr:spPr>
        <a:xfrm>
          <a:off x="93917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41" name="n_2main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42" name="n_3mainValue【体育館・プール】&#10;一人当たり面積"/>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1" name="テキスト ボックス 26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84</xdr:row>
      <xdr:rowOff>134113</xdr:rowOff>
    </xdr:to>
    <xdr:cxnSp macro="">
      <xdr:nvCxnSpPr>
        <xdr:cNvPr id="265" name="直線コネクタ 264"/>
        <xdr:cNvCxnSpPr/>
      </xdr:nvCxnSpPr>
      <xdr:spPr>
        <a:xfrm flipV="1">
          <a:off x="4634865" y="13276326"/>
          <a:ext cx="0" cy="125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137940</xdr:rowOff>
    </xdr:from>
    <xdr:ext cx="405111" cy="259045"/>
    <xdr:sp macro="" textlink="">
      <xdr:nvSpPr>
        <xdr:cNvPr id="266" name="【福祉施設】&#10;有形固定資産減価償却率最小値テキスト"/>
        <xdr:cNvSpPr txBox="1"/>
      </xdr:nvSpPr>
      <xdr:spPr>
        <a:xfrm>
          <a:off x="4673600" y="1453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134113</xdr:rowOff>
    </xdr:from>
    <xdr:to>
      <xdr:col>24</xdr:col>
      <xdr:colOff>152400</xdr:colOff>
      <xdr:row>84</xdr:row>
      <xdr:rowOff>134113</xdr:rowOff>
    </xdr:to>
    <xdr:cxnSp macro="">
      <xdr:nvCxnSpPr>
        <xdr:cNvPr id="267" name="直線コネクタ 266"/>
        <xdr:cNvCxnSpPr/>
      </xdr:nvCxnSpPr>
      <xdr:spPr>
        <a:xfrm>
          <a:off x="4546600" y="1453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68" name="【福祉施設】&#10;有形固定資産減価償却率最大値テキスト"/>
        <xdr:cNvSpPr txBox="1"/>
      </xdr:nvSpPr>
      <xdr:spPr>
        <a:xfrm>
          <a:off x="4673600" y="1305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69" name="直線コネクタ 268"/>
        <xdr:cNvCxnSpPr/>
      </xdr:nvCxnSpPr>
      <xdr:spPr>
        <a:xfrm>
          <a:off x="4546600" y="132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57166</xdr:rowOff>
    </xdr:from>
    <xdr:ext cx="405111" cy="259045"/>
    <xdr:sp macro="" textlink="">
      <xdr:nvSpPr>
        <xdr:cNvPr id="270" name="【福祉施設】&#10;有形固定資産減価償却率平均値テキスト"/>
        <xdr:cNvSpPr txBox="1"/>
      </xdr:nvSpPr>
      <xdr:spPr>
        <a:xfrm>
          <a:off x="4673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71" name="フローチャート: 判断 270"/>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65024</xdr:rowOff>
    </xdr:from>
    <xdr:to>
      <xdr:col>20</xdr:col>
      <xdr:colOff>38100</xdr:colOff>
      <xdr:row>81</xdr:row>
      <xdr:rowOff>166624</xdr:rowOff>
    </xdr:to>
    <xdr:sp macro="" textlink="">
      <xdr:nvSpPr>
        <xdr:cNvPr id="272" name="フローチャート: 判断 271"/>
        <xdr:cNvSpPr/>
      </xdr:nvSpPr>
      <xdr:spPr>
        <a:xfrm>
          <a:off x="3746500" y="1395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62737</xdr:rowOff>
    </xdr:from>
    <xdr:to>
      <xdr:col>15</xdr:col>
      <xdr:colOff>101600</xdr:colOff>
      <xdr:row>81</xdr:row>
      <xdr:rowOff>164337</xdr:rowOff>
    </xdr:to>
    <xdr:sp macro="" textlink="">
      <xdr:nvSpPr>
        <xdr:cNvPr id="273" name="フローチャート: 判断 272"/>
        <xdr:cNvSpPr/>
      </xdr:nvSpPr>
      <xdr:spPr>
        <a:xfrm>
          <a:off x="2857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122174</xdr:rowOff>
    </xdr:from>
    <xdr:to>
      <xdr:col>10</xdr:col>
      <xdr:colOff>165100</xdr:colOff>
      <xdr:row>82</xdr:row>
      <xdr:rowOff>52324</xdr:rowOff>
    </xdr:to>
    <xdr:sp macro="" textlink="">
      <xdr:nvSpPr>
        <xdr:cNvPr id="274" name="フローチャート: 判断 273"/>
        <xdr:cNvSpPr/>
      </xdr:nvSpPr>
      <xdr:spPr>
        <a:xfrm>
          <a:off x="1968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149606</xdr:rowOff>
    </xdr:from>
    <xdr:to>
      <xdr:col>24</xdr:col>
      <xdr:colOff>114300</xdr:colOff>
      <xdr:row>80</xdr:row>
      <xdr:rowOff>79756</xdr:rowOff>
    </xdr:to>
    <xdr:sp macro="" textlink="">
      <xdr:nvSpPr>
        <xdr:cNvPr id="280" name="楕円 279"/>
        <xdr:cNvSpPr/>
      </xdr:nvSpPr>
      <xdr:spPr>
        <a:xfrm>
          <a:off x="4584700" y="136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1033</xdr:rowOff>
    </xdr:from>
    <xdr:ext cx="405111" cy="259045"/>
    <xdr:sp macro="" textlink="">
      <xdr:nvSpPr>
        <xdr:cNvPr id="281" name="【福祉施設】&#10;有形固定資産減価償却率該当値テキスト"/>
        <xdr:cNvSpPr txBox="1"/>
      </xdr:nvSpPr>
      <xdr:spPr>
        <a:xfrm>
          <a:off x="4673600" y="1354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1015</xdr:rowOff>
    </xdr:from>
    <xdr:to>
      <xdr:col>20</xdr:col>
      <xdr:colOff>38100</xdr:colOff>
      <xdr:row>80</xdr:row>
      <xdr:rowOff>102615</xdr:rowOff>
    </xdr:to>
    <xdr:sp macro="" textlink="">
      <xdr:nvSpPr>
        <xdr:cNvPr id="282" name="楕円 281"/>
        <xdr:cNvSpPr/>
      </xdr:nvSpPr>
      <xdr:spPr>
        <a:xfrm>
          <a:off x="3746500" y="1371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28956</xdr:rowOff>
    </xdr:from>
    <xdr:to>
      <xdr:col>24</xdr:col>
      <xdr:colOff>63500</xdr:colOff>
      <xdr:row>80</xdr:row>
      <xdr:rowOff>51815</xdr:rowOff>
    </xdr:to>
    <xdr:cxnSp macro="">
      <xdr:nvCxnSpPr>
        <xdr:cNvPr id="283" name="直線コネクタ 282"/>
        <xdr:cNvCxnSpPr/>
      </xdr:nvCxnSpPr>
      <xdr:spPr>
        <a:xfrm flipV="1">
          <a:off x="3797300" y="1374495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49022</xdr:rowOff>
    </xdr:from>
    <xdr:to>
      <xdr:col>15</xdr:col>
      <xdr:colOff>101600</xdr:colOff>
      <xdr:row>80</xdr:row>
      <xdr:rowOff>150622</xdr:rowOff>
    </xdr:to>
    <xdr:sp macro="" textlink="">
      <xdr:nvSpPr>
        <xdr:cNvPr id="284" name="楕円 283"/>
        <xdr:cNvSpPr/>
      </xdr:nvSpPr>
      <xdr:spPr>
        <a:xfrm>
          <a:off x="28575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51815</xdr:rowOff>
    </xdr:from>
    <xdr:to>
      <xdr:col>19</xdr:col>
      <xdr:colOff>177800</xdr:colOff>
      <xdr:row>80</xdr:row>
      <xdr:rowOff>99822</xdr:rowOff>
    </xdr:to>
    <xdr:cxnSp macro="">
      <xdr:nvCxnSpPr>
        <xdr:cNvPr id="285" name="直線コネクタ 284"/>
        <xdr:cNvCxnSpPr/>
      </xdr:nvCxnSpPr>
      <xdr:spPr>
        <a:xfrm flipV="1">
          <a:off x="2908300" y="13767815"/>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101600</xdr:rowOff>
    </xdr:from>
    <xdr:to>
      <xdr:col>10</xdr:col>
      <xdr:colOff>165100</xdr:colOff>
      <xdr:row>81</xdr:row>
      <xdr:rowOff>31750</xdr:rowOff>
    </xdr:to>
    <xdr:sp macro="" textlink="">
      <xdr:nvSpPr>
        <xdr:cNvPr id="286" name="楕円 285"/>
        <xdr:cNvSpPr/>
      </xdr:nvSpPr>
      <xdr:spPr>
        <a:xfrm>
          <a:off x="196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99822</xdr:rowOff>
    </xdr:from>
    <xdr:to>
      <xdr:col>15</xdr:col>
      <xdr:colOff>50800</xdr:colOff>
      <xdr:row>80</xdr:row>
      <xdr:rowOff>152400</xdr:rowOff>
    </xdr:to>
    <xdr:cxnSp macro="">
      <xdr:nvCxnSpPr>
        <xdr:cNvPr id="287" name="直線コネクタ 286"/>
        <xdr:cNvCxnSpPr/>
      </xdr:nvCxnSpPr>
      <xdr:spPr>
        <a:xfrm flipV="1">
          <a:off x="2019300" y="1381582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157751</xdr:rowOff>
    </xdr:from>
    <xdr:ext cx="405111" cy="259045"/>
    <xdr:sp macro="" textlink="">
      <xdr:nvSpPr>
        <xdr:cNvPr id="288" name="n_1aveValue【福祉施設】&#10;有形固定資産減価償却率"/>
        <xdr:cNvSpPr txBox="1"/>
      </xdr:nvSpPr>
      <xdr:spPr>
        <a:xfrm>
          <a:off x="3582044" y="1404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155464</xdr:rowOff>
    </xdr:from>
    <xdr:ext cx="405111" cy="259045"/>
    <xdr:sp macro="" textlink="">
      <xdr:nvSpPr>
        <xdr:cNvPr id="289" name="n_2aveValue【福祉施設】&#10;有形固定資産減価償却率"/>
        <xdr:cNvSpPr txBox="1"/>
      </xdr:nvSpPr>
      <xdr:spPr>
        <a:xfrm>
          <a:off x="27057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43451</xdr:rowOff>
    </xdr:from>
    <xdr:ext cx="405111" cy="259045"/>
    <xdr:sp macro="" textlink="">
      <xdr:nvSpPr>
        <xdr:cNvPr id="290" name="n_3aveValue【福祉施設】&#10;有形固定資産減価償却率"/>
        <xdr:cNvSpPr txBox="1"/>
      </xdr:nvSpPr>
      <xdr:spPr>
        <a:xfrm>
          <a:off x="1816744" y="1410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119142</xdr:rowOff>
    </xdr:from>
    <xdr:ext cx="405111" cy="259045"/>
    <xdr:sp macro="" textlink="">
      <xdr:nvSpPr>
        <xdr:cNvPr id="291" name="n_1mainValue【福祉施設】&#10;有形固定資産減価償却率"/>
        <xdr:cNvSpPr txBox="1"/>
      </xdr:nvSpPr>
      <xdr:spPr>
        <a:xfrm>
          <a:off x="35820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292" name="n_2mainValue【福祉施設】&#10;有形固定資産減価償却率"/>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48277</xdr:rowOff>
    </xdr:from>
    <xdr:ext cx="405111" cy="259045"/>
    <xdr:sp macro="" textlink="">
      <xdr:nvSpPr>
        <xdr:cNvPr id="293" name="n_3mainValue【福祉施設】&#10;有形固定資産減価償却率"/>
        <xdr:cNvSpPr txBox="1"/>
      </xdr:nvSpPr>
      <xdr:spPr>
        <a:xfrm>
          <a:off x="1816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137161</xdr:rowOff>
    </xdr:from>
    <xdr:to>
      <xdr:col>54</xdr:col>
      <xdr:colOff>189865</xdr:colOff>
      <xdr:row>86</xdr:row>
      <xdr:rowOff>68580</xdr:rowOff>
    </xdr:to>
    <xdr:cxnSp macro="">
      <xdr:nvCxnSpPr>
        <xdr:cNvPr id="317" name="直線コネクタ 316"/>
        <xdr:cNvCxnSpPr/>
      </xdr:nvCxnSpPr>
      <xdr:spPr>
        <a:xfrm flipV="1">
          <a:off x="10476865" y="135102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18"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19" name="直線コネクタ 318"/>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83838</xdr:rowOff>
    </xdr:from>
    <xdr:ext cx="469744" cy="259045"/>
    <xdr:sp macro="" textlink="">
      <xdr:nvSpPr>
        <xdr:cNvPr id="320" name="【福祉施設】&#10;一人当たり面積最大値テキスト"/>
        <xdr:cNvSpPr txBox="1"/>
      </xdr:nvSpPr>
      <xdr:spPr>
        <a:xfrm>
          <a:off x="10515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137161</xdr:rowOff>
    </xdr:from>
    <xdr:to>
      <xdr:col>55</xdr:col>
      <xdr:colOff>88900</xdr:colOff>
      <xdr:row>78</xdr:row>
      <xdr:rowOff>137161</xdr:rowOff>
    </xdr:to>
    <xdr:cxnSp macro="">
      <xdr:nvCxnSpPr>
        <xdr:cNvPr id="321" name="直線コネクタ 320"/>
        <xdr:cNvCxnSpPr/>
      </xdr:nvCxnSpPr>
      <xdr:spPr>
        <a:xfrm>
          <a:off x="10388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125747</xdr:rowOff>
    </xdr:from>
    <xdr:ext cx="469744" cy="259045"/>
    <xdr:sp macro="" textlink="">
      <xdr:nvSpPr>
        <xdr:cNvPr id="322" name="【福祉施設】&#10;一人当たり面積平均値テキスト"/>
        <xdr:cNvSpPr txBox="1"/>
      </xdr:nvSpPr>
      <xdr:spPr>
        <a:xfrm>
          <a:off x="10515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23" name="フローチャート: 判断 322"/>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24" name="フローチャート: 判断 323"/>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25" name="フローチャート: 判断 324"/>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10161</xdr:rowOff>
    </xdr:from>
    <xdr:to>
      <xdr:col>41</xdr:col>
      <xdr:colOff>101600</xdr:colOff>
      <xdr:row>82</xdr:row>
      <xdr:rowOff>111761</xdr:rowOff>
    </xdr:to>
    <xdr:sp macro="" textlink="">
      <xdr:nvSpPr>
        <xdr:cNvPr id="326" name="フローチャート: 判断 325"/>
        <xdr:cNvSpPr/>
      </xdr:nvSpPr>
      <xdr:spPr>
        <a:xfrm>
          <a:off x="781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48261</xdr:rowOff>
    </xdr:from>
    <xdr:to>
      <xdr:col>55</xdr:col>
      <xdr:colOff>50800</xdr:colOff>
      <xdr:row>82</xdr:row>
      <xdr:rowOff>149861</xdr:rowOff>
    </xdr:to>
    <xdr:sp macro="" textlink="">
      <xdr:nvSpPr>
        <xdr:cNvPr id="332" name="楕円 331"/>
        <xdr:cNvSpPr/>
      </xdr:nvSpPr>
      <xdr:spPr>
        <a:xfrm>
          <a:off x="104267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71138</xdr:rowOff>
    </xdr:from>
    <xdr:ext cx="469744" cy="259045"/>
    <xdr:sp macro="" textlink="">
      <xdr:nvSpPr>
        <xdr:cNvPr id="333" name="【福祉施設】&#10;一人当たり面積該当値テキスト"/>
        <xdr:cNvSpPr txBox="1"/>
      </xdr:nvSpPr>
      <xdr:spPr>
        <a:xfrm>
          <a:off x="10515600"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48261</xdr:rowOff>
    </xdr:from>
    <xdr:to>
      <xdr:col>50</xdr:col>
      <xdr:colOff>165100</xdr:colOff>
      <xdr:row>82</xdr:row>
      <xdr:rowOff>149861</xdr:rowOff>
    </xdr:to>
    <xdr:sp macro="" textlink="">
      <xdr:nvSpPr>
        <xdr:cNvPr id="334" name="楕円 333"/>
        <xdr:cNvSpPr/>
      </xdr:nvSpPr>
      <xdr:spPr>
        <a:xfrm>
          <a:off x="9588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99061</xdr:rowOff>
    </xdr:from>
    <xdr:to>
      <xdr:col>55</xdr:col>
      <xdr:colOff>0</xdr:colOff>
      <xdr:row>82</xdr:row>
      <xdr:rowOff>99061</xdr:rowOff>
    </xdr:to>
    <xdr:cxnSp macro="">
      <xdr:nvCxnSpPr>
        <xdr:cNvPr id="335" name="直線コネクタ 334"/>
        <xdr:cNvCxnSpPr/>
      </xdr:nvCxnSpPr>
      <xdr:spPr>
        <a:xfrm>
          <a:off x="9639300" y="14157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48261</xdr:rowOff>
    </xdr:from>
    <xdr:to>
      <xdr:col>46</xdr:col>
      <xdr:colOff>38100</xdr:colOff>
      <xdr:row>82</xdr:row>
      <xdr:rowOff>149861</xdr:rowOff>
    </xdr:to>
    <xdr:sp macro="" textlink="">
      <xdr:nvSpPr>
        <xdr:cNvPr id="336" name="楕円 335"/>
        <xdr:cNvSpPr/>
      </xdr:nvSpPr>
      <xdr:spPr>
        <a:xfrm>
          <a:off x="8699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99061</xdr:rowOff>
    </xdr:from>
    <xdr:to>
      <xdr:col>50</xdr:col>
      <xdr:colOff>114300</xdr:colOff>
      <xdr:row>82</xdr:row>
      <xdr:rowOff>99061</xdr:rowOff>
    </xdr:to>
    <xdr:cxnSp macro="">
      <xdr:nvCxnSpPr>
        <xdr:cNvPr id="337" name="直線コネクタ 336"/>
        <xdr:cNvCxnSpPr/>
      </xdr:nvCxnSpPr>
      <xdr:spPr>
        <a:xfrm>
          <a:off x="8750300" y="14157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48261</xdr:rowOff>
    </xdr:from>
    <xdr:to>
      <xdr:col>41</xdr:col>
      <xdr:colOff>101600</xdr:colOff>
      <xdr:row>82</xdr:row>
      <xdr:rowOff>149861</xdr:rowOff>
    </xdr:to>
    <xdr:sp macro="" textlink="">
      <xdr:nvSpPr>
        <xdr:cNvPr id="338" name="楕円 337"/>
        <xdr:cNvSpPr/>
      </xdr:nvSpPr>
      <xdr:spPr>
        <a:xfrm>
          <a:off x="7810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99061</xdr:rowOff>
    </xdr:from>
    <xdr:to>
      <xdr:col>45</xdr:col>
      <xdr:colOff>177800</xdr:colOff>
      <xdr:row>82</xdr:row>
      <xdr:rowOff>99061</xdr:rowOff>
    </xdr:to>
    <xdr:cxnSp macro="">
      <xdr:nvCxnSpPr>
        <xdr:cNvPr id="339" name="直線コネクタ 338"/>
        <xdr:cNvCxnSpPr/>
      </xdr:nvCxnSpPr>
      <xdr:spPr>
        <a:xfrm>
          <a:off x="7861300" y="14157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106697</xdr:rowOff>
    </xdr:from>
    <xdr:ext cx="469744" cy="259045"/>
    <xdr:sp macro="" textlink="">
      <xdr:nvSpPr>
        <xdr:cNvPr id="340" name="n_1aveValue【福祉施設】&#10;一人当たり面積"/>
        <xdr:cNvSpPr txBox="1"/>
      </xdr:nvSpPr>
      <xdr:spPr>
        <a:xfrm>
          <a:off x="93917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106697</xdr:rowOff>
    </xdr:from>
    <xdr:ext cx="469744" cy="259045"/>
    <xdr:sp macro="" textlink="">
      <xdr:nvSpPr>
        <xdr:cNvPr id="341" name="n_2aveValue【福祉施設】&#10;一人当たり面積"/>
        <xdr:cNvSpPr txBox="1"/>
      </xdr:nvSpPr>
      <xdr:spPr>
        <a:xfrm>
          <a:off x="8515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128288</xdr:rowOff>
    </xdr:from>
    <xdr:ext cx="469744" cy="259045"/>
    <xdr:sp macro="" textlink="">
      <xdr:nvSpPr>
        <xdr:cNvPr id="342" name="n_3aveValue【福祉施設】&#10;一人当たり面積"/>
        <xdr:cNvSpPr txBox="1"/>
      </xdr:nvSpPr>
      <xdr:spPr>
        <a:xfrm>
          <a:off x="7626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166388</xdr:rowOff>
    </xdr:from>
    <xdr:ext cx="469744" cy="259045"/>
    <xdr:sp macro="" textlink="">
      <xdr:nvSpPr>
        <xdr:cNvPr id="343" name="n_1mainValue【福祉施設】&#10;一人当たり面積"/>
        <xdr:cNvSpPr txBox="1"/>
      </xdr:nvSpPr>
      <xdr:spPr>
        <a:xfrm>
          <a:off x="9391727" y="1388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166388</xdr:rowOff>
    </xdr:from>
    <xdr:ext cx="469744" cy="259045"/>
    <xdr:sp macro="" textlink="">
      <xdr:nvSpPr>
        <xdr:cNvPr id="344" name="n_2mainValue【福祉施設】&#10;一人当たり面積"/>
        <xdr:cNvSpPr txBox="1"/>
      </xdr:nvSpPr>
      <xdr:spPr>
        <a:xfrm>
          <a:off x="8515427" y="1388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140988</xdr:rowOff>
    </xdr:from>
    <xdr:ext cx="469744" cy="259045"/>
    <xdr:sp macro="" textlink="">
      <xdr:nvSpPr>
        <xdr:cNvPr id="345" name="n_3mainValue【福祉施設】&#10;一人当たり面積"/>
        <xdr:cNvSpPr txBox="1"/>
      </xdr:nvSpPr>
      <xdr:spPr>
        <a:xfrm>
          <a:off x="7626427" y="1419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108</xdr:row>
      <xdr:rowOff>77832</xdr:rowOff>
    </xdr:to>
    <xdr:cxnSp macro="">
      <xdr:nvCxnSpPr>
        <xdr:cNvPr id="371" name="直線コネクタ 370"/>
        <xdr:cNvCxnSpPr/>
      </xdr:nvCxnSpPr>
      <xdr:spPr>
        <a:xfrm flipV="1">
          <a:off x="4634865" y="17155886"/>
          <a:ext cx="0" cy="1438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81659</xdr:rowOff>
    </xdr:from>
    <xdr:ext cx="340478" cy="259045"/>
    <xdr:sp macro="" textlink="">
      <xdr:nvSpPr>
        <xdr:cNvPr id="372" name="【市民会館】&#10;有形固定資産減価償却率最小値テキスト"/>
        <xdr:cNvSpPr txBox="1"/>
      </xdr:nvSpPr>
      <xdr:spPr>
        <a:xfrm>
          <a:off x="4673600" y="18598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77832</xdr:rowOff>
    </xdr:from>
    <xdr:to>
      <xdr:col>24</xdr:col>
      <xdr:colOff>152400</xdr:colOff>
      <xdr:row>108</xdr:row>
      <xdr:rowOff>77832</xdr:rowOff>
    </xdr:to>
    <xdr:cxnSp macro="">
      <xdr:nvCxnSpPr>
        <xdr:cNvPr id="373" name="直線コネクタ 372"/>
        <xdr:cNvCxnSpPr/>
      </xdr:nvCxnSpPr>
      <xdr:spPr>
        <a:xfrm>
          <a:off x="4546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405111" cy="259045"/>
    <xdr:sp macro="" textlink="">
      <xdr:nvSpPr>
        <xdr:cNvPr id="374" name="【市民会館】&#10;有形固定資産減価償却率最大値テキスト"/>
        <xdr:cNvSpPr txBox="1"/>
      </xdr:nvSpPr>
      <xdr:spPr>
        <a:xfrm>
          <a:off x="4673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75" name="直線コネクタ 374"/>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49547</xdr:rowOff>
    </xdr:from>
    <xdr:ext cx="405111" cy="259045"/>
    <xdr:sp macro="" textlink="">
      <xdr:nvSpPr>
        <xdr:cNvPr id="376" name="【市民会館】&#10;有形固定資産減価償却率平均値テキスト"/>
        <xdr:cNvSpPr txBox="1"/>
      </xdr:nvSpPr>
      <xdr:spPr>
        <a:xfrm>
          <a:off x="4673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77" name="フローチャート: 判断 376"/>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78" name="フローチャート: 判断 377"/>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123371</xdr:rowOff>
    </xdr:from>
    <xdr:to>
      <xdr:col>15</xdr:col>
      <xdr:colOff>101600</xdr:colOff>
      <xdr:row>105</xdr:row>
      <xdr:rowOff>53521</xdr:rowOff>
    </xdr:to>
    <xdr:sp macro="" textlink="">
      <xdr:nvSpPr>
        <xdr:cNvPr id="379" name="フローチャート: 判断 378"/>
        <xdr:cNvSpPr/>
      </xdr:nvSpPr>
      <xdr:spPr>
        <a:xfrm>
          <a:off x="2857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380" name="フローチャート: 判断 379"/>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147864</xdr:rowOff>
    </xdr:from>
    <xdr:to>
      <xdr:col>24</xdr:col>
      <xdr:colOff>114300</xdr:colOff>
      <xdr:row>102</xdr:row>
      <xdr:rowOff>78014</xdr:rowOff>
    </xdr:to>
    <xdr:sp macro="" textlink="">
      <xdr:nvSpPr>
        <xdr:cNvPr id="386" name="楕円 385"/>
        <xdr:cNvSpPr/>
      </xdr:nvSpPr>
      <xdr:spPr>
        <a:xfrm>
          <a:off x="45847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170741</xdr:rowOff>
    </xdr:from>
    <xdr:ext cx="405111" cy="259045"/>
    <xdr:sp macro="" textlink="">
      <xdr:nvSpPr>
        <xdr:cNvPr id="387" name="【市民会館】&#10;有形固定資産減価償却率該当値テキスト"/>
        <xdr:cNvSpPr txBox="1"/>
      </xdr:nvSpPr>
      <xdr:spPr>
        <a:xfrm>
          <a:off x="4673600" y="1731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13970</xdr:rowOff>
    </xdr:from>
    <xdr:to>
      <xdr:col>20</xdr:col>
      <xdr:colOff>38100</xdr:colOff>
      <xdr:row>102</xdr:row>
      <xdr:rowOff>115570</xdr:rowOff>
    </xdr:to>
    <xdr:sp macro="" textlink="">
      <xdr:nvSpPr>
        <xdr:cNvPr id="388" name="楕円 387"/>
        <xdr:cNvSpPr/>
      </xdr:nvSpPr>
      <xdr:spPr>
        <a:xfrm>
          <a:off x="3746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27214</xdr:rowOff>
    </xdr:from>
    <xdr:to>
      <xdr:col>24</xdr:col>
      <xdr:colOff>63500</xdr:colOff>
      <xdr:row>102</xdr:row>
      <xdr:rowOff>64770</xdr:rowOff>
    </xdr:to>
    <xdr:cxnSp macro="">
      <xdr:nvCxnSpPr>
        <xdr:cNvPr id="389" name="直線コネクタ 388"/>
        <xdr:cNvCxnSpPr/>
      </xdr:nvCxnSpPr>
      <xdr:spPr>
        <a:xfrm flipV="1">
          <a:off x="3797300" y="1751511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71120</xdr:rowOff>
    </xdr:from>
    <xdr:to>
      <xdr:col>15</xdr:col>
      <xdr:colOff>101600</xdr:colOff>
      <xdr:row>103</xdr:row>
      <xdr:rowOff>1270</xdr:rowOff>
    </xdr:to>
    <xdr:sp macro="" textlink="">
      <xdr:nvSpPr>
        <xdr:cNvPr id="390" name="楕円 389"/>
        <xdr:cNvSpPr/>
      </xdr:nvSpPr>
      <xdr:spPr>
        <a:xfrm>
          <a:off x="2857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64770</xdr:rowOff>
    </xdr:from>
    <xdr:to>
      <xdr:col>19</xdr:col>
      <xdr:colOff>177800</xdr:colOff>
      <xdr:row>102</xdr:row>
      <xdr:rowOff>121920</xdr:rowOff>
    </xdr:to>
    <xdr:cxnSp macro="">
      <xdr:nvCxnSpPr>
        <xdr:cNvPr id="391" name="直線コネクタ 390"/>
        <xdr:cNvCxnSpPr/>
      </xdr:nvCxnSpPr>
      <xdr:spPr>
        <a:xfrm flipV="1">
          <a:off x="2908300" y="175526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129902</xdr:rowOff>
    </xdr:from>
    <xdr:to>
      <xdr:col>10</xdr:col>
      <xdr:colOff>165100</xdr:colOff>
      <xdr:row>103</xdr:row>
      <xdr:rowOff>60052</xdr:rowOff>
    </xdr:to>
    <xdr:sp macro="" textlink="">
      <xdr:nvSpPr>
        <xdr:cNvPr id="392" name="楕円 391"/>
        <xdr:cNvSpPr/>
      </xdr:nvSpPr>
      <xdr:spPr>
        <a:xfrm>
          <a:off x="1968500" y="176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121920</xdr:rowOff>
    </xdr:from>
    <xdr:to>
      <xdr:col>15</xdr:col>
      <xdr:colOff>50800</xdr:colOff>
      <xdr:row>103</xdr:row>
      <xdr:rowOff>9252</xdr:rowOff>
    </xdr:to>
    <xdr:cxnSp macro="">
      <xdr:nvCxnSpPr>
        <xdr:cNvPr id="393" name="直線コネクタ 392"/>
        <xdr:cNvCxnSpPr/>
      </xdr:nvCxnSpPr>
      <xdr:spPr>
        <a:xfrm flipV="1">
          <a:off x="2019300" y="17609820"/>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2195</xdr:rowOff>
    </xdr:from>
    <xdr:ext cx="405111" cy="259045"/>
    <xdr:sp macro="" textlink="">
      <xdr:nvSpPr>
        <xdr:cNvPr id="394" name="n_1aveValue【市民会館】&#10;有形固定資産減価償却率"/>
        <xdr:cNvSpPr txBox="1"/>
      </xdr:nvSpPr>
      <xdr:spPr>
        <a:xfrm>
          <a:off x="35820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44648</xdr:rowOff>
    </xdr:from>
    <xdr:ext cx="405111" cy="259045"/>
    <xdr:sp macro="" textlink="">
      <xdr:nvSpPr>
        <xdr:cNvPr id="395" name="n_2aveValue【市民会館】&#10;有形固定資産減価償却率"/>
        <xdr:cNvSpPr txBox="1"/>
      </xdr:nvSpPr>
      <xdr:spPr>
        <a:xfrm>
          <a:off x="2705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126291</xdr:rowOff>
    </xdr:from>
    <xdr:ext cx="405111" cy="259045"/>
    <xdr:sp macro="" textlink="">
      <xdr:nvSpPr>
        <xdr:cNvPr id="396" name="n_3aveValue【市民会館】&#10;有形固定資産減価償却率"/>
        <xdr:cNvSpPr txBox="1"/>
      </xdr:nvSpPr>
      <xdr:spPr>
        <a:xfrm>
          <a:off x="1816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132097</xdr:rowOff>
    </xdr:from>
    <xdr:ext cx="405111" cy="259045"/>
    <xdr:sp macro="" textlink="">
      <xdr:nvSpPr>
        <xdr:cNvPr id="397" name="n_1mainValue【市民会館】&#10;有形固定資産減価償却率"/>
        <xdr:cNvSpPr txBox="1"/>
      </xdr:nvSpPr>
      <xdr:spPr>
        <a:xfrm>
          <a:off x="35820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17797</xdr:rowOff>
    </xdr:from>
    <xdr:ext cx="405111" cy="259045"/>
    <xdr:sp macro="" textlink="">
      <xdr:nvSpPr>
        <xdr:cNvPr id="398" name="n_2mainValue【市民会館】&#10;有形固定資産減価償却率"/>
        <xdr:cNvSpPr txBox="1"/>
      </xdr:nvSpPr>
      <xdr:spPr>
        <a:xfrm>
          <a:off x="2705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76579</xdr:rowOff>
    </xdr:from>
    <xdr:ext cx="405111" cy="259045"/>
    <xdr:sp macro="" textlink="">
      <xdr:nvSpPr>
        <xdr:cNvPr id="399" name="n_3mainValue【市民会館】&#10;有形固定資産減価償却率"/>
        <xdr:cNvSpPr txBox="1"/>
      </xdr:nvSpPr>
      <xdr:spPr>
        <a:xfrm>
          <a:off x="1816744" y="1739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0" name="直線コネクタ 40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1" name="テキスト ボックス 41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2" name="直線コネクタ 41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3" name="テキスト ボックス 41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4" name="直線コネクタ 41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5" name="テキスト ボックス 41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6" name="直線コネクタ 41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7" name="テキスト ボックス 41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8" name="直線コネクタ 41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9" name="テキスト ボックス 41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99061</xdr:rowOff>
    </xdr:to>
    <xdr:cxnSp macro="">
      <xdr:nvCxnSpPr>
        <xdr:cNvPr id="423" name="直線コネクタ 422"/>
        <xdr:cNvCxnSpPr/>
      </xdr:nvCxnSpPr>
      <xdr:spPr>
        <a:xfrm flipV="1">
          <a:off x="10476865" y="171221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24"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25" name="直線コネクタ 424"/>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26" name="【市民会館】&#10;一人当たり面積最大値テキスト"/>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27" name="直線コネクタ 426"/>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135907</xdr:rowOff>
    </xdr:from>
    <xdr:ext cx="469744" cy="259045"/>
    <xdr:sp macro="" textlink="">
      <xdr:nvSpPr>
        <xdr:cNvPr id="428" name="【市民会館】&#10;一人当たり面積平均値テキスト"/>
        <xdr:cNvSpPr txBox="1"/>
      </xdr:nvSpPr>
      <xdr:spPr>
        <a:xfrm>
          <a:off x="10515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29" name="フローチャート: 判断 428"/>
        <xdr:cNvSpPr/>
      </xdr:nvSpPr>
      <xdr:spPr>
        <a:xfrm>
          <a:off x="10426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30" name="フローチャート: 判断 429"/>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31" name="フローチャート: 判断 430"/>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32" name="フローチャート: 判断 431"/>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154939</xdr:rowOff>
    </xdr:from>
    <xdr:to>
      <xdr:col>55</xdr:col>
      <xdr:colOff>50800</xdr:colOff>
      <xdr:row>108</xdr:row>
      <xdr:rowOff>85089</xdr:rowOff>
    </xdr:to>
    <xdr:sp macro="" textlink="">
      <xdr:nvSpPr>
        <xdr:cNvPr id="438" name="楕円 437"/>
        <xdr:cNvSpPr/>
      </xdr:nvSpPr>
      <xdr:spPr>
        <a:xfrm>
          <a:off x="104267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69866</xdr:rowOff>
    </xdr:from>
    <xdr:ext cx="469744" cy="259045"/>
    <xdr:sp macro="" textlink="">
      <xdr:nvSpPr>
        <xdr:cNvPr id="439" name="【市民会館】&#10;一人当たり面積該当値テキスト"/>
        <xdr:cNvSpPr txBox="1"/>
      </xdr:nvSpPr>
      <xdr:spPr>
        <a:xfrm>
          <a:off x="10515600" y="1841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154939</xdr:rowOff>
    </xdr:from>
    <xdr:to>
      <xdr:col>50</xdr:col>
      <xdr:colOff>165100</xdr:colOff>
      <xdr:row>108</xdr:row>
      <xdr:rowOff>85089</xdr:rowOff>
    </xdr:to>
    <xdr:sp macro="" textlink="">
      <xdr:nvSpPr>
        <xdr:cNvPr id="440" name="楕円 439"/>
        <xdr:cNvSpPr/>
      </xdr:nvSpPr>
      <xdr:spPr>
        <a:xfrm>
          <a:off x="95885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34289</xdr:rowOff>
    </xdr:from>
    <xdr:to>
      <xdr:col>55</xdr:col>
      <xdr:colOff>0</xdr:colOff>
      <xdr:row>108</xdr:row>
      <xdr:rowOff>34289</xdr:rowOff>
    </xdr:to>
    <xdr:cxnSp macro="">
      <xdr:nvCxnSpPr>
        <xdr:cNvPr id="441" name="直線コネクタ 440"/>
        <xdr:cNvCxnSpPr/>
      </xdr:nvCxnSpPr>
      <xdr:spPr>
        <a:xfrm>
          <a:off x="9639300" y="185508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154939</xdr:rowOff>
    </xdr:from>
    <xdr:to>
      <xdr:col>46</xdr:col>
      <xdr:colOff>38100</xdr:colOff>
      <xdr:row>108</xdr:row>
      <xdr:rowOff>85089</xdr:rowOff>
    </xdr:to>
    <xdr:sp macro="" textlink="">
      <xdr:nvSpPr>
        <xdr:cNvPr id="442" name="楕円 441"/>
        <xdr:cNvSpPr/>
      </xdr:nvSpPr>
      <xdr:spPr>
        <a:xfrm>
          <a:off x="86995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34289</xdr:rowOff>
    </xdr:from>
    <xdr:to>
      <xdr:col>50</xdr:col>
      <xdr:colOff>114300</xdr:colOff>
      <xdr:row>108</xdr:row>
      <xdr:rowOff>34289</xdr:rowOff>
    </xdr:to>
    <xdr:cxnSp macro="">
      <xdr:nvCxnSpPr>
        <xdr:cNvPr id="443" name="直線コネクタ 442"/>
        <xdr:cNvCxnSpPr/>
      </xdr:nvCxnSpPr>
      <xdr:spPr>
        <a:xfrm>
          <a:off x="8750300" y="18550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154939</xdr:rowOff>
    </xdr:from>
    <xdr:to>
      <xdr:col>41</xdr:col>
      <xdr:colOff>101600</xdr:colOff>
      <xdr:row>108</xdr:row>
      <xdr:rowOff>85089</xdr:rowOff>
    </xdr:to>
    <xdr:sp macro="" textlink="">
      <xdr:nvSpPr>
        <xdr:cNvPr id="444" name="楕円 443"/>
        <xdr:cNvSpPr/>
      </xdr:nvSpPr>
      <xdr:spPr>
        <a:xfrm>
          <a:off x="78105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34289</xdr:rowOff>
    </xdr:from>
    <xdr:to>
      <xdr:col>45</xdr:col>
      <xdr:colOff>177800</xdr:colOff>
      <xdr:row>108</xdr:row>
      <xdr:rowOff>34289</xdr:rowOff>
    </xdr:to>
    <xdr:cxnSp macro="">
      <xdr:nvCxnSpPr>
        <xdr:cNvPr id="445" name="直線コネクタ 444"/>
        <xdr:cNvCxnSpPr/>
      </xdr:nvCxnSpPr>
      <xdr:spPr>
        <a:xfrm>
          <a:off x="7861300" y="18550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46"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447" name="n_2aveValue【市民会館】&#10;一人当たり面積"/>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48" name="n_3aveValue【市民会館】&#10;一人当たり面積"/>
        <xdr:cNvSpPr txBox="1"/>
      </xdr:nvSpPr>
      <xdr:spPr>
        <a:xfrm>
          <a:off x="7626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76216</xdr:rowOff>
    </xdr:from>
    <xdr:ext cx="469744" cy="259045"/>
    <xdr:sp macro="" textlink="">
      <xdr:nvSpPr>
        <xdr:cNvPr id="449" name="n_1mainValue【市民会館】&#10;一人当たり面積"/>
        <xdr:cNvSpPr txBox="1"/>
      </xdr:nvSpPr>
      <xdr:spPr>
        <a:xfrm>
          <a:off x="93917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76216</xdr:rowOff>
    </xdr:from>
    <xdr:ext cx="469744" cy="259045"/>
    <xdr:sp macro="" textlink="">
      <xdr:nvSpPr>
        <xdr:cNvPr id="450" name="n_2mainValue【市民会館】&#10;一人当たり面積"/>
        <xdr:cNvSpPr txBox="1"/>
      </xdr:nvSpPr>
      <xdr:spPr>
        <a:xfrm>
          <a:off x="8515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76216</xdr:rowOff>
    </xdr:from>
    <xdr:ext cx="469744" cy="259045"/>
    <xdr:sp macro="" textlink="">
      <xdr:nvSpPr>
        <xdr:cNvPr id="451" name="n_3mainValue【市民会館】&#10;一人当たり面積"/>
        <xdr:cNvSpPr txBox="1"/>
      </xdr:nvSpPr>
      <xdr:spPr>
        <a:xfrm>
          <a:off x="7626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62" name="直線コネクタ 46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63" name="テキスト ボックス 462"/>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4" name="直線コネクタ 46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5" name="テキスト ボックス 46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6" name="直線コネクタ 46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7" name="テキスト ボックス 46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8" name="直線コネクタ 46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9" name="テキスト ボックス 46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0" name="直線コネクタ 46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1" name="テキスト ボックス 47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167640</xdr:rowOff>
    </xdr:to>
    <xdr:cxnSp macro="">
      <xdr:nvCxnSpPr>
        <xdr:cNvPr id="475" name="直線コネクタ 474"/>
        <xdr:cNvCxnSpPr/>
      </xdr:nvCxnSpPr>
      <xdr:spPr>
        <a:xfrm flipV="1">
          <a:off x="16318864"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17</xdr:rowOff>
    </xdr:from>
    <xdr:ext cx="405111" cy="259045"/>
    <xdr:sp macro="" textlink="">
      <xdr:nvSpPr>
        <xdr:cNvPr id="476" name="【一般廃棄物処理施設】&#10;有形固定資産減価償却率最小値テキスト"/>
        <xdr:cNvSpPr txBox="1"/>
      </xdr:nvSpPr>
      <xdr:spPr>
        <a:xfrm>
          <a:off x="16357600"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477" name="直線コネクタ 476"/>
        <xdr:cNvCxnSpPr/>
      </xdr:nvCxnSpPr>
      <xdr:spPr>
        <a:xfrm>
          <a:off x="16230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78" name="【一般廃棄物処理施設】&#10;有形固定資産減価償却率最大値テキスト"/>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79" name="直線コネクタ 478"/>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80" name="【一般廃棄物処理施設】&#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81" name="フローチャート: 判断 480"/>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82" name="フローチャート: 判断 481"/>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67310</xdr:rowOff>
    </xdr:from>
    <xdr:to>
      <xdr:col>76</xdr:col>
      <xdr:colOff>165100</xdr:colOff>
      <xdr:row>36</xdr:row>
      <xdr:rowOff>168910</xdr:rowOff>
    </xdr:to>
    <xdr:sp macro="" textlink="">
      <xdr:nvSpPr>
        <xdr:cNvPr id="483" name="フローチャート: 判断 482"/>
        <xdr:cNvSpPr/>
      </xdr:nvSpPr>
      <xdr:spPr>
        <a:xfrm>
          <a:off x="14541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156845</xdr:rowOff>
    </xdr:from>
    <xdr:to>
      <xdr:col>72</xdr:col>
      <xdr:colOff>38100</xdr:colOff>
      <xdr:row>36</xdr:row>
      <xdr:rowOff>86995</xdr:rowOff>
    </xdr:to>
    <xdr:sp macro="" textlink="">
      <xdr:nvSpPr>
        <xdr:cNvPr id="484" name="フローチャート: 判断 483"/>
        <xdr:cNvSpPr/>
      </xdr:nvSpPr>
      <xdr:spPr>
        <a:xfrm>
          <a:off x="13652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93980</xdr:rowOff>
    </xdr:from>
    <xdr:to>
      <xdr:col>85</xdr:col>
      <xdr:colOff>177800</xdr:colOff>
      <xdr:row>37</xdr:row>
      <xdr:rowOff>24130</xdr:rowOff>
    </xdr:to>
    <xdr:sp macro="" textlink="">
      <xdr:nvSpPr>
        <xdr:cNvPr id="490" name="楕円 489"/>
        <xdr:cNvSpPr/>
      </xdr:nvSpPr>
      <xdr:spPr>
        <a:xfrm>
          <a:off x="16268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116857</xdr:rowOff>
    </xdr:from>
    <xdr:ext cx="405111" cy="259045"/>
    <xdr:sp macro="" textlink="">
      <xdr:nvSpPr>
        <xdr:cNvPr id="491" name="【一般廃棄物処理施設】&#10;有形固定資産減価償却率該当値テキスト"/>
        <xdr:cNvSpPr txBox="1"/>
      </xdr:nvSpPr>
      <xdr:spPr>
        <a:xfrm>
          <a:off x="16357600"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141605</xdr:rowOff>
    </xdr:from>
    <xdr:to>
      <xdr:col>81</xdr:col>
      <xdr:colOff>101600</xdr:colOff>
      <xdr:row>37</xdr:row>
      <xdr:rowOff>71755</xdr:rowOff>
    </xdr:to>
    <xdr:sp macro="" textlink="">
      <xdr:nvSpPr>
        <xdr:cNvPr id="492" name="楕円 491"/>
        <xdr:cNvSpPr/>
      </xdr:nvSpPr>
      <xdr:spPr>
        <a:xfrm>
          <a:off x="15430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144780</xdr:rowOff>
    </xdr:from>
    <xdr:to>
      <xdr:col>85</xdr:col>
      <xdr:colOff>127000</xdr:colOff>
      <xdr:row>37</xdr:row>
      <xdr:rowOff>20955</xdr:rowOff>
    </xdr:to>
    <xdr:cxnSp macro="">
      <xdr:nvCxnSpPr>
        <xdr:cNvPr id="493" name="直線コネクタ 492"/>
        <xdr:cNvCxnSpPr/>
      </xdr:nvCxnSpPr>
      <xdr:spPr>
        <a:xfrm flipV="1">
          <a:off x="15481300" y="631698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94" name="楕円 493"/>
        <xdr:cNvSpPr/>
      </xdr:nvSpPr>
      <xdr:spPr>
        <a:xfrm>
          <a:off x="14541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20955</xdr:rowOff>
    </xdr:from>
    <xdr:to>
      <xdr:col>81</xdr:col>
      <xdr:colOff>50800</xdr:colOff>
      <xdr:row>37</xdr:row>
      <xdr:rowOff>64770</xdr:rowOff>
    </xdr:to>
    <xdr:cxnSp macro="">
      <xdr:nvCxnSpPr>
        <xdr:cNvPr id="495" name="直線コネクタ 494"/>
        <xdr:cNvCxnSpPr/>
      </xdr:nvCxnSpPr>
      <xdr:spPr>
        <a:xfrm flipV="1">
          <a:off x="14592300" y="63646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65405</xdr:rowOff>
    </xdr:from>
    <xdr:to>
      <xdr:col>72</xdr:col>
      <xdr:colOff>38100</xdr:colOff>
      <xdr:row>37</xdr:row>
      <xdr:rowOff>167005</xdr:rowOff>
    </xdr:to>
    <xdr:sp macro="" textlink="">
      <xdr:nvSpPr>
        <xdr:cNvPr id="496" name="楕円 495"/>
        <xdr:cNvSpPr/>
      </xdr:nvSpPr>
      <xdr:spPr>
        <a:xfrm>
          <a:off x="13652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64770</xdr:rowOff>
    </xdr:from>
    <xdr:to>
      <xdr:col>76</xdr:col>
      <xdr:colOff>114300</xdr:colOff>
      <xdr:row>37</xdr:row>
      <xdr:rowOff>116205</xdr:rowOff>
    </xdr:to>
    <xdr:cxnSp macro="">
      <xdr:nvCxnSpPr>
        <xdr:cNvPr id="497" name="直線コネクタ 496"/>
        <xdr:cNvCxnSpPr/>
      </xdr:nvCxnSpPr>
      <xdr:spPr>
        <a:xfrm flipV="1">
          <a:off x="13703300" y="64084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81932</xdr:rowOff>
    </xdr:from>
    <xdr:ext cx="405111" cy="259045"/>
    <xdr:sp macro="" textlink="">
      <xdr:nvSpPr>
        <xdr:cNvPr id="498" name="n_1aveValue【一般廃棄物処理施設】&#10;有形固定資産減価償却率"/>
        <xdr:cNvSpPr txBox="1"/>
      </xdr:nvSpPr>
      <xdr:spPr>
        <a:xfrm>
          <a:off x="152660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13987</xdr:rowOff>
    </xdr:from>
    <xdr:ext cx="405111" cy="259045"/>
    <xdr:sp macro="" textlink="">
      <xdr:nvSpPr>
        <xdr:cNvPr id="499" name="n_2aveValue【一般廃棄物処理施設】&#10;有形固定資産減価償却率"/>
        <xdr:cNvSpPr txBox="1"/>
      </xdr:nvSpPr>
      <xdr:spPr>
        <a:xfrm>
          <a:off x="14389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103522</xdr:rowOff>
    </xdr:from>
    <xdr:ext cx="405111" cy="259045"/>
    <xdr:sp macro="" textlink="">
      <xdr:nvSpPr>
        <xdr:cNvPr id="500" name="n_3aveValue【一般廃棄物処理施設】&#10;有形固定資産減価償却率"/>
        <xdr:cNvSpPr txBox="1"/>
      </xdr:nvSpPr>
      <xdr:spPr>
        <a:xfrm>
          <a:off x="13500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88282</xdr:rowOff>
    </xdr:from>
    <xdr:ext cx="405111" cy="259045"/>
    <xdr:sp macro="" textlink="">
      <xdr:nvSpPr>
        <xdr:cNvPr id="501" name="n_1mainValue【一般廃棄物処理施設】&#10;有形固定資産減価償却率"/>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502" name="n_2mainValue【一般廃棄物処理施設】&#10;有形固定資産減価償却率"/>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158132</xdr:rowOff>
    </xdr:from>
    <xdr:ext cx="405111" cy="259045"/>
    <xdr:sp macro="" textlink="">
      <xdr:nvSpPr>
        <xdr:cNvPr id="503" name="n_3mainValue【一般廃棄物処理施設】&#10;有形固定資産減価償却率"/>
        <xdr:cNvSpPr txBox="1"/>
      </xdr:nvSpPr>
      <xdr:spPr>
        <a:xfrm>
          <a:off x="13500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4" name="直線コネクタ 51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5" name="テキスト ボックス 51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6" name="直線コネクタ 51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7" name="テキスト ボックス 51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19" name="テキスト ボックス 518"/>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0" name="直線コネクタ 51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1" name="テキスト ボックス 520"/>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2" name="直線コネクタ 52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3" name="テキスト ボックス 52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5" name="テキスト ボックス 52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166827</xdr:rowOff>
    </xdr:from>
    <xdr:to>
      <xdr:col>116</xdr:col>
      <xdr:colOff>62864</xdr:colOff>
      <xdr:row>42</xdr:row>
      <xdr:rowOff>7303</xdr:rowOff>
    </xdr:to>
    <xdr:cxnSp macro="">
      <xdr:nvCxnSpPr>
        <xdr:cNvPr id="527" name="直線コネクタ 526"/>
        <xdr:cNvCxnSpPr/>
      </xdr:nvCxnSpPr>
      <xdr:spPr>
        <a:xfrm flipV="1">
          <a:off x="22160864" y="5653227"/>
          <a:ext cx="0" cy="1554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11130</xdr:rowOff>
    </xdr:from>
    <xdr:ext cx="469744" cy="259045"/>
    <xdr:sp macro="" textlink="">
      <xdr:nvSpPr>
        <xdr:cNvPr id="528" name="【一般廃棄物処理施設】&#10;一人当たり有形固定資産（償却資産）額最小値テキスト"/>
        <xdr:cNvSpPr txBox="1"/>
      </xdr:nvSpPr>
      <xdr:spPr>
        <a:xfrm>
          <a:off x="22199600" y="721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7303</xdr:rowOff>
    </xdr:from>
    <xdr:to>
      <xdr:col>116</xdr:col>
      <xdr:colOff>152400</xdr:colOff>
      <xdr:row>42</xdr:row>
      <xdr:rowOff>7303</xdr:rowOff>
    </xdr:to>
    <xdr:cxnSp macro="">
      <xdr:nvCxnSpPr>
        <xdr:cNvPr id="529" name="直線コネクタ 528"/>
        <xdr:cNvCxnSpPr/>
      </xdr:nvCxnSpPr>
      <xdr:spPr>
        <a:xfrm>
          <a:off x="22072600" y="720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113504</xdr:rowOff>
    </xdr:from>
    <xdr:ext cx="599010" cy="259045"/>
    <xdr:sp macro="" textlink="">
      <xdr:nvSpPr>
        <xdr:cNvPr id="530" name="【一般廃棄物処理施設】&#10;一人当たり有形固定資産（償却資産）額最大値テキスト"/>
        <xdr:cNvSpPr txBox="1"/>
      </xdr:nvSpPr>
      <xdr:spPr>
        <a:xfrm>
          <a:off x="22199600" y="542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166827</xdr:rowOff>
    </xdr:from>
    <xdr:to>
      <xdr:col>116</xdr:col>
      <xdr:colOff>152400</xdr:colOff>
      <xdr:row>32</xdr:row>
      <xdr:rowOff>166827</xdr:rowOff>
    </xdr:to>
    <xdr:cxnSp macro="">
      <xdr:nvCxnSpPr>
        <xdr:cNvPr id="531" name="直線コネクタ 530"/>
        <xdr:cNvCxnSpPr/>
      </xdr:nvCxnSpPr>
      <xdr:spPr>
        <a:xfrm>
          <a:off x="22072600" y="565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15981</xdr:rowOff>
    </xdr:from>
    <xdr:ext cx="534377" cy="259045"/>
    <xdr:sp macro="" textlink="">
      <xdr:nvSpPr>
        <xdr:cNvPr id="532" name="【一般廃棄物処理施設】&#10;一人当たり有形固定資産（償却資産）額平均値テキスト"/>
        <xdr:cNvSpPr txBox="1"/>
      </xdr:nvSpPr>
      <xdr:spPr>
        <a:xfrm>
          <a:off x="22199600" y="653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37554</xdr:rowOff>
    </xdr:from>
    <xdr:to>
      <xdr:col>116</xdr:col>
      <xdr:colOff>114300</xdr:colOff>
      <xdr:row>38</xdr:row>
      <xdr:rowOff>139154</xdr:rowOff>
    </xdr:to>
    <xdr:sp macro="" textlink="">
      <xdr:nvSpPr>
        <xdr:cNvPr id="533" name="フローチャート: 判断 532"/>
        <xdr:cNvSpPr/>
      </xdr:nvSpPr>
      <xdr:spPr>
        <a:xfrm>
          <a:off x="22110700" y="65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18834</xdr:rowOff>
    </xdr:from>
    <xdr:to>
      <xdr:col>112</xdr:col>
      <xdr:colOff>38100</xdr:colOff>
      <xdr:row>38</xdr:row>
      <xdr:rowOff>120434</xdr:rowOff>
    </xdr:to>
    <xdr:sp macro="" textlink="">
      <xdr:nvSpPr>
        <xdr:cNvPr id="534" name="フローチャート: 判断 533"/>
        <xdr:cNvSpPr/>
      </xdr:nvSpPr>
      <xdr:spPr>
        <a:xfrm>
          <a:off x="21272500" y="653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116916</xdr:rowOff>
    </xdr:from>
    <xdr:to>
      <xdr:col>107</xdr:col>
      <xdr:colOff>101600</xdr:colOff>
      <xdr:row>38</xdr:row>
      <xdr:rowOff>47066</xdr:rowOff>
    </xdr:to>
    <xdr:sp macro="" textlink="">
      <xdr:nvSpPr>
        <xdr:cNvPr id="535" name="フローチャート: 判断 534"/>
        <xdr:cNvSpPr/>
      </xdr:nvSpPr>
      <xdr:spPr>
        <a:xfrm>
          <a:off x="20383500" y="64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34</xdr:row>
      <xdr:rowOff>43878</xdr:rowOff>
    </xdr:from>
    <xdr:to>
      <xdr:col>102</xdr:col>
      <xdr:colOff>165100</xdr:colOff>
      <xdr:row>34</xdr:row>
      <xdr:rowOff>145478</xdr:rowOff>
    </xdr:to>
    <xdr:sp macro="" textlink="">
      <xdr:nvSpPr>
        <xdr:cNvPr id="536" name="フローチャート: 判断 535"/>
        <xdr:cNvSpPr/>
      </xdr:nvSpPr>
      <xdr:spPr>
        <a:xfrm>
          <a:off x="19494500" y="587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109779</xdr:rowOff>
    </xdr:from>
    <xdr:to>
      <xdr:col>116</xdr:col>
      <xdr:colOff>114300</xdr:colOff>
      <xdr:row>34</xdr:row>
      <xdr:rowOff>39929</xdr:rowOff>
    </xdr:to>
    <xdr:sp macro="" textlink="">
      <xdr:nvSpPr>
        <xdr:cNvPr id="542" name="楕円 541"/>
        <xdr:cNvSpPr/>
      </xdr:nvSpPr>
      <xdr:spPr>
        <a:xfrm>
          <a:off x="22110700" y="576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132656</xdr:rowOff>
    </xdr:from>
    <xdr:ext cx="599010" cy="259045"/>
    <xdr:sp macro="" textlink="">
      <xdr:nvSpPr>
        <xdr:cNvPr id="543" name="【一般廃棄物処理施設】&#10;一人当たり有形固定資産（償却資産）額該当値テキスト"/>
        <xdr:cNvSpPr txBox="1"/>
      </xdr:nvSpPr>
      <xdr:spPr>
        <a:xfrm>
          <a:off x="22199600" y="561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108598</xdr:rowOff>
    </xdr:from>
    <xdr:to>
      <xdr:col>112</xdr:col>
      <xdr:colOff>38100</xdr:colOff>
      <xdr:row>34</xdr:row>
      <xdr:rowOff>38748</xdr:rowOff>
    </xdr:to>
    <xdr:sp macro="" textlink="">
      <xdr:nvSpPr>
        <xdr:cNvPr id="544" name="楕円 543"/>
        <xdr:cNvSpPr/>
      </xdr:nvSpPr>
      <xdr:spPr>
        <a:xfrm>
          <a:off x="21272500" y="576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159398</xdr:rowOff>
    </xdr:from>
    <xdr:to>
      <xdr:col>116</xdr:col>
      <xdr:colOff>63500</xdr:colOff>
      <xdr:row>33</xdr:row>
      <xdr:rowOff>160579</xdr:rowOff>
    </xdr:to>
    <xdr:cxnSp macro="">
      <xdr:nvCxnSpPr>
        <xdr:cNvPr id="545" name="直線コネクタ 544"/>
        <xdr:cNvCxnSpPr/>
      </xdr:nvCxnSpPr>
      <xdr:spPr>
        <a:xfrm>
          <a:off x="21323300" y="5817248"/>
          <a:ext cx="8382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119025</xdr:rowOff>
    </xdr:from>
    <xdr:to>
      <xdr:col>107</xdr:col>
      <xdr:colOff>101600</xdr:colOff>
      <xdr:row>34</xdr:row>
      <xdr:rowOff>49175</xdr:rowOff>
    </xdr:to>
    <xdr:sp macro="" textlink="">
      <xdr:nvSpPr>
        <xdr:cNvPr id="546" name="楕円 545"/>
        <xdr:cNvSpPr/>
      </xdr:nvSpPr>
      <xdr:spPr>
        <a:xfrm>
          <a:off x="20383500" y="577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159398</xdr:rowOff>
    </xdr:from>
    <xdr:to>
      <xdr:col>111</xdr:col>
      <xdr:colOff>177800</xdr:colOff>
      <xdr:row>33</xdr:row>
      <xdr:rowOff>169825</xdr:rowOff>
    </xdr:to>
    <xdr:cxnSp macro="">
      <xdr:nvCxnSpPr>
        <xdr:cNvPr id="547" name="直線コネクタ 546"/>
        <xdr:cNvCxnSpPr/>
      </xdr:nvCxnSpPr>
      <xdr:spPr>
        <a:xfrm flipV="1">
          <a:off x="20434300" y="5817248"/>
          <a:ext cx="889000" cy="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138150</xdr:rowOff>
    </xdr:from>
    <xdr:to>
      <xdr:col>102</xdr:col>
      <xdr:colOff>165100</xdr:colOff>
      <xdr:row>34</xdr:row>
      <xdr:rowOff>68300</xdr:rowOff>
    </xdr:to>
    <xdr:sp macro="" textlink="">
      <xdr:nvSpPr>
        <xdr:cNvPr id="548" name="楕円 547"/>
        <xdr:cNvSpPr/>
      </xdr:nvSpPr>
      <xdr:spPr>
        <a:xfrm>
          <a:off x="19494500" y="57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169825</xdr:rowOff>
    </xdr:from>
    <xdr:to>
      <xdr:col>107</xdr:col>
      <xdr:colOff>50800</xdr:colOff>
      <xdr:row>34</xdr:row>
      <xdr:rowOff>17500</xdr:rowOff>
    </xdr:to>
    <xdr:cxnSp macro="">
      <xdr:nvCxnSpPr>
        <xdr:cNvPr id="549" name="直線コネクタ 548"/>
        <xdr:cNvCxnSpPr/>
      </xdr:nvCxnSpPr>
      <xdr:spPr>
        <a:xfrm flipV="1">
          <a:off x="19545300" y="5827675"/>
          <a:ext cx="889000" cy="1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111561</xdr:rowOff>
    </xdr:from>
    <xdr:ext cx="534377" cy="259045"/>
    <xdr:sp macro="" textlink="">
      <xdr:nvSpPr>
        <xdr:cNvPr id="550" name="n_1aveValue【一般廃棄物処理施設】&#10;一人当たり有形固定資産（償却資産）額"/>
        <xdr:cNvSpPr txBox="1"/>
      </xdr:nvSpPr>
      <xdr:spPr>
        <a:xfrm>
          <a:off x="21043411" y="662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38193</xdr:rowOff>
    </xdr:from>
    <xdr:ext cx="534377" cy="259045"/>
    <xdr:sp macro="" textlink="">
      <xdr:nvSpPr>
        <xdr:cNvPr id="551" name="n_2aveValue【一般廃棄物処理施設】&#10;一人当たり有形固定資産（償却資産）額"/>
        <xdr:cNvSpPr txBox="1"/>
      </xdr:nvSpPr>
      <xdr:spPr>
        <a:xfrm>
          <a:off x="20167111" y="65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136605</xdr:rowOff>
    </xdr:from>
    <xdr:ext cx="599010" cy="259045"/>
    <xdr:sp macro="" textlink="">
      <xdr:nvSpPr>
        <xdr:cNvPr id="552" name="n_3aveValue【一般廃棄物処理施設】&#10;一人当たり有形固定資産（償却資産）額"/>
        <xdr:cNvSpPr txBox="1"/>
      </xdr:nvSpPr>
      <xdr:spPr>
        <a:xfrm>
          <a:off x="19245795" y="5965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55275</xdr:rowOff>
    </xdr:from>
    <xdr:ext cx="599010" cy="259045"/>
    <xdr:sp macro="" textlink="">
      <xdr:nvSpPr>
        <xdr:cNvPr id="553" name="n_1mainValue【一般廃棄物処理施設】&#10;一人当たり有形固定資産（償却資産）額"/>
        <xdr:cNvSpPr txBox="1"/>
      </xdr:nvSpPr>
      <xdr:spPr>
        <a:xfrm>
          <a:off x="21011095" y="554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65702</xdr:rowOff>
    </xdr:from>
    <xdr:ext cx="599010" cy="259045"/>
    <xdr:sp macro="" textlink="">
      <xdr:nvSpPr>
        <xdr:cNvPr id="554" name="n_2mainValue【一般廃棄物処理施設】&#10;一人当たり有形固定資産（償却資産）額"/>
        <xdr:cNvSpPr txBox="1"/>
      </xdr:nvSpPr>
      <xdr:spPr>
        <a:xfrm>
          <a:off x="20134795" y="555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84827</xdr:rowOff>
    </xdr:from>
    <xdr:ext cx="599010" cy="259045"/>
    <xdr:sp macro="" textlink="">
      <xdr:nvSpPr>
        <xdr:cNvPr id="555" name="n_3mainValue【一般廃棄物処理施設】&#10;一人当たり有形固定資産（償却資産）額"/>
        <xdr:cNvSpPr txBox="1"/>
      </xdr:nvSpPr>
      <xdr:spPr>
        <a:xfrm>
          <a:off x="19245795" y="557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7" name="正方形/長方形 5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8" name="正方形/長方形 5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9" name="正方形/長方形 5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0" name="正方形/長方形 5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1" name="正方形/長方形 5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2" name="正方形/長方形 5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正方形/長方形 5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4" name="テキスト ボックス 5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5" name="直線コネクタ 5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6" name="テキスト ボックス 56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7" name="直線コネクタ 56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8" name="テキスト ボックス 56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9" name="直線コネクタ 56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0" name="テキスト ボックス 56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1" name="直線コネクタ 57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2" name="テキスト ボックス 57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3" name="直線コネクタ 57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4" name="テキスト ボックス 57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63</xdr:row>
      <xdr:rowOff>84582</xdr:rowOff>
    </xdr:to>
    <xdr:cxnSp macro="">
      <xdr:nvCxnSpPr>
        <xdr:cNvPr id="578" name="直線コネクタ 577"/>
        <xdr:cNvCxnSpPr/>
      </xdr:nvCxnSpPr>
      <xdr:spPr>
        <a:xfrm flipV="1">
          <a:off x="16318864" y="95143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88409</xdr:rowOff>
    </xdr:from>
    <xdr:ext cx="405111" cy="259045"/>
    <xdr:sp macro="" textlink="">
      <xdr:nvSpPr>
        <xdr:cNvPr id="579" name="【保健センター・保健所】&#10;有形固定資産減価償却率最小値テキスト"/>
        <xdr:cNvSpPr txBox="1"/>
      </xdr:nvSpPr>
      <xdr:spPr>
        <a:xfrm>
          <a:off x="16357600" y="1088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84582</xdr:rowOff>
    </xdr:from>
    <xdr:to>
      <xdr:col>86</xdr:col>
      <xdr:colOff>25400</xdr:colOff>
      <xdr:row>63</xdr:row>
      <xdr:rowOff>84582</xdr:rowOff>
    </xdr:to>
    <xdr:cxnSp macro="">
      <xdr:nvCxnSpPr>
        <xdr:cNvPr id="580" name="直線コネクタ 579"/>
        <xdr:cNvCxnSpPr/>
      </xdr:nvCxnSpPr>
      <xdr:spPr>
        <a:xfrm>
          <a:off x="16230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581" name="【保健センター・保健所】&#10;有形固定資産減価償却率最大値テキスト"/>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582" name="直線コネクタ 581"/>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35069</xdr:rowOff>
    </xdr:from>
    <xdr:ext cx="405111" cy="259045"/>
    <xdr:sp macro="" textlink="">
      <xdr:nvSpPr>
        <xdr:cNvPr id="583" name="【保健センター・保健所】&#10;有形固定資産減価償却率平均値テキスト"/>
        <xdr:cNvSpPr txBox="1"/>
      </xdr:nvSpPr>
      <xdr:spPr>
        <a:xfrm>
          <a:off x="16357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584" name="フローチャート: 判断 583"/>
        <xdr:cNvSpPr/>
      </xdr:nvSpPr>
      <xdr:spPr>
        <a:xfrm>
          <a:off x="16268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85" name="フローチャート: 判断 584"/>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86" name="フローチャート: 判断 585"/>
        <xdr:cNvSpPr/>
      </xdr:nvSpPr>
      <xdr:spPr>
        <a:xfrm>
          <a:off x="14541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77216</xdr:rowOff>
    </xdr:from>
    <xdr:to>
      <xdr:col>72</xdr:col>
      <xdr:colOff>38100</xdr:colOff>
      <xdr:row>61</xdr:row>
      <xdr:rowOff>7366</xdr:rowOff>
    </xdr:to>
    <xdr:sp macro="" textlink="">
      <xdr:nvSpPr>
        <xdr:cNvPr id="587" name="フローチャート: 判断 586"/>
        <xdr:cNvSpPr/>
      </xdr:nvSpPr>
      <xdr:spPr>
        <a:xfrm>
          <a:off x="13652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84074</xdr:rowOff>
    </xdr:from>
    <xdr:to>
      <xdr:col>85</xdr:col>
      <xdr:colOff>177800</xdr:colOff>
      <xdr:row>58</xdr:row>
      <xdr:rowOff>14224</xdr:rowOff>
    </xdr:to>
    <xdr:sp macro="" textlink="">
      <xdr:nvSpPr>
        <xdr:cNvPr id="593" name="楕円 592"/>
        <xdr:cNvSpPr/>
      </xdr:nvSpPr>
      <xdr:spPr>
        <a:xfrm>
          <a:off x="16268700" y="98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106951</xdr:rowOff>
    </xdr:from>
    <xdr:ext cx="405111" cy="259045"/>
    <xdr:sp macro="" textlink="">
      <xdr:nvSpPr>
        <xdr:cNvPr id="594" name="【保健センター・保健所】&#10;有形固定資産減価償却率該当値テキスト"/>
        <xdr:cNvSpPr txBox="1"/>
      </xdr:nvSpPr>
      <xdr:spPr>
        <a:xfrm>
          <a:off x="16357600" y="970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24638</xdr:rowOff>
    </xdr:from>
    <xdr:to>
      <xdr:col>81</xdr:col>
      <xdr:colOff>101600</xdr:colOff>
      <xdr:row>58</xdr:row>
      <xdr:rowOff>126238</xdr:rowOff>
    </xdr:to>
    <xdr:sp macro="" textlink="">
      <xdr:nvSpPr>
        <xdr:cNvPr id="595" name="楕円 594"/>
        <xdr:cNvSpPr/>
      </xdr:nvSpPr>
      <xdr:spPr>
        <a:xfrm>
          <a:off x="15430500" y="996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134874</xdr:rowOff>
    </xdr:from>
    <xdr:to>
      <xdr:col>85</xdr:col>
      <xdr:colOff>127000</xdr:colOff>
      <xdr:row>58</xdr:row>
      <xdr:rowOff>75438</xdr:rowOff>
    </xdr:to>
    <xdr:cxnSp macro="">
      <xdr:nvCxnSpPr>
        <xdr:cNvPr id="596" name="直線コネクタ 595"/>
        <xdr:cNvCxnSpPr/>
      </xdr:nvCxnSpPr>
      <xdr:spPr>
        <a:xfrm flipV="1">
          <a:off x="15481300" y="9907524"/>
          <a:ext cx="8382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104648</xdr:rowOff>
    </xdr:from>
    <xdr:to>
      <xdr:col>76</xdr:col>
      <xdr:colOff>165100</xdr:colOff>
      <xdr:row>59</xdr:row>
      <xdr:rowOff>34798</xdr:rowOff>
    </xdr:to>
    <xdr:sp macro="" textlink="">
      <xdr:nvSpPr>
        <xdr:cNvPr id="597" name="楕円 596"/>
        <xdr:cNvSpPr/>
      </xdr:nvSpPr>
      <xdr:spPr>
        <a:xfrm>
          <a:off x="14541500" y="100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75438</xdr:rowOff>
    </xdr:from>
    <xdr:to>
      <xdr:col>81</xdr:col>
      <xdr:colOff>50800</xdr:colOff>
      <xdr:row>58</xdr:row>
      <xdr:rowOff>155448</xdr:rowOff>
    </xdr:to>
    <xdr:cxnSp macro="">
      <xdr:nvCxnSpPr>
        <xdr:cNvPr id="598" name="直線コネクタ 597"/>
        <xdr:cNvCxnSpPr/>
      </xdr:nvCxnSpPr>
      <xdr:spPr>
        <a:xfrm flipV="1">
          <a:off x="14592300" y="10019538"/>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1778</xdr:rowOff>
    </xdr:from>
    <xdr:to>
      <xdr:col>72</xdr:col>
      <xdr:colOff>38100</xdr:colOff>
      <xdr:row>57</xdr:row>
      <xdr:rowOff>103378</xdr:rowOff>
    </xdr:to>
    <xdr:sp macro="" textlink="">
      <xdr:nvSpPr>
        <xdr:cNvPr id="599" name="楕円 598"/>
        <xdr:cNvSpPr/>
      </xdr:nvSpPr>
      <xdr:spPr>
        <a:xfrm>
          <a:off x="13652500" y="977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52578</xdr:rowOff>
    </xdr:from>
    <xdr:to>
      <xdr:col>76</xdr:col>
      <xdr:colOff>114300</xdr:colOff>
      <xdr:row>58</xdr:row>
      <xdr:rowOff>155448</xdr:rowOff>
    </xdr:to>
    <xdr:cxnSp macro="">
      <xdr:nvCxnSpPr>
        <xdr:cNvPr id="600" name="直線コネクタ 599"/>
        <xdr:cNvCxnSpPr/>
      </xdr:nvCxnSpPr>
      <xdr:spPr>
        <a:xfrm>
          <a:off x="13703300" y="9825228"/>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601" name="n_1aveValue【保健センター・保健所】&#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110507</xdr:rowOff>
    </xdr:from>
    <xdr:ext cx="405111" cy="259045"/>
    <xdr:sp macro="" textlink="">
      <xdr:nvSpPr>
        <xdr:cNvPr id="602" name="n_2aveValue【保健センター・保健所】&#10;有形固定資産減価償却率"/>
        <xdr:cNvSpPr txBox="1"/>
      </xdr:nvSpPr>
      <xdr:spPr>
        <a:xfrm>
          <a:off x="14389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169943</xdr:rowOff>
    </xdr:from>
    <xdr:ext cx="405111" cy="259045"/>
    <xdr:sp macro="" textlink="">
      <xdr:nvSpPr>
        <xdr:cNvPr id="603" name="n_3aveValue【保健センター・保健所】&#10;有形固定資産減価償却率"/>
        <xdr:cNvSpPr txBox="1"/>
      </xdr:nvSpPr>
      <xdr:spPr>
        <a:xfrm>
          <a:off x="135007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142765</xdr:rowOff>
    </xdr:from>
    <xdr:ext cx="405111" cy="259045"/>
    <xdr:sp macro="" textlink="">
      <xdr:nvSpPr>
        <xdr:cNvPr id="604" name="n_1mainValue【保健センター・保健所】&#10;有形固定資産減価償却率"/>
        <xdr:cNvSpPr txBox="1"/>
      </xdr:nvSpPr>
      <xdr:spPr>
        <a:xfrm>
          <a:off x="15266044" y="974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51325</xdr:rowOff>
    </xdr:from>
    <xdr:ext cx="405111" cy="259045"/>
    <xdr:sp macro="" textlink="">
      <xdr:nvSpPr>
        <xdr:cNvPr id="605" name="n_2mainValue【保健センター・保健所】&#10;有形固定資産減価償却率"/>
        <xdr:cNvSpPr txBox="1"/>
      </xdr:nvSpPr>
      <xdr:spPr>
        <a:xfrm>
          <a:off x="14389744" y="982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119905</xdr:rowOff>
    </xdr:from>
    <xdr:ext cx="405111" cy="259045"/>
    <xdr:sp macro="" textlink="">
      <xdr:nvSpPr>
        <xdr:cNvPr id="606" name="n_3mainValue【保健センター・保健所】&#10;有形固定資産減価償却率"/>
        <xdr:cNvSpPr txBox="1"/>
      </xdr:nvSpPr>
      <xdr:spPr>
        <a:xfrm>
          <a:off x="13500744" y="954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7" name="直線コネクタ 61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8" name="テキスト ボックス 61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9" name="直線コネクタ 61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0" name="テキスト ボックス 61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1" name="直線コネクタ 62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2" name="テキスト ボックス 62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3" name="直線コネクタ 62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4" name="テキスト ボックス 62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5" name="直線コネクタ 6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6" name="テキスト ボックス 62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28" name="直線コネクタ 627"/>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29"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30" name="直線コネクタ 629"/>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31"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32" name="直線コネクタ 631"/>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633" name="【保健センター・保健所】&#10;一人当たり面積平均値テキスト"/>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34" name="フローチャート: 判断 633"/>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109220</xdr:rowOff>
    </xdr:from>
    <xdr:to>
      <xdr:col>112</xdr:col>
      <xdr:colOff>38100</xdr:colOff>
      <xdr:row>61</xdr:row>
      <xdr:rowOff>39370</xdr:rowOff>
    </xdr:to>
    <xdr:sp macro="" textlink="">
      <xdr:nvSpPr>
        <xdr:cNvPr id="635" name="フローチャート: 判断 634"/>
        <xdr:cNvSpPr/>
      </xdr:nvSpPr>
      <xdr:spPr>
        <a:xfrm>
          <a:off x="21272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636" name="フローチャート: 判断 635"/>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637" name="フローチャート: 判断 636"/>
        <xdr:cNvSpPr/>
      </xdr:nvSpPr>
      <xdr:spPr>
        <a:xfrm>
          <a:off x="19494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8" name="テキスト ボックス 6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9" name="テキスト ボックス 6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0" name="テキスト ボックス 6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1" name="テキスト ボックス 6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2" name="テキスト ボックス 6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43" name="楕円 642"/>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149877</xdr:rowOff>
    </xdr:from>
    <xdr:ext cx="469744" cy="259045"/>
    <xdr:sp macro="" textlink="">
      <xdr:nvSpPr>
        <xdr:cNvPr id="644" name="【保健センター・保健所】&#10;一人当たり面積該当値テキスト"/>
        <xdr:cNvSpPr txBox="1"/>
      </xdr:nvSpPr>
      <xdr:spPr>
        <a:xfrm>
          <a:off x="22199600"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45" name="楕円 644"/>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646" name="直線コネクタ 645"/>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47" name="楕円 646"/>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648" name="直線コネクタ 647"/>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86360</xdr:rowOff>
    </xdr:from>
    <xdr:to>
      <xdr:col>102</xdr:col>
      <xdr:colOff>165100</xdr:colOff>
      <xdr:row>63</xdr:row>
      <xdr:rowOff>16510</xdr:rowOff>
    </xdr:to>
    <xdr:sp macro="" textlink="">
      <xdr:nvSpPr>
        <xdr:cNvPr id="649" name="楕円 648"/>
        <xdr:cNvSpPr/>
      </xdr:nvSpPr>
      <xdr:spPr>
        <a:xfrm>
          <a:off x="19494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137160</xdr:rowOff>
    </xdr:to>
    <xdr:cxnSp macro="">
      <xdr:nvCxnSpPr>
        <xdr:cNvPr id="650" name="直線コネクタ 649"/>
        <xdr:cNvCxnSpPr/>
      </xdr:nvCxnSpPr>
      <xdr:spPr>
        <a:xfrm flipV="1">
          <a:off x="19545300" y="10744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55897</xdr:rowOff>
    </xdr:from>
    <xdr:ext cx="469744" cy="259045"/>
    <xdr:sp macro="" textlink="">
      <xdr:nvSpPr>
        <xdr:cNvPr id="651" name="n_1aveValue【保健センター・保健所】&#10;一人当たり面積"/>
        <xdr:cNvSpPr txBox="1"/>
      </xdr:nvSpPr>
      <xdr:spPr>
        <a:xfrm>
          <a:off x="21075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652" name="n_2aveValue【保健センター・保健所】&#10;一人当たり面積"/>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653" name="n_3aveValue【保健センター・保健所】&#10;一人当たり面積"/>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654"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655" name="n_2main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7637</xdr:rowOff>
    </xdr:from>
    <xdr:ext cx="469744" cy="259045"/>
    <xdr:sp macro="" textlink="">
      <xdr:nvSpPr>
        <xdr:cNvPr id="656" name="n_3mainValue【保健センター・保健所】&#10;一人当たり面積"/>
        <xdr:cNvSpPr txBox="1"/>
      </xdr:nvSpPr>
      <xdr:spPr>
        <a:xfrm>
          <a:off x="19310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7" name="正方形/長方形 6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8" name="正方形/長方形 6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9" name="正方形/長方形 6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0" name="正方形/長方形 6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1" name="正方形/長方形 6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2" name="正方形/長方形 6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3" name="正方形/長方形 6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4" name="正方形/長方形 66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5" name="テキスト ボックス 66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6" name="直線コネクタ 66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7" name="テキスト ボックス 66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68" name="直線コネクタ 66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69" name="テキスト ボックス 66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0" name="直線コネクタ 66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1" name="テキスト ボックス 67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2" name="直線コネクタ 67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3" name="テキスト ボックス 67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4" name="直線コネクタ 67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5" name="テキスト ボックス 67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6" name="直線コネクタ 6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7" name="テキスト ボックス 67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88392</xdr:rowOff>
    </xdr:from>
    <xdr:to>
      <xdr:col>85</xdr:col>
      <xdr:colOff>126364</xdr:colOff>
      <xdr:row>86</xdr:row>
      <xdr:rowOff>47244</xdr:rowOff>
    </xdr:to>
    <xdr:cxnSp macro="">
      <xdr:nvCxnSpPr>
        <xdr:cNvPr id="679" name="直線コネクタ 678"/>
        <xdr:cNvCxnSpPr/>
      </xdr:nvCxnSpPr>
      <xdr:spPr>
        <a:xfrm flipV="1">
          <a:off x="16318864" y="1346149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51071</xdr:rowOff>
    </xdr:from>
    <xdr:ext cx="405111" cy="259045"/>
    <xdr:sp macro="" textlink="">
      <xdr:nvSpPr>
        <xdr:cNvPr id="680" name="【消防施設】&#10;有形固定資産減価償却率最小値テキスト"/>
        <xdr:cNvSpPr txBox="1"/>
      </xdr:nvSpPr>
      <xdr:spPr>
        <a:xfrm>
          <a:off x="163576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47244</xdr:rowOff>
    </xdr:from>
    <xdr:to>
      <xdr:col>86</xdr:col>
      <xdr:colOff>25400</xdr:colOff>
      <xdr:row>86</xdr:row>
      <xdr:rowOff>47244</xdr:rowOff>
    </xdr:to>
    <xdr:cxnSp macro="">
      <xdr:nvCxnSpPr>
        <xdr:cNvPr id="681" name="直線コネクタ 680"/>
        <xdr:cNvCxnSpPr/>
      </xdr:nvCxnSpPr>
      <xdr:spPr>
        <a:xfrm>
          <a:off x="16230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35069</xdr:rowOff>
    </xdr:from>
    <xdr:ext cx="405111" cy="259045"/>
    <xdr:sp macro="" textlink="">
      <xdr:nvSpPr>
        <xdr:cNvPr id="682" name="【消防施設】&#10;有形固定資産減価償却率最大値テキスト"/>
        <xdr:cNvSpPr txBox="1"/>
      </xdr:nvSpPr>
      <xdr:spPr>
        <a:xfrm>
          <a:off x="163576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88392</xdr:rowOff>
    </xdr:from>
    <xdr:to>
      <xdr:col>86</xdr:col>
      <xdr:colOff>25400</xdr:colOff>
      <xdr:row>78</xdr:row>
      <xdr:rowOff>88392</xdr:rowOff>
    </xdr:to>
    <xdr:cxnSp macro="">
      <xdr:nvCxnSpPr>
        <xdr:cNvPr id="683" name="直線コネクタ 682"/>
        <xdr:cNvCxnSpPr/>
      </xdr:nvCxnSpPr>
      <xdr:spPr>
        <a:xfrm>
          <a:off x="16230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146321</xdr:rowOff>
    </xdr:from>
    <xdr:ext cx="405111" cy="259045"/>
    <xdr:sp macro="" textlink="">
      <xdr:nvSpPr>
        <xdr:cNvPr id="684" name="【消防施設】&#10;有形固定資産減価償却率平均値テキスト"/>
        <xdr:cNvSpPr txBox="1"/>
      </xdr:nvSpPr>
      <xdr:spPr>
        <a:xfrm>
          <a:off x="16357600" y="138623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167894</xdr:rowOff>
    </xdr:from>
    <xdr:to>
      <xdr:col>85</xdr:col>
      <xdr:colOff>177800</xdr:colOff>
      <xdr:row>81</xdr:row>
      <xdr:rowOff>98044</xdr:rowOff>
    </xdr:to>
    <xdr:sp macro="" textlink="">
      <xdr:nvSpPr>
        <xdr:cNvPr id="685" name="フローチャート: 判断 684"/>
        <xdr:cNvSpPr/>
      </xdr:nvSpPr>
      <xdr:spPr>
        <a:xfrm>
          <a:off x="162687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62737</xdr:rowOff>
    </xdr:from>
    <xdr:to>
      <xdr:col>81</xdr:col>
      <xdr:colOff>101600</xdr:colOff>
      <xdr:row>81</xdr:row>
      <xdr:rowOff>164337</xdr:rowOff>
    </xdr:to>
    <xdr:sp macro="" textlink="">
      <xdr:nvSpPr>
        <xdr:cNvPr id="686" name="フローチャート: 判断 685"/>
        <xdr:cNvSpPr/>
      </xdr:nvSpPr>
      <xdr:spPr>
        <a:xfrm>
          <a:off x="15430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1015</xdr:rowOff>
    </xdr:from>
    <xdr:to>
      <xdr:col>76</xdr:col>
      <xdr:colOff>165100</xdr:colOff>
      <xdr:row>82</xdr:row>
      <xdr:rowOff>102615</xdr:rowOff>
    </xdr:to>
    <xdr:sp macro="" textlink="">
      <xdr:nvSpPr>
        <xdr:cNvPr id="687" name="フローチャート: 判断 686"/>
        <xdr:cNvSpPr/>
      </xdr:nvSpPr>
      <xdr:spPr>
        <a:xfrm>
          <a:off x="14541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122174</xdr:rowOff>
    </xdr:from>
    <xdr:to>
      <xdr:col>72</xdr:col>
      <xdr:colOff>38100</xdr:colOff>
      <xdr:row>82</xdr:row>
      <xdr:rowOff>52324</xdr:rowOff>
    </xdr:to>
    <xdr:sp macro="" textlink="">
      <xdr:nvSpPr>
        <xdr:cNvPr id="688" name="フローチャート: 判断 687"/>
        <xdr:cNvSpPr/>
      </xdr:nvSpPr>
      <xdr:spPr>
        <a:xfrm>
          <a:off x="13652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9" name="テキスト ボックス 6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0" name="テキスト ボックス 6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1" name="テキスト ボックス 6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2" name="テキスト ボックス 6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3" name="テキスト ボックス 6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87885</xdr:rowOff>
    </xdr:from>
    <xdr:to>
      <xdr:col>85</xdr:col>
      <xdr:colOff>177800</xdr:colOff>
      <xdr:row>80</xdr:row>
      <xdr:rowOff>18035</xdr:rowOff>
    </xdr:to>
    <xdr:sp macro="" textlink="">
      <xdr:nvSpPr>
        <xdr:cNvPr id="694" name="楕円 693"/>
        <xdr:cNvSpPr/>
      </xdr:nvSpPr>
      <xdr:spPr>
        <a:xfrm>
          <a:off x="16268700" y="136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110762</xdr:rowOff>
    </xdr:from>
    <xdr:ext cx="405111" cy="259045"/>
    <xdr:sp macro="" textlink="">
      <xdr:nvSpPr>
        <xdr:cNvPr id="695" name="【消防施設】&#10;有形固定資産減価償却率該当値テキスト"/>
        <xdr:cNvSpPr txBox="1"/>
      </xdr:nvSpPr>
      <xdr:spPr>
        <a:xfrm>
          <a:off x="16357600" y="13483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149606</xdr:rowOff>
    </xdr:from>
    <xdr:to>
      <xdr:col>81</xdr:col>
      <xdr:colOff>101600</xdr:colOff>
      <xdr:row>80</xdr:row>
      <xdr:rowOff>79756</xdr:rowOff>
    </xdr:to>
    <xdr:sp macro="" textlink="">
      <xdr:nvSpPr>
        <xdr:cNvPr id="696" name="楕円 695"/>
        <xdr:cNvSpPr/>
      </xdr:nvSpPr>
      <xdr:spPr>
        <a:xfrm>
          <a:off x="15430500" y="136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138685</xdr:rowOff>
    </xdr:from>
    <xdr:to>
      <xdr:col>85</xdr:col>
      <xdr:colOff>127000</xdr:colOff>
      <xdr:row>80</xdr:row>
      <xdr:rowOff>28956</xdr:rowOff>
    </xdr:to>
    <xdr:cxnSp macro="">
      <xdr:nvCxnSpPr>
        <xdr:cNvPr id="697" name="直線コネクタ 696"/>
        <xdr:cNvCxnSpPr/>
      </xdr:nvCxnSpPr>
      <xdr:spPr>
        <a:xfrm flipV="1">
          <a:off x="15481300" y="13683235"/>
          <a:ext cx="8382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23876</xdr:rowOff>
    </xdr:from>
    <xdr:to>
      <xdr:col>76</xdr:col>
      <xdr:colOff>165100</xdr:colOff>
      <xdr:row>80</xdr:row>
      <xdr:rowOff>125476</xdr:rowOff>
    </xdr:to>
    <xdr:sp macro="" textlink="">
      <xdr:nvSpPr>
        <xdr:cNvPr id="698" name="楕円 697"/>
        <xdr:cNvSpPr/>
      </xdr:nvSpPr>
      <xdr:spPr>
        <a:xfrm>
          <a:off x="14541500" y="1373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28956</xdr:rowOff>
    </xdr:from>
    <xdr:to>
      <xdr:col>81</xdr:col>
      <xdr:colOff>50800</xdr:colOff>
      <xdr:row>80</xdr:row>
      <xdr:rowOff>74676</xdr:rowOff>
    </xdr:to>
    <xdr:cxnSp macro="">
      <xdr:nvCxnSpPr>
        <xdr:cNvPr id="699" name="直線コネクタ 698"/>
        <xdr:cNvCxnSpPr/>
      </xdr:nvCxnSpPr>
      <xdr:spPr>
        <a:xfrm flipV="1">
          <a:off x="14592300" y="137449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71882</xdr:rowOff>
    </xdr:from>
    <xdr:to>
      <xdr:col>72</xdr:col>
      <xdr:colOff>38100</xdr:colOff>
      <xdr:row>81</xdr:row>
      <xdr:rowOff>2032</xdr:rowOff>
    </xdr:to>
    <xdr:sp macro="" textlink="">
      <xdr:nvSpPr>
        <xdr:cNvPr id="700" name="楕円 699"/>
        <xdr:cNvSpPr/>
      </xdr:nvSpPr>
      <xdr:spPr>
        <a:xfrm>
          <a:off x="13652500" y="1378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74676</xdr:rowOff>
    </xdr:from>
    <xdr:to>
      <xdr:col>76</xdr:col>
      <xdr:colOff>114300</xdr:colOff>
      <xdr:row>80</xdr:row>
      <xdr:rowOff>122682</xdr:rowOff>
    </xdr:to>
    <xdr:cxnSp macro="">
      <xdr:nvCxnSpPr>
        <xdr:cNvPr id="701" name="直線コネクタ 700"/>
        <xdr:cNvCxnSpPr/>
      </xdr:nvCxnSpPr>
      <xdr:spPr>
        <a:xfrm flipV="1">
          <a:off x="13703300" y="1379067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155464</xdr:rowOff>
    </xdr:from>
    <xdr:ext cx="405111" cy="259045"/>
    <xdr:sp macro="" textlink="">
      <xdr:nvSpPr>
        <xdr:cNvPr id="702" name="n_1aveValue【消防施設】&#10;有形固定資産減価償却率"/>
        <xdr:cNvSpPr txBox="1"/>
      </xdr:nvSpPr>
      <xdr:spPr>
        <a:xfrm>
          <a:off x="152660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93742</xdr:rowOff>
    </xdr:from>
    <xdr:ext cx="405111" cy="259045"/>
    <xdr:sp macro="" textlink="">
      <xdr:nvSpPr>
        <xdr:cNvPr id="703" name="n_2aveValue【消防施設】&#10;有形固定資産減価償却率"/>
        <xdr:cNvSpPr txBox="1"/>
      </xdr:nvSpPr>
      <xdr:spPr>
        <a:xfrm>
          <a:off x="14389744"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43451</xdr:rowOff>
    </xdr:from>
    <xdr:ext cx="405111" cy="259045"/>
    <xdr:sp macro="" textlink="">
      <xdr:nvSpPr>
        <xdr:cNvPr id="704" name="n_3aveValue【消防施設】&#10;有形固定資産減価償却率"/>
        <xdr:cNvSpPr txBox="1"/>
      </xdr:nvSpPr>
      <xdr:spPr>
        <a:xfrm>
          <a:off x="13500744" y="1410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96283</xdr:rowOff>
    </xdr:from>
    <xdr:ext cx="405111" cy="259045"/>
    <xdr:sp macro="" textlink="">
      <xdr:nvSpPr>
        <xdr:cNvPr id="705" name="n_1mainValue【消防施設】&#10;有形固定資産減価償却率"/>
        <xdr:cNvSpPr txBox="1"/>
      </xdr:nvSpPr>
      <xdr:spPr>
        <a:xfrm>
          <a:off x="152660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142003</xdr:rowOff>
    </xdr:from>
    <xdr:ext cx="405111" cy="259045"/>
    <xdr:sp macro="" textlink="">
      <xdr:nvSpPr>
        <xdr:cNvPr id="706" name="n_2mainValue【消防施設】&#10;有形固定資産減価償却率"/>
        <xdr:cNvSpPr txBox="1"/>
      </xdr:nvSpPr>
      <xdr:spPr>
        <a:xfrm>
          <a:off x="14389744" y="1351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18559</xdr:rowOff>
    </xdr:from>
    <xdr:ext cx="405111" cy="259045"/>
    <xdr:sp macro="" textlink="">
      <xdr:nvSpPr>
        <xdr:cNvPr id="707" name="n_3mainValue【消防施設】&#10;有形固定資産減価償却率"/>
        <xdr:cNvSpPr txBox="1"/>
      </xdr:nvSpPr>
      <xdr:spPr>
        <a:xfrm>
          <a:off x="13500744" y="1356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8" name="正方形/長方形 7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9" name="正方形/長方形 7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0" name="正方形/長方形 7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1" name="正方形/長方形 7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2" name="正方形/長方形 7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3" name="正方形/長方形 7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4" name="正方形/長方形 7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5" name="正方形/長方形 7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6" name="テキスト ボックス 7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7" name="直線コネクタ 7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8" name="直線コネクタ 71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9" name="テキスト ボックス 71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0" name="直線コネクタ 71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1" name="テキスト ボックス 72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2" name="直線コネクタ 72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3" name="テキスト ボックス 72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4" name="直線コネクタ 72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5" name="テキスト ボックス 72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6" name="直線コネクタ 72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7" name="テキスト ボックス 72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8" name="直線コネクタ 7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9" name="テキスト ボックス 7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160020</xdr:rowOff>
    </xdr:from>
    <xdr:to>
      <xdr:col>116</xdr:col>
      <xdr:colOff>62864</xdr:colOff>
      <xdr:row>85</xdr:row>
      <xdr:rowOff>148589</xdr:rowOff>
    </xdr:to>
    <xdr:cxnSp macro="">
      <xdr:nvCxnSpPr>
        <xdr:cNvPr id="731" name="直線コネクタ 730"/>
        <xdr:cNvCxnSpPr/>
      </xdr:nvCxnSpPr>
      <xdr:spPr>
        <a:xfrm flipV="1">
          <a:off x="22160864" y="135331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732"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733" name="直線コネクタ 732"/>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106697</xdr:rowOff>
    </xdr:from>
    <xdr:ext cx="469744" cy="259045"/>
    <xdr:sp macro="" textlink="">
      <xdr:nvSpPr>
        <xdr:cNvPr id="734" name="【消防施設】&#10;一人当たり面積最大値テキスト"/>
        <xdr:cNvSpPr txBox="1"/>
      </xdr:nvSpPr>
      <xdr:spPr>
        <a:xfrm>
          <a:off x="221996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160020</xdr:rowOff>
    </xdr:from>
    <xdr:to>
      <xdr:col>116</xdr:col>
      <xdr:colOff>152400</xdr:colOff>
      <xdr:row>78</xdr:row>
      <xdr:rowOff>160020</xdr:rowOff>
    </xdr:to>
    <xdr:cxnSp macro="">
      <xdr:nvCxnSpPr>
        <xdr:cNvPr id="735" name="直線コネクタ 734"/>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36"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737" name="フローチャート: 判断 736"/>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38" name="フローチャート: 判断 73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52070</xdr:rowOff>
    </xdr:from>
    <xdr:to>
      <xdr:col>107</xdr:col>
      <xdr:colOff>101600</xdr:colOff>
      <xdr:row>83</xdr:row>
      <xdr:rowOff>153670</xdr:rowOff>
    </xdr:to>
    <xdr:sp macro="" textlink="">
      <xdr:nvSpPr>
        <xdr:cNvPr id="739" name="フローチャート: 判断 738"/>
        <xdr:cNvSpPr/>
      </xdr:nvSpPr>
      <xdr:spPr>
        <a:xfrm>
          <a:off x="20383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40" name="フローチャート: 判断 739"/>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1" name="テキスト ボックス 7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2" name="テキスト ボックス 7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3" name="テキスト ボックス 7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4" name="テキスト ボックス 7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5" name="テキスト ボックス 7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746" name="楕円 745"/>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160038</xdr:rowOff>
    </xdr:from>
    <xdr:ext cx="469744" cy="259045"/>
    <xdr:sp macro="" textlink="">
      <xdr:nvSpPr>
        <xdr:cNvPr id="747" name="【消防施設】&#10;一人当たり面積該当値テキスト"/>
        <xdr:cNvSpPr txBox="1"/>
      </xdr:nvSpPr>
      <xdr:spPr>
        <a:xfrm>
          <a:off x="221996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2539</xdr:rowOff>
    </xdr:from>
    <xdr:to>
      <xdr:col>112</xdr:col>
      <xdr:colOff>38100</xdr:colOff>
      <xdr:row>84</xdr:row>
      <xdr:rowOff>104139</xdr:rowOff>
    </xdr:to>
    <xdr:sp macro="" textlink="">
      <xdr:nvSpPr>
        <xdr:cNvPr id="748" name="楕円 747"/>
        <xdr:cNvSpPr/>
      </xdr:nvSpPr>
      <xdr:spPr>
        <a:xfrm>
          <a:off x="21272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53339</xdr:rowOff>
    </xdr:from>
    <xdr:to>
      <xdr:col>116</xdr:col>
      <xdr:colOff>63500</xdr:colOff>
      <xdr:row>84</xdr:row>
      <xdr:rowOff>60961</xdr:rowOff>
    </xdr:to>
    <xdr:cxnSp macro="">
      <xdr:nvCxnSpPr>
        <xdr:cNvPr id="749" name="直線コネクタ 748"/>
        <xdr:cNvCxnSpPr/>
      </xdr:nvCxnSpPr>
      <xdr:spPr>
        <a:xfrm>
          <a:off x="21323300" y="144551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750" name="楕円 749"/>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53339</xdr:rowOff>
    </xdr:from>
    <xdr:to>
      <xdr:col>111</xdr:col>
      <xdr:colOff>177800</xdr:colOff>
      <xdr:row>84</xdr:row>
      <xdr:rowOff>60961</xdr:rowOff>
    </xdr:to>
    <xdr:cxnSp macro="">
      <xdr:nvCxnSpPr>
        <xdr:cNvPr id="751" name="直線コネクタ 750"/>
        <xdr:cNvCxnSpPr/>
      </xdr:nvCxnSpPr>
      <xdr:spPr>
        <a:xfrm flipV="1">
          <a:off x="20434300" y="14455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52" name="楕円 751"/>
        <xdr:cNvSpPr/>
      </xdr:nvSpPr>
      <xdr:spPr>
        <a:xfrm>
          <a:off x="19494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60961</xdr:rowOff>
    </xdr:to>
    <xdr:cxnSp macro="">
      <xdr:nvCxnSpPr>
        <xdr:cNvPr id="753" name="直線コネクタ 752"/>
        <xdr:cNvCxnSpPr/>
      </xdr:nvCxnSpPr>
      <xdr:spPr>
        <a:xfrm>
          <a:off x="19545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54"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170197</xdr:rowOff>
    </xdr:from>
    <xdr:ext cx="469744" cy="259045"/>
    <xdr:sp macro="" textlink="">
      <xdr:nvSpPr>
        <xdr:cNvPr id="755" name="n_2aveValue【消防施設】&#10;一人当たり面積"/>
        <xdr:cNvSpPr txBox="1"/>
      </xdr:nvSpPr>
      <xdr:spPr>
        <a:xfrm>
          <a:off x="20199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56" name="n_3aveValue【消防施設】&#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95266</xdr:rowOff>
    </xdr:from>
    <xdr:ext cx="469744" cy="259045"/>
    <xdr:sp macro="" textlink="">
      <xdr:nvSpPr>
        <xdr:cNvPr id="757" name="n_1mainValue【消防施設】&#10;一人当たり面積"/>
        <xdr:cNvSpPr txBox="1"/>
      </xdr:nvSpPr>
      <xdr:spPr>
        <a:xfrm>
          <a:off x="210757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758" name="n_2mainValue【消防施設】&#10;一人当たり面積"/>
        <xdr:cNvSpPr txBox="1"/>
      </xdr:nvSpPr>
      <xdr:spPr>
        <a:xfrm>
          <a:off x="20199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759" name="n_3mainValue【消防施設】&#10;一人当たり面積"/>
        <xdr:cNvSpPr txBox="1"/>
      </xdr:nvSpPr>
      <xdr:spPr>
        <a:xfrm>
          <a:off x="19310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0" name="正方形/長方形 7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1" name="正方形/長方形 7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2" name="正方形/長方形 7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3" name="正方形/長方形 7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4" name="正方形/長方形 7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5" name="正方形/長方形 7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6" name="正方形/長方形 7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正方形/長方形 7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8" name="テキスト ボックス 7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9" name="直線コネクタ 7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0" name="直線コネクタ 76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1" name="テキスト ボックス 77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2" name="直線コネクタ 77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3" name="テキスト ボックス 77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4" name="直線コネクタ 77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5" name="テキスト ボックス 77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6" name="直線コネクタ 77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7" name="テキスト ボックス 77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8" name="直線コネクタ 77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9" name="テキスト ボックス 77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0" name="直線コネクタ 77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1" name="テキスト ボックス 78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xdr:rowOff>
    </xdr:from>
    <xdr:to>
      <xdr:col>85</xdr:col>
      <xdr:colOff>126364</xdr:colOff>
      <xdr:row>108</xdr:row>
      <xdr:rowOff>123552</xdr:rowOff>
    </xdr:to>
    <xdr:cxnSp macro="">
      <xdr:nvCxnSpPr>
        <xdr:cNvPr id="785" name="直線コネクタ 784"/>
        <xdr:cNvCxnSpPr/>
      </xdr:nvCxnSpPr>
      <xdr:spPr>
        <a:xfrm flipV="1">
          <a:off x="16318864" y="17146088"/>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127379</xdr:rowOff>
    </xdr:from>
    <xdr:ext cx="340478" cy="259045"/>
    <xdr:sp macro="" textlink="">
      <xdr:nvSpPr>
        <xdr:cNvPr id="786" name="【庁舎】&#10;有形固定資産減価償却率最小値テキスト"/>
        <xdr:cNvSpPr txBox="1"/>
      </xdr:nvSpPr>
      <xdr:spPr>
        <a:xfrm>
          <a:off x="16357600" y="1864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123552</xdr:rowOff>
    </xdr:from>
    <xdr:to>
      <xdr:col>86</xdr:col>
      <xdr:colOff>25400</xdr:colOff>
      <xdr:row>108</xdr:row>
      <xdr:rowOff>123552</xdr:rowOff>
    </xdr:to>
    <xdr:cxnSp macro="">
      <xdr:nvCxnSpPr>
        <xdr:cNvPr id="787" name="直線コネクタ 786"/>
        <xdr:cNvCxnSpPr/>
      </xdr:nvCxnSpPr>
      <xdr:spPr>
        <a:xfrm>
          <a:off x="16230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119215</xdr:rowOff>
    </xdr:from>
    <xdr:ext cx="405111" cy="259045"/>
    <xdr:sp macro="" textlink="">
      <xdr:nvSpPr>
        <xdr:cNvPr id="788" name="【庁舎】&#10;有形固定資産減価償却率最大値テキスト"/>
        <xdr:cNvSpPr txBox="1"/>
      </xdr:nvSpPr>
      <xdr:spPr>
        <a:xfrm>
          <a:off x="16357600" y="1692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xdr:rowOff>
    </xdr:from>
    <xdr:to>
      <xdr:col>86</xdr:col>
      <xdr:colOff>25400</xdr:colOff>
      <xdr:row>100</xdr:row>
      <xdr:rowOff>1088</xdr:rowOff>
    </xdr:to>
    <xdr:cxnSp macro="">
      <xdr:nvCxnSpPr>
        <xdr:cNvPr id="789" name="直線コネクタ 788"/>
        <xdr:cNvCxnSpPr/>
      </xdr:nvCxnSpPr>
      <xdr:spPr>
        <a:xfrm>
          <a:off x="16230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121393</xdr:rowOff>
    </xdr:from>
    <xdr:ext cx="405111" cy="259045"/>
    <xdr:sp macro="" textlink="">
      <xdr:nvSpPr>
        <xdr:cNvPr id="790" name="【庁舎】&#10;有形固定資産減価償却率平均値テキスト"/>
        <xdr:cNvSpPr txBox="1"/>
      </xdr:nvSpPr>
      <xdr:spPr>
        <a:xfrm>
          <a:off x="16357600" y="1778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142966</xdr:rowOff>
    </xdr:from>
    <xdr:to>
      <xdr:col>85</xdr:col>
      <xdr:colOff>177800</xdr:colOff>
      <xdr:row>104</xdr:row>
      <xdr:rowOff>73116</xdr:rowOff>
    </xdr:to>
    <xdr:sp macro="" textlink="">
      <xdr:nvSpPr>
        <xdr:cNvPr id="791" name="フローチャート: 判断 790"/>
        <xdr:cNvSpPr/>
      </xdr:nvSpPr>
      <xdr:spPr>
        <a:xfrm>
          <a:off x="162687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92" name="フローチャート: 判断 791"/>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93" name="フローチャート: 判断 792"/>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794" name="フローチャート: 判断 793"/>
        <xdr:cNvSpPr/>
      </xdr:nvSpPr>
      <xdr:spPr>
        <a:xfrm>
          <a:off x="13652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167458</xdr:rowOff>
    </xdr:from>
    <xdr:to>
      <xdr:col>85</xdr:col>
      <xdr:colOff>177800</xdr:colOff>
      <xdr:row>102</xdr:row>
      <xdr:rowOff>97608</xdr:rowOff>
    </xdr:to>
    <xdr:sp macro="" textlink="">
      <xdr:nvSpPr>
        <xdr:cNvPr id="800" name="楕円 799"/>
        <xdr:cNvSpPr/>
      </xdr:nvSpPr>
      <xdr:spPr>
        <a:xfrm>
          <a:off x="16268700"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18885</xdr:rowOff>
    </xdr:from>
    <xdr:ext cx="405111" cy="259045"/>
    <xdr:sp macro="" textlink="">
      <xdr:nvSpPr>
        <xdr:cNvPr id="801" name="【庁舎】&#10;有形固定資産減価償却率該当値テキスト"/>
        <xdr:cNvSpPr txBox="1"/>
      </xdr:nvSpPr>
      <xdr:spPr>
        <a:xfrm>
          <a:off x="16357600" y="1733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167458</xdr:rowOff>
    </xdr:from>
    <xdr:to>
      <xdr:col>81</xdr:col>
      <xdr:colOff>101600</xdr:colOff>
      <xdr:row>102</xdr:row>
      <xdr:rowOff>97608</xdr:rowOff>
    </xdr:to>
    <xdr:sp macro="" textlink="">
      <xdr:nvSpPr>
        <xdr:cNvPr id="802" name="楕円 801"/>
        <xdr:cNvSpPr/>
      </xdr:nvSpPr>
      <xdr:spPr>
        <a:xfrm>
          <a:off x="15430500"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46808</xdr:rowOff>
    </xdr:from>
    <xdr:to>
      <xdr:col>85</xdr:col>
      <xdr:colOff>127000</xdr:colOff>
      <xdr:row>102</xdr:row>
      <xdr:rowOff>46808</xdr:rowOff>
    </xdr:to>
    <xdr:cxnSp macro="">
      <xdr:nvCxnSpPr>
        <xdr:cNvPr id="803" name="直線コネクタ 802"/>
        <xdr:cNvCxnSpPr/>
      </xdr:nvCxnSpPr>
      <xdr:spPr>
        <a:xfrm>
          <a:off x="15481300" y="17534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30299</xdr:rowOff>
    </xdr:from>
    <xdr:to>
      <xdr:col>76</xdr:col>
      <xdr:colOff>165100</xdr:colOff>
      <xdr:row>102</xdr:row>
      <xdr:rowOff>131899</xdr:rowOff>
    </xdr:to>
    <xdr:sp macro="" textlink="">
      <xdr:nvSpPr>
        <xdr:cNvPr id="804" name="楕円 803"/>
        <xdr:cNvSpPr/>
      </xdr:nvSpPr>
      <xdr:spPr>
        <a:xfrm>
          <a:off x="14541500" y="175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46808</xdr:rowOff>
    </xdr:from>
    <xdr:to>
      <xdr:col>81</xdr:col>
      <xdr:colOff>50800</xdr:colOff>
      <xdr:row>102</xdr:row>
      <xdr:rowOff>81099</xdr:rowOff>
    </xdr:to>
    <xdr:cxnSp macro="">
      <xdr:nvCxnSpPr>
        <xdr:cNvPr id="805" name="直線コネクタ 804"/>
        <xdr:cNvCxnSpPr/>
      </xdr:nvCxnSpPr>
      <xdr:spPr>
        <a:xfrm flipV="1">
          <a:off x="14592300" y="1753470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51526</xdr:rowOff>
    </xdr:from>
    <xdr:to>
      <xdr:col>72</xdr:col>
      <xdr:colOff>38100</xdr:colOff>
      <xdr:row>102</xdr:row>
      <xdr:rowOff>153126</xdr:rowOff>
    </xdr:to>
    <xdr:sp macro="" textlink="">
      <xdr:nvSpPr>
        <xdr:cNvPr id="806" name="楕円 805"/>
        <xdr:cNvSpPr/>
      </xdr:nvSpPr>
      <xdr:spPr>
        <a:xfrm>
          <a:off x="136525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81099</xdr:rowOff>
    </xdr:from>
    <xdr:to>
      <xdr:col>76</xdr:col>
      <xdr:colOff>114300</xdr:colOff>
      <xdr:row>102</xdr:row>
      <xdr:rowOff>102326</xdr:rowOff>
    </xdr:to>
    <xdr:cxnSp macro="">
      <xdr:nvCxnSpPr>
        <xdr:cNvPr id="807" name="直線コネクタ 806"/>
        <xdr:cNvCxnSpPr/>
      </xdr:nvCxnSpPr>
      <xdr:spPr>
        <a:xfrm flipV="1">
          <a:off x="13703300" y="1756899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808"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809" name="n_2aveValue【庁舎】&#10;有形固定資産減価償却率"/>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103432</xdr:rowOff>
    </xdr:from>
    <xdr:ext cx="405111" cy="259045"/>
    <xdr:sp macro="" textlink="">
      <xdr:nvSpPr>
        <xdr:cNvPr id="810" name="n_3aveValue【庁舎】&#10;有形固定資産減価償却率"/>
        <xdr:cNvSpPr txBox="1"/>
      </xdr:nvSpPr>
      <xdr:spPr>
        <a:xfrm>
          <a:off x="13500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114135</xdr:rowOff>
    </xdr:from>
    <xdr:ext cx="405111" cy="259045"/>
    <xdr:sp macro="" textlink="">
      <xdr:nvSpPr>
        <xdr:cNvPr id="811" name="n_1mainValue【庁舎】&#10;有形固定資産減価償却率"/>
        <xdr:cNvSpPr txBox="1"/>
      </xdr:nvSpPr>
      <xdr:spPr>
        <a:xfrm>
          <a:off x="15266044" y="1725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148426</xdr:rowOff>
    </xdr:from>
    <xdr:ext cx="405111" cy="259045"/>
    <xdr:sp macro="" textlink="">
      <xdr:nvSpPr>
        <xdr:cNvPr id="812" name="n_2mainValue【庁舎】&#10;有形固定資産減価償却率"/>
        <xdr:cNvSpPr txBox="1"/>
      </xdr:nvSpPr>
      <xdr:spPr>
        <a:xfrm>
          <a:off x="14389744" y="1729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169653</xdr:rowOff>
    </xdr:from>
    <xdr:ext cx="405111" cy="259045"/>
    <xdr:sp macro="" textlink="">
      <xdr:nvSpPr>
        <xdr:cNvPr id="813" name="n_3mainValue【庁舎】&#10;有形固定資産減価償却率"/>
        <xdr:cNvSpPr txBox="1"/>
      </xdr:nvSpPr>
      <xdr:spPr>
        <a:xfrm>
          <a:off x="13500744" y="1731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4" name="直線コネクタ 82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5" name="テキスト ボックス 82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6" name="直線コネクタ 82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7" name="テキスト ボックス 82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8" name="直線コネクタ 82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9" name="テキスト ボックス 82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0" name="直線コネクタ 82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1" name="テキスト ボックス 83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2" name="直線コネクタ 8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3" name="テキスト ボックス 8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41911</xdr:rowOff>
    </xdr:from>
    <xdr:to>
      <xdr:col>116</xdr:col>
      <xdr:colOff>62864</xdr:colOff>
      <xdr:row>107</xdr:row>
      <xdr:rowOff>71628</xdr:rowOff>
    </xdr:to>
    <xdr:cxnSp macro="">
      <xdr:nvCxnSpPr>
        <xdr:cNvPr id="835" name="直線コネクタ 834"/>
        <xdr:cNvCxnSpPr/>
      </xdr:nvCxnSpPr>
      <xdr:spPr>
        <a:xfrm flipV="1">
          <a:off x="22160864" y="17529811"/>
          <a:ext cx="0" cy="8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836"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837" name="直線コネクタ 836"/>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160038</xdr:rowOff>
    </xdr:from>
    <xdr:ext cx="469744" cy="259045"/>
    <xdr:sp macro="" textlink="">
      <xdr:nvSpPr>
        <xdr:cNvPr id="838" name="【庁舎】&#10;一人当たり面積最大値テキスト"/>
        <xdr:cNvSpPr txBox="1"/>
      </xdr:nvSpPr>
      <xdr:spPr>
        <a:xfrm>
          <a:off x="22199600" y="1730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41911</xdr:rowOff>
    </xdr:from>
    <xdr:to>
      <xdr:col>116</xdr:col>
      <xdr:colOff>152400</xdr:colOff>
      <xdr:row>102</xdr:row>
      <xdr:rowOff>41911</xdr:rowOff>
    </xdr:to>
    <xdr:cxnSp macro="">
      <xdr:nvCxnSpPr>
        <xdr:cNvPr id="839" name="直線コネクタ 838"/>
        <xdr:cNvCxnSpPr/>
      </xdr:nvCxnSpPr>
      <xdr:spPr>
        <a:xfrm>
          <a:off x="22072600" y="17529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130573</xdr:rowOff>
    </xdr:from>
    <xdr:ext cx="469744" cy="259045"/>
    <xdr:sp macro="" textlink="">
      <xdr:nvSpPr>
        <xdr:cNvPr id="840" name="【庁舎】&#10;一人当たり面積平均値テキスト"/>
        <xdr:cNvSpPr txBox="1"/>
      </xdr:nvSpPr>
      <xdr:spPr>
        <a:xfrm>
          <a:off x="22199600" y="1796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107696</xdr:rowOff>
    </xdr:from>
    <xdr:to>
      <xdr:col>116</xdr:col>
      <xdr:colOff>114300</xdr:colOff>
      <xdr:row>106</xdr:row>
      <xdr:rowOff>37846</xdr:rowOff>
    </xdr:to>
    <xdr:sp macro="" textlink="">
      <xdr:nvSpPr>
        <xdr:cNvPr id="841" name="フローチャート: 判断 840"/>
        <xdr:cNvSpPr/>
      </xdr:nvSpPr>
      <xdr:spPr>
        <a:xfrm>
          <a:off x="221107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842" name="フローチャート: 判断 841"/>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99</xdr:row>
      <xdr:rowOff>139700</xdr:rowOff>
    </xdr:from>
    <xdr:to>
      <xdr:col>107</xdr:col>
      <xdr:colOff>101600</xdr:colOff>
      <xdr:row>100</xdr:row>
      <xdr:rowOff>69850</xdr:rowOff>
    </xdr:to>
    <xdr:sp macro="" textlink="">
      <xdr:nvSpPr>
        <xdr:cNvPr id="843" name="フローチャート: 判断 842"/>
        <xdr:cNvSpPr/>
      </xdr:nvSpPr>
      <xdr:spPr>
        <a:xfrm>
          <a:off x="20383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121413</xdr:rowOff>
    </xdr:from>
    <xdr:to>
      <xdr:col>102</xdr:col>
      <xdr:colOff>165100</xdr:colOff>
      <xdr:row>106</xdr:row>
      <xdr:rowOff>51563</xdr:rowOff>
    </xdr:to>
    <xdr:sp macro="" textlink="">
      <xdr:nvSpPr>
        <xdr:cNvPr id="844" name="フローチャート: 判断 843"/>
        <xdr:cNvSpPr/>
      </xdr:nvSpPr>
      <xdr:spPr>
        <a:xfrm>
          <a:off x="19494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5" name="テキスト ボックス 8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6" name="テキスト ボックス 8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7" name="テキスト ボックス 8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8" name="テキスト ボックス 8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9" name="テキスト ボックス 8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123698</xdr:rowOff>
    </xdr:from>
    <xdr:to>
      <xdr:col>116</xdr:col>
      <xdr:colOff>114300</xdr:colOff>
      <xdr:row>106</xdr:row>
      <xdr:rowOff>53848</xdr:rowOff>
    </xdr:to>
    <xdr:sp macro="" textlink="">
      <xdr:nvSpPr>
        <xdr:cNvPr id="850" name="楕円 849"/>
        <xdr:cNvSpPr/>
      </xdr:nvSpPr>
      <xdr:spPr>
        <a:xfrm>
          <a:off x="221107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102125</xdr:rowOff>
    </xdr:from>
    <xdr:ext cx="469744" cy="259045"/>
    <xdr:sp macro="" textlink="">
      <xdr:nvSpPr>
        <xdr:cNvPr id="851" name="【庁舎】&#10;一人当たり面積該当値テキスト"/>
        <xdr:cNvSpPr txBox="1"/>
      </xdr:nvSpPr>
      <xdr:spPr>
        <a:xfrm>
          <a:off x="22199600" y="1810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123698</xdr:rowOff>
    </xdr:from>
    <xdr:to>
      <xdr:col>112</xdr:col>
      <xdr:colOff>38100</xdr:colOff>
      <xdr:row>106</xdr:row>
      <xdr:rowOff>53848</xdr:rowOff>
    </xdr:to>
    <xdr:sp macro="" textlink="">
      <xdr:nvSpPr>
        <xdr:cNvPr id="852" name="楕円 851"/>
        <xdr:cNvSpPr/>
      </xdr:nvSpPr>
      <xdr:spPr>
        <a:xfrm>
          <a:off x="21272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3048</xdr:rowOff>
    </xdr:from>
    <xdr:to>
      <xdr:col>116</xdr:col>
      <xdr:colOff>63500</xdr:colOff>
      <xdr:row>106</xdr:row>
      <xdr:rowOff>3048</xdr:rowOff>
    </xdr:to>
    <xdr:cxnSp macro="">
      <xdr:nvCxnSpPr>
        <xdr:cNvPr id="853" name="直線コネクタ 852"/>
        <xdr:cNvCxnSpPr/>
      </xdr:nvCxnSpPr>
      <xdr:spPr>
        <a:xfrm>
          <a:off x="21323300" y="181767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123698</xdr:rowOff>
    </xdr:from>
    <xdr:to>
      <xdr:col>107</xdr:col>
      <xdr:colOff>101600</xdr:colOff>
      <xdr:row>106</xdr:row>
      <xdr:rowOff>53848</xdr:rowOff>
    </xdr:to>
    <xdr:sp macro="" textlink="">
      <xdr:nvSpPr>
        <xdr:cNvPr id="854" name="楕円 853"/>
        <xdr:cNvSpPr/>
      </xdr:nvSpPr>
      <xdr:spPr>
        <a:xfrm>
          <a:off x="20383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3048</xdr:rowOff>
    </xdr:from>
    <xdr:to>
      <xdr:col>111</xdr:col>
      <xdr:colOff>177800</xdr:colOff>
      <xdr:row>106</xdr:row>
      <xdr:rowOff>3048</xdr:rowOff>
    </xdr:to>
    <xdr:cxnSp macro="">
      <xdr:nvCxnSpPr>
        <xdr:cNvPr id="855" name="直線コネクタ 854"/>
        <xdr:cNvCxnSpPr/>
      </xdr:nvCxnSpPr>
      <xdr:spPr>
        <a:xfrm>
          <a:off x="20434300" y="18176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123698</xdr:rowOff>
    </xdr:from>
    <xdr:to>
      <xdr:col>102</xdr:col>
      <xdr:colOff>165100</xdr:colOff>
      <xdr:row>106</xdr:row>
      <xdr:rowOff>53848</xdr:rowOff>
    </xdr:to>
    <xdr:sp macro="" textlink="">
      <xdr:nvSpPr>
        <xdr:cNvPr id="856" name="楕円 855"/>
        <xdr:cNvSpPr/>
      </xdr:nvSpPr>
      <xdr:spPr>
        <a:xfrm>
          <a:off x="19494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3048</xdr:rowOff>
    </xdr:from>
    <xdr:to>
      <xdr:col>107</xdr:col>
      <xdr:colOff>50800</xdr:colOff>
      <xdr:row>106</xdr:row>
      <xdr:rowOff>3048</xdr:rowOff>
    </xdr:to>
    <xdr:cxnSp macro="">
      <xdr:nvCxnSpPr>
        <xdr:cNvPr id="857" name="直線コネクタ 856"/>
        <xdr:cNvCxnSpPr/>
      </xdr:nvCxnSpPr>
      <xdr:spPr>
        <a:xfrm>
          <a:off x="19545300" y="18176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858" name="n_1aveValue【庁舎】&#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86377</xdr:rowOff>
    </xdr:from>
    <xdr:ext cx="469744" cy="259045"/>
    <xdr:sp macro="" textlink="">
      <xdr:nvSpPr>
        <xdr:cNvPr id="859" name="n_2aveValue【庁舎】&#10;一人当たり面積"/>
        <xdr:cNvSpPr txBox="1"/>
      </xdr:nvSpPr>
      <xdr:spPr>
        <a:xfrm>
          <a:off x="20199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68090</xdr:rowOff>
    </xdr:from>
    <xdr:ext cx="469744" cy="259045"/>
    <xdr:sp macro="" textlink="">
      <xdr:nvSpPr>
        <xdr:cNvPr id="860" name="n_3aveValue【庁舎】&#10;一人当たり面積"/>
        <xdr:cNvSpPr txBox="1"/>
      </xdr:nvSpPr>
      <xdr:spPr>
        <a:xfrm>
          <a:off x="19310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44975</xdr:rowOff>
    </xdr:from>
    <xdr:ext cx="469744" cy="259045"/>
    <xdr:sp macro="" textlink="">
      <xdr:nvSpPr>
        <xdr:cNvPr id="861" name="n_1mainValue【庁舎】&#10;一人当たり面積"/>
        <xdr:cNvSpPr txBox="1"/>
      </xdr:nvSpPr>
      <xdr:spPr>
        <a:xfrm>
          <a:off x="210757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44975</xdr:rowOff>
    </xdr:from>
    <xdr:ext cx="469744" cy="259045"/>
    <xdr:sp macro="" textlink="">
      <xdr:nvSpPr>
        <xdr:cNvPr id="862" name="n_2mainValue【庁舎】&#10;一人当たり面積"/>
        <xdr:cNvSpPr txBox="1"/>
      </xdr:nvSpPr>
      <xdr:spPr>
        <a:xfrm>
          <a:off x="201994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44975</xdr:rowOff>
    </xdr:from>
    <xdr:ext cx="469744" cy="259045"/>
    <xdr:sp macro="" textlink="">
      <xdr:nvSpPr>
        <xdr:cNvPr id="863" name="n_3mainValue【庁舎】&#10;一人当たり面積"/>
        <xdr:cNvSpPr txBox="1"/>
      </xdr:nvSpPr>
      <xdr:spPr>
        <a:xfrm>
          <a:off x="193104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図書館については、有形固定資産減価償却率が類似団体・全国・県平均を上回っている。平成</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年に建設して以降これまで大規模な改修は行われていないが、長寿命化計画に基づき適切に日々の修繕を行っている。</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一般廃棄物処理施設については、ごみ処理施設「北清掃センター」の現在の施設は平成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年の稼働となっており、基幹的設備の計画的な改修を行っている。</a:t>
          </a:r>
        </a:p>
        <a:p>
          <a:r>
            <a:rPr kumimoji="1" lang="ja-JP" altLang="en-US" sz="1300">
              <a:latin typeface="ＭＳ Ｐゴシック" panose="020B0600070205080204" pitchFamily="50" charset="-128"/>
              <a:ea typeface="ＭＳ Ｐゴシック" panose="020B0600070205080204" pitchFamily="50" charset="-128"/>
            </a:rPr>
            <a:t>し尿処理施設「クリーンセンター」は、平成</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年の稼働であるが、平成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年度に処理水の放流先を公共下水道へ変更したことで、処理設備の簡素化が図られ基幹的設備の計画的な改修を行っている。</a:t>
          </a:r>
        </a:p>
        <a:p>
          <a:r>
            <a:rPr kumimoji="1" lang="ja-JP" altLang="en-US" sz="1300">
              <a:latin typeface="ＭＳ Ｐゴシック" panose="020B0600070205080204" pitchFamily="50" charset="-128"/>
              <a:ea typeface="ＭＳ Ｐゴシック" panose="020B0600070205080204" pitchFamily="50" charset="-128"/>
            </a:rPr>
            <a:t>保健センターについては、市民サービスセンター・保健センター・児童館との複合施設として平成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年度に整備したため、有形固定資産減価償却率が低くなっている。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庁舎については、本庁舎の建替えに向けて平成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年度に「基本計画」、平成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年度に「基本設計」、平成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年度に「実施設計」を行った。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148,225
145,089
87.81
47,828,344
44,770,505
2,768,069
27,830,455
28,953,765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類似団体・全国・県平均より高い値であり、健全財政を維持している。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業績好調による設備投資の増等の影響による固定資産税（償却）</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の増加等によって、基準財政収入額が増加したためである。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今後、人口減少等により歳入の大幅な増加は見込めない中、扶助費等の経常的な支出の増加が予測されることから、引き続き、事業のコスト縮減及び効率化等によって経費削減を図り、歳出の抑制に努める。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144235</xdr:rowOff>
    </xdr:from>
    <xdr:to>
      <xdr:col>23</xdr:col>
      <xdr:colOff>133350</xdr:colOff>
      <xdr:row>41</xdr:row>
      <xdr:rowOff>7257</xdr:rowOff>
    </xdr:to>
    <xdr:cxnSp macro="">
      <xdr:nvCxnSpPr>
        <xdr:cNvPr id="71" name="直線コネクタ 70"/>
        <xdr:cNvCxnSpPr/>
      </xdr:nvCxnSpPr>
      <xdr:spPr>
        <a:xfrm flipV="1">
          <a:off x="4114800" y="700223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7257</xdr:rowOff>
    </xdr:from>
    <xdr:to>
      <xdr:col>19</xdr:col>
      <xdr:colOff>133350</xdr:colOff>
      <xdr:row>41</xdr:row>
      <xdr:rowOff>7257</xdr:rowOff>
    </xdr:to>
    <xdr:cxnSp macro="">
      <xdr:nvCxnSpPr>
        <xdr:cNvPr id="74" name="直線コネクタ 73"/>
        <xdr:cNvCxnSpPr/>
      </xdr:nvCxnSpPr>
      <xdr:spPr>
        <a:xfrm>
          <a:off x="3225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7257</xdr:rowOff>
    </xdr:from>
    <xdr:to>
      <xdr:col>15</xdr:col>
      <xdr:colOff>82550</xdr:colOff>
      <xdr:row>41</xdr:row>
      <xdr:rowOff>24493</xdr:rowOff>
    </xdr:to>
    <xdr:cxnSp macro="">
      <xdr:nvCxnSpPr>
        <xdr:cNvPr id="77" name="直線コネクタ 76"/>
        <xdr:cNvCxnSpPr/>
      </xdr:nvCxnSpPr>
      <xdr:spPr>
        <a:xfrm flipV="1">
          <a:off x="2336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9" name="テキスト ボックス 78"/>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7257</xdr:rowOff>
    </xdr:from>
    <xdr:to>
      <xdr:col>11</xdr:col>
      <xdr:colOff>31750</xdr:colOff>
      <xdr:row>41</xdr:row>
      <xdr:rowOff>24493</xdr:rowOff>
    </xdr:to>
    <xdr:cxnSp macro="">
      <xdr:nvCxnSpPr>
        <xdr:cNvPr id="80" name="直線コネクタ 79"/>
        <xdr:cNvCxnSpPr/>
      </xdr:nvCxnSpPr>
      <xdr:spPr>
        <a:xfrm>
          <a:off x="1447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93435</xdr:rowOff>
    </xdr:from>
    <xdr:to>
      <xdr:col>23</xdr:col>
      <xdr:colOff>184150</xdr:colOff>
      <xdr:row>41</xdr:row>
      <xdr:rowOff>23585</xdr:rowOff>
    </xdr:to>
    <xdr:sp macro="" textlink="">
      <xdr:nvSpPr>
        <xdr:cNvPr id="90" name="楕円 89"/>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109962</xdr:rowOff>
    </xdr:from>
    <xdr:ext cx="762000" cy="259045"/>
    <xdr:sp macro="" textlink="">
      <xdr:nvSpPr>
        <xdr:cNvPr id="91" name="財政力該当値テキスト"/>
        <xdr:cNvSpPr txBox="1"/>
      </xdr:nvSpPr>
      <xdr:spPr>
        <a:xfrm>
          <a:off x="50419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127907</xdr:rowOff>
    </xdr:from>
    <xdr:to>
      <xdr:col>19</xdr:col>
      <xdr:colOff>184150</xdr:colOff>
      <xdr:row>41</xdr:row>
      <xdr:rowOff>58057</xdr:rowOff>
    </xdr:to>
    <xdr:sp macro="" textlink="">
      <xdr:nvSpPr>
        <xdr:cNvPr id="92" name="楕円 91"/>
        <xdr:cNvSpPr/>
      </xdr:nvSpPr>
      <xdr:spPr>
        <a:xfrm>
          <a:off x="4064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68234</xdr:rowOff>
    </xdr:from>
    <xdr:ext cx="736600" cy="259045"/>
    <xdr:sp macro="" textlink="">
      <xdr:nvSpPr>
        <xdr:cNvPr id="93" name="テキスト ボックス 92"/>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127907</xdr:rowOff>
    </xdr:from>
    <xdr:to>
      <xdr:col>15</xdr:col>
      <xdr:colOff>133350</xdr:colOff>
      <xdr:row>41</xdr:row>
      <xdr:rowOff>58057</xdr:rowOff>
    </xdr:to>
    <xdr:sp macro="" textlink="">
      <xdr:nvSpPr>
        <xdr:cNvPr id="94" name="楕円 93"/>
        <xdr:cNvSpPr/>
      </xdr:nvSpPr>
      <xdr:spPr>
        <a:xfrm>
          <a:off x="3175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68234</xdr:rowOff>
    </xdr:from>
    <xdr:ext cx="762000" cy="259045"/>
    <xdr:sp macro="" textlink="">
      <xdr:nvSpPr>
        <xdr:cNvPr id="95" name="テキスト ボックス 94"/>
        <xdr:cNvSpPr txBox="1"/>
      </xdr:nvSpPr>
      <xdr:spPr>
        <a:xfrm>
          <a:off x="2844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6" name="楕円 95"/>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97" name="テキスト ボックス 96"/>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127907</xdr:rowOff>
    </xdr:from>
    <xdr:to>
      <xdr:col>7</xdr:col>
      <xdr:colOff>31750</xdr:colOff>
      <xdr:row>41</xdr:row>
      <xdr:rowOff>58057</xdr:rowOff>
    </xdr:to>
    <xdr:sp macro="" textlink="">
      <xdr:nvSpPr>
        <xdr:cNvPr id="98" name="楕円 97"/>
        <xdr:cNvSpPr/>
      </xdr:nvSpPr>
      <xdr:spPr>
        <a:xfrm>
          <a:off x="1397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68234</xdr:rowOff>
    </xdr:from>
    <xdr:ext cx="762000" cy="259045"/>
    <xdr:sp macro="" textlink="">
      <xdr:nvSpPr>
        <xdr:cNvPr id="99" name="テキスト ボックス 98"/>
        <xdr:cNvSpPr txBox="1"/>
      </xdr:nvSpPr>
      <xdr:spPr>
        <a:xfrm>
          <a:off x="1066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ポイント改善したが、類似団体平均より高い割合となった。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ポイント改善の背景として、公債費及び扶助費の経常的な歳出に充当した一般財源等が減少した一方、地方交付税の減、臨時財政対策債の減により経常一般財源が減少した。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人口減少等により市税収入の大幅な増加が見込めない中、今後も扶助費の増が見込まれるため、事業の見直し等を行い、持続可能な財政運営に努める。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145542</xdr:rowOff>
    </xdr:from>
    <xdr:to>
      <xdr:col>23</xdr:col>
      <xdr:colOff>133350</xdr:colOff>
      <xdr:row>64</xdr:row>
      <xdr:rowOff>150368</xdr:rowOff>
    </xdr:to>
    <xdr:cxnSp macro="">
      <xdr:nvCxnSpPr>
        <xdr:cNvPr id="132" name="直線コネクタ 131"/>
        <xdr:cNvCxnSpPr/>
      </xdr:nvCxnSpPr>
      <xdr:spPr>
        <a:xfrm flipV="1">
          <a:off x="4114800" y="1111834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9923</xdr:rowOff>
    </xdr:from>
    <xdr:ext cx="762000" cy="259045"/>
    <xdr:sp macro="" textlink="">
      <xdr:nvSpPr>
        <xdr:cNvPr id="133" name="財政構造の弾力性平均値テキスト"/>
        <xdr:cNvSpPr txBox="1"/>
      </xdr:nvSpPr>
      <xdr:spPr>
        <a:xfrm>
          <a:off x="5041900" y="10811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148082</xdr:rowOff>
    </xdr:from>
    <xdr:to>
      <xdr:col>19</xdr:col>
      <xdr:colOff>133350</xdr:colOff>
      <xdr:row>64</xdr:row>
      <xdr:rowOff>150368</xdr:rowOff>
    </xdr:to>
    <xdr:cxnSp macro="">
      <xdr:nvCxnSpPr>
        <xdr:cNvPr id="135" name="直線コネクタ 134"/>
        <xdr:cNvCxnSpPr/>
      </xdr:nvCxnSpPr>
      <xdr:spPr>
        <a:xfrm>
          <a:off x="3225800" y="1094943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119651</xdr:rowOff>
    </xdr:from>
    <xdr:ext cx="736600" cy="259045"/>
    <xdr:sp macro="" textlink="">
      <xdr:nvSpPr>
        <xdr:cNvPr id="137" name="テキスト ボックス 136"/>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32258</xdr:rowOff>
    </xdr:from>
    <xdr:to>
      <xdr:col>15</xdr:col>
      <xdr:colOff>82550</xdr:colOff>
      <xdr:row>63</xdr:row>
      <xdr:rowOff>148082</xdr:rowOff>
    </xdr:to>
    <xdr:cxnSp macro="">
      <xdr:nvCxnSpPr>
        <xdr:cNvPr id="138" name="直線コネクタ 137"/>
        <xdr:cNvCxnSpPr/>
      </xdr:nvCxnSpPr>
      <xdr:spPr>
        <a:xfrm>
          <a:off x="2336800" y="1083360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118381</xdr:rowOff>
    </xdr:from>
    <xdr:ext cx="762000" cy="259045"/>
    <xdr:sp macro="" textlink="">
      <xdr:nvSpPr>
        <xdr:cNvPr id="140" name="テキスト ボックス 139"/>
        <xdr:cNvSpPr txBox="1"/>
      </xdr:nvSpPr>
      <xdr:spPr>
        <a:xfrm>
          <a:off x="2844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32258</xdr:rowOff>
    </xdr:from>
    <xdr:to>
      <xdr:col>11</xdr:col>
      <xdr:colOff>31750</xdr:colOff>
      <xdr:row>64</xdr:row>
      <xdr:rowOff>29718</xdr:rowOff>
    </xdr:to>
    <xdr:cxnSp macro="">
      <xdr:nvCxnSpPr>
        <xdr:cNvPr id="141" name="直線コネクタ 140"/>
        <xdr:cNvCxnSpPr/>
      </xdr:nvCxnSpPr>
      <xdr:spPr>
        <a:xfrm flipV="1">
          <a:off x="1447800" y="1083360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3" name="テキスト ボックス 142"/>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4" name="フローチャート: 判断 143"/>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5" name="テキスト ボックス 144"/>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94742</xdr:rowOff>
    </xdr:from>
    <xdr:to>
      <xdr:col>23</xdr:col>
      <xdr:colOff>184150</xdr:colOff>
      <xdr:row>65</xdr:row>
      <xdr:rowOff>24892</xdr:rowOff>
    </xdr:to>
    <xdr:sp macro="" textlink="">
      <xdr:nvSpPr>
        <xdr:cNvPr id="151" name="楕円 150"/>
        <xdr:cNvSpPr/>
      </xdr:nvSpPr>
      <xdr:spPr>
        <a:xfrm>
          <a:off x="49022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66819</xdr:rowOff>
    </xdr:from>
    <xdr:ext cx="762000" cy="259045"/>
    <xdr:sp macro="" textlink="">
      <xdr:nvSpPr>
        <xdr:cNvPr id="152" name="財政構造の弾力性該当値テキスト"/>
        <xdr:cNvSpPr txBox="1"/>
      </xdr:nvSpPr>
      <xdr:spPr>
        <a:xfrm>
          <a:off x="5041900" y="1103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99568</xdr:rowOff>
    </xdr:from>
    <xdr:to>
      <xdr:col>19</xdr:col>
      <xdr:colOff>184150</xdr:colOff>
      <xdr:row>65</xdr:row>
      <xdr:rowOff>29718</xdr:rowOff>
    </xdr:to>
    <xdr:sp macro="" textlink="">
      <xdr:nvSpPr>
        <xdr:cNvPr id="153" name="楕円 152"/>
        <xdr:cNvSpPr/>
      </xdr:nvSpPr>
      <xdr:spPr>
        <a:xfrm>
          <a:off x="4064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14495</xdr:rowOff>
    </xdr:from>
    <xdr:ext cx="736600" cy="259045"/>
    <xdr:sp macro="" textlink="">
      <xdr:nvSpPr>
        <xdr:cNvPr id="154" name="テキスト ボックス 153"/>
        <xdr:cNvSpPr txBox="1"/>
      </xdr:nvSpPr>
      <xdr:spPr>
        <a:xfrm>
          <a:off x="3733800" y="1115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97282</xdr:rowOff>
    </xdr:from>
    <xdr:to>
      <xdr:col>15</xdr:col>
      <xdr:colOff>133350</xdr:colOff>
      <xdr:row>64</xdr:row>
      <xdr:rowOff>27432</xdr:rowOff>
    </xdr:to>
    <xdr:sp macro="" textlink="">
      <xdr:nvSpPr>
        <xdr:cNvPr id="155" name="楕円 154"/>
        <xdr:cNvSpPr/>
      </xdr:nvSpPr>
      <xdr:spPr>
        <a:xfrm>
          <a:off x="3175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37609</xdr:rowOff>
    </xdr:from>
    <xdr:ext cx="762000" cy="259045"/>
    <xdr:sp macro="" textlink="">
      <xdr:nvSpPr>
        <xdr:cNvPr id="156" name="テキスト ボックス 155"/>
        <xdr:cNvSpPr txBox="1"/>
      </xdr:nvSpPr>
      <xdr:spPr>
        <a:xfrm>
          <a:off x="2844800"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152908</xdr:rowOff>
    </xdr:from>
    <xdr:to>
      <xdr:col>11</xdr:col>
      <xdr:colOff>82550</xdr:colOff>
      <xdr:row>63</xdr:row>
      <xdr:rowOff>83058</xdr:rowOff>
    </xdr:to>
    <xdr:sp macro="" textlink="">
      <xdr:nvSpPr>
        <xdr:cNvPr id="157" name="楕円 156"/>
        <xdr:cNvSpPr/>
      </xdr:nvSpPr>
      <xdr:spPr>
        <a:xfrm>
          <a:off x="2286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93235</xdr:rowOff>
    </xdr:from>
    <xdr:ext cx="762000" cy="259045"/>
    <xdr:sp macro="" textlink="">
      <xdr:nvSpPr>
        <xdr:cNvPr id="158" name="テキスト ボックス 157"/>
        <xdr:cNvSpPr txBox="1"/>
      </xdr:nvSpPr>
      <xdr:spPr>
        <a:xfrm>
          <a:off x="1955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150368</xdr:rowOff>
    </xdr:from>
    <xdr:to>
      <xdr:col>7</xdr:col>
      <xdr:colOff>31750</xdr:colOff>
      <xdr:row>64</xdr:row>
      <xdr:rowOff>80518</xdr:rowOff>
    </xdr:to>
    <xdr:sp macro="" textlink="">
      <xdr:nvSpPr>
        <xdr:cNvPr id="159" name="楕円 158"/>
        <xdr:cNvSpPr/>
      </xdr:nvSpPr>
      <xdr:spPr>
        <a:xfrm>
          <a:off x="1397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90695</xdr:rowOff>
    </xdr:from>
    <xdr:ext cx="762000" cy="259045"/>
    <xdr:sp macro="" textlink="">
      <xdr:nvSpPr>
        <xdr:cNvPr id="160" name="テキスト ボックス 159"/>
        <xdr:cNvSpPr txBox="1"/>
      </xdr:nvSpPr>
      <xdr:spPr>
        <a:xfrm>
          <a:off x="1066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類似団体・全国・県平均より低い値である。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その要因としては、定員適正化計画に基づき、職員数の削減を行ってきた結果、人口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人当たりの職員数が少なく、人件費が抑制されていることがあげられる。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しかし、今後、老朽化した公共施設の維持補修費の増加が予測されるため、公共施設長寿命化計画に基づき計画的に維持補修を実施するよう努める。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35074</xdr:rowOff>
    </xdr:from>
    <xdr:to>
      <xdr:col>23</xdr:col>
      <xdr:colOff>133350</xdr:colOff>
      <xdr:row>89</xdr:row>
      <xdr:rowOff>126693</xdr:rowOff>
    </xdr:to>
    <xdr:cxnSp macro="">
      <xdr:nvCxnSpPr>
        <xdr:cNvPr id="192" name="直線コネクタ 191"/>
        <xdr:cNvCxnSpPr/>
      </xdr:nvCxnSpPr>
      <xdr:spPr>
        <a:xfrm flipV="1">
          <a:off x="4953000" y="13751074"/>
          <a:ext cx="0" cy="1634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98770</xdr:rowOff>
    </xdr:from>
    <xdr:ext cx="762000" cy="259045"/>
    <xdr:sp macro="" textlink="">
      <xdr:nvSpPr>
        <xdr:cNvPr id="193" name="人件費・物件費等の状況最小値テキスト"/>
        <xdr:cNvSpPr txBox="1"/>
      </xdr:nvSpPr>
      <xdr:spPr>
        <a:xfrm>
          <a:off x="5041900" y="15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126693</xdr:rowOff>
    </xdr:from>
    <xdr:to>
      <xdr:col>24</xdr:col>
      <xdr:colOff>12700</xdr:colOff>
      <xdr:row>89</xdr:row>
      <xdr:rowOff>126693</xdr:rowOff>
    </xdr:to>
    <xdr:cxnSp macro="">
      <xdr:nvCxnSpPr>
        <xdr:cNvPr id="194" name="直線コネクタ 193"/>
        <xdr:cNvCxnSpPr/>
      </xdr:nvCxnSpPr>
      <xdr:spPr>
        <a:xfrm>
          <a:off x="4864100" y="1538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121451</xdr:rowOff>
    </xdr:from>
    <xdr:ext cx="762000" cy="259045"/>
    <xdr:sp macro="" textlink="">
      <xdr:nvSpPr>
        <xdr:cNvPr id="195" name="人件費・物件費等の状況最大値テキスト"/>
        <xdr:cNvSpPr txBox="1"/>
      </xdr:nvSpPr>
      <xdr:spPr>
        <a:xfrm>
          <a:off x="5041900" y="13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35074</xdr:rowOff>
    </xdr:from>
    <xdr:to>
      <xdr:col>24</xdr:col>
      <xdr:colOff>12700</xdr:colOff>
      <xdr:row>80</xdr:row>
      <xdr:rowOff>35074</xdr:rowOff>
    </xdr:to>
    <xdr:cxnSp macro="">
      <xdr:nvCxnSpPr>
        <xdr:cNvPr id="196" name="直線コネクタ 195"/>
        <xdr:cNvCxnSpPr/>
      </xdr:nvCxnSpPr>
      <xdr:spPr>
        <a:xfrm>
          <a:off x="4864100" y="1375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122538</xdr:rowOff>
    </xdr:from>
    <xdr:to>
      <xdr:col>23</xdr:col>
      <xdr:colOff>133350</xdr:colOff>
      <xdr:row>81</xdr:row>
      <xdr:rowOff>144463</xdr:rowOff>
    </xdr:to>
    <xdr:cxnSp macro="">
      <xdr:nvCxnSpPr>
        <xdr:cNvPr id="197" name="直線コネクタ 196"/>
        <xdr:cNvCxnSpPr/>
      </xdr:nvCxnSpPr>
      <xdr:spPr>
        <a:xfrm flipV="1">
          <a:off x="4114800" y="14009988"/>
          <a:ext cx="838200" cy="2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5746</xdr:rowOff>
    </xdr:from>
    <xdr:ext cx="762000" cy="259045"/>
    <xdr:sp macro="" textlink="">
      <xdr:nvSpPr>
        <xdr:cNvPr id="198" name="人件費・物件費等の状況平均値テキスト"/>
        <xdr:cNvSpPr txBox="1"/>
      </xdr:nvSpPr>
      <xdr:spPr>
        <a:xfrm>
          <a:off x="5041900" y="14236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33669</xdr:rowOff>
    </xdr:from>
    <xdr:to>
      <xdr:col>23</xdr:col>
      <xdr:colOff>184150</xdr:colOff>
      <xdr:row>83</xdr:row>
      <xdr:rowOff>135269</xdr:rowOff>
    </xdr:to>
    <xdr:sp macro="" textlink="">
      <xdr:nvSpPr>
        <xdr:cNvPr id="199" name="フローチャート: 判断 198"/>
        <xdr:cNvSpPr/>
      </xdr:nvSpPr>
      <xdr:spPr>
        <a:xfrm>
          <a:off x="49022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101357</xdr:rowOff>
    </xdr:from>
    <xdr:to>
      <xdr:col>19</xdr:col>
      <xdr:colOff>133350</xdr:colOff>
      <xdr:row>81</xdr:row>
      <xdr:rowOff>144463</xdr:rowOff>
    </xdr:to>
    <xdr:cxnSp macro="">
      <xdr:nvCxnSpPr>
        <xdr:cNvPr id="200" name="直線コネクタ 199"/>
        <xdr:cNvCxnSpPr/>
      </xdr:nvCxnSpPr>
      <xdr:spPr>
        <a:xfrm>
          <a:off x="3225800" y="13988807"/>
          <a:ext cx="889000" cy="4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16089</xdr:rowOff>
    </xdr:from>
    <xdr:to>
      <xdr:col>19</xdr:col>
      <xdr:colOff>184150</xdr:colOff>
      <xdr:row>83</xdr:row>
      <xdr:rowOff>117689</xdr:rowOff>
    </xdr:to>
    <xdr:sp macro="" textlink="">
      <xdr:nvSpPr>
        <xdr:cNvPr id="201" name="フローチャート: 判断 200"/>
        <xdr:cNvSpPr/>
      </xdr:nvSpPr>
      <xdr:spPr>
        <a:xfrm>
          <a:off x="4064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102466</xdr:rowOff>
    </xdr:from>
    <xdr:ext cx="736600" cy="259045"/>
    <xdr:sp macro="" textlink="">
      <xdr:nvSpPr>
        <xdr:cNvPr id="202" name="テキスト ボックス 201"/>
        <xdr:cNvSpPr txBox="1"/>
      </xdr:nvSpPr>
      <xdr:spPr>
        <a:xfrm>
          <a:off x="3733800" y="1433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101357</xdr:rowOff>
    </xdr:from>
    <xdr:to>
      <xdr:col>15</xdr:col>
      <xdr:colOff>82550</xdr:colOff>
      <xdr:row>81</xdr:row>
      <xdr:rowOff>111128</xdr:rowOff>
    </xdr:to>
    <xdr:cxnSp macro="">
      <xdr:nvCxnSpPr>
        <xdr:cNvPr id="203" name="直線コネクタ 202"/>
        <xdr:cNvCxnSpPr/>
      </xdr:nvCxnSpPr>
      <xdr:spPr>
        <a:xfrm flipV="1">
          <a:off x="2336800" y="13988807"/>
          <a:ext cx="889000" cy="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22518</xdr:rowOff>
    </xdr:from>
    <xdr:to>
      <xdr:col>15</xdr:col>
      <xdr:colOff>133350</xdr:colOff>
      <xdr:row>83</xdr:row>
      <xdr:rowOff>124118</xdr:rowOff>
    </xdr:to>
    <xdr:sp macro="" textlink="">
      <xdr:nvSpPr>
        <xdr:cNvPr id="204" name="フローチャート: 判断 203"/>
        <xdr:cNvSpPr/>
      </xdr:nvSpPr>
      <xdr:spPr>
        <a:xfrm>
          <a:off x="3175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108895</xdr:rowOff>
    </xdr:from>
    <xdr:ext cx="762000" cy="259045"/>
    <xdr:sp macro="" textlink="">
      <xdr:nvSpPr>
        <xdr:cNvPr id="205" name="テキスト ボックス 204"/>
        <xdr:cNvSpPr txBox="1"/>
      </xdr:nvSpPr>
      <xdr:spPr>
        <a:xfrm>
          <a:off x="2844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57232</xdr:rowOff>
    </xdr:from>
    <xdr:to>
      <xdr:col>11</xdr:col>
      <xdr:colOff>31750</xdr:colOff>
      <xdr:row>81</xdr:row>
      <xdr:rowOff>111128</xdr:rowOff>
    </xdr:to>
    <xdr:cxnSp macro="">
      <xdr:nvCxnSpPr>
        <xdr:cNvPr id="206" name="直線コネクタ 205"/>
        <xdr:cNvCxnSpPr/>
      </xdr:nvCxnSpPr>
      <xdr:spPr>
        <a:xfrm>
          <a:off x="1447800" y="13944682"/>
          <a:ext cx="889000" cy="5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133592</xdr:rowOff>
    </xdr:from>
    <xdr:to>
      <xdr:col>11</xdr:col>
      <xdr:colOff>82550</xdr:colOff>
      <xdr:row>83</xdr:row>
      <xdr:rowOff>63742</xdr:rowOff>
    </xdr:to>
    <xdr:sp macro="" textlink="">
      <xdr:nvSpPr>
        <xdr:cNvPr id="207" name="フローチャート: 判断 206"/>
        <xdr:cNvSpPr/>
      </xdr:nvSpPr>
      <xdr:spPr>
        <a:xfrm>
          <a:off x="2286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48519</xdr:rowOff>
    </xdr:from>
    <xdr:ext cx="762000" cy="259045"/>
    <xdr:sp macro="" textlink="">
      <xdr:nvSpPr>
        <xdr:cNvPr id="208" name="テキスト ボックス 207"/>
        <xdr:cNvSpPr txBox="1"/>
      </xdr:nvSpPr>
      <xdr:spPr>
        <a:xfrm>
          <a:off x="1955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09" name="フローチャート: 判断 208"/>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40746</xdr:rowOff>
    </xdr:from>
    <xdr:ext cx="762000" cy="259045"/>
    <xdr:sp macro="" textlink="">
      <xdr:nvSpPr>
        <xdr:cNvPr id="210" name="テキスト ボックス 209"/>
        <xdr:cNvSpPr txBox="1"/>
      </xdr:nvSpPr>
      <xdr:spPr>
        <a:xfrm>
          <a:off x="1066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71738</xdr:rowOff>
    </xdr:from>
    <xdr:to>
      <xdr:col>23</xdr:col>
      <xdr:colOff>184150</xdr:colOff>
      <xdr:row>82</xdr:row>
      <xdr:rowOff>1888</xdr:rowOff>
    </xdr:to>
    <xdr:sp macro="" textlink="">
      <xdr:nvSpPr>
        <xdr:cNvPr id="216" name="楕円 215"/>
        <xdr:cNvSpPr/>
      </xdr:nvSpPr>
      <xdr:spPr>
        <a:xfrm>
          <a:off x="4902200" y="1395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88265</xdr:rowOff>
    </xdr:from>
    <xdr:ext cx="762000" cy="259045"/>
    <xdr:sp macro="" textlink="">
      <xdr:nvSpPr>
        <xdr:cNvPr id="217" name="人件費・物件費等の状況該当値テキスト"/>
        <xdr:cNvSpPr txBox="1"/>
      </xdr:nvSpPr>
      <xdr:spPr>
        <a:xfrm>
          <a:off x="5041900" y="1380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93663</xdr:rowOff>
    </xdr:from>
    <xdr:to>
      <xdr:col>19</xdr:col>
      <xdr:colOff>184150</xdr:colOff>
      <xdr:row>82</xdr:row>
      <xdr:rowOff>23813</xdr:rowOff>
    </xdr:to>
    <xdr:sp macro="" textlink="">
      <xdr:nvSpPr>
        <xdr:cNvPr id="218" name="楕円 217"/>
        <xdr:cNvSpPr/>
      </xdr:nvSpPr>
      <xdr:spPr>
        <a:xfrm>
          <a:off x="4064000" y="1398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33990</xdr:rowOff>
    </xdr:from>
    <xdr:ext cx="736600" cy="259045"/>
    <xdr:sp macro="" textlink="">
      <xdr:nvSpPr>
        <xdr:cNvPr id="219" name="テキスト ボックス 218"/>
        <xdr:cNvSpPr txBox="1"/>
      </xdr:nvSpPr>
      <xdr:spPr>
        <a:xfrm>
          <a:off x="3733800" y="13749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50557</xdr:rowOff>
    </xdr:from>
    <xdr:to>
      <xdr:col>15</xdr:col>
      <xdr:colOff>133350</xdr:colOff>
      <xdr:row>81</xdr:row>
      <xdr:rowOff>152157</xdr:rowOff>
    </xdr:to>
    <xdr:sp macro="" textlink="">
      <xdr:nvSpPr>
        <xdr:cNvPr id="220" name="楕円 219"/>
        <xdr:cNvSpPr/>
      </xdr:nvSpPr>
      <xdr:spPr>
        <a:xfrm>
          <a:off x="3175000" y="1393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162334</xdr:rowOff>
    </xdr:from>
    <xdr:ext cx="762000" cy="259045"/>
    <xdr:sp macro="" textlink="">
      <xdr:nvSpPr>
        <xdr:cNvPr id="221" name="テキスト ボックス 220"/>
        <xdr:cNvSpPr txBox="1"/>
      </xdr:nvSpPr>
      <xdr:spPr>
        <a:xfrm>
          <a:off x="2844800" y="1370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60328</xdr:rowOff>
    </xdr:from>
    <xdr:to>
      <xdr:col>11</xdr:col>
      <xdr:colOff>82550</xdr:colOff>
      <xdr:row>81</xdr:row>
      <xdr:rowOff>161928</xdr:rowOff>
    </xdr:to>
    <xdr:sp macro="" textlink="">
      <xdr:nvSpPr>
        <xdr:cNvPr id="222" name="楕円 221"/>
        <xdr:cNvSpPr/>
      </xdr:nvSpPr>
      <xdr:spPr>
        <a:xfrm>
          <a:off x="2286000" y="139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655</xdr:rowOff>
    </xdr:from>
    <xdr:ext cx="762000" cy="259045"/>
    <xdr:sp macro="" textlink="">
      <xdr:nvSpPr>
        <xdr:cNvPr id="223" name="テキスト ボックス 222"/>
        <xdr:cNvSpPr txBox="1"/>
      </xdr:nvSpPr>
      <xdr:spPr>
        <a:xfrm>
          <a:off x="1955800" y="137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6432</xdr:rowOff>
    </xdr:from>
    <xdr:to>
      <xdr:col>7</xdr:col>
      <xdr:colOff>31750</xdr:colOff>
      <xdr:row>81</xdr:row>
      <xdr:rowOff>108032</xdr:rowOff>
    </xdr:to>
    <xdr:sp macro="" textlink="">
      <xdr:nvSpPr>
        <xdr:cNvPr id="224" name="楕円 223"/>
        <xdr:cNvSpPr/>
      </xdr:nvSpPr>
      <xdr:spPr>
        <a:xfrm>
          <a:off x="1397000" y="1389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118209</xdr:rowOff>
    </xdr:from>
    <xdr:ext cx="762000" cy="259045"/>
    <xdr:sp macro="" textlink="">
      <xdr:nvSpPr>
        <xdr:cNvPr id="225" name="テキスト ボックス 224"/>
        <xdr:cNvSpPr txBox="1"/>
      </xdr:nvSpPr>
      <xdr:spPr>
        <a:xfrm>
          <a:off x="1066800" y="1366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類似団体・全国市平均より高い値である。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国に準じて給料表及び昇格昇給の基準を決定しているところであるが、高齢層職員は、給与水準が高い状況にあること等が考えられる。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今後も人員削減による職員一人ひとりへの負担や、職員の士気への影響も鑑みながら、給与水準の適正化に努める。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89</xdr:row>
      <xdr:rowOff>142239</xdr:rowOff>
    </xdr:to>
    <xdr:cxnSp macro="">
      <xdr:nvCxnSpPr>
        <xdr:cNvPr id="252" name="直線コネクタ 251"/>
        <xdr:cNvCxnSpPr/>
      </xdr:nvCxnSpPr>
      <xdr:spPr>
        <a:xfrm flipV="1">
          <a:off x="17018000" y="13905230"/>
          <a:ext cx="0" cy="149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114316</xdr:rowOff>
    </xdr:from>
    <xdr:ext cx="762000" cy="259045"/>
    <xdr:sp macro="" textlink="">
      <xdr:nvSpPr>
        <xdr:cNvPr id="253" name="給与水準   （国との比較）最小値テキスト"/>
        <xdr:cNvSpPr txBox="1"/>
      </xdr:nvSpPr>
      <xdr:spPr>
        <a:xfrm>
          <a:off x="17106900" y="1537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142239</xdr:rowOff>
    </xdr:from>
    <xdr:to>
      <xdr:col>81</xdr:col>
      <xdr:colOff>133350</xdr:colOff>
      <xdr:row>89</xdr:row>
      <xdr:rowOff>142239</xdr:rowOff>
    </xdr:to>
    <xdr:cxnSp macro="">
      <xdr:nvCxnSpPr>
        <xdr:cNvPr id="254" name="直線コネクタ 253"/>
        <xdr:cNvCxnSpPr/>
      </xdr:nvCxnSpPr>
      <xdr:spPr>
        <a:xfrm>
          <a:off x="16929100" y="1540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149861</xdr:rowOff>
    </xdr:to>
    <xdr:cxnSp macro="">
      <xdr:nvCxnSpPr>
        <xdr:cNvPr id="257" name="直線コネクタ 256"/>
        <xdr:cNvCxnSpPr/>
      </xdr:nvCxnSpPr>
      <xdr:spPr>
        <a:xfrm>
          <a:off x="16179800" y="14846300"/>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43197</xdr:rowOff>
    </xdr:from>
    <xdr:ext cx="762000" cy="259045"/>
    <xdr:sp macro="" textlink="">
      <xdr:nvSpPr>
        <xdr:cNvPr id="258"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59" name="フローチャート: 判断 258"/>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101600</xdr:rowOff>
    </xdr:to>
    <xdr:cxnSp macro="">
      <xdr:nvCxnSpPr>
        <xdr:cNvPr id="260" name="直線コネクタ 259"/>
        <xdr:cNvCxnSpPr/>
      </xdr:nvCxnSpPr>
      <xdr:spPr>
        <a:xfrm>
          <a:off x="15290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2" name="テキスト ボックス 261"/>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125730</xdr:rowOff>
    </xdr:to>
    <xdr:cxnSp macro="">
      <xdr:nvCxnSpPr>
        <xdr:cNvPr id="263" name="直線コネクタ 262"/>
        <xdr:cNvCxnSpPr/>
      </xdr:nvCxnSpPr>
      <xdr:spPr>
        <a:xfrm flipV="1">
          <a:off x="14401800" y="1484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4" name="フローチャート: 判断 263"/>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65" name="テキスト ボックス 264"/>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125730</xdr:rowOff>
    </xdr:to>
    <xdr:cxnSp macro="">
      <xdr:nvCxnSpPr>
        <xdr:cNvPr id="266" name="直線コネクタ 265"/>
        <xdr:cNvCxnSpPr/>
      </xdr:nvCxnSpPr>
      <xdr:spPr>
        <a:xfrm>
          <a:off x="13512800" y="1484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8" name="テキスト ボックス 267"/>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9" name="フローチャート: 判断 268"/>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70" name="テキスト ボックス 269"/>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76" name="楕円 275"/>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71138</xdr:rowOff>
    </xdr:from>
    <xdr:ext cx="762000" cy="259045"/>
    <xdr:sp macro="" textlink="">
      <xdr:nvSpPr>
        <xdr:cNvPr id="277" name="給与水準   （国との比較）該当値テキスト"/>
        <xdr:cNvSpPr txBox="1"/>
      </xdr:nvSpPr>
      <xdr:spPr>
        <a:xfrm>
          <a:off x="17106900" y="1481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8" name="楕円 277"/>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9" name="テキスト ボックス 278"/>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0" name="楕円 279"/>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1" name="テキスト ボックス 280"/>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74930</xdr:rowOff>
    </xdr:from>
    <xdr:to>
      <xdr:col>68</xdr:col>
      <xdr:colOff>203200</xdr:colOff>
      <xdr:row>87</xdr:row>
      <xdr:rowOff>5080</xdr:rowOff>
    </xdr:to>
    <xdr:sp macro="" textlink="">
      <xdr:nvSpPr>
        <xdr:cNvPr id="282" name="楕円 281"/>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161307</xdr:rowOff>
    </xdr:from>
    <xdr:ext cx="762000" cy="259045"/>
    <xdr:sp macro="" textlink="">
      <xdr:nvSpPr>
        <xdr:cNvPr id="283" name="テキスト ボックス 282"/>
        <xdr:cNvSpPr txBox="1"/>
      </xdr:nvSpPr>
      <xdr:spPr>
        <a:xfrm>
          <a:off x="14020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4" name="楕円 283"/>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5" name="テキスト ボックス 284"/>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類似団体・全国・県平均より少ない人数である。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要因は、定員適正化計画に基づき、事務事業の再編・整理、民間委託等の推進、組織機構の弾力化等により、計画的に職員数の削減を行ってきたことによるものである。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今後は、職員の削減から職員の質の向上へと重点をシフトするとともに、市民ニーズに的確に応えることができるよう、適正な職員規模の管理に努める。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146579</xdr:rowOff>
    </xdr:from>
    <xdr:to>
      <xdr:col>81</xdr:col>
      <xdr:colOff>44450</xdr:colOff>
      <xdr:row>59</xdr:row>
      <xdr:rowOff>164677</xdr:rowOff>
    </xdr:to>
    <xdr:cxnSp macro="">
      <xdr:nvCxnSpPr>
        <xdr:cNvPr id="320" name="直線コネクタ 319"/>
        <xdr:cNvCxnSpPr/>
      </xdr:nvCxnSpPr>
      <xdr:spPr>
        <a:xfrm>
          <a:off x="16179800" y="10262129"/>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1"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124460</xdr:rowOff>
    </xdr:from>
    <xdr:to>
      <xdr:col>77</xdr:col>
      <xdr:colOff>44450</xdr:colOff>
      <xdr:row>59</xdr:row>
      <xdr:rowOff>146579</xdr:rowOff>
    </xdr:to>
    <xdr:cxnSp macro="">
      <xdr:nvCxnSpPr>
        <xdr:cNvPr id="323" name="直線コネクタ 322"/>
        <xdr:cNvCxnSpPr/>
      </xdr:nvCxnSpPr>
      <xdr:spPr>
        <a:xfrm>
          <a:off x="15290800" y="10240010"/>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74523</xdr:rowOff>
    </xdr:from>
    <xdr:ext cx="736600" cy="259045"/>
    <xdr:sp macro="" textlink="">
      <xdr:nvSpPr>
        <xdr:cNvPr id="325" name="テキスト ボックス 324"/>
        <xdr:cNvSpPr txBox="1"/>
      </xdr:nvSpPr>
      <xdr:spPr>
        <a:xfrm>
          <a:off x="15798800" y="10532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112395</xdr:rowOff>
    </xdr:from>
    <xdr:to>
      <xdr:col>72</xdr:col>
      <xdr:colOff>203200</xdr:colOff>
      <xdr:row>59</xdr:row>
      <xdr:rowOff>124460</xdr:rowOff>
    </xdr:to>
    <xdr:cxnSp macro="">
      <xdr:nvCxnSpPr>
        <xdr:cNvPr id="326" name="直線コネクタ 325"/>
        <xdr:cNvCxnSpPr/>
      </xdr:nvCxnSpPr>
      <xdr:spPr>
        <a:xfrm>
          <a:off x="14401800" y="1022794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86589</xdr:rowOff>
    </xdr:from>
    <xdr:ext cx="762000" cy="259045"/>
    <xdr:sp macro="" textlink="">
      <xdr:nvSpPr>
        <xdr:cNvPr id="328" name="テキスト ボックス 327"/>
        <xdr:cNvSpPr txBox="1"/>
      </xdr:nvSpPr>
      <xdr:spPr>
        <a:xfrm>
          <a:off x="14909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106363</xdr:rowOff>
    </xdr:from>
    <xdr:to>
      <xdr:col>68</xdr:col>
      <xdr:colOff>152400</xdr:colOff>
      <xdr:row>59</xdr:row>
      <xdr:rowOff>112395</xdr:rowOff>
    </xdr:to>
    <xdr:cxnSp macro="">
      <xdr:nvCxnSpPr>
        <xdr:cNvPr id="329" name="直線コネクタ 328"/>
        <xdr:cNvCxnSpPr/>
      </xdr:nvCxnSpPr>
      <xdr:spPr>
        <a:xfrm>
          <a:off x="13512800" y="1022191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2" name="フローチャート: 判断 331"/>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3" name="テキスト ボックス 332"/>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113877</xdr:rowOff>
    </xdr:from>
    <xdr:to>
      <xdr:col>81</xdr:col>
      <xdr:colOff>95250</xdr:colOff>
      <xdr:row>60</xdr:row>
      <xdr:rowOff>44027</xdr:rowOff>
    </xdr:to>
    <xdr:sp macro="" textlink="">
      <xdr:nvSpPr>
        <xdr:cNvPr id="339" name="楕円 338"/>
        <xdr:cNvSpPr/>
      </xdr:nvSpPr>
      <xdr:spPr>
        <a:xfrm>
          <a:off x="169672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130404</xdr:rowOff>
    </xdr:from>
    <xdr:ext cx="762000" cy="259045"/>
    <xdr:sp macro="" textlink="">
      <xdr:nvSpPr>
        <xdr:cNvPr id="340" name="定員管理の状況該当値テキスト"/>
        <xdr:cNvSpPr txBox="1"/>
      </xdr:nvSpPr>
      <xdr:spPr>
        <a:xfrm>
          <a:off x="17106900" y="1007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95779</xdr:rowOff>
    </xdr:from>
    <xdr:to>
      <xdr:col>77</xdr:col>
      <xdr:colOff>95250</xdr:colOff>
      <xdr:row>60</xdr:row>
      <xdr:rowOff>25929</xdr:rowOff>
    </xdr:to>
    <xdr:sp macro="" textlink="">
      <xdr:nvSpPr>
        <xdr:cNvPr id="341" name="楕円 340"/>
        <xdr:cNvSpPr/>
      </xdr:nvSpPr>
      <xdr:spPr>
        <a:xfrm>
          <a:off x="161290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36106</xdr:rowOff>
    </xdr:from>
    <xdr:ext cx="736600" cy="259045"/>
    <xdr:sp macro="" textlink="">
      <xdr:nvSpPr>
        <xdr:cNvPr id="342" name="テキスト ボックス 341"/>
        <xdr:cNvSpPr txBox="1"/>
      </xdr:nvSpPr>
      <xdr:spPr>
        <a:xfrm>
          <a:off x="15798800" y="998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73660</xdr:rowOff>
    </xdr:from>
    <xdr:to>
      <xdr:col>73</xdr:col>
      <xdr:colOff>44450</xdr:colOff>
      <xdr:row>60</xdr:row>
      <xdr:rowOff>3810</xdr:rowOff>
    </xdr:to>
    <xdr:sp macro="" textlink="">
      <xdr:nvSpPr>
        <xdr:cNvPr id="343" name="楕円 342"/>
        <xdr:cNvSpPr/>
      </xdr:nvSpPr>
      <xdr:spPr>
        <a:xfrm>
          <a:off x="15240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13987</xdr:rowOff>
    </xdr:from>
    <xdr:ext cx="762000" cy="259045"/>
    <xdr:sp macro="" textlink="">
      <xdr:nvSpPr>
        <xdr:cNvPr id="344" name="テキスト ボックス 343"/>
        <xdr:cNvSpPr txBox="1"/>
      </xdr:nvSpPr>
      <xdr:spPr>
        <a:xfrm>
          <a:off x="14909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61595</xdr:rowOff>
    </xdr:from>
    <xdr:to>
      <xdr:col>68</xdr:col>
      <xdr:colOff>203200</xdr:colOff>
      <xdr:row>59</xdr:row>
      <xdr:rowOff>163195</xdr:rowOff>
    </xdr:to>
    <xdr:sp macro="" textlink="">
      <xdr:nvSpPr>
        <xdr:cNvPr id="345" name="楕円 344"/>
        <xdr:cNvSpPr/>
      </xdr:nvSpPr>
      <xdr:spPr>
        <a:xfrm>
          <a:off x="14351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1922</xdr:rowOff>
    </xdr:from>
    <xdr:ext cx="762000" cy="259045"/>
    <xdr:sp macro="" textlink="">
      <xdr:nvSpPr>
        <xdr:cNvPr id="346" name="テキスト ボックス 345"/>
        <xdr:cNvSpPr txBox="1"/>
      </xdr:nvSpPr>
      <xdr:spPr>
        <a:xfrm>
          <a:off x="14020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55563</xdr:rowOff>
    </xdr:from>
    <xdr:to>
      <xdr:col>64</xdr:col>
      <xdr:colOff>152400</xdr:colOff>
      <xdr:row>59</xdr:row>
      <xdr:rowOff>157163</xdr:rowOff>
    </xdr:to>
    <xdr:sp macro="" textlink="">
      <xdr:nvSpPr>
        <xdr:cNvPr id="347" name="楕円 346"/>
        <xdr:cNvSpPr/>
      </xdr:nvSpPr>
      <xdr:spPr>
        <a:xfrm>
          <a:off x="13462000" y="101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167340</xdr:rowOff>
    </xdr:from>
    <xdr:ext cx="762000" cy="259045"/>
    <xdr:sp macro="" textlink="">
      <xdr:nvSpPr>
        <xdr:cNvPr id="348" name="テキスト ボックス 347"/>
        <xdr:cNvSpPr txBox="1"/>
      </xdr:nvSpPr>
      <xdr:spPr>
        <a:xfrm>
          <a:off x="13131800" y="993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類似団体・全国・県平均より低い割合である。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ポイント減少した要因としては、元利償還金の減等によるものである。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引き続き、負担を次世代に先送りすることがないよう、適切な借入の維持に努める。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115994</xdr:rowOff>
    </xdr:from>
    <xdr:to>
      <xdr:col>81</xdr:col>
      <xdr:colOff>44450</xdr:colOff>
      <xdr:row>39</xdr:row>
      <xdr:rowOff>846</xdr:rowOff>
    </xdr:to>
    <xdr:cxnSp macro="">
      <xdr:nvCxnSpPr>
        <xdr:cNvPr id="381" name="直線コネクタ 380"/>
        <xdr:cNvCxnSpPr/>
      </xdr:nvCxnSpPr>
      <xdr:spPr>
        <a:xfrm flipV="1">
          <a:off x="16179800" y="663109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2"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846</xdr:rowOff>
    </xdr:from>
    <xdr:to>
      <xdr:col>77</xdr:col>
      <xdr:colOff>44450</xdr:colOff>
      <xdr:row>39</xdr:row>
      <xdr:rowOff>24977</xdr:rowOff>
    </xdr:to>
    <xdr:cxnSp macro="">
      <xdr:nvCxnSpPr>
        <xdr:cNvPr id="384" name="直線コネクタ 383"/>
        <xdr:cNvCxnSpPr/>
      </xdr:nvCxnSpPr>
      <xdr:spPr>
        <a:xfrm flipV="1">
          <a:off x="15290800" y="66873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86" name="テキスト ボックス 385"/>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115994</xdr:rowOff>
    </xdr:from>
    <xdr:to>
      <xdr:col>72</xdr:col>
      <xdr:colOff>203200</xdr:colOff>
      <xdr:row>39</xdr:row>
      <xdr:rowOff>24977</xdr:rowOff>
    </xdr:to>
    <xdr:cxnSp macro="">
      <xdr:nvCxnSpPr>
        <xdr:cNvPr id="387" name="直線コネクタ 386"/>
        <xdr:cNvCxnSpPr/>
      </xdr:nvCxnSpPr>
      <xdr:spPr>
        <a:xfrm>
          <a:off x="14401800" y="663109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89" name="テキスト ボックス 388"/>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115994</xdr:rowOff>
    </xdr:from>
    <xdr:to>
      <xdr:col>68</xdr:col>
      <xdr:colOff>152400</xdr:colOff>
      <xdr:row>38</xdr:row>
      <xdr:rowOff>124037</xdr:rowOff>
    </xdr:to>
    <xdr:cxnSp macro="">
      <xdr:nvCxnSpPr>
        <xdr:cNvPr id="390" name="直線コネクタ 389"/>
        <xdr:cNvCxnSpPr/>
      </xdr:nvCxnSpPr>
      <xdr:spPr>
        <a:xfrm flipV="1">
          <a:off x="13512800" y="66310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65194</xdr:rowOff>
    </xdr:from>
    <xdr:to>
      <xdr:col>81</xdr:col>
      <xdr:colOff>95250</xdr:colOff>
      <xdr:row>38</xdr:row>
      <xdr:rowOff>166794</xdr:rowOff>
    </xdr:to>
    <xdr:sp macro="" textlink="">
      <xdr:nvSpPr>
        <xdr:cNvPr id="400" name="楕円 399"/>
        <xdr:cNvSpPr/>
      </xdr:nvSpPr>
      <xdr:spPr>
        <a:xfrm>
          <a:off x="169672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81720</xdr:rowOff>
    </xdr:from>
    <xdr:ext cx="762000" cy="259045"/>
    <xdr:sp macro="" textlink="">
      <xdr:nvSpPr>
        <xdr:cNvPr id="401" name="公債費負担の状況該当値テキスト"/>
        <xdr:cNvSpPr txBox="1"/>
      </xdr:nvSpPr>
      <xdr:spPr>
        <a:xfrm>
          <a:off x="171069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121496</xdr:rowOff>
    </xdr:from>
    <xdr:to>
      <xdr:col>77</xdr:col>
      <xdr:colOff>95250</xdr:colOff>
      <xdr:row>39</xdr:row>
      <xdr:rowOff>51646</xdr:rowOff>
    </xdr:to>
    <xdr:sp macro="" textlink="">
      <xdr:nvSpPr>
        <xdr:cNvPr id="402" name="楕円 401"/>
        <xdr:cNvSpPr/>
      </xdr:nvSpPr>
      <xdr:spPr>
        <a:xfrm>
          <a:off x="16129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61824</xdr:rowOff>
    </xdr:from>
    <xdr:ext cx="736600" cy="259045"/>
    <xdr:sp macro="" textlink="">
      <xdr:nvSpPr>
        <xdr:cNvPr id="403" name="テキスト ボックス 402"/>
        <xdr:cNvSpPr txBox="1"/>
      </xdr:nvSpPr>
      <xdr:spPr>
        <a:xfrm>
          <a:off x="15798800" y="6405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145627</xdr:rowOff>
    </xdr:from>
    <xdr:to>
      <xdr:col>73</xdr:col>
      <xdr:colOff>44450</xdr:colOff>
      <xdr:row>39</xdr:row>
      <xdr:rowOff>75777</xdr:rowOff>
    </xdr:to>
    <xdr:sp macro="" textlink="">
      <xdr:nvSpPr>
        <xdr:cNvPr id="404" name="楕円 403"/>
        <xdr:cNvSpPr/>
      </xdr:nvSpPr>
      <xdr:spPr>
        <a:xfrm>
          <a:off x="15240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85954</xdr:rowOff>
    </xdr:from>
    <xdr:ext cx="762000" cy="259045"/>
    <xdr:sp macro="" textlink="">
      <xdr:nvSpPr>
        <xdr:cNvPr id="405" name="テキスト ボックス 404"/>
        <xdr:cNvSpPr txBox="1"/>
      </xdr:nvSpPr>
      <xdr:spPr>
        <a:xfrm>
          <a:off x="14909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65194</xdr:rowOff>
    </xdr:from>
    <xdr:to>
      <xdr:col>68</xdr:col>
      <xdr:colOff>203200</xdr:colOff>
      <xdr:row>38</xdr:row>
      <xdr:rowOff>166794</xdr:rowOff>
    </xdr:to>
    <xdr:sp macro="" textlink="">
      <xdr:nvSpPr>
        <xdr:cNvPr id="406" name="楕円 405"/>
        <xdr:cNvSpPr/>
      </xdr:nvSpPr>
      <xdr:spPr>
        <a:xfrm>
          <a:off x="14351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5520</xdr:rowOff>
    </xdr:from>
    <xdr:ext cx="762000" cy="259045"/>
    <xdr:sp macro="" textlink="">
      <xdr:nvSpPr>
        <xdr:cNvPr id="407" name="テキスト ボックス 406"/>
        <xdr:cNvSpPr txBox="1"/>
      </xdr:nvSpPr>
      <xdr:spPr>
        <a:xfrm>
          <a:off x="14020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73237</xdr:rowOff>
    </xdr:from>
    <xdr:to>
      <xdr:col>64</xdr:col>
      <xdr:colOff>152400</xdr:colOff>
      <xdr:row>39</xdr:row>
      <xdr:rowOff>3387</xdr:rowOff>
    </xdr:to>
    <xdr:sp macro="" textlink="">
      <xdr:nvSpPr>
        <xdr:cNvPr id="408" name="楕円 407"/>
        <xdr:cNvSpPr/>
      </xdr:nvSpPr>
      <xdr:spPr>
        <a:xfrm>
          <a:off x="13462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13564</xdr:rowOff>
    </xdr:from>
    <xdr:ext cx="762000" cy="259045"/>
    <xdr:sp macro="" textlink="">
      <xdr:nvSpPr>
        <xdr:cNvPr id="409" name="テキスト ボックス 408"/>
        <xdr:cNvSpPr txBox="1"/>
      </xdr:nvSpPr>
      <xdr:spPr>
        <a:xfrm>
          <a:off x="13131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将来負担比率は例年算定されていない。</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今後も次世代へ過大な負担を残さぬよう、新規事業実施の精査、地方債の利率や償還方法の見直し等を行うことで健全な財政を維持していく。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169587</xdr:rowOff>
    </xdr:from>
    <xdr:ext cx="762000" cy="259045"/>
    <xdr:sp macro="" textlink="">
      <xdr:nvSpPr>
        <xdr:cNvPr id="441" name="将来負担の状況平均値テキスト"/>
        <xdr:cNvSpPr txBox="1"/>
      </xdr:nvSpPr>
      <xdr:spPr>
        <a:xfrm>
          <a:off x="17106900" y="239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2" name="フローチャート: 判断 441"/>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3" name="フローチャート: 判断 442"/>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167759</xdr:rowOff>
    </xdr:from>
    <xdr:ext cx="736600" cy="259045"/>
    <xdr:sp macro="" textlink="">
      <xdr:nvSpPr>
        <xdr:cNvPr id="444" name="テキスト ボックス 443"/>
        <xdr:cNvSpPr txBox="1"/>
      </xdr:nvSpPr>
      <xdr:spPr>
        <a:xfrm>
          <a:off x="15798800" y="222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62738</xdr:rowOff>
    </xdr:from>
    <xdr:to>
      <xdr:col>73</xdr:col>
      <xdr:colOff>44450</xdr:colOff>
      <xdr:row>14</xdr:row>
      <xdr:rowOff>164338</xdr:rowOff>
    </xdr:to>
    <xdr:sp macro="" textlink="">
      <xdr:nvSpPr>
        <xdr:cNvPr id="445" name="フローチャート: 判断 444"/>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3065</xdr:rowOff>
    </xdr:from>
    <xdr:ext cx="762000" cy="259045"/>
    <xdr:sp macro="" textlink="">
      <xdr:nvSpPr>
        <xdr:cNvPr id="446" name="テキスト ボックス 445"/>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152502</xdr:rowOff>
    </xdr:from>
    <xdr:to>
      <xdr:col>68</xdr:col>
      <xdr:colOff>203200</xdr:colOff>
      <xdr:row>15</xdr:row>
      <xdr:rowOff>82652</xdr:rowOff>
    </xdr:to>
    <xdr:sp macro="" textlink="">
      <xdr:nvSpPr>
        <xdr:cNvPr id="447" name="フローチャート: 判断 446"/>
        <xdr:cNvSpPr/>
      </xdr:nvSpPr>
      <xdr:spPr>
        <a:xfrm>
          <a:off x="14351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92829</xdr:rowOff>
    </xdr:from>
    <xdr:ext cx="762000" cy="259045"/>
    <xdr:sp macro="" textlink="">
      <xdr:nvSpPr>
        <xdr:cNvPr id="448" name="テキスト ボックス 447"/>
        <xdr:cNvSpPr txBox="1"/>
      </xdr:nvSpPr>
      <xdr:spPr>
        <a:xfrm>
          <a:off x="14020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154788</xdr:rowOff>
    </xdr:from>
    <xdr:to>
      <xdr:col>64</xdr:col>
      <xdr:colOff>152400</xdr:colOff>
      <xdr:row>16</xdr:row>
      <xdr:rowOff>84938</xdr:rowOff>
    </xdr:to>
    <xdr:sp macro="" textlink="">
      <xdr:nvSpPr>
        <xdr:cNvPr id="449" name="フローチャート: 判断 448"/>
        <xdr:cNvSpPr/>
      </xdr:nvSpPr>
      <xdr:spPr>
        <a:xfrm>
          <a:off x="13462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95115</xdr:rowOff>
    </xdr:from>
    <xdr:ext cx="762000" cy="259045"/>
    <xdr:sp macro="" textlink="">
      <xdr:nvSpPr>
        <xdr:cNvPr id="450" name="テキスト ボックス 449"/>
        <xdr:cNvSpPr txBox="1"/>
      </xdr:nvSpPr>
      <xdr:spPr>
        <a:xfrm>
          <a:off x="13131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148,225
145,089
87.81
47,828,344
44,770,505
2,768,069
27,830,455
28,953,765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類似団体より高く、全国・県平均より低い。</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定員適正化計画に基づき、事務事業の再編・整理、組織機構の弾力化等により計画的に職員数の削減を行ってきたが、市民ニーズに的確に応えることができるよう、適正な人員配置を進めたことで職員数が微増傾向にある。</a:t>
          </a:r>
        </a:p>
        <a:p>
          <a:r>
            <a:rPr kumimoji="1" lang="ja-JP" altLang="en-US" sz="1300">
              <a:latin typeface="ＭＳ Ｐゴシック" panose="020B0600070205080204" pitchFamily="50" charset="-128"/>
              <a:ea typeface="ＭＳ Ｐゴシック" panose="020B0600070205080204" pitchFamily="50" charset="-128"/>
            </a:rPr>
            <a:t>　今後も職員の質の向上に努めつつ適正な職員規模の管理に努める。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143328</xdr:rowOff>
    </xdr:from>
    <xdr:to>
      <xdr:col>24</xdr:col>
      <xdr:colOff>25400</xdr:colOff>
      <xdr:row>37</xdr:row>
      <xdr:rowOff>37193</xdr:rowOff>
    </xdr:to>
    <xdr:cxnSp macro="">
      <xdr:nvCxnSpPr>
        <xdr:cNvPr id="68" name="直線コネクタ 67"/>
        <xdr:cNvCxnSpPr/>
      </xdr:nvCxnSpPr>
      <xdr:spPr>
        <a:xfrm>
          <a:off x="3987800" y="63155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152599</xdr:rowOff>
    </xdr:from>
    <xdr:ext cx="762000" cy="259045"/>
    <xdr:sp macro="" textlink="">
      <xdr:nvSpPr>
        <xdr:cNvPr id="69" name="人件費平均値テキスト"/>
        <xdr:cNvSpPr txBox="1"/>
      </xdr:nvSpPr>
      <xdr:spPr>
        <a:xfrm>
          <a:off x="4914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67128</xdr:rowOff>
    </xdr:from>
    <xdr:to>
      <xdr:col>19</xdr:col>
      <xdr:colOff>187325</xdr:colOff>
      <xdr:row>36</xdr:row>
      <xdr:rowOff>143328</xdr:rowOff>
    </xdr:to>
    <xdr:cxnSp macro="">
      <xdr:nvCxnSpPr>
        <xdr:cNvPr id="71" name="直線コネクタ 70"/>
        <xdr:cNvCxnSpPr/>
      </xdr:nvCxnSpPr>
      <xdr:spPr>
        <a:xfrm>
          <a:off x="3098800" y="62393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1814</xdr:rowOff>
    </xdr:from>
    <xdr:to>
      <xdr:col>15</xdr:col>
      <xdr:colOff>98425</xdr:colOff>
      <xdr:row>36</xdr:row>
      <xdr:rowOff>67128</xdr:rowOff>
    </xdr:to>
    <xdr:cxnSp macro="">
      <xdr:nvCxnSpPr>
        <xdr:cNvPr id="74" name="直線コネクタ 73"/>
        <xdr:cNvCxnSpPr/>
      </xdr:nvCxnSpPr>
      <xdr:spPr>
        <a:xfrm>
          <a:off x="2209800" y="61740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1814</xdr:rowOff>
    </xdr:from>
    <xdr:to>
      <xdr:col>11</xdr:col>
      <xdr:colOff>9525</xdr:colOff>
      <xdr:row>36</xdr:row>
      <xdr:rowOff>88900</xdr:rowOff>
    </xdr:to>
    <xdr:cxnSp macro="">
      <xdr:nvCxnSpPr>
        <xdr:cNvPr id="77" name="直線コネクタ 76"/>
        <xdr:cNvCxnSpPr/>
      </xdr:nvCxnSpPr>
      <xdr:spPr>
        <a:xfrm flipV="1">
          <a:off x="1320800" y="61740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80" name="フローチャート: 判断 79"/>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81" name="テキスト ボックス 80"/>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157843</xdr:rowOff>
    </xdr:from>
    <xdr:to>
      <xdr:col>24</xdr:col>
      <xdr:colOff>76200</xdr:colOff>
      <xdr:row>37</xdr:row>
      <xdr:rowOff>87993</xdr:rowOff>
    </xdr:to>
    <xdr:sp macro="" textlink="">
      <xdr:nvSpPr>
        <xdr:cNvPr id="87" name="楕円 86"/>
        <xdr:cNvSpPr/>
      </xdr:nvSpPr>
      <xdr:spPr>
        <a:xfrm>
          <a:off x="47752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129920</xdr:rowOff>
    </xdr:from>
    <xdr:ext cx="762000" cy="259045"/>
    <xdr:sp macro="" textlink="">
      <xdr:nvSpPr>
        <xdr:cNvPr id="88" name="人件費該当値テキスト"/>
        <xdr:cNvSpPr txBox="1"/>
      </xdr:nvSpPr>
      <xdr:spPr>
        <a:xfrm>
          <a:off x="49149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92528</xdr:rowOff>
    </xdr:from>
    <xdr:to>
      <xdr:col>20</xdr:col>
      <xdr:colOff>38100</xdr:colOff>
      <xdr:row>37</xdr:row>
      <xdr:rowOff>22678</xdr:rowOff>
    </xdr:to>
    <xdr:sp macro="" textlink="">
      <xdr:nvSpPr>
        <xdr:cNvPr id="89" name="楕円 88"/>
        <xdr:cNvSpPr/>
      </xdr:nvSpPr>
      <xdr:spPr>
        <a:xfrm>
          <a:off x="3937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32855</xdr:rowOff>
    </xdr:from>
    <xdr:ext cx="736600" cy="259045"/>
    <xdr:sp macro="" textlink="">
      <xdr:nvSpPr>
        <xdr:cNvPr id="90" name="テキスト ボックス 89"/>
        <xdr:cNvSpPr txBox="1"/>
      </xdr:nvSpPr>
      <xdr:spPr>
        <a:xfrm>
          <a:off x="3606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16328</xdr:rowOff>
    </xdr:from>
    <xdr:to>
      <xdr:col>15</xdr:col>
      <xdr:colOff>149225</xdr:colOff>
      <xdr:row>36</xdr:row>
      <xdr:rowOff>117928</xdr:rowOff>
    </xdr:to>
    <xdr:sp macro="" textlink="">
      <xdr:nvSpPr>
        <xdr:cNvPr id="91" name="楕円 90"/>
        <xdr:cNvSpPr/>
      </xdr:nvSpPr>
      <xdr:spPr>
        <a:xfrm>
          <a:off x="3048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128105</xdr:rowOff>
    </xdr:from>
    <xdr:ext cx="762000" cy="259045"/>
    <xdr:sp macro="" textlink="">
      <xdr:nvSpPr>
        <xdr:cNvPr id="92" name="テキスト ボックス 91"/>
        <xdr:cNvSpPr txBox="1"/>
      </xdr:nvSpPr>
      <xdr:spPr>
        <a:xfrm>
          <a:off x="2717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122464</xdr:rowOff>
    </xdr:from>
    <xdr:to>
      <xdr:col>11</xdr:col>
      <xdr:colOff>60325</xdr:colOff>
      <xdr:row>36</xdr:row>
      <xdr:rowOff>52614</xdr:rowOff>
    </xdr:to>
    <xdr:sp macro="" textlink="">
      <xdr:nvSpPr>
        <xdr:cNvPr id="93" name="楕円 92"/>
        <xdr:cNvSpPr/>
      </xdr:nvSpPr>
      <xdr:spPr>
        <a:xfrm>
          <a:off x="2159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62791</xdr:rowOff>
    </xdr:from>
    <xdr:ext cx="762000" cy="259045"/>
    <xdr:sp macro="" textlink="">
      <xdr:nvSpPr>
        <xdr:cNvPr id="94" name="テキスト ボックス 93"/>
        <xdr:cNvSpPr txBox="1"/>
      </xdr:nvSpPr>
      <xdr:spPr>
        <a:xfrm>
          <a:off x="1828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5" name="楕円 94"/>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6" name="テキスト ボックス 95"/>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類似団体・全国・県平均より高い割合である。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要因は、施設の指定管理をはじめとした民間委託等が考えられる。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今後、実施事業の見直しや運営体制の見直し等により物件費の抑制に努める。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132443</xdr:rowOff>
    </xdr:from>
    <xdr:to>
      <xdr:col>82</xdr:col>
      <xdr:colOff>107950</xdr:colOff>
      <xdr:row>21</xdr:row>
      <xdr:rowOff>37193</xdr:rowOff>
    </xdr:to>
    <xdr:cxnSp macro="">
      <xdr:nvCxnSpPr>
        <xdr:cNvPr id="131" name="直線コネクタ 130"/>
        <xdr:cNvCxnSpPr/>
      </xdr:nvCxnSpPr>
      <xdr:spPr>
        <a:xfrm>
          <a:off x="15671800" y="35614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90006</xdr:rowOff>
    </xdr:from>
    <xdr:ext cx="762000" cy="259045"/>
    <xdr:sp macro="" textlink="">
      <xdr:nvSpPr>
        <xdr:cNvPr id="132" name="物件費平均値テキスト"/>
        <xdr:cNvSpPr txBox="1"/>
      </xdr:nvSpPr>
      <xdr:spPr>
        <a:xfrm>
          <a:off x="16598900" y="2833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67128</xdr:rowOff>
    </xdr:from>
    <xdr:to>
      <xdr:col>78</xdr:col>
      <xdr:colOff>69850</xdr:colOff>
      <xdr:row>20</xdr:row>
      <xdr:rowOff>132443</xdr:rowOff>
    </xdr:to>
    <xdr:cxnSp macro="">
      <xdr:nvCxnSpPr>
        <xdr:cNvPr id="134" name="直線コネクタ 133"/>
        <xdr:cNvCxnSpPr/>
      </xdr:nvCxnSpPr>
      <xdr:spPr>
        <a:xfrm>
          <a:off x="14782800" y="3496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163484</xdr:rowOff>
    </xdr:from>
    <xdr:ext cx="736600" cy="259045"/>
    <xdr:sp macro="" textlink="">
      <xdr:nvSpPr>
        <xdr:cNvPr id="136" name="テキスト ボックス 135"/>
        <xdr:cNvSpPr txBox="1"/>
      </xdr:nvSpPr>
      <xdr:spPr>
        <a:xfrm>
          <a:off x="15290800" y="273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xdr:rowOff>
    </xdr:from>
    <xdr:to>
      <xdr:col>73</xdr:col>
      <xdr:colOff>180975</xdr:colOff>
      <xdr:row>20</xdr:row>
      <xdr:rowOff>67128</xdr:rowOff>
    </xdr:to>
    <xdr:cxnSp macro="">
      <xdr:nvCxnSpPr>
        <xdr:cNvPr id="137" name="直線コネクタ 136"/>
        <xdr:cNvCxnSpPr/>
      </xdr:nvCxnSpPr>
      <xdr:spPr>
        <a:xfrm>
          <a:off x="13893800" y="3441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141713</xdr:rowOff>
    </xdr:from>
    <xdr:ext cx="762000" cy="259045"/>
    <xdr:sp macro="" textlink="">
      <xdr:nvSpPr>
        <xdr:cNvPr id="139" name="テキスト ボックス 138"/>
        <xdr:cNvSpPr txBox="1"/>
      </xdr:nvSpPr>
      <xdr:spPr>
        <a:xfrm>
          <a:off x="14401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12700</xdr:rowOff>
    </xdr:from>
    <xdr:to>
      <xdr:col>69</xdr:col>
      <xdr:colOff>92075</xdr:colOff>
      <xdr:row>20</xdr:row>
      <xdr:rowOff>78014</xdr:rowOff>
    </xdr:to>
    <xdr:cxnSp macro="">
      <xdr:nvCxnSpPr>
        <xdr:cNvPr id="140" name="直線コネクタ 139"/>
        <xdr:cNvCxnSpPr/>
      </xdr:nvCxnSpPr>
      <xdr:spPr>
        <a:xfrm flipV="1">
          <a:off x="13004800" y="34417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42" name="テキスト ボックス 141"/>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3" name="フローチャート: 判断 142"/>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4" name="テキスト ボックス 143"/>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157843</xdr:rowOff>
    </xdr:from>
    <xdr:to>
      <xdr:col>82</xdr:col>
      <xdr:colOff>158750</xdr:colOff>
      <xdr:row>21</xdr:row>
      <xdr:rowOff>87993</xdr:rowOff>
    </xdr:to>
    <xdr:sp macro="" textlink="">
      <xdr:nvSpPr>
        <xdr:cNvPr id="150" name="楕円 149"/>
        <xdr:cNvSpPr/>
      </xdr:nvSpPr>
      <xdr:spPr>
        <a:xfrm>
          <a:off x="164592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129920</xdr:rowOff>
    </xdr:from>
    <xdr:ext cx="762000" cy="259045"/>
    <xdr:sp macro="" textlink="">
      <xdr:nvSpPr>
        <xdr:cNvPr id="151" name="物件費該当値テキスト"/>
        <xdr:cNvSpPr txBox="1"/>
      </xdr:nvSpPr>
      <xdr:spPr>
        <a:xfrm>
          <a:off x="16598900" y="355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81643</xdr:rowOff>
    </xdr:from>
    <xdr:to>
      <xdr:col>78</xdr:col>
      <xdr:colOff>120650</xdr:colOff>
      <xdr:row>21</xdr:row>
      <xdr:rowOff>11793</xdr:rowOff>
    </xdr:to>
    <xdr:sp macro="" textlink="">
      <xdr:nvSpPr>
        <xdr:cNvPr id="152" name="楕円 151"/>
        <xdr:cNvSpPr/>
      </xdr:nvSpPr>
      <xdr:spPr>
        <a:xfrm>
          <a:off x="15621000" y="35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168020</xdr:rowOff>
    </xdr:from>
    <xdr:ext cx="736600" cy="259045"/>
    <xdr:sp macro="" textlink="">
      <xdr:nvSpPr>
        <xdr:cNvPr id="153" name="テキスト ボックス 152"/>
        <xdr:cNvSpPr txBox="1"/>
      </xdr:nvSpPr>
      <xdr:spPr>
        <a:xfrm>
          <a:off x="15290800" y="3597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16328</xdr:rowOff>
    </xdr:from>
    <xdr:to>
      <xdr:col>74</xdr:col>
      <xdr:colOff>31750</xdr:colOff>
      <xdr:row>20</xdr:row>
      <xdr:rowOff>117928</xdr:rowOff>
    </xdr:to>
    <xdr:sp macro="" textlink="">
      <xdr:nvSpPr>
        <xdr:cNvPr id="154" name="楕円 153"/>
        <xdr:cNvSpPr/>
      </xdr:nvSpPr>
      <xdr:spPr>
        <a:xfrm>
          <a:off x="14732000" y="344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102705</xdr:rowOff>
    </xdr:from>
    <xdr:ext cx="762000" cy="259045"/>
    <xdr:sp macro="" textlink="">
      <xdr:nvSpPr>
        <xdr:cNvPr id="155" name="テキスト ボックス 154"/>
        <xdr:cNvSpPr txBox="1"/>
      </xdr:nvSpPr>
      <xdr:spPr>
        <a:xfrm>
          <a:off x="14401800" y="353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133350</xdr:rowOff>
    </xdr:from>
    <xdr:to>
      <xdr:col>69</xdr:col>
      <xdr:colOff>142875</xdr:colOff>
      <xdr:row>20</xdr:row>
      <xdr:rowOff>63500</xdr:rowOff>
    </xdr:to>
    <xdr:sp macro="" textlink="">
      <xdr:nvSpPr>
        <xdr:cNvPr id="156" name="楕円 155"/>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48277</xdr:rowOff>
    </xdr:from>
    <xdr:ext cx="762000" cy="259045"/>
    <xdr:sp macro="" textlink="">
      <xdr:nvSpPr>
        <xdr:cNvPr id="157" name="テキスト ボックス 156"/>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27214</xdr:rowOff>
    </xdr:from>
    <xdr:to>
      <xdr:col>65</xdr:col>
      <xdr:colOff>53975</xdr:colOff>
      <xdr:row>20</xdr:row>
      <xdr:rowOff>128814</xdr:rowOff>
    </xdr:to>
    <xdr:sp macro="" textlink="">
      <xdr:nvSpPr>
        <xdr:cNvPr id="158" name="楕円 157"/>
        <xdr:cNvSpPr/>
      </xdr:nvSpPr>
      <xdr:spPr>
        <a:xfrm>
          <a:off x="12954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113591</xdr:rowOff>
    </xdr:from>
    <xdr:ext cx="762000" cy="259045"/>
    <xdr:sp macro="" textlink="">
      <xdr:nvSpPr>
        <xdr:cNvPr id="159" name="テキスト ボックス 158"/>
        <xdr:cNvSpPr txBox="1"/>
      </xdr:nvSpPr>
      <xdr:spPr>
        <a:xfrm>
          <a:off x="12623800" y="35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類似団体・全国・県平均より高い割合である。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要因は、私立保育所等に対する施設型給付費、障害者に対する自立支援介護・訓練等給付費の増加によるものである。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今後、資格審査の適正化や独自事業の見直し等により、上昇傾向に歯止めをかけるよう努める。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69850</xdr:rowOff>
    </xdr:from>
    <xdr:to>
      <xdr:col>24</xdr:col>
      <xdr:colOff>25400</xdr:colOff>
      <xdr:row>58</xdr:row>
      <xdr:rowOff>165100</xdr:rowOff>
    </xdr:to>
    <xdr:cxnSp macro="">
      <xdr:nvCxnSpPr>
        <xdr:cNvPr id="192" name="直線コネクタ 191"/>
        <xdr:cNvCxnSpPr/>
      </xdr:nvCxnSpPr>
      <xdr:spPr>
        <a:xfrm flipV="1">
          <a:off x="3987800" y="100139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93"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165100</xdr:rowOff>
    </xdr:from>
    <xdr:to>
      <xdr:col>19</xdr:col>
      <xdr:colOff>187325</xdr:colOff>
      <xdr:row>58</xdr:row>
      <xdr:rowOff>165100</xdr:rowOff>
    </xdr:to>
    <xdr:cxnSp macro="">
      <xdr:nvCxnSpPr>
        <xdr:cNvPr id="195" name="直線コネクタ 194"/>
        <xdr:cNvCxnSpPr/>
      </xdr:nvCxnSpPr>
      <xdr:spPr>
        <a:xfrm>
          <a:off x="3098800" y="99377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7" name="テキスト ボックス 196"/>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57</xdr:row>
      <xdr:rowOff>165100</xdr:rowOff>
    </xdr:to>
    <xdr:cxnSp macro="">
      <xdr:nvCxnSpPr>
        <xdr:cNvPr id="198" name="直線コネクタ 197"/>
        <xdr:cNvCxnSpPr/>
      </xdr:nvCxnSpPr>
      <xdr:spPr>
        <a:xfrm>
          <a:off x="2209800" y="9880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107950</xdr:rowOff>
    </xdr:to>
    <xdr:cxnSp macro="">
      <xdr:nvCxnSpPr>
        <xdr:cNvPr id="201" name="直線コネクタ 200"/>
        <xdr:cNvCxnSpPr/>
      </xdr:nvCxnSpPr>
      <xdr:spPr>
        <a:xfrm>
          <a:off x="1320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202" name="フローチャート: 判断 201"/>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203" name="テキスト ボックス 202"/>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4" name="フローチャート: 判断 203"/>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05" name="テキスト ボックス 204"/>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19050</xdr:rowOff>
    </xdr:from>
    <xdr:to>
      <xdr:col>24</xdr:col>
      <xdr:colOff>76200</xdr:colOff>
      <xdr:row>58</xdr:row>
      <xdr:rowOff>120650</xdr:rowOff>
    </xdr:to>
    <xdr:sp macro="" textlink="">
      <xdr:nvSpPr>
        <xdr:cNvPr id="211" name="楕円 210"/>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162577</xdr:rowOff>
    </xdr:from>
    <xdr:ext cx="762000" cy="259045"/>
    <xdr:sp macro="" textlink="">
      <xdr:nvSpPr>
        <xdr:cNvPr id="212" name="扶助費該当値テキスト"/>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114300</xdr:rowOff>
    </xdr:from>
    <xdr:to>
      <xdr:col>20</xdr:col>
      <xdr:colOff>38100</xdr:colOff>
      <xdr:row>59</xdr:row>
      <xdr:rowOff>44450</xdr:rowOff>
    </xdr:to>
    <xdr:sp macro="" textlink="">
      <xdr:nvSpPr>
        <xdr:cNvPr id="213" name="楕円 212"/>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214" name="テキスト ボックス 213"/>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114300</xdr:rowOff>
    </xdr:from>
    <xdr:to>
      <xdr:col>15</xdr:col>
      <xdr:colOff>149225</xdr:colOff>
      <xdr:row>58</xdr:row>
      <xdr:rowOff>44450</xdr:rowOff>
    </xdr:to>
    <xdr:sp macro="" textlink="">
      <xdr:nvSpPr>
        <xdr:cNvPr id="215" name="楕円 214"/>
        <xdr:cNvSpPr/>
      </xdr:nvSpPr>
      <xdr:spPr>
        <a:xfrm>
          <a:off x="3048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216" name="テキスト ボックス 215"/>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7" name="楕円 216"/>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8" name="テキスト ボックス 217"/>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9" name="楕円 218"/>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20" name="テキスト ボックス 219"/>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県平均より低く、類似団体・全国平均より高い。　</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要因は、高齢化の進展及び医療の高度化等に伴い介護保険特別会計や後期高齢者医療特別会計への繰出金等が増加する一方、地方交付税等の減の影響により経常一般財源が減少したことによる。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今後、全体的なコストを意識しながら、適切な保険料や使用料を設定する等、各特別会計の健全な財政運営に努める。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117475</xdr:rowOff>
    </xdr:to>
    <xdr:cxnSp macro="">
      <xdr:nvCxnSpPr>
        <xdr:cNvPr id="257" name="直線コネクタ 256"/>
        <xdr:cNvCxnSpPr/>
      </xdr:nvCxnSpPr>
      <xdr:spPr>
        <a:xfrm>
          <a:off x="15671800" y="98806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73677</xdr:rowOff>
    </xdr:from>
    <xdr:ext cx="762000" cy="259045"/>
    <xdr:sp macro="" textlink="">
      <xdr:nvSpPr>
        <xdr:cNvPr id="258" name="その他平均値テキスト"/>
        <xdr:cNvSpPr txBox="1"/>
      </xdr:nvSpPr>
      <xdr:spPr>
        <a:xfrm>
          <a:off x="16598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98425</xdr:rowOff>
    </xdr:from>
    <xdr:to>
      <xdr:col>78</xdr:col>
      <xdr:colOff>69850</xdr:colOff>
      <xdr:row>57</xdr:row>
      <xdr:rowOff>107950</xdr:rowOff>
    </xdr:to>
    <xdr:cxnSp macro="">
      <xdr:nvCxnSpPr>
        <xdr:cNvPr id="260" name="直線コネクタ 259"/>
        <xdr:cNvCxnSpPr/>
      </xdr:nvCxnSpPr>
      <xdr:spPr>
        <a:xfrm>
          <a:off x="14782800" y="969962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7002</xdr:rowOff>
    </xdr:from>
    <xdr:ext cx="736600" cy="259045"/>
    <xdr:sp macro="" textlink="">
      <xdr:nvSpPr>
        <xdr:cNvPr id="262" name="テキスト ボックス 261"/>
        <xdr:cNvSpPr txBox="1"/>
      </xdr:nvSpPr>
      <xdr:spPr>
        <a:xfrm>
          <a:off x="15290800" y="943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60325</xdr:rowOff>
    </xdr:from>
    <xdr:to>
      <xdr:col>73</xdr:col>
      <xdr:colOff>180975</xdr:colOff>
      <xdr:row>56</xdr:row>
      <xdr:rowOff>98425</xdr:rowOff>
    </xdr:to>
    <xdr:cxnSp macro="">
      <xdr:nvCxnSpPr>
        <xdr:cNvPr id="263" name="直線コネクタ 262"/>
        <xdr:cNvCxnSpPr/>
      </xdr:nvCxnSpPr>
      <xdr:spPr>
        <a:xfrm>
          <a:off x="13893800" y="96615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65" name="テキスト ボックス 264"/>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60325</xdr:rowOff>
    </xdr:from>
    <xdr:to>
      <xdr:col>69</xdr:col>
      <xdr:colOff>92075</xdr:colOff>
      <xdr:row>56</xdr:row>
      <xdr:rowOff>146050</xdr:rowOff>
    </xdr:to>
    <xdr:cxnSp macro="">
      <xdr:nvCxnSpPr>
        <xdr:cNvPr id="266" name="直線コネクタ 265"/>
        <xdr:cNvCxnSpPr/>
      </xdr:nvCxnSpPr>
      <xdr:spPr>
        <a:xfrm flipV="1">
          <a:off x="13004800" y="96615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7" name="フローチャート: 判断 266"/>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68" name="テキスト ボックス 267"/>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9" name="フローチャート: 判断 268"/>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19702</xdr:rowOff>
    </xdr:from>
    <xdr:ext cx="762000" cy="259045"/>
    <xdr:sp macro="" textlink="">
      <xdr:nvSpPr>
        <xdr:cNvPr id="270" name="テキスト ボックス 269"/>
        <xdr:cNvSpPr txBox="1"/>
      </xdr:nvSpPr>
      <xdr:spPr>
        <a:xfrm>
          <a:off x="12623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66675</xdr:rowOff>
    </xdr:from>
    <xdr:to>
      <xdr:col>82</xdr:col>
      <xdr:colOff>158750</xdr:colOff>
      <xdr:row>57</xdr:row>
      <xdr:rowOff>168275</xdr:rowOff>
    </xdr:to>
    <xdr:sp macro="" textlink="">
      <xdr:nvSpPr>
        <xdr:cNvPr id="276" name="楕円 275"/>
        <xdr:cNvSpPr/>
      </xdr:nvSpPr>
      <xdr:spPr>
        <a:xfrm>
          <a:off x="164592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38752</xdr:rowOff>
    </xdr:from>
    <xdr:ext cx="762000" cy="259045"/>
    <xdr:sp macro="" textlink="">
      <xdr:nvSpPr>
        <xdr:cNvPr id="277" name="その他該当値テキスト"/>
        <xdr:cNvSpPr txBox="1"/>
      </xdr:nvSpPr>
      <xdr:spPr>
        <a:xfrm>
          <a:off x="165989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8" name="楕円 277"/>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79" name="テキスト ボックス 278"/>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47625</xdr:rowOff>
    </xdr:from>
    <xdr:to>
      <xdr:col>74</xdr:col>
      <xdr:colOff>31750</xdr:colOff>
      <xdr:row>56</xdr:row>
      <xdr:rowOff>149225</xdr:rowOff>
    </xdr:to>
    <xdr:sp macro="" textlink="">
      <xdr:nvSpPr>
        <xdr:cNvPr id="280" name="楕円 279"/>
        <xdr:cNvSpPr/>
      </xdr:nvSpPr>
      <xdr:spPr>
        <a:xfrm>
          <a:off x="14732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159402</xdr:rowOff>
    </xdr:from>
    <xdr:ext cx="762000" cy="259045"/>
    <xdr:sp macro="" textlink="">
      <xdr:nvSpPr>
        <xdr:cNvPr id="281" name="テキスト ボックス 280"/>
        <xdr:cNvSpPr txBox="1"/>
      </xdr:nvSpPr>
      <xdr:spPr>
        <a:xfrm>
          <a:off x="14401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9525</xdr:rowOff>
    </xdr:from>
    <xdr:to>
      <xdr:col>69</xdr:col>
      <xdr:colOff>142875</xdr:colOff>
      <xdr:row>56</xdr:row>
      <xdr:rowOff>111125</xdr:rowOff>
    </xdr:to>
    <xdr:sp macro="" textlink="">
      <xdr:nvSpPr>
        <xdr:cNvPr id="282" name="楕円 281"/>
        <xdr:cNvSpPr/>
      </xdr:nvSpPr>
      <xdr:spPr>
        <a:xfrm>
          <a:off x="138430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121302</xdr:rowOff>
    </xdr:from>
    <xdr:ext cx="762000" cy="259045"/>
    <xdr:sp macro="" textlink="">
      <xdr:nvSpPr>
        <xdr:cNvPr id="283" name="テキスト ボックス 282"/>
        <xdr:cNvSpPr txBox="1"/>
      </xdr:nvSpPr>
      <xdr:spPr>
        <a:xfrm>
          <a:off x="13512800" y="93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95250</xdr:rowOff>
    </xdr:from>
    <xdr:to>
      <xdr:col>65</xdr:col>
      <xdr:colOff>53975</xdr:colOff>
      <xdr:row>57</xdr:row>
      <xdr:rowOff>25400</xdr:rowOff>
    </xdr:to>
    <xdr:sp macro="" textlink="">
      <xdr:nvSpPr>
        <xdr:cNvPr id="284" name="楕円 283"/>
        <xdr:cNvSpPr/>
      </xdr:nvSpPr>
      <xdr:spPr>
        <a:xfrm>
          <a:off x="12954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35577</xdr:rowOff>
    </xdr:from>
    <xdr:ext cx="762000" cy="259045"/>
    <xdr:sp macro="" textlink="">
      <xdr:nvSpPr>
        <xdr:cNvPr id="285" name="テキスト ボックス 284"/>
        <xdr:cNvSpPr txBox="1"/>
      </xdr:nvSpPr>
      <xdr:spPr>
        <a:xfrm>
          <a:off x="12623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類似団体・全国・県平均より低い割合である。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要因は、一部事務組合に対する負担金が少ないことや、市から支出する補助金・負担金を定期的に見直していることが考えられる。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今後も引き続き、公益性や費用対効果等を考慮しながら、定期的に補助金・負担金の見直しや廃止に努める。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66040</xdr:rowOff>
    </xdr:from>
    <xdr:to>
      <xdr:col>82</xdr:col>
      <xdr:colOff>107950</xdr:colOff>
      <xdr:row>34</xdr:row>
      <xdr:rowOff>73660</xdr:rowOff>
    </xdr:to>
    <xdr:cxnSp macro="">
      <xdr:nvCxnSpPr>
        <xdr:cNvPr id="317" name="直線コネクタ 316"/>
        <xdr:cNvCxnSpPr/>
      </xdr:nvCxnSpPr>
      <xdr:spPr>
        <a:xfrm>
          <a:off x="15671800" y="5895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29227</xdr:rowOff>
    </xdr:from>
    <xdr:ext cx="762000" cy="259045"/>
    <xdr:sp macro="" textlink="">
      <xdr:nvSpPr>
        <xdr:cNvPr id="318" name="補助費等平均値テキスト"/>
        <xdr:cNvSpPr txBox="1"/>
      </xdr:nvSpPr>
      <xdr:spPr>
        <a:xfrm>
          <a:off x="16598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66040</xdr:rowOff>
    </xdr:from>
    <xdr:to>
      <xdr:col>78</xdr:col>
      <xdr:colOff>69850</xdr:colOff>
      <xdr:row>34</xdr:row>
      <xdr:rowOff>66040</xdr:rowOff>
    </xdr:to>
    <xdr:cxnSp macro="">
      <xdr:nvCxnSpPr>
        <xdr:cNvPr id="320" name="直線コネクタ 319"/>
        <xdr:cNvCxnSpPr/>
      </xdr:nvCxnSpPr>
      <xdr:spPr>
        <a:xfrm>
          <a:off x="14782800" y="589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113047</xdr:rowOff>
    </xdr:from>
    <xdr:ext cx="736600" cy="259045"/>
    <xdr:sp macro="" textlink="">
      <xdr:nvSpPr>
        <xdr:cNvPr id="322" name="テキスト ボックス 321"/>
        <xdr:cNvSpPr txBox="1"/>
      </xdr:nvSpPr>
      <xdr:spPr>
        <a:xfrm>
          <a:off x="15290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35560</xdr:rowOff>
    </xdr:from>
    <xdr:to>
      <xdr:col>73</xdr:col>
      <xdr:colOff>180975</xdr:colOff>
      <xdr:row>34</xdr:row>
      <xdr:rowOff>66040</xdr:rowOff>
    </xdr:to>
    <xdr:cxnSp macro="">
      <xdr:nvCxnSpPr>
        <xdr:cNvPr id="323" name="直線コネクタ 322"/>
        <xdr:cNvCxnSpPr/>
      </xdr:nvCxnSpPr>
      <xdr:spPr>
        <a:xfrm>
          <a:off x="13893800" y="5864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5" name="テキスト ボックス 324"/>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35560</xdr:rowOff>
    </xdr:from>
    <xdr:to>
      <xdr:col>69</xdr:col>
      <xdr:colOff>92075</xdr:colOff>
      <xdr:row>34</xdr:row>
      <xdr:rowOff>81280</xdr:rowOff>
    </xdr:to>
    <xdr:cxnSp macro="">
      <xdr:nvCxnSpPr>
        <xdr:cNvPr id="326" name="直線コネクタ 325"/>
        <xdr:cNvCxnSpPr/>
      </xdr:nvCxnSpPr>
      <xdr:spPr>
        <a:xfrm flipV="1">
          <a:off x="13004800" y="5864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7" name="フローチャート: 判断 326"/>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44467</xdr:rowOff>
    </xdr:from>
    <xdr:ext cx="762000" cy="259045"/>
    <xdr:sp macro="" textlink="">
      <xdr:nvSpPr>
        <xdr:cNvPr id="328" name="テキスト ボックス 327"/>
        <xdr:cNvSpPr txBox="1"/>
      </xdr:nvSpPr>
      <xdr:spPr>
        <a:xfrm>
          <a:off x="13512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9" name="フローチャート: 判断 328"/>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30" name="テキスト ボックス 329"/>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22860</xdr:rowOff>
    </xdr:from>
    <xdr:to>
      <xdr:col>82</xdr:col>
      <xdr:colOff>158750</xdr:colOff>
      <xdr:row>34</xdr:row>
      <xdr:rowOff>124460</xdr:rowOff>
    </xdr:to>
    <xdr:sp macro="" textlink="">
      <xdr:nvSpPr>
        <xdr:cNvPr id="336" name="楕円 335"/>
        <xdr:cNvSpPr/>
      </xdr:nvSpPr>
      <xdr:spPr>
        <a:xfrm>
          <a:off x="16459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39387</xdr:rowOff>
    </xdr:from>
    <xdr:ext cx="762000" cy="259045"/>
    <xdr:sp macro="" textlink="">
      <xdr:nvSpPr>
        <xdr:cNvPr id="337" name="補助費等該当値テキスト"/>
        <xdr:cNvSpPr txBox="1"/>
      </xdr:nvSpPr>
      <xdr:spPr>
        <a:xfrm>
          <a:off x="165989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xdr:rowOff>
    </xdr:from>
    <xdr:to>
      <xdr:col>78</xdr:col>
      <xdr:colOff>120650</xdr:colOff>
      <xdr:row>34</xdr:row>
      <xdr:rowOff>116840</xdr:rowOff>
    </xdr:to>
    <xdr:sp macro="" textlink="">
      <xdr:nvSpPr>
        <xdr:cNvPr id="338" name="楕円 337"/>
        <xdr:cNvSpPr/>
      </xdr:nvSpPr>
      <xdr:spPr>
        <a:xfrm>
          <a:off x="15621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127017</xdr:rowOff>
    </xdr:from>
    <xdr:ext cx="736600" cy="259045"/>
    <xdr:sp macro="" textlink="">
      <xdr:nvSpPr>
        <xdr:cNvPr id="339" name="テキスト ボックス 338"/>
        <xdr:cNvSpPr txBox="1"/>
      </xdr:nvSpPr>
      <xdr:spPr>
        <a:xfrm>
          <a:off x="15290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xdr:rowOff>
    </xdr:from>
    <xdr:to>
      <xdr:col>74</xdr:col>
      <xdr:colOff>31750</xdr:colOff>
      <xdr:row>34</xdr:row>
      <xdr:rowOff>116840</xdr:rowOff>
    </xdr:to>
    <xdr:sp macro="" textlink="">
      <xdr:nvSpPr>
        <xdr:cNvPr id="340" name="楕円 339"/>
        <xdr:cNvSpPr/>
      </xdr:nvSpPr>
      <xdr:spPr>
        <a:xfrm>
          <a:off x="14732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127017</xdr:rowOff>
    </xdr:from>
    <xdr:ext cx="762000" cy="259045"/>
    <xdr:sp macro="" textlink="">
      <xdr:nvSpPr>
        <xdr:cNvPr id="341" name="テキスト ボックス 340"/>
        <xdr:cNvSpPr txBox="1"/>
      </xdr:nvSpPr>
      <xdr:spPr>
        <a:xfrm>
          <a:off x="14401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156210</xdr:rowOff>
    </xdr:from>
    <xdr:to>
      <xdr:col>69</xdr:col>
      <xdr:colOff>142875</xdr:colOff>
      <xdr:row>34</xdr:row>
      <xdr:rowOff>86360</xdr:rowOff>
    </xdr:to>
    <xdr:sp macro="" textlink="">
      <xdr:nvSpPr>
        <xdr:cNvPr id="342" name="楕円 341"/>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96537</xdr:rowOff>
    </xdr:from>
    <xdr:ext cx="762000" cy="259045"/>
    <xdr:sp macro="" textlink="">
      <xdr:nvSpPr>
        <xdr:cNvPr id="343" name="テキスト ボックス 342"/>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30480</xdr:rowOff>
    </xdr:from>
    <xdr:to>
      <xdr:col>65</xdr:col>
      <xdr:colOff>53975</xdr:colOff>
      <xdr:row>34</xdr:row>
      <xdr:rowOff>132080</xdr:rowOff>
    </xdr:to>
    <xdr:sp macro="" textlink="">
      <xdr:nvSpPr>
        <xdr:cNvPr id="344" name="楕円 343"/>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142257</xdr:rowOff>
    </xdr:from>
    <xdr:ext cx="762000" cy="259045"/>
    <xdr:sp macro="" textlink="">
      <xdr:nvSpPr>
        <xdr:cNvPr id="345" name="テキスト ボックス 344"/>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類似団体・県平均より高く、全国平均より低い。</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将来の公債費の縮減のために行った借入条件の見直しにより、据え置き期間を廃止したことや、償還年限を短くしたことにより類似団体・県平均より高いが、近年はその影響がなくなったことで減少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今後も交付税算入のある有利な地方債に厳選した借入や、借り入れ条件見直し等により、公債費の抑制に努める。</a:t>
          </a: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83565</xdr:rowOff>
    </xdr:from>
    <xdr:to>
      <xdr:col>24</xdr:col>
      <xdr:colOff>25400</xdr:colOff>
      <xdr:row>77</xdr:row>
      <xdr:rowOff>133858</xdr:rowOff>
    </xdr:to>
    <xdr:cxnSp macro="">
      <xdr:nvCxnSpPr>
        <xdr:cNvPr id="375" name="直線コネクタ 374"/>
        <xdr:cNvCxnSpPr/>
      </xdr:nvCxnSpPr>
      <xdr:spPr>
        <a:xfrm flipV="1">
          <a:off x="3987800" y="13285215"/>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6"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133858</xdr:rowOff>
    </xdr:from>
    <xdr:to>
      <xdr:col>19</xdr:col>
      <xdr:colOff>187325</xdr:colOff>
      <xdr:row>77</xdr:row>
      <xdr:rowOff>156718</xdr:rowOff>
    </xdr:to>
    <xdr:cxnSp macro="">
      <xdr:nvCxnSpPr>
        <xdr:cNvPr id="378" name="直線コネクタ 377"/>
        <xdr:cNvCxnSpPr/>
      </xdr:nvCxnSpPr>
      <xdr:spPr>
        <a:xfrm flipV="1">
          <a:off x="3098800" y="13335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80" name="テキスト ボックス 379"/>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147574</xdr:rowOff>
    </xdr:from>
    <xdr:to>
      <xdr:col>15</xdr:col>
      <xdr:colOff>98425</xdr:colOff>
      <xdr:row>77</xdr:row>
      <xdr:rowOff>156718</xdr:rowOff>
    </xdr:to>
    <xdr:cxnSp macro="">
      <xdr:nvCxnSpPr>
        <xdr:cNvPr id="381" name="直線コネクタ 380"/>
        <xdr:cNvCxnSpPr/>
      </xdr:nvCxnSpPr>
      <xdr:spPr>
        <a:xfrm>
          <a:off x="2209800" y="13349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3" name="テキスト ボックス 382"/>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147574</xdr:rowOff>
    </xdr:from>
    <xdr:to>
      <xdr:col>11</xdr:col>
      <xdr:colOff>9525</xdr:colOff>
      <xdr:row>78</xdr:row>
      <xdr:rowOff>21844</xdr:rowOff>
    </xdr:to>
    <xdr:cxnSp macro="">
      <xdr:nvCxnSpPr>
        <xdr:cNvPr id="384" name="直線コネクタ 383"/>
        <xdr:cNvCxnSpPr/>
      </xdr:nvCxnSpPr>
      <xdr:spPr>
        <a:xfrm flipV="1">
          <a:off x="1320800" y="133492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6" name="テキスト ボックス 385"/>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7" name="フローチャート: 判断 386"/>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88" name="テキスト ボックス 387"/>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94" name="楕円 393"/>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4842</xdr:rowOff>
    </xdr:from>
    <xdr:ext cx="762000" cy="259045"/>
    <xdr:sp macro="" textlink="">
      <xdr:nvSpPr>
        <xdr:cNvPr id="395" name="公債費該当値テキスト"/>
        <xdr:cNvSpPr txBox="1"/>
      </xdr:nvSpPr>
      <xdr:spPr>
        <a:xfrm>
          <a:off x="4914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83058</xdr:rowOff>
    </xdr:from>
    <xdr:to>
      <xdr:col>20</xdr:col>
      <xdr:colOff>38100</xdr:colOff>
      <xdr:row>78</xdr:row>
      <xdr:rowOff>13208</xdr:rowOff>
    </xdr:to>
    <xdr:sp macro="" textlink="">
      <xdr:nvSpPr>
        <xdr:cNvPr id="396" name="楕円 395"/>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97" name="テキスト ボックス 396"/>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105918</xdr:rowOff>
    </xdr:from>
    <xdr:to>
      <xdr:col>15</xdr:col>
      <xdr:colOff>149225</xdr:colOff>
      <xdr:row>78</xdr:row>
      <xdr:rowOff>36068</xdr:rowOff>
    </xdr:to>
    <xdr:sp macro="" textlink="">
      <xdr:nvSpPr>
        <xdr:cNvPr id="398" name="楕円 397"/>
        <xdr:cNvSpPr/>
      </xdr:nvSpPr>
      <xdr:spPr>
        <a:xfrm>
          <a:off x="3048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20845</xdr:rowOff>
    </xdr:from>
    <xdr:ext cx="762000" cy="259045"/>
    <xdr:sp macro="" textlink="">
      <xdr:nvSpPr>
        <xdr:cNvPr id="399" name="テキスト ボックス 398"/>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96774</xdr:rowOff>
    </xdr:from>
    <xdr:to>
      <xdr:col>11</xdr:col>
      <xdr:colOff>60325</xdr:colOff>
      <xdr:row>78</xdr:row>
      <xdr:rowOff>26924</xdr:rowOff>
    </xdr:to>
    <xdr:sp macro="" textlink="">
      <xdr:nvSpPr>
        <xdr:cNvPr id="400" name="楕円 399"/>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11701</xdr:rowOff>
    </xdr:from>
    <xdr:ext cx="762000" cy="259045"/>
    <xdr:sp macro="" textlink="">
      <xdr:nvSpPr>
        <xdr:cNvPr id="401" name="テキスト ボックス 400"/>
        <xdr:cNvSpPr txBox="1"/>
      </xdr:nvSpPr>
      <xdr:spPr>
        <a:xfrm>
          <a:off x="1828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402" name="楕円 401"/>
        <xdr:cNvSpPr/>
      </xdr:nvSpPr>
      <xdr:spPr>
        <a:xfrm>
          <a:off x="1270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403" name="テキスト ボックス 402"/>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類似団体・県平均より高い割合である。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要因は、保育所等に対する施設型給付費や障害者自立支援介護・訓練等給付費といった扶助費が増加、職員数の増加による人件費が増加したことによる。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今後、引き続き人件費の適正規模を維持するとともに、実施事業の見直しを行うことで、健全な財政運営に努める。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77</xdr:row>
      <xdr:rowOff>133858</xdr:rowOff>
    </xdr:to>
    <xdr:cxnSp macro="">
      <xdr:nvCxnSpPr>
        <xdr:cNvPr id="434" name="直線コネクタ 433"/>
        <xdr:cNvCxnSpPr/>
      </xdr:nvCxnSpPr>
      <xdr:spPr>
        <a:xfrm>
          <a:off x="15671800" y="1328978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26433</xdr:rowOff>
    </xdr:from>
    <xdr:ext cx="762000" cy="259045"/>
    <xdr:sp macro="" textlink="">
      <xdr:nvSpPr>
        <xdr:cNvPr id="435"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77</xdr:row>
      <xdr:rowOff>88137</xdr:rowOff>
    </xdr:to>
    <xdr:cxnSp macro="">
      <xdr:nvCxnSpPr>
        <xdr:cNvPr id="437" name="直線コネクタ 436"/>
        <xdr:cNvCxnSpPr/>
      </xdr:nvCxnSpPr>
      <xdr:spPr>
        <a:xfrm>
          <a:off x="14782800" y="13102337"/>
          <a:ext cx="889000" cy="18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39" name="テキスト ボックス 438"/>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143002</xdr:rowOff>
    </xdr:from>
    <xdr:to>
      <xdr:col>73</xdr:col>
      <xdr:colOff>180975</xdr:colOff>
      <xdr:row>76</xdr:row>
      <xdr:rowOff>72137</xdr:rowOff>
    </xdr:to>
    <xdr:cxnSp macro="">
      <xdr:nvCxnSpPr>
        <xdr:cNvPr id="440" name="直線コネクタ 439"/>
        <xdr:cNvCxnSpPr/>
      </xdr:nvCxnSpPr>
      <xdr:spPr>
        <a:xfrm>
          <a:off x="13893800" y="13001752"/>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42" name="テキスト ボックス 441"/>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143002</xdr:rowOff>
    </xdr:from>
    <xdr:to>
      <xdr:col>69</xdr:col>
      <xdr:colOff>92075</xdr:colOff>
      <xdr:row>76</xdr:row>
      <xdr:rowOff>85852</xdr:rowOff>
    </xdr:to>
    <xdr:cxnSp macro="">
      <xdr:nvCxnSpPr>
        <xdr:cNvPr id="443" name="直線コネクタ 442"/>
        <xdr:cNvCxnSpPr/>
      </xdr:nvCxnSpPr>
      <xdr:spPr>
        <a:xfrm flipV="1">
          <a:off x="13004800" y="130017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4" name="フローチャート: 判断 443"/>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5" name="テキスト ボックス 444"/>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6" name="フローチャート: 判断 445"/>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7" name="テキスト ボックス 446"/>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53" name="楕円 452"/>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55135</xdr:rowOff>
    </xdr:from>
    <xdr:ext cx="762000" cy="259045"/>
    <xdr:sp macro="" textlink="">
      <xdr:nvSpPr>
        <xdr:cNvPr id="454" name="公債費以外該当値テキスト"/>
        <xdr:cNvSpPr txBox="1"/>
      </xdr:nvSpPr>
      <xdr:spPr>
        <a:xfrm>
          <a:off x="16598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55" name="楕円 454"/>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56" name="テキスト ボックス 455"/>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21337</xdr:rowOff>
    </xdr:from>
    <xdr:to>
      <xdr:col>74</xdr:col>
      <xdr:colOff>31750</xdr:colOff>
      <xdr:row>76</xdr:row>
      <xdr:rowOff>122937</xdr:rowOff>
    </xdr:to>
    <xdr:sp macro="" textlink="">
      <xdr:nvSpPr>
        <xdr:cNvPr id="457" name="楕円 456"/>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58" name="テキスト ボックス 457"/>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92202</xdr:rowOff>
    </xdr:from>
    <xdr:to>
      <xdr:col>69</xdr:col>
      <xdr:colOff>142875</xdr:colOff>
      <xdr:row>76</xdr:row>
      <xdr:rowOff>22352</xdr:rowOff>
    </xdr:to>
    <xdr:sp macro="" textlink="">
      <xdr:nvSpPr>
        <xdr:cNvPr id="459" name="楕円 458"/>
        <xdr:cNvSpPr/>
      </xdr:nvSpPr>
      <xdr:spPr>
        <a:xfrm>
          <a:off x="13843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32529</xdr:rowOff>
    </xdr:from>
    <xdr:ext cx="762000" cy="259045"/>
    <xdr:sp macro="" textlink="">
      <xdr:nvSpPr>
        <xdr:cNvPr id="460" name="テキスト ボックス 459"/>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61" name="楕円 460"/>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146829</xdr:rowOff>
    </xdr:from>
    <xdr:ext cx="762000" cy="259045"/>
    <xdr:sp macro="" textlink="">
      <xdr:nvSpPr>
        <xdr:cNvPr id="462" name="テキスト ボックス 461"/>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81322</xdr:rowOff>
    </xdr:from>
    <xdr:ext cx="762000" cy="259045"/>
    <xdr:sp macro="" textlink="">
      <xdr:nvSpPr>
        <xdr:cNvPr id="46" name="人口1人当たり決算額の推移最小値テキスト130"/>
        <xdr:cNvSpPr txBox="1"/>
      </xdr:nvSpPr>
      <xdr:spPr>
        <a:xfrm>
          <a:off x="5740400" y="338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71145</xdr:rowOff>
    </xdr:from>
    <xdr:to>
      <xdr:col>29</xdr:col>
      <xdr:colOff>127000</xdr:colOff>
      <xdr:row>19</xdr:row>
      <xdr:rowOff>84233</xdr:rowOff>
    </xdr:to>
    <xdr:cxnSp macro="">
      <xdr:nvCxnSpPr>
        <xdr:cNvPr id="50" name="直線コネクタ 49"/>
        <xdr:cNvCxnSpPr/>
      </xdr:nvCxnSpPr>
      <xdr:spPr bwMode="auto">
        <a:xfrm flipV="1">
          <a:off x="5003800" y="3376320"/>
          <a:ext cx="647700" cy="13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69467</xdr:rowOff>
    </xdr:from>
    <xdr:ext cx="762000" cy="259045"/>
    <xdr:sp macro="" textlink="">
      <xdr:nvSpPr>
        <xdr:cNvPr id="51" name="人口1人当たり決算額の推移平均値テキスト130"/>
        <xdr:cNvSpPr txBox="1"/>
      </xdr:nvSpPr>
      <xdr:spPr>
        <a:xfrm>
          <a:off x="5740400" y="2860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84233</xdr:rowOff>
    </xdr:from>
    <xdr:to>
      <xdr:col>26</xdr:col>
      <xdr:colOff>50800</xdr:colOff>
      <xdr:row>19</xdr:row>
      <xdr:rowOff>91872</xdr:rowOff>
    </xdr:to>
    <xdr:cxnSp macro="">
      <xdr:nvCxnSpPr>
        <xdr:cNvPr id="53" name="直線コネクタ 52"/>
        <xdr:cNvCxnSpPr/>
      </xdr:nvCxnSpPr>
      <xdr:spPr bwMode="auto">
        <a:xfrm flipV="1">
          <a:off x="4305300" y="3389408"/>
          <a:ext cx="698500" cy="7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167765</xdr:rowOff>
    </xdr:from>
    <xdr:ext cx="736600" cy="259045"/>
    <xdr:sp macro="" textlink="">
      <xdr:nvSpPr>
        <xdr:cNvPr id="55" name="テキスト ボックス 54"/>
        <xdr:cNvSpPr txBox="1"/>
      </xdr:nvSpPr>
      <xdr:spPr>
        <a:xfrm>
          <a:off x="4622800" y="2787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87262</xdr:rowOff>
    </xdr:from>
    <xdr:to>
      <xdr:col>22</xdr:col>
      <xdr:colOff>114300</xdr:colOff>
      <xdr:row>19</xdr:row>
      <xdr:rowOff>91872</xdr:rowOff>
    </xdr:to>
    <xdr:cxnSp macro="">
      <xdr:nvCxnSpPr>
        <xdr:cNvPr id="56" name="直線コネクタ 55"/>
        <xdr:cNvCxnSpPr/>
      </xdr:nvCxnSpPr>
      <xdr:spPr bwMode="auto">
        <a:xfrm>
          <a:off x="3606800" y="3392437"/>
          <a:ext cx="698500" cy="4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154449</xdr:rowOff>
    </xdr:from>
    <xdr:ext cx="762000" cy="259045"/>
    <xdr:sp macro="" textlink="">
      <xdr:nvSpPr>
        <xdr:cNvPr id="58" name="テキスト ボックス 57"/>
        <xdr:cNvSpPr txBox="1"/>
      </xdr:nvSpPr>
      <xdr:spPr>
        <a:xfrm>
          <a:off x="3924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87262</xdr:rowOff>
    </xdr:from>
    <xdr:to>
      <xdr:col>18</xdr:col>
      <xdr:colOff>177800</xdr:colOff>
      <xdr:row>19</xdr:row>
      <xdr:rowOff>104940</xdr:rowOff>
    </xdr:to>
    <xdr:cxnSp macro="">
      <xdr:nvCxnSpPr>
        <xdr:cNvPr id="59" name="直線コネクタ 58"/>
        <xdr:cNvCxnSpPr/>
      </xdr:nvCxnSpPr>
      <xdr:spPr bwMode="auto">
        <a:xfrm flipV="1">
          <a:off x="2908300" y="3392437"/>
          <a:ext cx="698500" cy="17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64503</xdr:rowOff>
    </xdr:from>
    <xdr:to>
      <xdr:col>19</xdr:col>
      <xdr:colOff>38100</xdr:colOff>
      <xdr:row>17</xdr:row>
      <xdr:rowOff>166103</xdr:rowOff>
    </xdr:to>
    <xdr:sp macro="" textlink="">
      <xdr:nvSpPr>
        <xdr:cNvPr id="60" name="フローチャート: 判断 59"/>
        <xdr:cNvSpPr/>
      </xdr:nvSpPr>
      <xdr:spPr bwMode="auto">
        <a:xfrm>
          <a:off x="3556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4830</xdr:rowOff>
    </xdr:from>
    <xdr:ext cx="762000" cy="259045"/>
    <xdr:sp macro="" textlink="">
      <xdr:nvSpPr>
        <xdr:cNvPr id="61" name="テキスト ボックス 60"/>
        <xdr:cNvSpPr txBox="1"/>
      </xdr:nvSpPr>
      <xdr:spPr>
        <a:xfrm>
          <a:off x="32258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63684</xdr:rowOff>
    </xdr:from>
    <xdr:to>
      <xdr:col>15</xdr:col>
      <xdr:colOff>101600</xdr:colOff>
      <xdr:row>17</xdr:row>
      <xdr:rowOff>165284</xdr:rowOff>
    </xdr:to>
    <xdr:sp macro="" textlink="">
      <xdr:nvSpPr>
        <xdr:cNvPr id="62" name="フローチャート: 判断 61"/>
        <xdr:cNvSpPr/>
      </xdr:nvSpPr>
      <xdr:spPr bwMode="auto">
        <a:xfrm>
          <a:off x="2857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4011</xdr:rowOff>
    </xdr:from>
    <xdr:ext cx="762000" cy="259045"/>
    <xdr:sp macro="" textlink="">
      <xdr:nvSpPr>
        <xdr:cNvPr id="63" name="テキスト ボックス 62"/>
        <xdr:cNvSpPr txBox="1"/>
      </xdr:nvSpPr>
      <xdr:spPr>
        <a:xfrm>
          <a:off x="25273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20345</xdr:rowOff>
    </xdr:from>
    <xdr:to>
      <xdr:col>29</xdr:col>
      <xdr:colOff>177800</xdr:colOff>
      <xdr:row>19</xdr:row>
      <xdr:rowOff>121945</xdr:rowOff>
    </xdr:to>
    <xdr:sp macro="" textlink="">
      <xdr:nvSpPr>
        <xdr:cNvPr id="69" name="楕円 68"/>
        <xdr:cNvSpPr/>
      </xdr:nvSpPr>
      <xdr:spPr bwMode="auto">
        <a:xfrm>
          <a:off x="5600700" y="3325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100372</xdr:rowOff>
    </xdr:from>
    <xdr:ext cx="762000" cy="259045"/>
    <xdr:sp macro="" textlink="">
      <xdr:nvSpPr>
        <xdr:cNvPr id="70" name="人口1人当たり決算額の推移該当値テキスト130"/>
        <xdr:cNvSpPr txBox="1"/>
      </xdr:nvSpPr>
      <xdr:spPr>
        <a:xfrm>
          <a:off x="5740400" y="323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33433</xdr:rowOff>
    </xdr:from>
    <xdr:to>
      <xdr:col>26</xdr:col>
      <xdr:colOff>101600</xdr:colOff>
      <xdr:row>19</xdr:row>
      <xdr:rowOff>135033</xdr:rowOff>
    </xdr:to>
    <xdr:sp macro="" textlink="">
      <xdr:nvSpPr>
        <xdr:cNvPr id="71" name="楕円 70"/>
        <xdr:cNvSpPr/>
      </xdr:nvSpPr>
      <xdr:spPr bwMode="auto">
        <a:xfrm>
          <a:off x="4953000" y="3338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119810</xdr:rowOff>
    </xdr:from>
    <xdr:ext cx="736600" cy="259045"/>
    <xdr:sp macro="" textlink="">
      <xdr:nvSpPr>
        <xdr:cNvPr id="72" name="テキスト ボックス 71"/>
        <xdr:cNvSpPr txBox="1"/>
      </xdr:nvSpPr>
      <xdr:spPr>
        <a:xfrm>
          <a:off x="4622800" y="34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41072</xdr:rowOff>
    </xdr:from>
    <xdr:to>
      <xdr:col>22</xdr:col>
      <xdr:colOff>165100</xdr:colOff>
      <xdr:row>19</xdr:row>
      <xdr:rowOff>142672</xdr:rowOff>
    </xdr:to>
    <xdr:sp macro="" textlink="">
      <xdr:nvSpPr>
        <xdr:cNvPr id="73" name="楕円 72"/>
        <xdr:cNvSpPr/>
      </xdr:nvSpPr>
      <xdr:spPr bwMode="auto">
        <a:xfrm>
          <a:off x="4254500" y="3346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127449</xdr:rowOff>
    </xdr:from>
    <xdr:ext cx="762000" cy="259045"/>
    <xdr:sp macro="" textlink="">
      <xdr:nvSpPr>
        <xdr:cNvPr id="74" name="テキスト ボックス 73"/>
        <xdr:cNvSpPr txBox="1"/>
      </xdr:nvSpPr>
      <xdr:spPr>
        <a:xfrm>
          <a:off x="3924300" y="343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36462</xdr:rowOff>
    </xdr:from>
    <xdr:to>
      <xdr:col>19</xdr:col>
      <xdr:colOff>38100</xdr:colOff>
      <xdr:row>19</xdr:row>
      <xdr:rowOff>138062</xdr:rowOff>
    </xdr:to>
    <xdr:sp macro="" textlink="">
      <xdr:nvSpPr>
        <xdr:cNvPr id="75" name="楕円 74"/>
        <xdr:cNvSpPr/>
      </xdr:nvSpPr>
      <xdr:spPr bwMode="auto">
        <a:xfrm>
          <a:off x="3556000" y="3341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122839</xdr:rowOff>
    </xdr:from>
    <xdr:ext cx="762000" cy="259045"/>
    <xdr:sp macro="" textlink="">
      <xdr:nvSpPr>
        <xdr:cNvPr id="76" name="テキスト ボックス 75"/>
        <xdr:cNvSpPr txBox="1"/>
      </xdr:nvSpPr>
      <xdr:spPr>
        <a:xfrm>
          <a:off x="3225800" y="342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54140</xdr:rowOff>
    </xdr:from>
    <xdr:to>
      <xdr:col>15</xdr:col>
      <xdr:colOff>101600</xdr:colOff>
      <xdr:row>19</xdr:row>
      <xdr:rowOff>155740</xdr:rowOff>
    </xdr:to>
    <xdr:sp macro="" textlink="">
      <xdr:nvSpPr>
        <xdr:cNvPr id="77" name="楕円 76"/>
        <xdr:cNvSpPr/>
      </xdr:nvSpPr>
      <xdr:spPr bwMode="auto">
        <a:xfrm>
          <a:off x="2857500" y="3359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140517</xdr:rowOff>
    </xdr:from>
    <xdr:ext cx="762000" cy="259045"/>
    <xdr:sp macro="" textlink="">
      <xdr:nvSpPr>
        <xdr:cNvPr id="78" name="テキスト ボックス 77"/>
        <xdr:cNvSpPr txBox="1"/>
      </xdr:nvSpPr>
      <xdr:spPr>
        <a:xfrm>
          <a:off x="2527300" y="344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164262</xdr:rowOff>
    </xdr:from>
    <xdr:to>
      <xdr:col>29</xdr:col>
      <xdr:colOff>127000</xdr:colOff>
      <xdr:row>37</xdr:row>
      <xdr:rowOff>342112</xdr:rowOff>
    </xdr:to>
    <xdr:cxnSp macro="">
      <xdr:nvCxnSpPr>
        <xdr:cNvPr id="106" name="直線コネクタ 105"/>
        <xdr:cNvCxnSpPr/>
      </xdr:nvCxnSpPr>
      <xdr:spPr bwMode="auto">
        <a:xfrm flipV="1">
          <a:off x="5651500" y="6088812"/>
          <a:ext cx="0" cy="1378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314189</xdr:rowOff>
    </xdr:from>
    <xdr:ext cx="762000" cy="259045"/>
    <xdr:sp macro="" textlink="">
      <xdr:nvSpPr>
        <xdr:cNvPr id="107" name="人口1人当たり決算額の推移最小値テキスト445"/>
        <xdr:cNvSpPr txBox="1"/>
      </xdr:nvSpPr>
      <xdr:spPr>
        <a:xfrm>
          <a:off x="5740400" y="74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342112</xdr:rowOff>
    </xdr:from>
    <xdr:to>
      <xdr:col>30</xdr:col>
      <xdr:colOff>25400</xdr:colOff>
      <xdr:row>37</xdr:row>
      <xdr:rowOff>342112</xdr:rowOff>
    </xdr:to>
    <xdr:cxnSp macro="">
      <xdr:nvCxnSpPr>
        <xdr:cNvPr id="108" name="直線コネクタ 107"/>
        <xdr:cNvCxnSpPr/>
      </xdr:nvCxnSpPr>
      <xdr:spPr bwMode="auto">
        <a:xfrm>
          <a:off x="5562600" y="7466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79189</xdr:rowOff>
    </xdr:from>
    <xdr:ext cx="762000" cy="259045"/>
    <xdr:sp macro="" textlink="">
      <xdr:nvSpPr>
        <xdr:cNvPr id="109" name="人口1人当たり決算額の推移最大値テキスト445"/>
        <xdr:cNvSpPr txBox="1"/>
      </xdr:nvSpPr>
      <xdr:spPr>
        <a:xfrm>
          <a:off x="5740400" y="58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164262</xdr:rowOff>
    </xdr:from>
    <xdr:to>
      <xdr:col>30</xdr:col>
      <xdr:colOff>25400</xdr:colOff>
      <xdr:row>33</xdr:row>
      <xdr:rowOff>164262</xdr:rowOff>
    </xdr:to>
    <xdr:cxnSp macro="">
      <xdr:nvCxnSpPr>
        <xdr:cNvPr id="110" name="直線コネクタ 109"/>
        <xdr:cNvCxnSpPr/>
      </xdr:nvCxnSpPr>
      <xdr:spPr bwMode="auto">
        <a:xfrm>
          <a:off x="5562600" y="6088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10376</xdr:rowOff>
    </xdr:from>
    <xdr:to>
      <xdr:col>29</xdr:col>
      <xdr:colOff>127000</xdr:colOff>
      <xdr:row>37</xdr:row>
      <xdr:rowOff>71603</xdr:rowOff>
    </xdr:to>
    <xdr:cxnSp macro="">
      <xdr:nvCxnSpPr>
        <xdr:cNvPr id="111" name="直線コネクタ 110"/>
        <xdr:cNvCxnSpPr/>
      </xdr:nvCxnSpPr>
      <xdr:spPr bwMode="auto">
        <a:xfrm>
          <a:off x="5003800" y="7135076"/>
          <a:ext cx="647700" cy="61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16680</xdr:rowOff>
    </xdr:from>
    <xdr:ext cx="762000" cy="259045"/>
    <xdr:sp macro="" textlink="">
      <xdr:nvSpPr>
        <xdr:cNvPr id="112" name="人口1人当たり決算額の推移平均値テキスト445"/>
        <xdr:cNvSpPr txBox="1"/>
      </xdr:nvSpPr>
      <xdr:spPr>
        <a:xfrm>
          <a:off x="5740400" y="6627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171603</xdr:rowOff>
    </xdr:from>
    <xdr:to>
      <xdr:col>29</xdr:col>
      <xdr:colOff>177800</xdr:colOff>
      <xdr:row>35</xdr:row>
      <xdr:rowOff>273203</xdr:rowOff>
    </xdr:to>
    <xdr:sp macro="" textlink="">
      <xdr:nvSpPr>
        <xdr:cNvPr id="113" name="フローチャート: 判断 112"/>
        <xdr:cNvSpPr/>
      </xdr:nvSpPr>
      <xdr:spPr bwMode="auto">
        <a:xfrm>
          <a:off x="56007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121666</xdr:rowOff>
    </xdr:from>
    <xdr:to>
      <xdr:col>26</xdr:col>
      <xdr:colOff>50800</xdr:colOff>
      <xdr:row>37</xdr:row>
      <xdr:rowOff>10376</xdr:rowOff>
    </xdr:to>
    <xdr:cxnSp macro="">
      <xdr:nvCxnSpPr>
        <xdr:cNvPr id="114" name="直線コネクタ 113"/>
        <xdr:cNvCxnSpPr/>
      </xdr:nvCxnSpPr>
      <xdr:spPr bwMode="auto">
        <a:xfrm>
          <a:off x="4305300" y="7074916"/>
          <a:ext cx="698500" cy="60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144894</xdr:rowOff>
    </xdr:from>
    <xdr:to>
      <xdr:col>26</xdr:col>
      <xdr:colOff>101600</xdr:colOff>
      <xdr:row>35</xdr:row>
      <xdr:rowOff>246494</xdr:rowOff>
    </xdr:to>
    <xdr:sp macro="" textlink="">
      <xdr:nvSpPr>
        <xdr:cNvPr id="115" name="フローチャート: 判断 114"/>
        <xdr:cNvSpPr/>
      </xdr:nvSpPr>
      <xdr:spPr bwMode="auto">
        <a:xfrm>
          <a:off x="4953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256671</xdr:rowOff>
    </xdr:from>
    <xdr:ext cx="736600" cy="259045"/>
    <xdr:sp macro="" textlink="">
      <xdr:nvSpPr>
        <xdr:cNvPr id="116" name="テキスト ボックス 115"/>
        <xdr:cNvSpPr txBox="1"/>
      </xdr:nvSpPr>
      <xdr:spPr>
        <a:xfrm>
          <a:off x="4622800" y="652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111189</xdr:rowOff>
    </xdr:from>
    <xdr:to>
      <xdr:col>22</xdr:col>
      <xdr:colOff>114300</xdr:colOff>
      <xdr:row>36</xdr:row>
      <xdr:rowOff>121666</xdr:rowOff>
    </xdr:to>
    <xdr:cxnSp macro="">
      <xdr:nvCxnSpPr>
        <xdr:cNvPr id="117" name="直線コネクタ 116"/>
        <xdr:cNvCxnSpPr/>
      </xdr:nvCxnSpPr>
      <xdr:spPr bwMode="auto">
        <a:xfrm>
          <a:off x="3606800" y="7064439"/>
          <a:ext cx="698500" cy="10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118834</xdr:rowOff>
    </xdr:from>
    <xdr:to>
      <xdr:col>22</xdr:col>
      <xdr:colOff>165100</xdr:colOff>
      <xdr:row>35</xdr:row>
      <xdr:rowOff>220434</xdr:rowOff>
    </xdr:to>
    <xdr:sp macro="" textlink="">
      <xdr:nvSpPr>
        <xdr:cNvPr id="118" name="フローチャート: 判断 117"/>
        <xdr:cNvSpPr/>
      </xdr:nvSpPr>
      <xdr:spPr bwMode="auto">
        <a:xfrm>
          <a:off x="4254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230611</xdr:rowOff>
    </xdr:from>
    <xdr:ext cx="762000" cy="259045"/>
    <xdr:sp macro="" textlink="">
      <xdr:nvSpPr>
        <xdr:cNvPr id="119" name="テキスト ボックス 118"/>
        <xdr:cNvSpPr txBox="1"/>
      </xdr:nvSpPr>
      <xdr:spPr>
        <a:xfrm>
          <a:off x="39243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111189</xdr:rowOff>
    </xdr:from>
    <xdr:to>
      <xdr:col>18</xdr:col>
      <xdr:colOff>177800</xdr:colOff>
      <xdr:row>36</xdr:row>
      <xdr:rowOff>142697</xdr:rowOff>
    </xdr:to>
    <xdr:cxnSp macro="">
      <xdr:nvCxnSpPr>
        <xdr:cNvPr id="120" name="直線コネクタ 119"/>
        <xdr:cNvCxnSpPr/>
      </xdr:nvCxnSpPr>
      <xdr:spPr bwMode="auto">
        <a:xfrm flipV="1">
          <a:off x="2908300" y="7064439"/>
          <a:ext cx="698500" cy="31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1" name="フローチャート: 判断 120"/>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200550</xdr:rowOff>
    </xdr:from>
    <xdr:ext cx="762000" cy="259045"/>
    <xdr:sp macro="" textlink="">
      <xdr:nvSpPr>
        <xdr:cNvPr id="122" name="テキスト ボックス 121"/>
        <xdr:cNvSpPr txBox="1"/>
      </xdr:nvSpPr>
      <xdr:spPr>
        <a:xfrm>
          <a:off x="32258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3" name="フローチャート: 判断 122"/>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24" name="テキスト ボックス 123"/>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20803</xdr:rowOff>
    </xdr:from>
    <xdr:to>
      <xdr:col>29</xdr:col>
      <xdr:colOff>177800</xdr:colOff>
      <xdr:row>37</xdr:row>
      <xdr:rowOff>122403</xdr:rowOff>
    </xdr:to>
    <xdr:sp macro="" textlink="">
      <xdr:nvSpPr>
        <xdr:cNvPr id="130" name="楕円 129"/>
        <xdr:cNvSpPr/>
      </xdr:nvSpPr>
      <xdr:spPr bwMode="auto">
        <a:xfrm>
          <a:off x="5600700" y="7145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164330</xdr:rowOff>
    </xdr:from>
    <xdr:ext cx="762000" cy="259045"/>
    <xdr:sp macro="" textlink="">
      <xdr:nvSpPr>
        <xdr:cNvPr id="131" name="人口1人当たり決算額の推移該当値テキスト445"/>
        <xdr:cNvSpPr txBox="1"/>
      </xdr:nvSpPr>
      <xdr:spPr>
        <a:xfrm>
          <a:off x="5740400" y="711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131026</xdr:rowOff>
    </xdr:from>
    <xdr:to>
      <xdr:col>26</xdr:col>
      <xdr:colOff>101600</xdr:colOff>
      <xdr:row>37</xdr:row>
      <xdr:rowOff>61176</xdr:rowOff>
    </xdr:to>
    <xdr:sp macro="" textlink="">
      <xdr:nvSpPr>
        <xdr:cNvPr id="132" name="楕円 131"/>
        <xdr:cNvSpPr/>
      </xdr:nvSpPr>
      <xdr:spPr bwMode="auto">
        <a:xfrm>
          <a:off x="4953000" y="7084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45953</xdr:rowOff>
    </xdr:from>
    <xdr:ext cx="736600" cy="259045"/>
    <xdr:sp macro="" textlink="">
      <xdr:nvSpPr>
        <xdr:cNvPr id="133" name="テキスト ボックス 132"/>
        <xdr:cNvSpPr txBox="1"/>
      </xdr:nvSpPr>
      <xdr:spPr>
        <a:xfrm>
          <a:off x="4622800" y="7170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70866</xdr:rowOff>
    </xdr:from>
    <xdr:to>
      <xdr:col>22</xdr:col>
      <xdr:colOff>165100</xdr:colOff>
      <xdr:row>37</xdr:row>
      <xdr:rowOff>1016</xdr:rowOff>
    </xdr:to>
    <xdr:sp macro="" textlink="">
      <xdr:nvSpPr>
        <xdr:cNvPr id="134" name="楕円 133"/>
        <xdr:cNvSpPr/>
      </xdr:nvSpPr>
      <xdr:spPr bwMode="auto">
        <a:xfrm>
          <a:off x="4254500" y="7024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157243</xdr:rowOff>
    </xdr:from>
    <xdr:ext cx="762000" cy="259045"/>
    <xdr:sp macro="" textlink="">
      <xdr:nvSpPr>
        <xdr:cNvPr id="135" name="テキスト ボックス 134"/>
        <xdr:cNvSpPr txBox="1"/>
      </xdr:nvSpPr>
      <xdr:spPr>
        <a:xfrm>
          <a:off x="3924300" y="711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60389</xdr:rowOff>
    </xdr:from>
    <xdr:to>
      <xdr:col>19</xdr:col>
      <xdr:colOff>38100</xdr:colOff>
      <xdr:row>36</xdr:row>
      <xdr:rowOff>161989</xdr:rowOff>
    </xdr:to>
    <xdr:sp macro="" textlink="">
      <xdr:nvSpPr>
        <xdr:cNvPr id="136" name="楕円 135"/>
        <xdr:cNvSpPr/>
      </xdr:nvSpPr>
      <xdr:spPr bwMode="auto">
        <a:xfrm>
          <a:off x="3556000" y="7013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146766</xdr:rowOff>
    </xdr:from>
    <xdr:ext cx="762000" cy="259045"/>
    <xdr:sp macro="" textlink="">
      <xdr:nvSpPr>
        <xdr:cNvPr id="137" name="テキスト ボックス 136"/>
        <xdr:cNvSpPr txBox="1"/>
      </xdr:nvSpPr>
      <xdr:spPr>
        <a:xfrm>
          <a:off x="3225800" y="710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91897</xdr:rowOff>
    </xdr:from>
    <xdr:to>
      <xdr:col>15</xdr:col>
      <xdr:colOff>101600</xdr:colOff>
      <xdr:row>37</xdr:row>
      <xdr:rowOff>22047</xdr:rowOff>
    </xdr:to>
    <xdr:sp macro="" textlink="">
      <xdr:nvSpPr>
        <xdr:cNvPr id="138" name="楕円 137"/>
        <xdr:cNvSpPr/>
      </xdr:nvSpPr>
      <xdr:spPr bwMode="auto">
        <a:xfrm>
          <a:off x="2857500" y="7045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6824</xdr:rowOff>
    </xdr:from>
    <xdr:ext cx="762000" cy="259045"/>
    <xdr:sp macro="" textlink="">
      <xdr:nvSpPr>
        <xdr:cNvPr id="139" name="テキスト ボックス 138"/>
        <xdr:cNvSpPr txBox="1"/>
      </xdr:nvSpPr>
      <xdr:spPr>
        <a:xfrm>
          <a:off x="2527300" y="7131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148,225
145,089
87.81
47,828,344
44,770,505
2,768,069
27,830,455
28,953,765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156959</xdr:rowOff>
    </xdr:from>
    <xdr:to>
      <xdr:col>24</xdr:col>
      <xdr:colOff>62865</xdr:colOff>
      <xdr:row>38</xdr:row>
      <xdr:rowOff>158141</xdr:rowOff>
    </xdr:to>
    <xdr:cxnSp macro="">
      <xdr:nvCxnSpPr>
        <xdr:cNvPr id="56" name="直線コネクタ 55"/>
        <xdr:cNvCxnSpPr/>
      </xdr:nvCxnSpPr>
      <xdr:spPr>
        <a:xfrm flipV="1">
          <a:off x="4633595" y="5129009"/>
          <a:ext cx="1270" cy="154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161968</xdr:rowOff>
    </xdr:from>
    <xdr:ext cx="534377" cy="259045"/>
    <xdr:sp macro="" textlink="">
      <xdr:nvSpPr>
        <xdr:cNvPr id="57" name="人件費最小値テキスト"/>
        <xdr:cNvSpPr txBox="1"/>
      </xdr:nvSpPr>
      <xdr:spPr>
        <a:xfrm>
          <a:off x="4686300"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158141</xdr:rowOff>
    </xdr:from>
    <xdr:to>
      <xdr:col>24</xdr:col>
      <xdr:colOff>152400</xdr:colOff>
      <xdr:row>38</xdr:row>
      <xdr:rowOff>158141</xdr:rowOff>
    </xdr:to>
    <xdr:cxnSp macro="">
      <xdr:nvCxnSpPr>
        <xdr:cNvPr id="58" name="直線コネクタ 57"/>
        <xdr:cNvCxnSpPr/>
      </xdr:nvCxnSpPr>
      <xdr:spPr>
        <a:xfrm>
          <a:off x="4546600" y="66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103636</xdr:rowOff>
    </xdr:from>
    <xdr:ext cx="534377" cy="259045"/>
    <xdr:sp macro="" textlink="">
      <xdr:nvSpPr>
        <xdr:cNvPr id="59" name="人件費最大値テキスト"/>
        <xdr:cNvSpPr txBox="1"/>
      </xdr:nvSpPr>
      <xdr:spPr>
        <a:xfrm>
          <a:off x="4686300" y="4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156959</xdr:rowOff>
    </xdr:from>
    <xdr:to>
      <xdr:col>24</xdr:col>
      <xdr:colOff>152400</xdr:colOff>
      <xdr:row>29</xdr:row>
      <xdr:rowOff>156959</xdr:rowOff>
    </xdr:to>
    <xdr:cxnSp macro="">
      <xdr:nvCxnSpPr>
        <xdr:cNvPr id="60" name="直線コネクタ 59"/>
        <xdr:cNvCxnSpPr/>
      </xdr:nvCxnSpPr>
      <xdr:spPr>
        <a:xfrm>
          <a:off x="4546600" y="512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28181</xdr:rowOff>
    </xdr:from>
    <xdr:to>
      <xdr:col>24</xdr:col>
      <xdr:colOff>63500</xdr:colOff>
      <xdr:row>38</xdr:row>
      <xdr:rowOff>47841</xdr:rowOff>
    </xdr:to>
    <xdr:cxnSp macro="">
      <xdr:nvCxnSpPr>
        <xdr:cNvPr id="61" name="直線コネクタ 60"/>
        <xdr:cNvCxnSpPr/>
      </xdr:nvCxnSpPr>
      <xdr:spPr>
        <a:xfrm flipV="1">
          <a:off x="3797300" y="6543281"/>
          <a:ext cx="8382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91241</xdr:rowOff>
    </xdr:from>
    <xdr:ext cx="534377" cy="259045"/>
    <xdr:sp macro="" textlink="">
      <xdr:nvSpPr>
        <xdr:cNvPr id="62" name="人件費平均値テキスト"/>
        <xdr:cNvSpPr txBox="1"/>
      </xdr:nvSpPr>
      <xdr:spPr>
        <a:xfrm>
          <a:off x="4686300" y="5920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68364</xdr:rowOff>
    </xdr:from>
    <xdr:to>
      <xdr:col>24</xdr:col>
      <xdr:colOff>114300</xdr:colOff>
      <xdr:row>35</xdr:row>
      <xdr:rowOff>169964</xdr:rowOff>
    </xdr:to>
    <xdr:sp macro="" textlink="">
      <xdr:nvSpPr>
        <xdr:cNvPr id="63" name="フローチャート: 判断 62"/>
        <xdr:cNvSpPr/>
      </xdr:nvSpPr>
      <xdr:spPr>
        <a:xfrm>
          <a:off x="45847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47841</xdr:rowOff>
    </xdr:from>
    <xdr:to>
      <xdr:col>19</xdr:col>
      <xdr:colOff>177800</xdr:colOff>
      <xdr:row>38</xdr:row>
      <xdr:rowOff>79311</xdr:rowOff>
    </xdr:to>
    <xdr:cxnSp macro="">
      <xdr:nvCxnSpPr>
        <xdr:cNvPr id="64" name="直線コネクタ 63"/>
        <xdr:cNvCxnSpPr/>
      </xdr:nvCxnSpPr>
      <xdr:spPr>
        <a:xfrm flipV="1">
          <a:off x="2908300" y="6562941"/>
          <a:ext cx="889000" cy="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64744</xdr:rowOff>
    </xdr:from>
    <xdr:to>
      <xdr:col>20</xdr:col>
      <xdr:colOff>38100</xdr:colOff>
      <xdr:row>35</xdr:row>
      <xdr:rowOff>166344</xdr:rowOff>
    </xdr:to>
    <xdr:sp macro="" textlink="">
      <xdr:nvSpPr>
        <xdr:cNvPr id="65" name="フローチャート: 判断 64"/>
        <xdr:cNvSpPr/>
      </xdr:nvSpPr>
      <xdr:spPr>
        <a:xfrm>
          <a:off x="3746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11421</xdr:rowOff>
    </xdr:from>
    <xdr:ext cx="534377" cy="259045"/>
    <xdr:sp macro="" textlink="">
      <xdr:nvSpPr>
        <xdr:cNvPr id="66" name="テキスト ボックス 65"/>
        <xdr:cNvSpPr txBox="1"/>
      </xdr:nvSpPr>
      <xdr:spPr>
        <a:xfrm>
          <a:off x="3530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54508</xdr:rowOff>
    </xdr:from>
    <xdr:to>
      <xdr:col>15</xdr:col>
      <xdr:colOff>50800</xdr:colOff>
      <xdr:row>38</xdr:row>
      <xdr:rowOff>79311</xdr:rowOff>
    </xdr:to>
    <xdr:cxnSp macro="">
      <xdr:nvCxnSpPr>
        <xdr:cNvPr id="67" name="直線コネクタ 66"/>
        <xdr:cNvCxnSpPr/>
      </xdr:nvCxnSpPr>
      <xdr:spPr>
        <a:xfrm>
          <a:off x="2019300" y="6569608"/>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80480</xdr:rowOff>
    </xdr:from>
    <xdr:to>
      <xdr:col>15</xdr:col>
      <xdr:colOff>101600</xdr:colOff>
      <xdr:row>36</xdr:row>
      <xdr:rowOff>10630</xdr:rowOff>
    </xdr:to>
    <xdr:sp macro="" textlink="">
      <xdr:nvSpPr>
        <xdr:cNvPr id="68" name="フローチャート: 判断 67"/>
        <xdr:cNvSpPr/>
      </xdr:nvSpPr>
      <xdr:spPr>
        <a:xfrm>
          <a:off x="2857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27157</xdr:rowOff>
    </xdr:from>
    <xdr:ext cx="534377" cy="259045"/>
    <xdr:sp macro="" textlink="">
      <xdr:nvSpPr>
        <xdr:cNvPr id="69" name="テキスト ボックス 68"/>
        <xdr:cNvSpPr txBox="1"/>
      </xdr:nvSpPr>
      <xdr:spPr>
        <a:xfrm>
          <a:off x="2641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54508</xdr:rowOff>
    </xdr:from>
    <xdr:to>
      <xdr:col>10</xdr:col>
      <xdr:colOff>114300</xdr:colOff>
      <xdr:row>38</xdr:row>
      <xdr:rowOff>80340</xdr:rowOff>
    </xdr:to>
    <xdr:cxnSp macro="">
      <xdr:nvCxnSpPr>
        <xdr:cNvPr id="70" name="直線コネクタ 69"/>
        <xdr:cNvCxnSpPr/>
      </xdr:nvCxnSpPr>
      <xdr:spPr>
        <a:xfrm flipV="1">
          <a:off x="1130300" y="6569608"/>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50000</xdr:rowOff>
    </xdr:from>
    <xdr:to>
      <xdr:col>10</xdr:col>
      <xdr:colOff>165100</xdr:colOff>
      <xdr:row>35</xdr:row>
      <xdr:rowOff>151600</xdr:rowOff>
    </xdr:to>
    <xdr:sp macro="" textlink="">
      <xdr:nvSpPr>
        <xdr:cNvPr id="71" name="フローチャート: 判断 70"/>
        <xdr:cNvSpPr/>
      </xdr:nvSpPr>
      <xdr:spPr>
        <a:xfrm>
          <a:off x="1968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168127</xdr:rowOff>
    </xdr:from>
    <xdr:ext cx="534377" cy="259045"/>
    <xdr:sp macro="" textlink="">
      <xdr:nvSpPr>
        <xdr:cNvPr id="72" name="テキスト ボックス 71"/>
        <xdr:cNvSpPr txBox="1"/>
      </xdr:nvSpPr>
      <xdr:spPr>
        <a:xfrm>
          <a:off x="1752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128486</xdr:rowOff>
    </xdr:from>
    <xdr:to>
      <xdr:col>6</xdr:col>
      <xdr:colOff>38100</xdr:colOff>
      <xdr:row>35</xdr:row>
      <xdr:rowOff>58636</xdr:rowOff>
    </xdr:to>
    <xdr:sp macro="" textlink="">
      <xdr:nvSpPr>
        <xdr:cNvPr id="73" name="フローチャート: 判断 72"/>
        <xdr:cNvSpPr/>
      </xdr:nvSpPr>
      <xdr:spPr>
        <a:xfrm>
          <a:off x="1079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75163</xdr:rowOff>
    </xdr:from>
    <xdr:ext cx="534377" cy="259045"/>
    <xdr:sp macro="" textlink="">
      <xdr:nvSpPr>
        <xdr:cNvPr id="74" name="テキスト ボックス 73"/>
        <xdr:cNvSpPr txBox="1"/>
      </xdr:nvSpPr>
      <xdr:spPr>
        <a:xfrm>
          <a:off x="863111" y="57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148831</xdr:rowOff>
    </xdr:from>
    <xdr:to>
      <xdr:col>24</xdr:col>
      <xdr:colOff>114300</xdr:colOff>
      <xdr:row>38</xdr:row>
      <xdr:rowOff>78981</xdr:rowOff>
    </xdr:to>
    <xdr:sp macro="" textlink="">
      <xdr:nvSpPr>
        <xdr:cNvPr id="80" name="楕円 79"/>
        <xdr:cNvSpPr/>
      </xdr:nvSpPr>
      <xdr:spPr>
        <a:xfrm>
          <a:off x="4584700" y="649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127258</xdr:rowOff>
    </xdr:from>
    <xdr:ext cx="534377" cy="259045"/>
    <xdr:sp macro="" textlink="">
      <xdr:nvSpPr>
        <xdr:cNvPr id="81" name="人件費該当値テキスト"/>
        <xdr:cNvSpPr txBox="1"/>
      </xdr:nvSpPr>
      <xdr:spPr>
        <a:xfrm>
          <a:off x="4686300" y="647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168491</xdr:rowOff>
    </xdr:from>
    <xdr:to>
      <xdr:col>20</xdr:col>
      <xdr:colOff>38100</xdr:colOff>
      <xdr:row>38</xdr:row>
      <xdr:rowOff>98641</xdr:rowOff>
    </xdr:to>
    <xdr:sp macro="" textlink="">
      <xdr:nvSpPr>
        <xdr:cNvPr id="82" name="楕円 81"/>
        <xdr:cNvSpPr/>
      </xdr:nvSpPr>
      <xdr:spPr>
        <a:xfrm>
          <a:off x="3746500" y="651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89768</xdr:rowOff>
    </xdr:from>
    <xdr:ext cx="534377" cy="259045"/>
    <xdr:sp macro="" textlink="">
      <xdr:nvSpPr>
        <xdr:cNvPr id="83" name="テキスト ボックス 82"/>
        <xdr:cNvSpPr txBox="1"/>
      </xdr:nvSpPr>
      <xdr:spPr>
        <a:xfrm>
          <a:off x="3530111" y="660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28511</xdr:rowOff>
    </xdr:from>
    <xdr:to>
      <xdr:col>15</xdr:col>
      <xdr:colOff>101600</xdr:colOff>
      <xdr:row>38</xdr:row>
      <xdr:rowOff>130111</xdr:rowOff>
    </xdr:to>
    <xdr:sp macro="" textlink="">
      <xdr:nvSpPr>
        <xdr:cNvPr id="84" name="楕円 83"/>
        <xdr:cNvSpPr/>
      </xdr:nvSpPr>
      <xdr:spPr>
        <a:xfrm>
          <a:off x="2857500" y="65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121238</xdr:rowOff>
    </xdr:from>
    <xdr:ext cx="534377" cy="259045"/>
    <xdr:sp macro="" textlink="">
      <xdr:nvSpPr>
        <xdr:cNvPr id="85" name="テキスト ボックス 84"/>
        <xdr:cNvSpPr txBox="1"/>
      </xdr:nvSpPr>
      <xdr:spPr>
        <a:xfrm>
          <a:off x="2641111" y="663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3708</xdr:rowOff>
    </xdr:from>
    <xdr:to>
      <xdr:col>10</xdr:col>
      <xdr:colOff>165100</xdr:colOff>
      <xdr:row>38</xdr:row>
      <xdr:rowOff>105308</xdr:rowOff>
    </xdr:to>
    <xdr:sp macro="" textlink="">
      <xdr:nvSpPr>
        <xdr:cNvPr id="86" name="楕円 85"/>
        <xdr:cNvSpPr/>
      </xdr:nvSpPr>
      <xdr:spPr>
        <a:xfrm>
          <a:off x="1968500" y="65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96435</xdr:rowOff>
    </xdr:from>
    <xdr:ext cx="534377" cy="259045"/>
    <xdr:sp macro="" textlink="">
      <xdr:nvSpPr>
        <xdr:cNvPr id="87" name="テキスト ボックス 86"/>
        <xdr:cNvSpPr txBox="1"/>
      </xdr:nvSpPr>
      <xdr:spPr>
        <a:xfrm>
          <a:off x="1752111" y="661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29540</xdr:rowOff>
    </xdr:from>
    <xdr:to>
      <xdr:col>6</xdr:col>
      <xdr:colOff>38100</xdr:colOff>
      <xdr:row>38</xdr:row>
      <xdr:rowOff>131140</xdr:rowOff>
    </xdr:to>
    <xdr:sp macro="" textlink="">
      <xdr:nvSpPr>
        <xdr:cNvPr id="88" name="楕円 87"/>
        <xdr:cNvSpPr/>
      </xdr:nvSpPr>
      <xdr:spPr>
        <a:xfrm>
          <a:off x="1079500" y="65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122267</xdr:rowOff>
    </xdr:from>
    <xdr:ext cx="534377" cy="259045"/>
    <xdr:sp macro="" textlink="">
      <xdr:nvSpPr>
        <xdr:cNvPr id="89" name="テキスト ボックス 88"/>
        <xdr:cNvSpPr txBox="1"/>
      </xdr:nvSpPr>
      <xdr:spPr>
        <a:xfrm>
          <a:off x="863111" y="663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157629</xdr:rowOff>
    </xdr:from>
    <xdr:to>
      <xdr:col>24</xdr:col>
      <xdr:colOff>62865</xdr:colOff>
      <xdr:row>59</xdr:row>
      <xdr:rowOff>154722</xdr:rowOff>
    </xdr:to>
    <xdr:cxnSp macro="">
      <xdr:nvCxnSpPr>
        <xdr:cNvPr id="116" name="直線コネクタ 115"/>
        <xdr:cNvCxnSpPr/>
      </xdr:nvCxnSpPr>
      <xdr:spPr>
        <a:xfrm flipV="1">
          <a:off x="4633595" y="8730129"/>
          <a:ext cx="1270" cy="1540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158549</xdr:rowOff>
    </xdr:from>
    <xdr:ext cx="534377" cy="259045"/>
    <xdr:sp macro="" textlink="">
      <xdr:nvSpPr>
        <xdr:cNvPr id="117" name="物件費最小値テキスト"/>
        <xdr:cNvSpPr txBox="1"/>
      </xdr:nvSpPr>
      <xdr:spPr>
        <a:xfrm>
          <a:off x="4686300" y="102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154722</xdr:rowOff>
    </xdr:from>
    <xdr:to>
      <xdr:col>24</xdr:col>
      <xdr:colOff>152400</xdr:colOff>
      <xdr:row>59</xdr:row>
      <xdr:rowOff>154722</xdr:rowOff>
    </xdr:to>
    <xdr:cxnSp macro="">
      <xdr:nvCxnSpPr>
        <xdr:cNvPr id="118" name="直線コネクタ 117"/>
        <xdr:cNvCxnSpPr/>
      </xdr:nvCxnSpPr>
      <xdr:spPr>
        <a:xfrm>
          <a:off x="4546600" y="1027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104306</xdr:rowOff>
    </xdr:from>
    <xdr:ext cx="534377" cy="259045"/>
    <xdr:sp macro="" textlink="">
      <xdr:nvSpPr>
        <xdr:cNvPr id="119" name="物件費最大値テキスト"/>
        <xdr:cNvSpPr txBox="1"/>
      </xdr:nvSpPr>
      <xdr:spPr>
        <a:xfrm>
          <a:off x="4686300" y="8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157629</xdr:rowOff>
    </xdr:from>
    <xdr:to>
      <xdr:col>24</xdr:col>
      <xdr:colOff>152400</xdr:colOff>
      <xdr:row>50</xdr:row>
      <xdr:rowOff>157629</xdr:rowOff>
    </xdr:to>
    <xdr:cxnSp macro="">
      <xdr:nvCxnSpPr>
        <xdr:cNvPr id="120" name="直線コネクタ 119"/>
        <xdr:cNvCxnSpPr/>
      </xdr:nvCxnSpPr>
      <xdr:spPr>
        <a:xfrm>
          <a:off x="4546600" y="873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62825</xdr:rowOff>
    </xdr:from>
    <xdr:to>
      <xdr:col>24</xdr:col>
      <xdr:colOff>63500</xdr:colOff>
      <xdr:row>57</xdr:row>
      <xdr:rowOff>102569</xdr:rowOff>
    </xdr:to>
    <xdr:cxnSp macro="">
      <xdr:nvCxnSpPr>
        <xdr:cNvPr id="121" name="直線コネクタ 120"/>
        <xdr:cNvCxnSpPr/>
      </xdr:nvCxnSpPr>
      <xdr:spPr>
        <a:xfrm>
          <a:off x="3797300" y="9835475"/>
          <a:ext cx="838200" cy="3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59330</xdr:rowOff>
    </xdr:from>
    <xdr:ext cx="534377" cy="259045"/>
    <xdr:sp macro="" textlink="">
      <xdr:nvSpPr>
        <xdr:cNvPr id="122" name="物件費平均値テキスト"/>
        <xdr:cNvSpPr txBox="1"/>
      </xdr:nvSpPr>
      <xdr:spPr>
        <a:xfrm>
          <a:off x="4686300" y="948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36453</xdr:rowOff>
    </xdr:from>
    <xdr:to>
      <xdr:col>24</xdr:col>
      <xdr:colOff>114300</xdr:colOff>
      <xdr:row>56</xdr:row>
      <xdr:rowOff>138053</xdr:rowOff>
    </xdr:to>
    <xdr:sp macro="" textlink="">
      <xdr:nvSpPr>
        <xdr:cNvPr id="123" name="フローチャート: 判断 122"/>
        <xdr:cNvSpPr/>
      </xdr:nvSpPr>
      <xdr:spPr>
        <a:xfrm>
          <a:off x="45847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62825</xdr:rowOff>
    </xdr:from>
    <xdr:to>
      <xdr:col>19</xdr:col>
      <xdr:colOff>177800</xdr:colOff>
      <xdr:row>57</xdr:row>
      <xdr:rowOff>116024</xdr:rowOff>
    </xdr:to>
    <xdr:cxnSp macro="">
      <xdr:nvCxnSpPr>
        <xdr:cNvPr id="124" name="直線コネクタ 123"/>
        <xdr:cNvCxnSpPr/>
      </xdr:nvCxnSpPr>
      <xdr:spPr>
        <a:xfrm flipV="1">
          <a:off x="2908300" y="9835475"/>
          <a:ext cx="889000" cy="5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63722</xdr:rowOff>
    </xdr:from>
    <xdr:to>
      <xdr:col>20</xdr:col>
      <xdr:colOff>38100</xdr:colOff>
      <xdr:row>56</xdr:row>
      <xdr:rowOff>165322</xdr:rowOff>
    </xdr:to>
    <xdr:sp macro="" textlink="">
      <xdr:nvSpPr>
        <xdr:cNvPr id="125" name="フローチャート: 判断 124"/>
        <xdr:cNvSpPr/>
      </xdr:nvSpPr>
      <xdr:spPr>
        <a:xfrm>
          <a:off x="3746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10399</xdr:rowOff>
    </xdr:from>
    <xdr:ext cx="534377" cy="259045"/>
    <xdr:sp macro="" textlink="">
      <xdr:nvSpPr>
        <xdr:cNvPr id="126" name="テキスト ボックス 125"/>
        <xdr:cNvSpPr txBox="1"/>
      </xdr:nvSpPr>
      <xdr:spPr>
        <a:xfrm>
          <a:off x="3530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102732</xdr:rowOff>
    </xdr:from>
    <xdr:to>
      <xdr:col>15</xdr:col>
      <xdr:colOff>50800</xdr:colOff>
      <xdr:row>57</xdr:row>
      <xdr:rowOff>116024</xdr:rowOff>
    </xdr:to>
    <xdr:cxnSp macro="">
      <xdr:nvCxnSpPr>
        <xdr:cNvPr id="127" name="直線コネクタ 126"/>
        <xdr:cNvCxnSpPr/>
      </xdr:nvCxnSpPr>
      <xdr:spPr>
        <a:xfrm>
          <a:off x="2019300" y="9875382"/>
          <a:ext cx="889000" cy="1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52945</xdr:rowOff>
    </xdr:from>
    <xdr:to>
      <xdr:col>15</xdr:col>
      <xdr:colOff>101600</xdr:colOff>
      <xdr:row>56</xdr:row>
      <xdr:rowOff>154545</xdr:rowOff>
    </xdr:to>
    <xdr:sp macro="" textlink="">
      <xdr:nvSpPr>
        <xdr:cNvPr id="128" name="フローチャート: 判断 127"/>
        <xdr:cNvSpPr/>
      </xdr:nvSpPr>
      <xdr:spPr>
        <a:xfrm>
          <a:off x="2857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171072</xdr:rowOff>
    </xdr:from>
    <xdr:ext cx="534377" cy="259045"/>
    <xdr:sp macro="" textlink="">
      <xdr:nvSpPr>
        <xdr:cNvPr id="129" name="テキスト ボックス 128"/>
        <xdr:cNvSpPr txBox="1"/>
      </xdr:nvSpPr>
      <xdr:spPr>
        <a:xfrm>
          <a:off x="2641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102732</xdr:rowOff>
    </xdr:from>
    <xdr:to>
      <xdr:col>10</xdr:col>
      <xdr:colOff>114300</xdr:colOff>
      <xdr:row>58</xdr:row>
      <xdr:rowOff>21252</xdr:rowOff>
    </xdr:to>
    <xdr:cxnSp macro="">
      <xdr:nvCxnSpPr>
        <xdr:cNvPr id="130" name="直線コネクタ 129"/>
        <xdr:cNvCxnSpPr/>
      </xdr:nvCxnSpPr>
      <xdr:spPr>
        <a:xfrm flipV="1">
          <a:off x="1130300" y="9875382"/>
          <a:ext cx="889000" cy="8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152484</xdr:rowOff>
    </xdr:from>
    <xdr:to>
      <xdr:col>10</xdr:col>
      <xdr:colOff>165100</xdr:colOff>
      <xdr:row>57</xdr:row>
      <xdr:rowOff>82634</xdr:rowOff>
    </xdr:to>
    <xdr:sp macro="" textlink="">
      <xdr:nvSpPr>
        <xdr:cNvPr id="131" name="フローチャート: 判断 130"/>
        <xdr:cNvSpPr/>
      </xdr:nvSpPr>
      <xdr:spPr>
        <a:xfrm>
          <a:off x="1968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99161</xdr:rowOff>
    </xdr:from>
    <xdr:ext cx="534377" cy="259045"/>
    <xdr:sp macro="" textlink="">
      <xdr:nvSpPr>
        <xdr:cNvPr id="132" name="テキスト ボックス 131"/>
        <xdr:cNvSpPr txBox="1"/>
      </xdr:nvSpPr>
      <xdr:spPr>
        <a:xfrm>
          <a:off x="1752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3" name="フローチャート: 判断 132"/>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3312</xdr:rowOff>
    </xdr:from>
    <xdr:ext cx="534377" cy="259045"/>
    <xdr:sp macro="" textlink="">
      <xdr:nvSpPr>
        <xdr:cNvPr id="134" name="テキスト ボックス 133"/>
        <xdr:cNvSpPr txBox="1"/>
      </xdr:nvSpPr>
      <xdr:spPr>
        <a:xfrm>
          <a:off x="863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51769</xdr:rowOff>
    </xdr:from>
    <xdr:to>
      <xdr:col>24</xdr:col>
      <xdr:colOff>114300</xdr:colOff>
      <xdr:row>57</xdr:row>
      <xdr:rowOff>153369</xdr:rowOff>
    </xdr:to>
    <xdr:sp macro="" textlink="">
      <xdr:nvSpPr>
        <xdr:cNvPr id="140" name="楕円 139"/>
        <xdr:cNvSpPr/>
      </xdr:nvSpPr>
      <xdr:spPr>
        <a:xfrm>
          <a:off x="4584700" y="982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30196</xdr:rowOff>
    </xdr:from>
    <xdr:ext cx="534377" cy="259045"/>
    <xdr:sp macro="" textlink="">
      <xdr:nvSpPr>
        <xdr:cNvPr id="141" name="物件費該当値テキスト"/>
        <xdr:cNvSpPr txBox="1"/>
      </xdr:nvSpPr>
      <xdr:spPr>
        <a:xfrm>
          <a:off x="4686300" y="980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12025</xdr:rowOff>
    </xdr:from>
    <xdr:to>
      <xdr:col>20</xdr:col>
      <xdr:colOff>38100</xdr:colOff>
      <xdr:row>57</xdr:row>
      <xdr:rowOff>113625</xdr:rowOff>
    </xdr:to>
    <xdr:sp macro="" textlink="">
      <xdr:nvSpPr>
        <xdr:cNvPr id="142" name="楕円 141"/>
        <xdr:cNvSpPr/>
      </xdr:nvSpPr>
      <xdr:spPr>
        <a:xfrm>
          <a:off x="3746500" y="97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104752</xdr:rowOff>
    </xdr:from>
    <xdr:ext cx="534377" cy="259045"/>
    <xdr:sp macro="" textlink="">
      <xdr:nvSpPr>
        <xdr:cNvPr id="143" name="テキスト ボックス 142"/>
        <xdr:cNvSpPr txBox="1"/>
      </xdr:nvSpPr>
      <xdr:spPr>
        <a:xfrm>
          <a:off x="3530111" y="987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65224</xdr:rowOff>
    </xdr:from>
    <xdr:to>
      <xdr:col>15</xdr:col>
      <xdr:colOff>101600</xdr:colOff>
      <xdr:row>57</xdr:row>
      <xdr:rowOff>166824</xdr:rowOff>
    </xdr:to>
    <xdr:sp macro="" textlink="">
      <xdr:nvSpPr>
        <xdr:cNvPr id="144" name="楕円 143"/>
        <xdr:cNvSpPr/>
      </xdr:nvSpPr>
      <xdr:spPr>
        <a:xfrm>
          <a:off x="2857500" y="983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157951</xdr:rowOff>
    </xdr:from>
    <xdr:ext cx="534377" cy="259045"/>
    <xdr:sp macro="" textlink="">
      <xdr:nvSpPr>
        <xdr:cNvPr id="145" name="テキスト ボックス 144"/>
        <xdr:cNvSpPr txBox="1"/>
      </xdr:nvSpPr>
      <xdr:spPr>
        <a:xfrm>
          <a:off x="2641111" y="993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51932</xdr:rowOff>
    </xdr:from>
    <xdr:to>
      <xdr:col>10</xdr:col>
      <xdr:colOff>165100</xdr:colOff>
      <xdr:row>57</xdr:row>
      <xdr:rowOff>153532</xdr:rowOff>
    </xdr:to>
    <xdr:sp macro="" textlink="">
      <xdr:nvSpPr>
        <xdr:cNvPr id="146" name="楕円 145"/>
        <xdr:cNvSpPr/>
      </xdr:nvSpPr>
      <xdr:spPr>
        <a:xfrm>
          <a:off x="1968500" y="982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144659</xdr:rowOff>
    </xdr:from>
    <xdr:ext cx="534377" cy="259045"/>
    <xdr:sp macro="" textlink="">
      <xdr:nvSpPr>
        <xdr:cNvPr id="147" name="テキスト ボックス 146"/>
        <xdr:cNvSpPr txBox="1"/>
      </xdr:nvSpPr>
      <xdr:spPr>
        <a:xfrm>
          <a:off x="1752111" y="99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141902</xdr:rowOff>
    </xdr:from>
    <xdr:to>
      <xdr:col>6</xdr:col>
      <xdr:colOff>38100</xdr:colOff>
      <xdr:row>58</xdr:row>
      <xdr:rowOff>72052</xdr:rowOff>
    </xdr:to>
    <xdr:sp macro="" textlink="">
      <xdr:nvSpPr>
        <xdr:cNvPr id="148" name="楕円 147"/>
        <xdr:cNvSpPr/>
      </xdr:nvSpPr>
      <xdr:spPr>
        <a:xfrm>
          <a:off x="1079500" y="991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63179</xdr:rowOff>
    </xdr:from>
    <xdr:ext cx="534377" cy="259045"/>
    <xdr:sp macro="" textlink="">
      <xdr:nvSpPr>
        <xdr:cNvPr id="149" name="テキスト ボックス 148"/>
        <xdr:cNvSpPr txBox="1"/>
      </xdr:nvSpPr>
      <xdr:spPr>
        <a:xfrm>
          <a:off x="863111" y="1000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5" name="直線コネクタ 174"/>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6" name="維持補修費最小値テキスト"/>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7" name="直線コネクタ 176"/>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78" name="維持補修費最大値テキスト"/>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79" name="直線コネクタ 178"/>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90551</xdr:rowOff>
    </xdr:from>
    <xdr:to>
      <xdr:col>24</xdr:col>
      <xdr:colOff>63500</xdr:colOff>
      <xdr:row>77</xdr:row>
      <xdr:rowOff>4173</xdr:rowOff>
    </xdr:to>
    <xdr:cxnSp macro="">
      <xdr:nvCxnSpPr>
        <xdr:cNvPr id="180" name="直線コネクタ 179"/>
        <xdr:cNvCxnSpPr/>
      </xdr:nvCxnSpPr>
      <xdr:spPr>
        <a:xfrm>
          <a:off x="3797300" y="13120751"/>
          <a:ext cx="838200" cy="8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62792</xdr:rowOff>
    </xdr:from>
    <xdr:ext cx="469744" cy="259045"/>
    <xdr:sp macro="" textlink="">
      <xdr:nvSpPr>
        <xdr:cNvPr id="181" name="維持補修費平均値テキスト"/>
        <xdr:cNvSpPr txBox="1"/>
      </xdr:nvSpPr>
      <xdr:spPr>
        <a:xfrm>
          <a:off x="4686300" y="12750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82" name="フローチャート: 判断 181"/>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90551</xdr:rowOff>
    </xdr:from>
    <xdr:to>
      <xdr:col>19</xdr:col>
      <xdr:colOff>177800</xdr:colOff>
      <xdr:row>76</xdr:row>
      <xdr:rowOff>118309</xdr:rowOff>
    </xdr:to>
    <xdr:cxnSp macro="">
      <xdr:nvCxnSpPr>
        <xdr:cNvPr id="183" name="直線コネクタ 182"/>
        <xdr:cNvCxnSpPr/>
      </xdr:nvCxnSpPr>
      <xdr:spPr>
        <a:xfrm flipV="1">
          <a:off x="2908300" y="1312075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4" name="フローチャート: 判断 183"/>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2103</xdr:rowOff>
    </xdr:from>
    <xdr:ext cx="469744" cy="259045"/>
    <xdr:sp macro="" textlink="">
      <xdr:nvSpPr>
        <xdr:cNvPr id="185" name="テキスト ボックス 184"/>
        <xdr:cNvSpPr txBox="1"/>
      </xdr:nvSpPr>
      <xdr:spPr>
        <a:xfrm>
          <a:off x="3562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118309</xdr:rowOff>
    </xdr:from>
    <xdr:to>
      <xdr:col>15</xdr:col>
      <xdr:colOff>50800</xdr:colOff>
      <xdr:row>76</xdr:row>
      <xdr:rowOff>149334</xdr:rowOff>
    </xdr:to>
    <xdr:cxnSp macro="">
      <xdr:nvCxnSpPr>
        <xdr:cNvPr id="186" name="直線コネクタ 185"/>
        <xdr:cNvCxnSpPr/>
      </xdr:nvCxnSpPr>
      <xdr:spPr>
        <a:xfrm flipV="1">
          <a:off x="2019300" y="1314850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7" name="フローチャート: 判断 186"/>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159838</xdr:rowOff>
    </xdr:from>
    <xdr:ext cx="469744" cy="259045"/>
    <xdr:sp macro="" textlink="">
      <xdr:nvSpPr>
        <xdr:cNvPr id="188" name="テキスト ボックス 187"/>
        <xdr:cNvSpPr txBox="1"/>
      </xdr:nvSpPr>
      <xdr:spPr>
        <a:xfrm>
          <a:off x="2673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99695</xdr:rowOff>
    </xdr:from>
    <xdr:to>
      <xdr:col>10</xdr:col>
      <xdr:colOff>114300</xdr:colOff>
      <xdr:row>76</xdr:row>
      <xdr:rowOff>149334</xdr:rowOff>
    </xdr:to>
    <xdr:cxnSp macro="">
      <xdr:nvCxnSpPr>
        <xdr:cNvPr id="189" name="直線コネクタ 188"/>
        <xdr:cNvCxnSpPr/>
      </xdr:nvCxnSpPr>
      <xdr:spPr>
        <a:xfrm>
          <a:off x="1130300" y="13129895"/>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95595</xdr:rowOff>
    </xdr:from>
    <xdr:to>
      <xdr:col>10</xdr:col>
      <xdr:colOff>165100</xdr:colOff>
      <xdr:row>76</xdr:row>
      <xdr:rowOff>25744</xdr:rowOff>
    </xdr:to>
    <xdr:sp macro="" textlink="">
      <xdr:nvSpPr>
        <xdr:cNvPr id="190" name="フローチャート: 判断 189"/>
        <xdr:cNvSpPr/>
      </xdr:nvSpPr>
      <xdr:spPr>
        <a:xfrm>
          <a:off x="1968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42272</xdr:rowOff>
    </xdr:from>
    <xdr:ext cx="469744" cy="259045"/>
    <xdr:sp macro="" textlink="">
      <xdr:nvSpPr>
        <xdr:cNvPr id="191" name="テキスト ボックス 190"/>
        <xdr:cNvSpPr txBox="1"/>
      </xdr:nvSpPr>
      <xdr:spPr>
        <a:xfrm>
          <a:off x="1784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85634</xdr:rowOff>
    </xdr:from>
    <xdr:to>
      <xdr:col>6</xdr:col>
      <xdr:colOff>38100</xdr:colOff>
      <xdr:row>76</xdr:row>
      <xdr:rowOff>15785</xdr:rowOff>
    </xdr:to>
    <xdr:sp macro="" textlink="">
      <xdr:nvSpPr>
        <xdr:cNvPr id="192" name="フローチャート: 判断 191"/>
        <xdr:cNvSpPr/>
      </xdr:nvSpPr>
      <xdr:spPr>
        <a:xfrm>
          <a:off x="1079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32311</xdr:rowOff>
    </xdr:from>
    <xdr:ext cx="469744" cy="259045"/>
    <xdr:sp macro="" textlink="">
      <xdr:nvSpPr>
        <xdr:cNvPr id="193" name="テキスト ボックス 192"/>
        <xdr:cNvSpPr txBox="1"/>
      </xdr:nvSpPr>
      <xdr:spPr>
        <a:xfrm>
          <a:off x="895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124823</xdr:rowOff>
    </xdr:from>
    <xdr:to>
      <xdr:col>24</xdr:col>
      <xdr:colOff>114300</xdr:colOff>
      <xdr:row>77</xdr:row>
      <xdr:rowOff>54973</xdr:rowOff>
    </xdr:to>
    <xdr:sp macro="" textlink="">
      <xdr:nvSpPr>
        <xdr:cNvPr id="199" name="楕円 198"/>
        <xdr:cNvSpPr/>
      </xdr:nvSpPr>
      <xdr:spPr>
        <a:xfrm>
          <a:off x="4584700" y="1315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103250</xdr:rowOff>
    </xdr:from>
    <xdr:ext cx="469744" cy="259045"/>
    <xdr:sp macro="" textlink="">
      <xdr:nvSpPr>
        <xdr:cNvPr id="200" name="維持補修費該当値テキスト"/>
        <xdr:cNvSpPr txBox="1"/>
      </xdr:nvSpPr>
      <xdr:spPr>
        <a:xfrm>
          <a:off x="4686300" y="1313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39751</xdr:rowOff>
    </xdr:from>
    <xdr:to>
      <xdr:col>20</xdr:col>
      <xdr:colOff>38100</xdr:colOff>
      <xdr:row>76</xdr:row>
      <xdr:rowOff>141351</xdr:rowOff>
    </xdr:to>
    <xdr:sp macro="" textlink="">
      <xdr:nvSpPr>
        <xdr:cNvPr id="201" name="楕円 200"/>
        <xdr:cNvSpPr/>
      </xdr:nvSpPr>
      <xdr:spPr>
        <a:xfrm>
          <a:off x="3746500" y="130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132478</xdr:rowOff>
    </xdr:from>
    <xdr:ext cx="469744" cy="259045"/>
    <xdr:sp macro="" textlink="">
      <xdr:nvSpPr>
        <xdr:cNvPr id="202" name="テキスト ボックス 201"/>
        <xdr:cNvSpPr txBox="1"/>
      </xdr:nvSpPr>
      <xdr:spPr>
        <a:xfrm>
          <a:off x="3562428" y="131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67509</xdr:rowOff>
    </xdr:from>
    <xdr:to>
      <xdr:col>15</xdr:col>
      <xdr:colOff>101600</xdr:colOff>
      <xdr:row>76</xdr:row>
      <xdr:rowOff>169109</xdr:rowOff>
    </xdr:to>
    <xdr:sp macro="" textlink="">
      <xdr:nvSpPr>
        <xdr:cNvPr id="203" name="楕円 202"/>
        <xdr:cNvSpPr/>
      </xdr:nvSpPr>
      <xdr:spPr>
        <a:xfrm>
          <a:off x="2857500" y="1309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160236</xdr:rowOff>
    </xdr:from>
    <xdr:ext cx="469744" cy="259045"/>
    <xdr:sp macro="" textlink="">
      <xdr:nvSpPr>
        <xdr:cNvPr id="204" name="テキスト ボックス 203"/>
        <xdr:cNvSpPr txBox="1"/>
      </xdr:nvSpPr>
      <xdr:spPr>
        <a:xfrm>
          <a:off x="2673428" y="1319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98534</xdr:rowOff>
    </xdr:from>
    <xdr:to>
      <xdr:col>10</xdr:col>
      <xdr:colOff>165100</xdr:colOff>
      <xdr:row>77</xdr:row>
      <xdr:rowOff>28684</xdr:rowOff>
    </xdr:to>
    <xdr:sp macro="" textlink="">
      <xdr:nvSpPr>
        <xdr:cNvPr id="205" name="楕円 204"/>
        <xdr:cNvSpPr/>
      </xdr:nvSpPr>
      <xdr:spPr>
        <a:xfrm>
          <a:off x="1968500" y="131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19811</xdr:rowOff>
    </xdr:from>
    <xdr:ext cx="469744" cy="259045"/>
    <xdr:sp macro="" textlink="">
      <xdr:nvSpPr>
        <xdr:cNvPr id="206" name="テキスト ボックス 205"/>
        <xdr:cNvSpPr txBox="1"/>
      </xdr:nvSpPr>
      <xdr:spPr>
        <a:xfrm>
          <a:off x="1784428" y="1322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48895</xdr:rowOff>
    </xdr:from>
    <xdr:to>
      <xdr:col>6</xdr:col>
      <xdr:colOff>38100</xdr:colOff>
      <xdr:row>76</xdr:row>
      <xdr:rowOff>150495</xdr:rowOff>
    </xdr:to>
    <xdr:sp macro="" textlink="">
      <xdr:nvSpPr>
        <xdr:cNvPr id="207" name="楕円 206"/>
        <xdr:cNvSpPr/>
      </xdr:nvSpPr>
      <xdr:spPr>
        <a:xfrm>
          <a:off x="107950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141622</xdr:rowOff>
    </xdr:from>
    <xdr:ext cx="469744" cy="259045"/>
    <xdr:sp macro="" textlink="">
      <xdr:nvSpPr>
        <xdr:cNvPr id="208" name="テキスト ボックス 207"/>
        <xdr:cNvSpPr txBox="1"/>
      </xdr:nvSpPr>
      <xdr:spPr>
        <a:xfrm>
          <a:off x="895428" y="131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135243</xdr:rowOff>
    </xdr:from>
    <xdr:to>
      <xdr:col>24</xdr:col>
      <xdr:colOff>62865</xdr:colOff>
      <xdr:row>98</xdr:row>
      <xdr:rowOff>76149</xdr:rowOff>
    </xdr:to>
    <xdr:cxnSp macro="">
      <xdr:nvCxnSpPr>
        <xdr:cNvPr id="233" name="直線コネクタ 232"/>
        <xdr:cNvCxnSpPr/>
      </xdr:nvCxnSpPr>
      <xdr:spPr>
        <a:xfrm flipV="1">
          <a:off x="4633595" y="15565743"/>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79976</xdr:rowOff>
    </xdr:from>
    <xdr:ext cx="534377" cy="259045"/>
    <xdr:sp macro="" textlink="">
      <xdr:nvSpPr>
        <xdr:cNvPr id="234" name="扶助費最小値テキスト"/>
        <xdr:cNvSpPr txBox="1"/>
      </xdr:nvSpPr>
      <xdr:spPr>
        <a:xfrm>
          <a:off x="4686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76149</xdr:rowOff>
    </xdr:from>
    <xdr:to>
      <xdr:col>24</xdr:col>
      <xdr:colOff>152400</xdr:colOff>
      <xdr:row>98</xdr:row>
      <xdr:rowOff>76149</xdr:rowOff>
    </xdr:to>
    <xdr:cxnSp macro="">
      <xdr:nvCxnSpPr>
        <xdr:cNvPr id="235" name="直線コネクタ 234"/>
        <xdr:cNvCxnSpPr/>
      </xdr:nvCxnSpPr>
      <xdr:spPr>
        <a:xfrm>
          <a:off x="4546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81920</xdr:rowOff>
    </xdr:from>
    <xdr:ext cx="534377" cy="259045"/>
    <xdr:sp macro="" textlink="">
      <xdr:nvSpPr>
        <xdr:cNvPr id="236" name="扶助費最大値テキスト"/>
        <xdr:cNvSpPr txBox="1"/>
      </xdr:nvSpPr>
      <xdr:spPr>
        <a:xfrm>
          <a:off x="4686300" y="153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135243</xdr:rowOff>
    </xdr:from>
    <xdr:to>
      <xdr:col>24</xdr:col>
      <xdr:colOff>152400</xdr:colOff>
      <xdr:row>90</xdr:row>
      <xdr:rowOff>135243</xdr:rowOff>
    </xdr:to>
    <xdr:cxnSp macro="">
      <xdr:nvCxnSpPr>
        <xdr:cNvPr id="237" name="直線コネクタ 236"/>
        <xdr:cNvCxnSpPr/>
      </xdr:nvCxnSpPr>
      <xdr:spPr>
        <a:xfrm>
          <a:off x="4546600" y="155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125718</xdr:rowOff>
    </xdr:from>
    <xdr:to>
      <xdr:col>24</xdr:col>
      <xdr:colOff>63500</xdr:colOff>
      <xdr:row>96</xdr:row>
      <xdr:rowOff>143129</xdr:rowOff>
    </xdr:to>
    <xdr:cxnSp macro="">
      <xdr:nvCxnSpPr>
        <xdr:cNvPr id="238" name="直線コネクタ 237"/>
        <xdr:cNvCxnSpPr/>
      </xdr:nvCxnSpPr>
      <xdr:spPr>
        <a:xfrm flipV="1">
          <a:off x="3797300" y="16584918"/>
          <a:ext cx="8382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120045</xdr:rowOff>
    </xdr:from>
    <xdr:ext cx="534377" cy="259045"/>
    <xdr:sp macro="" textlink="">
      <xdr:nvSpPr>
        <xdr:cNvPr id="239" name="扶助費平均値テキスト"/>
        <xdr:cNvSpPr txBox="1"/>
      </xdr:nvSpPr>
      <xdr:spPr>
        <a:xfrm>
          <a:off x="4686300" y="1606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97168</xdr:rowOff>
    </xdr:from>
    <xdr:to>
      <xdr:col>24</xdr:col>
      <xdr:colOff>114300</xdr:colOff>
      <xdr:row>95</xdr:row>
      <xdr:rowOff>27318</xdr:rowOff>
    </xdr:to>
    <xdr:sp macro="" textlink="">
      <xdr:nvSpPr>
        <xdr:cNvPr id="240" name="フローチャート: 判断 239"/>
        <xdr:cNvSpPr/>
      </xdr:nvSpPr>
      <xdr:spPr>
        <a:xfrm>
          <a:off x="4584700" y="1621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123392</xdr:rowOff>
    </xdr:from>
    <xdr:to>
      <xdr:col>19</xdr:col>
      <xdr:colOff>177800</xdr:colOff>
      <xdr:row>96</xdr:row>
      <xdr:rowOff>143129</xdr:rowOff>
    </xdr:to>
    <xdr:cxnSp macro="">
      <xdr:nvCxnSpPr>
        <xdr:cNvPr id="241" name="直線コネクタ 240"/>
        <xdr:cNvCxnSpPr/>
      </xdr:nvCxnSpPr>
      <xdr:spPr>
        <a:xfrm>
          <a:off x="2908300" y="16582592"/>
          <a:ext cx="889000" cy="1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93587</xdr:rowOff>
    </xdr:from>
    <xdr:to>
      <xdr:col>20</xdr:col>
      <xdr:colOff>38100</xdr:colOff>
      <xdr:row>95</xdr:row>
      <xdr:rowOff>23737</xdr:rowOff>
    </xdr:to>
    <xdr:sp macro="" textlink="">
      <xdr:nvSpPr>
        <xdr:cNvPr id="242" name="フローチャート: 判断 241"/>
        <xdr:cNvSpPr/>
      </xdr:nvSpPr>
      <xdr:spPr>
        <a:xfrm>
          <a:off x="37465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40264</xdr:rowOff>
    </xdr:from>
    <xdr:ext cx="534377" cy="259045"/>
    <xdr:sp macro="" textlink="">
      <xdr:nvSpPr>
        <xdr:cNvPr id="243" name="テキスト ボックス 242"/>
        <xdr:cNvSpPr txBox="1"/>
      </xdr:nvSpPr>
      <xdr:spPr>
        <a:xfrm>
          <a:off x="3530111" y="1598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123392</xdr:rowOff>
    </xdr:from>
    <xdr:to>
      <xdr:col>15</xdr:col>
      <xdr:colOff>50800</xdr:colOff>
      <xdr:row>97</xdr:row>
      <xdr:rowOff>101257</xdr:rowOff>
    </xdr:to>
    <xdr:cxnSp macro="">
      <xdr:nvCxnSpPr>
        <xdr:cNvPr id="244" name="直線コネクタ 243"/>
        <xdr:cNvCxnSpPr/>
      </xdr:nvCxnSpPr>
      <xdr:spPr>
        <a:xfrm flipV="1">
          <a:off x="2019300" y="16582592"/>
          <a:ext cx="889000" cy="14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113588</xdr:rowOff>
    </xdr:from>
    <xdr:to>
      <xdr:col>15</xdr:col>
      <xdr:colOff>101600</xdr:colOff>
      <xdr:row>95</xdr:row>
      <xdr:rowOff>43738</xdr:rowOff>
    </xdr:to>
    <xdr:sp macro="" textlink="">
      <xdr:nvSpPr>
        <xdr:cNvPr id="245" name="フローチャート: 判断 244"/>
        <xdr:cNvSpPr/>
      </xdr:nvSpPr>
      <xdr:spPr>
        <a:xfrm>
          <a:off x="2857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60265</xdr:rowOff>
    </xdr:from>
    <xdr:ext cx="534377" cy="259045"/>
    <xdr:sp macro="" textlink="">
      <xdr:nvSpPr>
        <xdr:cNvPr id="246" name="テキスト ボックス 245"/>
        <xdr:cNvSpPr txBox="1"/>
      </xdr:nvSpPr>
      <xdr:spPr>
        <a:xfrm>
          <a:off x="2641111" y="160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101257</xdr:rowOff>
    </xdr:from>
    <xdr:to>
      <xdr:col>10</xdr:col>
      <xdr:colOff>114300</xdr:colOff>
      <xdr:row>98</xdr:row>
      <xdr:rowOff>22161</xdr:rowOff>
    </xdr:to>
    <xdr:cxnSp macro="">
      <xdr:nvCxnSpPr>
        <xdr:cNvPr id="247" name="直線コネクタ 246"/>
        <xdr:cNvCxnSpPr/>
      </xdr:nvCxnSpPr>
      <xdr:spPr>
        <a:xfrm flipV="1">
          <a:off x="1130300" y="16731907"/>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19062</xdr:rowOff>
    </xdr:from>
    <xdr:to>
      <xdr:col>10</xdr:col>
      <xdr:colOff>165100</xdr:colOff>
      <xdr:row>95</xdr:row>
      <xdr:rowOff>120662</xdr:rowOff>
    </xdr:to>
    <xdr:sp macro="" textlink="">
      <xdr:nvSpPr>
        <xdr:cNvPr id="248" name="フローチャート: 判断 247"/>
        <xdr:cNvSpPr/>
      </xdr:nvSpPr>
      <xdr:spPr>
        <a:xfrm>
          <a:off x="1968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137189</xdr:rowOff>
    </xdr:from>
    <xdr:ext cx="534377" cy="259045"/>
    <xdr:sp macro="" textlink="">
      <xdr:nvSpPr>
        <xdr:cNvPr id="249" name="テキスト ボックス 248"/>
        <xdr:cNvSpPr txBox="1"/>
      </xdr:nvSpPr>
      <xdr:spPr>
        <a:xfrm>
          <a:off x="1752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29883</xdr:rowOff>
    </xdr:from>
    <xdr:to>
      <xdr:col>6</xdr:col>
      <xdr:colOff>38100</xdr:colOff>
      <xdr:row>93</xdr:row>
      <xdr:rowOff>131483</xdr:rowOff>
    </xdr:to>
    <xdr:sp macro="" textlink="">
      <xdr:nvSpPr>
        <xdr:cNvPr id="250" name="フローチャート: 判断 249"/>
        <xdr:cNvSpPr/>
      </xdr:nvSpPr>
      <xdr:spPr>
        <a:xfrm>
          <a:off x="1079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148010</xdr:rowOff>
    </xdr:from>
    <xdr:ext cx="534377" cy="259045"/>
    <xdr:sp macro="" textlink="">
      <xdr:nvSpPr>
        <xdr:cNvPr id="251" name="テキスト ボックス 250"/>
        <xdr:cNvSpPr txBox="1"/>
      </xdr:nvSpPr>
      <xdr:spPr>
        <a:xfrm>
          <a:off x="863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74918</xdr:rowOff>
    </xdr:from>
    <xdr:to>
      <xdr:col>24</xdr:col>
      <xdr:colOff>114300</xdr:colOff>
      <xdr:row>97</xdr:row>
      <xdr:rowOff>5068</xdr:rowOff>
    </xdr:to>
    <xdr:sp macro="" textlink="">
      <xdr:nvSpPr>
        <xdr:cNvPr id="257" name="楕円 256"/>
        <xdr:cNvSpPr/>
      </xdr:nvSpPr>
      <xdr:spPr>
        <a:xfrm>
          <a:off x="4584700" y="1653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53345</xdr:rowOff>
    </xdr:from>
    <xdr:ext cx="534377" cy="259045"/>
    <xdr:sp macro="" textlink="">
      <xdr:nvSpPr>
        <xdr:cNvPr id="258" name="扶助費該当値テキスト"/>
        <xdr:cNvSpPr txBox="1"/>
      </xdr:nvSpPr>
      <xdr:spPr>
        <a:xfrm>
          <a:off x="4686300" y="1651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92329</xdr:rowOff>
    </xdr:from>
    <xdr:to>
      <xdr:col>20</xdr:col>
      <xdr:colOff>38100</xdr:colOff>
      <xdr:row>97</xdr:row>
      <xdr:rowOff>22479</xdr:rowOff>
    </xdr:to>
    <xdr:sp macro="" textlink="">
      <xdr:nvSpPr>
        <xdr:cNvPr id="259" name="楕円 258"/>
        <xdr:cNvSpPr/>
      </xdr:nvSpPr>
      <xdr:spPr>
        <a:xfrm>
          <a:off x="3746500" y="1655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13606</xdr:rowOff>
    </xdr:from>
    <xdr:ext cx="534377" cy="259045"/>
    <xdr:sp macro="" textlink="">
      <xdr:nvSpPr>
        <xdr:cNvPr id="260" name="テキスト ボックス 259"/>
        <xdr:cNvSpPr txBox="1"/>
      </xdr:nvSpPr>
      <xdr:spPr>
        <a:xfrm>
          <a:off x="3530111" y="1664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72592</xdr:rowOff>
    </xdr:from>
    <xdr:to>
      <xdr:col>15</xdr:col>
      <xdr:colOff>101600</xdr:colOff>
      <xdr:row>97</xdr:row>
      <xdr:rowOff>2742</xdr:rowOff>
    </xdr:to>
    <xdr:sp macro="" textlink="">
      <xdr:nvSpPr>
        <xdr:cNvPr id="261" name="楕円 260"/>
        <xdr:cNvSpPr/>
      </xdr:nvSpPr>
      <xdr:spPr>
        <a:xfrm>
          <a:off x="2857500" y="1653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165319</xdr:rowOff>
    </xdr:from>
    <xdr:ext cx="534377" cy="259045"/>
    <xdr:sp macro="" textlink="">
      <xdr:nvSpPr>
        <xdr:cNvPr id="262" name="テキスト ボックス 261"/>
        <xdr:cNvSpPr txBox="1"/>
      </xdr:nvSpPr>
      <xdr:spPr>
        <a:xfrm>
          <a:off x="2641111" y="1662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50457</xdr:rowOff>
    </xdr:from>
    <xdr:to>
      <xdr:col>10</xdr:col>
      <xdr:colOff>165100</xdr:colOff>
      <xdr:row>97</xdr:row>
      <xdr:rowOff>152057</xdr:rowOff>
    </xdr:to>
    <xdr:sp macro="" textlink="">
      <xdr:nvSpPr>
        <xdr:cNvPr id="263" name="楕円 262"/>
        <xdr:cNvSpPr/>
      </xdr:nvSpPr>
      <xdr:spPr>
        <a:xfrm>
          <a:off x="1968500" y="1668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143184</xdr:rowOff>
    </xdr:from>
    <xdr:ext cx="534377" cy="259045"/>
    <xdr:sp macro="" textlink="">
      <xdr:nvSpPr>
        <xdr:cNvPr id="264" name="テキスト ボックス 263"/>
        <xdr:cNvSpPr txBox="1"/>
      </xdr:nvSpPr>
      <xdr:spPr>
        <a:xfrm>
          <a:off x="1752111" y="1677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142811</xdr:rowOff>
    </xdr:from>
    <xdr:to>
      <xdr:col>6</xdr:col>
      <xdr:colOff>38100</xdr:colOff>
      <xdr:row>98</xdr:row>
      <xdr:rowOff>72961</xdr:rowOff>
    </xdr:to>
    <xdr:sp macro="" textlink="">
      <xdr:nvSpPr>
        <xdr:cNvPr id="265" name="楕円 264"/>
        <xdr:cNvSpPr/>
      </xdr:nvSpPr>
      <xdr:spPr>
        <a:xfrm>
          <a:off x="1079500" y="1677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64088</xdr:rowOff>
    </xdr:from>
    <xdr:ext cx="534377" cy="259045"/>
    <xdr:sp macro="" textlink="">
      <xdr:nvSpPr>
        <xdr:cNvPr id="266" name="テキスト ボックス 265"/>
        <xdr:cNvSpPr txBox="1"/>
      </xdr:nvSpPr>
      <xdr:spPr>
        <a:xfrm>
          <a:off x="863111" y="1686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166087</xdr:rowOff>
    </xdr:from>
    <xdr:to>
      <xdr:col>54</xdr:col>
      <xdr:colOff>189865</xdr:colOff>
      <xdr:row>38</xdr:row>
      <xdr:rowOff>83758</xdr:rowOff>
    </xdr:to>
    <xdr:cxnSp macro="">
      <xdr:nvCxnSpPr>
        <xdr:cNvPr id="292" name="直線コネクタ 291"/>
        <xdr:cNvCxnSpPr/>
      </xdr:nvCxnSpPr>
      <xdr:spPr>
        <a:xfrm flipV="1">
          <a:off x="10475595" y="5309587"/>
          <a:ext cx="1270" cy="128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87585</xdr:rowOff>
    </xdr:from>
    <xdr:ext cx="534377" cy="259045"/>
    <xdr:sp macro="" textlink="">
      <xdr:nvSpPr>
        <xdr:cNvPr id="293" name="補助費等最小値テキスト"/>
        <xdr:cNvSpPr txBox="1"/>
      </xdr:nvSpPr>
      <xdr:spPr>
        <a:xfrm>
          <a:off x="10528300" y="6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83758</xdr:rowOff>
    </xdr:from>
    <xdr:to>
      <xdr:col>55</xdr:col>
      <xdr:colOff>88900</xdr:colOff>
      <xdr:row>38</xdr:row>
      <xdr:rowOff>83758</xdr:rowOff>
    </xdr:to>
    <xdr:cxnSp macro="">
      <xdr:nvCxnSpPr>
        <xdr:cNvPr id="294" name="直線コネクタ 293"/>
        <xdr:cNvCxnSpPr/>
      </xdr:nvCxnSpPr>
      <xdr:spPr>
        <a:xfrm>
          <a:off x="10388600" y="659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112764</xdr:rowOff>
    </xdr:from>
    <xdr:ext cx="534377" cy="259045"/>
    <xdr:sp macro="" textlink="">
      <xdr:nvSpPr>
        <xdr:cNvPr id="295" name="補助費等最大値テキスト"/>
        <xdr:cNvSpPr txBox="1"/>
      </xdr:nvSpPr>
      <xdr:spPr>
        <a:xfrm>
          <a:off x="10528300" y="50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166087</xdr:rowOff>
    </xdr:from>
    <xdr:to>
      <xdr:col>55</xdr:col>
      <xdr:colOff>88900</xdr:colOff>
      <xdr:row>30</xdr:row>
      <xdr:rowOff>166087</xdr:rowOff>
    </xdr:to>
    <xdr:cxnSp macro="">
      <xdr:nvCxnSpPr>
        <xdr:cNvPr id="296" name="直線コネクタ 295"/>
        <xdr:cNvCxnSpPr/>
      </xdr:nvCxnSpPr>
      <xdr:spPr>
        <a:xfrm>
          <a:off x="10388600" y="530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69128</xdr:rowOff>
    </xdr:from>
    <xdr:to>
      <xdr:col>55</xdr:col>
      <xdr:colOff>0</xdr:colOff>
      <xdr:row>38</xdr:row>
      <xdr:rowOff>83758</xdr:rowOff>
    </xdr:to>
    <xdr:cxnSp macro="">
      <xdr:nvCxnSpPr>
        <xdr:cNvPr id="297" name="直線コネクタ 296"/>
        <xdr:cNvCxnSpPr/>
      </xdr:nvCxnSpPr>
      <xdr:spPr>
        <a:xfrm>
          <a:off x="9639300" y="6584228"/>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140924</xdr:rowOff>
    </xdr:from>
    <xdr:ext cx="534377" cy="259045"/>
    <xdr:sp macro="" textlink="">
      <xdr:nvSpPr>
        <xdr:cNvPr id="298" name="補助費等平均値テキスト"/>
        <xdr:cNvSpPr txBox="1"/>
      </xdr:nvSpPr>
      <xdr:spPr>
        <a:xfrm>
          <a:off x="10528300" y="597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118047</xdr:rowOff>
    </xdr:from>
    <xdr:to>
      <xdr:col>55</xdr:col>
      <xdr:colOff>50800</xdr:colOff>
      <xdr:row>36</xdr:row>
      <xdr:rowOff>48197</xdr:rowOff>
    </xdr:to>
    <xdr:sp macro="" textlink="">
      <xdr:nvSpPr>
        <xdr:cNvPr id="299" name="フローチャート: 判断 298"/>
        <xdr:cNvSpPr/>
      </xdr:nvSpPr>
      <xdr:spPr>
        <a:xfrm>
          <a:off x="104267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69128</xdr:rowOff>
    </xdr:from>
    <xdr:to>
      <xdr:col>50</xdr:col>
      <xdr:colOff>114300</xdr:colOff>
      <xdr:row>38</xdr:row>
      <xdr:rowOff>88183</xdr:rowOff>
    </xdr:to>
    <xdr:cxnSp macro="">
      <xdr:nvCxnSpPr>
        <xdr:cNvPr id="300" name="直線コネクタ 299"/>
        <xdr:cNvCxnSpPr/>
      </xdr:nvCxnSpPr>
      <xdr:spPr>
        <a:xfrm flipV="1">
          <a:off x="8750300" y="6584228"/>
          <a:ext cx="889000" cy="1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147862</xdr:rowOff>
    </xdr:from>
    <xdr:to>
      <xdr:col>50</xdr:col>
      <xdr:colOff>165100</xdr:colOff>
      <xdr:row>36</xdr:row>
      <xdr:rowOff>78012</xdr:rowOff>
    </xdr:to>
    <xdr:sp macro="" textlink="">
      <xdr:nvSpPr>
        <xdr:cNvPr id="301" name="フローチャート: 判断 300"/>
        <xdr:cNvSpPr/>
      </xdr:nvSpPr>
      <xdr:spPr>
        <a:xfrm>
          <a:off x="9588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94539</xdr:rowOff>
    </xdr:from>
    <xdr:ext cx="534377" cy="259045"/>
    <xdr:sp macro="" textlink="">
      <xdr:nvSpPr>
        <xdr:cNvPr id="302" name="テキスト ボックス 301"/>
        <xdr:cNvSpPr txBox="1"/>
      </xdr:nvSpPr>
      <xdr:spPr>
        <a:xfrm>
          <a:off x="9372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73749</xdr:rowOff>
    </xdr:from>
    <xdr:to>
      <xdr:col>45</xdr:col>
      <xdr:colOff>177800</xdr:colOff>
      <xdr:row>38</xdr:row>
      <xdr:rowOff>88183</xdr:rowOff>
    </xdr:to>
    <xdr:cxnSp macro="">
      <xdr:nvCxnSpPr>
        <xdr:cNvPr id="303" name="直線コネクタ 302"/>
        <xdr:cNvCxnSpPr/>
      </xdr:nvCxnSpPr>
      <xdr:spPr>
        <a:xfrm>
          <a:off x="7861300" y="6588849"/>
          <a:ext cx="8890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146703</xdr:rowOff>
    </xdr:from>
    <xdr:to>
      <xdr:col>46</xdr:col>
      <xdr:colOff>38100</xdr:colOff>
      <xdr:row>36</xdr:row>
      <xdr:rowOff>76853</xdr:rowOff>
    </xdr:to>
    <xdr:sp macro="" textlink="">
      <xdr:nvSpPr>
        <xdr:cNvPr id="304" name="フローチャート: 判断 303"/>
        <xdr:cNvSpPr/>
      </xdr:nvSpPr>
      <xdr:spPr>
        <a:xfrm>
          <a:off x="8699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93380</xdr:rowOff>
    </xdr:from>
    <xdr:ext cx="534377" cy="259045"/>
    <xdr:sp macro="" textlink="">
      <xdr:nvSpPr>
        <xdr:cNvPr id="305" name="テキスト ボックス 304"/>
        <xdr:cNvSpPr txBox="1"/>
      </xdr:nvSpPr>
      <xdr:spPr>
        <a:xfrm>
          <a:off x="8483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68589</xdr:rowOff>
    </xdr:from>
    <xdr:to>
      <xdr:col>41</xdr:col>
      <xdr:colOff>50800</xdr:colOff>
      <xdr:row>38</xdr:row>
      <xdr:rowOff>73749</xdr:rowOff>
    </xdr:to>
    <xdr:cxnSp macro="">
      <xdr:nvCxnSpPr>
        <xdr:cNvPr id="306" name="直線コネクタ 305"/>
        <xdr:cNvCxnSpPr/>
      </xdr:nvCxnSpPr>
      <xdr:spPr>
        <a:xfrm>
          <a:off x="6972300" y="6583689"/>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35734</xdr:rowOff>
    </xdr:from>
    <xdr:to>
      <xdr:col>41</xdr:col>
      <xdr:colOff>101600</xdr:colOff>
      <xdr:row>36</xdr:row>
      <xdr:rowOff>137334</xdr:rowOff>
    </xdr:to>
    <xdr:sp macro="" textlink="">
      <xdr:nvSpPr>
        <xdr:cNvPr id="307" name="フローチャート: 判断 306"/>
        <xdr:cNvSpPr/>
      </xdr:nvSpPr>
      <xdr:spPr>
        <a:xfrm>
          <a:off x="7810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153861</xdr:rowOff>
    </xdr:from>
    <xdr:ext cx="534377" cy="259045"/>
    <xdr:sp macro="" textlink="">
      <xdr:nvSpPr>
        <xdr:cNvPr id="308" name="テキスト ボックス 307"/>
        <xdr:cNvSpPr txBox="1"/>
      </xdr:nvSpPr>
      <xdr:spPr>
        <a:xfrm>
          <a:off x="7594111" y="59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38445</xdr:rowOff>
    </xdr:from>
    <xdr:to>
      <xdr:col>36</xdr:col>
      <xdr:colOff>165100</xdr:colOff>
      <xdr:row>36</xdr:row>
      <xdr:rowOff>140045</xdr:rowOff>
    </xdr:to>
    <xdr:sp macro="" textlink="">
      <xdr:nvSpPr>
        <xdr:cNvPr id="309" name="フローチャート: 判断 308"/>
        <xdr:cNvSpPr/>
      </xdr:nvSpPr>
      <xdr:spPr>
        <a:xfrm>
          <a:off x="6921500" y="621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156572</xdr:rowOff>
    </xdr:from>
    <xdr:ext cx="534377" cy="259045"/>
    <xdr:sp macro="" textlink="">
      <xdr:nvSpPr>
        <xdr:cNvPr id="310" name="テキスト ボックス 309"/>
        <xdr:cNvSpPr txBox="1"/>
      </xdr:nvSpPr>
      <xdr:spPr>
        <a:xfrm>
          <a:off x="6705111" y="598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32958</xdr:rowOff>
    </xdr:from>
    <xdr:to>
      <xdr:col>55</xdr:col>
      <xdr:colOff>50800</xdr:colOff>
      <xdr:row>38</xdr:row>
      <xdr:rowOff>134558</xdr:rowOff>
    </xdr:to>
    <xdr:sp macro="" textlink="">
      <xdr:nvSpPr>
        <xdr:cNvPr id="316" name="楕円 315"/>
        <xdr:cNvSpPr/>
      </xdr:nvSpPr>
      <xdr:spPr>
        <a:xfrm>
          <a:off x="10426700" y="654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119335</xdr:rowOff>
    </xdr:from>
    <xdr:ext cx="534377" cy="259045"/>
    <xdr:sp macro="" textlink="">
      <xdr:nvSpPr>
        <xdr:cNvPr id="317" name="補助費等該当値テキスト"/>
        <xdr:cNvSpPr txBox="1"/>
      </xdr:nvSpPr>
      <xdr:spPr>
        <a:xfrm>
          <a:off x="10528300" y="646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18328</xdr:rowOff>
    </xdr:from>
    <xdr:to>
      <xdr:col>50</xdr:col>
      <xdr:colOff>165100</xdr:colOff>
      <xdr:row>38</xdr:row>
      <xdr:rowOff>119928</xdr:rowOff>
    </xdr:to>
    <xdr:sp macro="" textlink="">
      <xdr:nvSpPr>
        <xdr:cNvPr id="318" name="楕円 317"/>
        <xdr:cNvSpPr/>
      </xdr:nvSpPr>
      <xdr:spPr>
        <a:xfrm>
          <a:off x="9588500" y="653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111055</xdr:rowOff>
    </xdr:from>
    <xdr:ext cx="534377" cy="259045"/>
    <xdr:sp macro="" textlink="">
      <xdr:nvSpPr>
        <xdr:cNvPr id="319" name="テキスト ボックス 318"/>
        <xdr:cNvSpPr txBox="1"/>
      </xdr:nvSpPr>
      <xdr:spPr>
        <a:xfrm>
          <a:off x="9372111" y="662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37383</xdr:rowOff>
    </xdr:from>
    <xdr:to>
      <xdr:col>46</xdr:col>
      <xdr:colOff>38100</xdr:colOff>
      <xdr:row>38</xdr:row>
      <xdr:rowOff>138983</xdr:rowOff>
    </xdr:to>
    <xdr:sp macro="" textlink="">
      <xdr:nvSpPr>
        <xdr:cNvPr id="320" name="楕円 319"/>
        <xdr:cNvSpPr/>
      </xdr:nvSpPr>
      <xdr:spPr>
        <a:xfrm>
          <a:off x="8699500" y="655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130110</xdr:rowOff>
    </xdr:from>
    <xdr:ext cx="534377" cy="259045"/>
    <xdr:sp macro="" textlink="">
      <xdr:nvSpPr>
        <xdr:cNvPr id="321" name="テキスト ボックス 320"/>
        <xdr:cNvSpPr txBox="1"/>
      </xdr:nvSpPr>
      <xdr:spPr>
        <a:xfrm>
          <a:off x="8483111" y="664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22949</xdr:rowOff>
    </xdr:from>
    <xdr:to>
      <xdr:col>41</xdr:col>
      <xdr:colOff>101600</xdr:colOff>
      <xdr:row>38</xdr:row>
      <xdr:rowOff>124549</xdr:rowOff>
    </xdr:to>
    <xdr:sp macro="" textlink="">
      <xdr:nvSpPr>
        <xdr:cNvPr id="322" name="楕円 321"/>
        <xdr:cNvSpPr/>
      </xdr:nvSpPr>
      <xdr:spPr>
        <a:xfrm>
          <a:off x="7810500" y="653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115676</xdr:rowOff>
    </xdr:from>
    <xdr:ext cx="534377" cy="259045"/>
    <xdr:sp macro="" textlink="">
      <xdr:nvSpPr>
        <xdr:cNvPr id="323" name="テキスト ボックス 322"/>
        <xdr:cNvSpPr txBox="1"/>
      </xdr:nvSpPr>
      <xdr:spPr>
        <a:xfrm>
          <a:off x="7594111" y="66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17789</xdr:rowOff>
    </xdr:from>
    <xdr:to>
      <xdr:col>36</xdr:col>
      <xdr:colOff>165100</xdr:colOff>
      <xdr:row>38</xdr:row>
      <xdr:rowOff>119389</xdr:rowOff>
    </xdr:to>
    <xdr:sp macro="" textlink="">
      <xdr:nvSpPr>
        <xdr:cNvPr id="324" name="楕円 323"/>
        <xdr:cNvSpPr/>
      </xdr:nvSpPr>
      <xdr:spPr>
        <a:xfrm>
          <a:off x="6921500" y="65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110516</xdr:rowOff>
    </xdr:from>
    <xdr:ext cx="534377" cy="259045"/>
    <xdr:sp macro="" textlink="">
      <xdr:nvSpPr>
        <xdr:cNvPr id="325" name="テキスト ボックス 324"/>
        <xdr:cNvSpPr txBox="1"/>
      </xdr:nvSpPr>
      <xdr:spPr>
        <a:xfrm>
          <a:off x="6705111" y="662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78888</xdr:rowOff>
    </xdr:from>
    <xdr:to>
      <xdr:col>54</xdr:col>
      <xdr:colOff>189865</xdr:colOff>
      <xdr:row>58</xdr:row>
      <xdr:rowOff>30841</xdr:rowOff>
    </xdr:to>
    <xdr:cxnSp macro="">
      <xdr:nvCxnSpPr>
        <xdr:cNvPr id="347" name="直線コネクタ 346"/>
        <xdr:cNvCxnSpPr/>
      </xdr:nvCxnSpPr>
      <xdr:spPr>
        <a:xfrm flipV="1">
          <a:off x="10475595" y="8651388"/>
          <a:ext cx="1270" cy="13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34668</xdr:rowOff>
    </xdr:from>
    <xdr:ext cx="534377" cy="259045"/>
    <xdr:sp macro="" textlink="">
      <xdr:nvSpPr>
        <xdr:cNvPr id="348" name="普通建設事業費最小値テキスト"/>
        <xdr:cNvSpPr txBox="1"/>
      </xdr:nvSpPr>
      <xdr:spPr>
        <a:xfrm>
          <a:off x="10528300" y="9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30841</xdr:rowOff>
    </xdr:from>
    <xdr:to>
      <xdr:col>55</xdr:col>
      <xdr:colOff>88900</xdr:colOff>
      <xdr:row>58</xdr:row>
      <xdr:rowOff>30841</xdr:rowOff>
    </xdr:to>
    <xdr:cxnSp macro="">
      <xdr:nvCxnSpPr>
        <xdr:cNvPr id="349" name="直線コネクタ 348"/>
        <xdr:cNvCxnSpPr/>
      </xdr:nvCxnSpPr>
      <xdr:spPr>
        <a:xfrm>
          <a:off x="10388600" y="99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25565</xdr:rowOff>
    </xdr:from>
    <xdr:ext cx="599010" cy="259045"/>
    <xdr:sp macro="" textlink="">
      <xdr:nvSpPr>
        <xdr:cNvPr id="350" name="普通建設事業費最大値テキスト"/>
        <xdr:cNvSpPr txBox="1"/>
      </xdr:nvSpPr>
      <xdr:spPr>
        <a:xfrm>
          <a:off x="10528300" y="8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78888</xdr:rowOff>
    </xdr:from>
    <xdr:to>
      <xdr:col>55</xdr:col>
      <xdr:colOff>88900</xdr:colOff>
      <xdr:row>50</xdr:row>
      <xdr:rowOff>78888</xdr:rowOff>
    </xdr:to>
    <xdr:cxnSp macro="">
      <xdr:nvCxnSpPr>
        <xdr:cNvPr id="351" name="直線コネクタ 350"/>
        <xdr:cNvCxnSpPr/>
      </xdr:nvCxnSpPr>
      <xdr:spPr>
        <a:xfrm>
          <a:off x="10388600" y="865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74828</xdr:rowOff>
    </xdr:from>
    <xdr:to>
      <xdr:col>55</xdr:col>
      <xdr:colOff>0</xdr:colOff>
      <xdr:row>57</xdr:row>
      <xdr:rowOff>140281</xdr:rowOff>
    </xdr:to>
    <xdr:cxnSp macro="">
      <xdr:nvCxnSpPr>
        <xdr:cNvPr id="352" name="直線コネクタ 351"/>
        <xdr:cNvCxnSpPr/>
      </xdr:nvCxnSpPr>
      <xdr:spPr>
        <a:xfrm>
          <a:off x="9639300" y="9847478"/>
          <a:ext cx="838200" cy="6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71077</xdr:rowOff>
    </xdr:from>
    <xdr:ext cx="534377" cy="259045"/>
    <xdr:sp macro="" textlink="">
      <xdr:nvSpPr>
        <xdr:cNvPr id="353" name="普通建設事業費平均値テキスト"/>
        <xdr:cNvSpPr txBox="1"/>
      </xdr:nvSpPr>
      <xdr:spPr>
        <a:xfrm>
          <a:off x="10528300" y="9672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48200</xdr:rowOff>
    </xdr:from>
    <xdr:to>
      <xdr:col>55</xdr:col>
      <xdr:colOff>50800</xdr:colOff>
      <xdr:row>57</xdr:row>
      <xdr:rowOff>149800</xdr:rowOff>
    </xdr:to>
    <xdr:sp macro="" textlink="">
      <xdr:nvSpPr>
        <xdr:cNvPr id="354" name="フローチャート: 判断 353"/>
        <xdr:cNvSpPr/>
      </xdr:nvSpPr>
      <xdr:spPr>
        <a:xfrm>
          <a:off x="104267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35316</xdr:rowOff>
    </xdr:from>
    <xdr:to>
      <xdr:col>50</xdr:col>
      <xdr:colOff>114300</xdr:colOff>
      <xdr:row>57</xdr:row>
      <xdr:rowOff>74828</xdr:rowOff>
    </xdr:to>
    <xdr:cxnSp macro="">
      <xdr:nvCxnSpPr>
        <xdr:cNvPr id="355" name="直線コネクタ 354"/>
        <xdr:cNvCxnSpPr/>
      </xdr:nvCxnSpPr>
      <xdr:spPr>
        <a:xfrm>
          <a:off x="8750300" y="9807966"/>
          <a:ext cx="889000" cy="3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21198</xdr:rowOff>
    </xdr:from>
    <xdr:to>
      <xdr:col>50</xdr:col>
      <xdr:colOff>165100</xdr:colOff>
      <xdr:row>57</xdr:row>
      <xdr:rowOff>122798</xdr:rowOff>
    </xdr:to>
    <xdr:sp macro="" textlink="">
      <xdr:nvSpPr>
        <xdr:cNvPr id="356" name="フローチャート: 判断 355"/>
        <xdr:cNvSpPr/>
      </xdr:nvSpPr>
      <xdr:spPr>
        <a:xfrm>
          <a:off x="9588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139325</xdr:rowOff>
    </xdr:from>
    <xdr:ext cx="534377" cy="259045"/>
    <xdr:sp macro="" textlink="">
      <xdr:nvSpPr>
        <xdr:cNvPr id="357" name="テキスト ボックス 356"/>
        <xdr:cNvSpPr txBox="1"/>
      </xdr:nvSpPr>
      <xdr:spPr>
        <a:xfrm>
          <a:off x="9372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35316</xdr:rowOff>
    </xdr:from>
    <xdr:to>
      <xdr:col>45</xdr:col>
      <xdr:colOff>177800</xdr:colOff>
      <xdr:row>57</xdr:row>
      <xdr:rowOff>129651</xdr:rowOff>
    </xdr:to>
    <xdr:cxnSp macro="">
      <xdr:nvCxnSpPr>
        <xdr:cNvPr id="358" name="直線コネクタ 357"/>
        <xdr:cNvCxnSpPr/>
      </xdr:nvCxnSpPr>
      <xdr:spPr>
        <a:xfrm flipV="1">
          <a:off x="7861300" y="9807966"/>
          <a:ext cx="889000" cy="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142589</xdr:rowOff>
    </xdr:from>
    <xdr:to>
      <xdr:col>46</xdr:col>
      <xdr:colOff>38100</xdr:colOff>
      <xdr:row>57</xdr:row>
      <xdr:rowOff>72739</xdr:rowOff>
    </xdr:to>
    <xdr:sp macro="" textlink="">
      <xdr:nvSpPr>
        <xdr:cNvPr id="359" name="フローチャート: 判断 358"/>
        <xdr:cNvSpPr/>
      </xdr:nvSpPr>
      <xdr:spPr>
        <a:xfrm>
          <a:off x="8699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89266</xdr:rowOff>
    </xdr:from>
    <xdr:ext cx="534377" cy="259045"/>
    <xdr:sp macro="" textlink="">
      <xdr:nvSpPr>
        <xdr:cNvPr id="360" name="テキスト ボックス 359"/>
        <xdr:cNvSpPr txBox="1"/>
      </xdr:nvSpPr>
      <xdr:spPr>
        <a:xfrm>
          <a:off x="8483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93263</xdr:rowOff>
    </xdr:from>
    <xdr:to>
      <xdr:col>41</xdr:col>
      <xdr:colOff>50800</xdr:colOff>
      <xdr:row>57</xdr:row>
      <xdr:rowOff>129651</xdr:rowOff>
    </xdr:to>
    <xdr:cxnSp macro="">
      <xdr:nvCxnSpPr>
        <xdr:cNvPr id="361" name="直線コネクタ 360"/>
        <xdr:cNvCxnSpPr/>
      </xdr:nvCxnSpPr>
      <xdr:spPr>
        <a:xfrm>
          <a:off x="6972300" y="9865913"/>
          <a:ext cx="889000" cy="3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48027</xdr:rowOff>
    </xdr:from>
    <xdr:to>
      <xdr:col>41</xdr:col>
      <xdr:colOff>101600</xdr:colOff>
      <xdr:row>57</xdr:row>
      <xdr:rowOff>149627</xdr:rowOff>
    </xdr:to>
    <xdr:sp macro="" textlink="">
      <xdr:nvSpPr>
        <xdr:cNvPr id="362" name="フローチャート: 判断 361"/>
        <xdr:cNvSpPr/>
      </xdr:nvSpPr>
      <xdr:spPr>
        <a:xfrm>
          <a:off x="7810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166154</xdr:rowOff>
    </xdr:from>
    <xdr:ext cx="534377" cy="259045"/>
    <xdr:sp macro="" textlink="">
      <xdr:nvSpPr>
        <xdr:cNvPr id="363" name="テキスト ボックス 362"/>
        <xdr:cNvSpPr txBox="1"/>
      </xdr:nvSpPr>
      <xdr:spPr>
        <a:xfrm>
          <a:off x="7594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15268</xdr:rowOff>
    </xdr:from>
    <xdr:to>
      <xdr:col>36</xdr:col>
      <xdr:colOff>165100</xdr:colOff>
      <xdr:row>57</xdr:row>
      <xdr:rowOff>116868</xdr:rowOff>
    </xdr:to>
    <xdr:sp macro="" textlink="">
      <xdr:nvSpPr>
        <xdr:cNvPr id="364" name="フローチャート: 判断 363"/>
        <xdr:cNvSpPr/>
      </xdr:nvSpPr>
      <xdr:spPr>
        <a:xfrm>
          <a:off x="6921500" y="978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133395</xdr:rowOff>
    </xdr:from>
    <xdr:ext cx="534377" cy="259045"/>
    <xdr:sp macro="" textlink="">
      <xdr:nvSpPr>
        <xdr:cNvPr id="365" name="テキスト ボックス 364"/>
        <xdr:cNvSpPr txBox="1"/>
      </xdr:nvSpPr>
      <xdr:spPr>
        <a:xfrm>
          <a:off x="6705111" y="956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89481</xdr:rowOff>
    </xdr:from>
    <xdr:to>
      <xdr:col>55</xdr:col>
      <xdr:colOff>50800</xdr:colOff>
      <xdr:row>58</xdr:row>
      <xdr:rowOff>19631</xdr:rowOff>
    </xdr:to>
    <xdr:sp macro="" textlink="">
      <xdr:nvSpPr>
        <xdr:cNvPr id="371" name="楕円 370"/>
        <xdr:cNvSpPr/>
      </xdr:nvSpPr>
      <xdr:spPr>
        <a:xfrm>
          <a:off x="10426700" y="986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26627</xdr:rowOff>
    </xdr:from>
    <xdr:ext cx="534377" cy="259045"/>
    <xdr:sp macro="" textlink="">
      <xdr:nvSpPr>
        <xdr:cNvPr id="372" name="普通建設事業費該当値テキスト"/>
        <xdr:cNvSpPr txBox="1"/>
      </xdr:nvSpPr>
      <xdr:spPr>
        <a:xfrm>
          <a:off x="10528300" y="979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24028</xdr:rowOff>
    </xdr:from>
    <xdr:to>
      <xdr:col>50</xdr:col>
      <xdr:colOff>165100</xdr:colOff>
      <xdr:row>57</xdr:row>
      <xdr:rowOff>125628</xdr:rowOff>
    </xdr:to>
    <xdr:sp macro="" textlink="">
      <xdr:nvSpPr>
        <xdr:cNvPr id="373" name="楕円 372"/>
        <xdr:cNvSpPr/>
      </xdr:nvSpPr>
      <xdr:spPr>
        <a:xfrm>
          <a:off x="9588500" y="979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116755</xdr:rowOff>
    </xdr:from>
    <xdr:ext cx="534377" cy="259045"/>
    <xdr:sp macro="" textlink="">
      <xdr:nvSpPr>
        <xdr:cNvPr id="374" name="テキスト ボックス 373"/>
        <xdr:cNvSpPr txBox="1"/>
      </xdr:nvSpPr>
      <xdr:spPr>
        <a:xfrm>
          <a:off x="9372111" y="98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155966</xdr:rowOff>
    </xdr:from>
    <xdr:to>
      <xdr:col>46</xdr:col>
      <xdr:colOff>38100</xdr:colOff>
      <xdr:row>57</xdr:row>
      <xdr:rowOff>86116</xdr:rowOff>
    </xdr:to>
    <xdr:sp macro="" textlink="">
      <xdr:nvSpPr>
        <xdr:cNvPr id="375" name="楕円 374"/>
        <xdr:cNvSpPr/>
      </xdr:nvSpPr>
      <xdr:spPr>
        <a:xfrm>
          <a:off x="8699500" y="975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77243</xdr:rowOff>
    </xdr:from>
    <xdr:ext cx="534377" cy="259045"/>
    <xdr:sp macro="" textlink="">
      <xdr:nvSpPr>
        <xdr:cNvPr id="376" name="テキスト ボックス 375"/>
        <xdr:cNvSpPr txBox="1"/>
      </xdr:nvSpPr>
      <xdr:spPr>
        <a:xfrm>
          <a:off x="8483111" y="98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78851</xdr:rowOff>
    </xdr:from>
    <xdr:to>
      <xdr:col>41</xdr:col>
      <xdr:colOff>101600</xdr:colOff>
      <xdr:row>58</xdr:row>
      <xdr:rowOff>9001</xdr:rowOff>
    </xdr:to>
    <xdr:sp macro="" textlink="">
      <xdr:nvSpPr>
        <xdr:cNvPr id="377" name="楕円 376"/>
        <xdr:cNvSpPr/>
      </xdr:nvSpPr>
      <xdr:spPr>
        <a:xfrm>
          <a:off x="7810500" y="985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128</xdr:rowOff>
    </xdr:from>
    <xdr:ext cx="534377" cy="259045"/>
    <xdr:sp macro="" textlink="">
      <xdr:nvSpPr>
        <xdr:cNvPr id="378" name="テキスト ボックス 377"/>
        <xdr:cNvSpPr txBox="1"/>
      </xdr:nvSpPr>
      <xdr:spPr>
        <a:xfrm>
          <a:off x="7594111" y="99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42463</xdr:rowOff>
    </xdr:from>
    <xdr:to>
      <xdr:col>36</xdr:col>
      <xdr:colOff>165100</xdr:colOff>
      <xdr:row>57</xdr:row>
      <xdr:rowOff>144063</xdr:rowOff>
    </xdr:to>
    <xdr:sp macro="" textlink="">
      <xdr:nvSpPr>
        <xdr:cNvPr id="379" name="楕円 378"/>
        <xdr:cNvSpPr/>
      </xdr:nvSpPr>
      <xdr:spPr>
        <a:xfrm>
          <a:off x="6921500" y="981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135190</xdr:rowOff>
    </xdr:from>
    <xdr:ext cx="534377" cy="259045"/>
    <xdr:sp macro="" textlink="">
      <xdr:nvSpPr>
        <xdr:cNvPr id="380" name="テキスト ボックス 379"/>
        <xdr:cNvSpPr txBox="1"/>
      </xdr:nvSpPr>
      <xdr:spPr>
        <a:xfrm>
          <a:off x="6705111" y="99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106210</xdr:rowOff>
    </xdr:from>
    <xdr:to>
      <xdr:col>54</xdr:col>
      <xdr:colOff>189865</xdr:colOff>
      <xdr:row>78</xdr:row>
      <xdr:rowOff>138072</xdr:rowOff>
    </xdr:to>
    <xdr:cxnSp macro="">
      <xdr:nvCxnSpPr>
        <xdr:cNvPr id="402" name="直線コネクタ 401"/>
        <xdr:cNvCxnSpPr/>
      </xdr:nvCxnSpPr>
      <xdr:spPr>
        <a:xfrm flipV="1">
          <a:off x="10475595" y="12450610"/>
          <a:ext cx="1270" cy="106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141899</xdr:rowOff>
    </xdr:from>
    <xdr:ext cx="378565" cy="259045"/>
    <xdr:sp macro="" textlink="">
      <xdr:nvSpPr>
        <xdr:cNvPr id="403" name="普通建設事業費 （ うち新規整備　）最小値テキスト"/>
        <xdr:cNvSpPr txBox="1"/>
      </xdr:nvSpPr>
      <xdr:spPr>
        <a:xfrm>
          <a:off x="10528300" y="1351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138072</xdr:rowOff>
    </xdr:from>
    <xdr:to>
      <xdr:col>55</xdr:col>
      <xdr:colOff>88900</xdr:colOff>
      <xdr:row>78</xdr:row>
      <xdr:rowOff>138072</xdr:rowOff>
    </xdr:to>
    <xdr:cxnSp macro="">
      <xdr:nvCxnSpPr>
        <xdr:cNvPr id="404" name="直線コネクタ 403"/>
        <xdr:cNvCxnSpPr/>
      </xdr:nvCxnSpPr>
      <xdr:spPr>
        <a:xfrm>
          <a:off x="10388600" y="135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52887</xdr:rowOff>
    </xdr:from>
    <xdr:ext cx="599010" cy="259045"/>
    <xdr:sp macro="" textlink="">
      <xdr:nvSpPr>
        <xdr:cNvPr id="405" name="普通建設事業費 （ うち新規整備　）最大値テキスト"/>
        <xdr:cNvSpPr txBox="1"/>
      </xdr:nvSpPr>
      <xdr:spPr>
        <a:xfrm>
          <a:off x="10528300" y="122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106210</xdr:rowOff>
    </xdr:from>
    <xdr:to>
      <xdr:col>55</xdr:col>
      <xdr:colOff>88900</xdr:colOff>
      <xdr:row>72</xdr:row>
      <xdr:rowOff>106210</xdr:rowOff>
    </xdr:to>
    <xdr:cxnSp macro="">
      <xdr:nvCxnSpPr>
        <xdr:cNvPr id="406" name="直線コネクタ 405"/>
        <xdr:cNvCxnSpPr/>
      </xdr:nvCxnSpPr>
      <xdr:spPr>
        <a:xfrm>
          <a:off x="10388600" y="1245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126346</xdr:rowOff>
    </xdr:from>
    <xdr:to>
      <xdr:col>55</xdr:col>
      <xdr:colOff>0</xdr:colOff>
      <xdr:row>78</xdr:row>
      <xdr:rowOff>132998</xdr:rowOff>
    </xdr:to>
    <xdr:cxnSp macro="">
      <xdr:nvCxnSpPr>
        <xdr:cNvPr id="407" name="直線コネクタ 406"/>
        <xdr:cNvCxnSpPr/>
      </xdr:nvCxnSpPr>
      <xdr:spPr>
        <a:xfrm flipV="1">
          <a:off x="9639300" y="13499446"/>
          <a:ext cx="838200" cy="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53210</xdr:rowOff>
    </xdr:from>
    <xdr:ext cx="534377" cy="259045"/>
    <xdr:sp macro="" textlink="">
      <xdr:nvSpPr>
        <xdr:cNvPr id="408" name="普通建設事業費 （ うち新規整備　）平均値テキスト"/>
        <xdr:cNvSpPr txBox="1"/>
      </xdr:nvSpPr>
      <xdr:spPr>
        <a:xfrm>
          <a:off x="10528300" y="13254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30333</xdr:rowOff>
    </xdr:from>
    <xdr:to>
      <xdr:col>55</xdr:col>
      <xdr:colOff>50800</xdr:colOff>
      <xdr:row>78</xdr:row>
      <xdr:rowOff>131933</xdr:rowOff>
    </xdr:to>
    <xdr:sp macro="" textlink="">
      <xdr:nvSpPr>
        <xdr:cNvPr id="409" name="フローチャート: 判断 408"/>
        <xdr:cNvSpPr/>
      </xdr:nvSpPr>
      <xdr:spPr>
        <a:xfrm>
          <a:off x="104267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132952</xdr:rowOff>
    </xdr:from>
    <xdr:to>
      <xdr:col>50</xdr:col>
      <xdr:colOff>114300</xdr:colOff>
      <xdr:row>78</xdr:row>
      <xdr:rowOff>132998</xdr:rowOff>
    </xdr:to>
    <xdr:cxnSp macro="">
      <xdr:nvCxnSpPr>
        <xdr:cNvPr id="410" name="直線コネクタ 409"/>
        <xdr:cNvCxnSpPr/>
      </xdr:nvCxnSpPr>
      <xdr:spPr>
        <a:xfrm>
          <a:off x="8750300" y="1350605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42120</xdr:rowOff>
    </xdr:from>
    <xdr:to>
      <xdr:col>50</xdr:col>
      <xdr:colOff>165100</xdr:colOff>
      <xdr:row>78</xdr:row>
      <xdr:rowOff>143720</xdr:rowOff>
    </xdr:to>
    <xdr:sp macro="" textlink="">
      <xdr:nvSpPr>
        <xdr:cNvPr id="411" name="フローチャート: 判断 410"/>
        <xdr:cNvSpPr/>
      </xdr:nvSpPr>
      <xdr:spPr>
        <a:xfrm>
          <a:off x="9588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160247</xdr:rowOff>
    </xdr:from>
    <xdr:ext cx="534377" cy="259045"/>
    <xdr:sp macro="" textlink="">
      <xdr:nvSpPr>
        <xdr:cNvPr id="412" name="テキスト ボックス 411"/>
        <xdr:cNvSpPr txBox="1"/>
      </xdr:nvSpPr>
      <xdr:spPr>
        <a:xfrm>
          <a:off x="9372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38489</xdr:rowOff>
    </xdr:from>
    <xdr:to>
      <xdr:col>45</xdr:col>
      <xdr:colOff>177800</xdr:colOff>
      <xdr:row>78</xdr:row>
      <xdr:rowOff>132952</xdr:rowOff>
    </xdr:to>
    <xdr:cxnSp macro="">
      <xdr:nvCxnSpPr>
        <xdr:cNvPr id="413" name="直線コネクタ 412"/>
        <xdr:cNvCxnSpPr/>
      </xdr:nvCxnSpPr>
      <xdr:spPr>
        <a:xfrm>
          <a:off x="7861300" y="13411589"/>
          <a:ext cx="889000" cy="9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155222</xdr:rowOff>
    </xdr:from>
    <xdr:to>
      <xdr:col>46</xdr:col>
      <xdr:colOff>38100</xdr:colOff>
      <xdr:row>78</xdr:row>
      <xdr:rowOff>85372</xdr:rowOff>
    </xdr:to>
    <xdr:sp macro="" textlink="">
      <xdr:nvSpPr>
        <xdr:cNvPr id="414" name="フローチャート: 判断 413"/>
        <xdr:cNvSpPr/>
      </xdr:nvSpPr>
      <xdr:spPr>
        <a:xfrm>
          <a:off x="8699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101899</xdr:rowOff>
    </xdr:from>
    <xdr:ext cx="534377" cy="259045"/>
    <xdr:sp macro="" textlink="">
      <xdr:nvSpPr>
        <xdr:cNvPr id="415" name="テキスト ボックス 414"/>
        <xdr:cNvSpPr txBox="1"/>
      </xdr:nvSpPr>
      <xdr:spPr>
        <a:xfrm>
          <a:off x="8483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32528</xdr:rowOff>
    </xdr:from>
    <xdr:to>
      <xdr:col>41</xdr:col>
      <xdr:colOff>50800</xdr:colOff>
      <xdr:row>78</xdr:row>
      <xdr:rowOff>38489</xdr:rowOff>
    </xdr:to>
    <xdr:cxnSp macro="">
      <xdr:nvCxnSpPr>
        <xdr:cNvPr id="416" name="直線コネクタ 415"/>
        <xdr:cNvCxnSpPr/>
      </xdr:nvCxnSpPr>
      <xdr:spPr>
        <a:xfrm>
          <a:off x="6972300" y="13405628"/>
          <a:ext cx="889000" cy="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15281</xdr:rowOff>
    </xdr:from>
    <xdr:to>
      <xdr:col>41</xdr:col>
      <xdr:colOff>101600</xdr:colOff>
      <xdr:row>78</xdr:row>
      <xdr:rowOff>116881</xdr:rowOff>
    </xdr:to>
    <xdr:sp macro="" textlink="">
      <xdr:nvSpPr>
        <xdr:cNvPr id="417" name="フローチャート: 判断 416"/>
        <xdr:cNvSpPr/>
      </xdr:nvSpPr>
      <xdr:spPr>
        <a:xfrm>
          <a:off x="7810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108008</xdr:rowOff>
    </xdr:from>
    <xdr:ext cx="534377" cy="259045"/>
    <xdr:sp macro="" textlink="">
      <xdr:nvSpPr>
        <xdr:cNvPr id="418" name="テキスト ボックス 417"/>
        <xdr:cNvSpPr txBox="1"/>
      </xdr:nvSpPr>
      <xdr:spPr>
        <a:xfrm>
          <a:off x="7594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163150</xdr:rowOff>
    </xdr:from>
    <xdr:to>
      <xdr:col>36</xdr:col>
      <xdr:colOff>165100</xdr:colOff>
      <xdr:row>78</xdr:row>
      <xdr:rowOff>93300</xdr:rowOff>
    </xdr:to>
    <xdr:sp macro="" textlink="">
      <xdr:nvSpPr>
        <xdr:cNvPr id="419" name="フローチャート: 判断 418"/>
        <xdr:cNvSpPr/>
      </xdr:nvSpPr>
      <xdr:spPr>
        <a:xfrm>
          <a:off x="6921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84427</xdr:rowOff>
    </xdr:from>
    <xdr:ext cx="534377" cy="259045"/>
    <xdr:sp macro="" textlink="">
      <xdr:nvSpPr>
        <xdr:cNvPr id="420" name="テキスト ボックス 419"/>
        <xdr:cNvSpPr txBox="1"/>
      </xdr:nvSpPr>
      <xdr:spPr>
        <a:xfrm>
          <a:off x="6705111" y="134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75546</xdr:rowOff>
    </xdr:from>
    <xdr:to>
      <xdr:col>55</xdr:col>
      <xdr:colOff>50800</xdr:colOff>
      <xdr:row>79</xdr:row>
      <xdr:rowOff>5696</xdr:rowOff>
    </xdr:to>
    <xdr:sp macro="" textlink="">
      <xdr:nvSpPr>
        <xdr:cNvPr id="426" name="楕円 425"/>
        <xdr:cNvSpPr/>
      </xdr:nvSpPr>
      <xdr:spPr>
        <a:xfrm>
          <a:off x="10426700" y="1344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8760</xdr:rowOff>
    </xdr:from>
    <xdr:ext cx="469744" cy="259045"/>
    <xdr:sp macro="" textlink="">
      <xdr:nvSpPr>
        <xdr:cNvPr id="427" name="普通建設事業費 （ うち新規整備　）該当値テキスト"/>
        <xdr:cNvSpPr txBox="1"/>
      </xdr:nvSpPr>
      <xdr:spPr>
        <a:xfrm>
          <a:off x="10528300" y="1338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82198</xdr:rowOff>
    </xdr:from>
    <xdr:to>
      <xdr:col>50</xdr:col>
      <xdr:colOff>165100</xdr:colOff>
      <xdr:row>79</xdr:row>
      <xdr:rowOff>12348</xdr:rowOff>
    </xdr:to>
    <xdr:sp macro="" textlink="">
      <xdr:nvSpPr>
        <xdr:cNvPr id="428" name="楕円 427"/>
        <xdr:cNvSpPr/>
      </xdr:nvSpPr>
      <xdr:spPr>
        <a:xfrm>
          <a:off x="9588500" y="1345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3475</xdr:rowOff>
    </xdr:from>
    <xdr:ext cx="469744" cy="259045"/>
    <xdr:sp macro="" textlink="">
      <xdr:nvSpPr>
        <xdr:cNvPr id="429" name="テキスト ボックス 428"/>
        <xdr:cNvSpPr txBox="1"/>
      </xdr:nvSpPr>
      <xdr:spPr>
        <a:xfrm>
          <a:off x="9404428" y="1354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82152</xdr:rowOff>
    </xdr:from>
    <xdr:to>
      <xdr:col>46</xdr:col>
      <xdr:colOff>38100</xdr:colOff>
      <xdr:row>79</xdr:row>
      <xdr:rowOff>12302</xdr:rowOff>
    </xdr:to>
    <xdr:sp macro="" textlink="">
      <xdr:nvSpPr>
        <xdr:cNvPr id="430" name="楕円 429"/>
        <xdr:cNvSpPr/>
      </xdr:nvSpPr>
      <xdr:spPr>
        <a:xfrm>
          <a:off x="8699500" y="1345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3429</xdr:rowOff>
    </xdr:from>
    <xdr:ext cx="469744" cy="259045"/>
    <xdr:sp macro="" textlink="">
      <xdr:nvSpPr>
        <xdr:cNvPr id="431" name="テキスト ボックス 430"/>
        <xdr:cNvSpPr txBox="1"/>
      </xdr:nvSpPr>
      <xdr:spPr>
        <a:xfrm>
          <a:off x="8515428" y="1354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159139</xdr:rowOff>
    </xdr:from>
    <xdr:to>
      <xdr:col>41</xdr:col>
      <xdr:colOff>101600</xdr:colOff>
      <xdr:row>78</xdr:row>
      <xdr:rowOff>89289</xdr:rowOff>
    </xdr:to>
    <xdr:sp macro="" textlink="">
      <xdr:nvSpPr>
        <xdr:cNvPr id="432" name="楕円 431"/>
        <xdr:cNvSpPr/>
      </xdr:nvSpPr>
      <xdr:spPr>
        <a:xfrm>
          <a:off x="7810500" y="1336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105816</xdr:rowOff>
    </xdr:from>
    <xdr:ext cx="534377" cy="259045"/>
    <xdr:sp macro="" textlink="">
      <xdr:nvSpPr>
        <xdr:cNvPr id="433" name="テキスト ボックス 432"/>
        <xdr:cNvSpPr txBox="1"/>
      </xdr:nvSpPr>
      <xdr:spPr>
        <a:xfrm>
          <a:off x="7594111" y="1313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153178</xdr:rowOff>
    </xdr:from>
    <xdr:to>
      <xdr:col>36</xdr:col>
      <xdr:colOff>165100</xdr:colOff>
      <xdr:row>78</xdr:row>
      <xdr:rowOff>83328</xdr:rowOff>
    </xdr:to>
    <xdr:sp macro="" textlink="">
      <xdr:nvSpPr>
        <xdr:cNvPr id="434" name="楕円 433"/>
        <xdr:cNvSpPr/>
      </xdr:nvSpPr>
      <xdr:spPr>
        <a:xfrm>
          <a:off x="6921500" y="1335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99855</xdr:rowOff>
    </xdr:from>
    <xdr:ext cx="534377" cy="259045"/>
    <xdr:sp macro="" textlink="">
      <xdr:nvSpPr>
        <xdr:cNvPr id="435" name="テキスト ボックス 434"/>
        <xdr:cNvSpPr txBox="1"/>
      </xdr:nvSpPr>
      <xdr:spPr>
        <a:xfrm>
          <a:off x="6705111" y="131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6" name="直線コネクタ 445"/>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7" name="テキスト ボックス 446"/>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8" name="直線コネクタ 44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9" name="テキスト ボックス 448"/>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0" name="直線コネクタ 449"/>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1" name="テキスト ボックス 450"/>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4" name="直線コネクタ 453"/>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5" name="テキスト ボックス 454"/>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57" name="テキスト ボックス 456"/>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8" name="直線コネクタ 457"/>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59" name="テキスト ボックス 458"/>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164361</xdr:rowOff>
    </xdr:from>
    <xdr:to>
      <xdr:col>54</xdr:col>
      <xdr:colOff>189865</xdr:colOff>
      <xdr:row>99</xdr:row>
      <xdr:rowOff>30287</xdr:rowOff>
    </xdr:to>
    <xdr:cxnSp macro="">
      <xdr:nvCxnSpPr>
        <xdr:cNvPr id="463" name="直線コネクタ 462"/>
        <xdr:cNvCxnSpPr/>
      </xdr:nvCxnSpPr>
      <xdr:spPr>
        <a:xfrm flipV="1">
          <a:off x="10475595" y="15594861"/>
          <a:ext cx="1270" cy="1408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34114</xdr:rowOff>
    </xdr:from>
    <xdr:ext cx="469744" cy="259045"/>
    <xdr:sp macro="" textlink="">
      <xdr:nvSpPr>
        <xdr:cNvPr id="464" name="普通建設事業費 （ うち更新整備　）最小値テキスト"/>
        <xdr:cNvSpPr txBox="1"/>
      </xdr:nvSpPr>
      <xdr:spPr>
        <a:xfrm>
          <a:off x="10528300" y="170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30287</xdr:rowOff>
    </xdr:from>
    <xdr:to>
      <xdr:col>55</xdr:col>
      <xdr:colOff>88900</xdr:colOff>
      <xdr:row>99</xdr:row>
      <xdr:rowOff>30287</xdr:rowOff>
    </xdr:to>
    <xdr:cxnSp macro="">
      <xdr:nvCxnSpPr>
        <xdr:cNvPr id="465" name="直線コネクタ 464"/>
        <xdr:cNvCxnSpPr/>
      </xdr:nvCxnSpPr>
      <xdr:spPr>
        <a:xfrm>
          <a:off x="10388600" y="170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111038</xdr:rowOff>
    </xdr:from>
    <xdr:ext cx="534377" cy="259045"/>
    <xdr:sp macro="" textlink="">
      <xdr:nvSpPr>
        <xdr:cNvPr id="466" name="普通建設事業費 （ うち更新整備　）最大値テキスト"/>
        <xdr:cNvSpPr txBox="1"/>
      </xdr:nvSpPr>
      <xdr:spPr>
        <a:xfrm>
          <a:off x="10528300" y="1537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164361</xdr:rowOff>
    </xdr:from>
    <xdr:to>
      <xdr:col>55</xdr:col>
      <xdr:colOff>88900</xdr:colOff>
      <xdr:row>90</xdr:row>
      <xdr:rowOff>164361</xdr:rowOff>
    </xdr:to>
    <xdr:cxnSp macro="">
      <xdr:nvCxnSpPr>
        <xdr:cNvPr id="467" name="直線コネクタ 466"/>
        <xdr:cNvCxnSpPr/>
      </xdr:nvCxnSpPr>
      <xdr:spPr>
        <a:xfrm>
          <a:off x="10388600" y="155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24685</xdr:rowOff>
    </xdr:from>
    <xdr:to>
      <xdr:col>55</xdr:col>
      <xdr:colOff>0</xdr:colOff>
      <xdr:row>94</xdr:row>
      <xdr:rowOff>162989</xdr:rowOff>
    </xdr:to>
    <xdr:cxnSp macro="">
      <xdr:nvCxnSpPr>
        <xdr:cNvPr id="468" name="直線コネクタ 467"/>
        <xdr:cNvCxnSpPr/>
      </xdr:nvCxnSpPr>
      <xdr:spPr>
        <a:xfrm>
          <a:off x="9639300" y="15798085"/>
          <a:ext cx="838200" cy="48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105246</xdr:rowOff>
    </xdr:from>
    <xdr:ext cx="534377" cy="259045"/>
    <xdr:sp macro="" textlink="">
      <xdr:nvSpPr>
        <xdr:cNvPr id="469" name="普通建設事業費 （ うち更新整備　）平均値テキスト"/>
        <xdr:cNvSpPr txBox="1"/>
      </xdr:nvSpPr>
      <xdr:spPr>
        <a:xfrm>
          <a:off x="10528300" y="16392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126819</xdr:rowOff>
    </xdr:from>
    <xdr:to>
      <xdr:col>55</xdr:col>
      <xdr:colOff>50800</xdr:colOff>
      <xdr:row>96</xdr:row>
      <xdr:rowOff>56969</xdr:rowOff>
    </xdr:to>
    <xdr:sp macro="" textlink="">
      <xdr:nvSpPr>
        <xdr:cNvPr id="470" name="フローチャート: 判断 469"/>
        <xdr:cNvSpPr/>
      </xdr:nvSpPr>
      <xdr:spPr>
        <a:xfrm>
          <a:off x="10426700" y="1641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143757</xdr:rowOff>
    </xdr:from>
    <xdr:to>
      <xdr:col>50</xdr:col>
      <xdr:colOff>114300</xdr:colOff>
      <xdr:row>92</xdr:row>
      <xdr:rowOff>24685</xdr:rowOff>
    </xdr:to>
    <xdr:cxnSp macro="">
      <xdr:nvCxnSpPr>
        <xdr:cNvPr id="471" name="直線コネクタ 470"/>
        <xdr:cNvCxnSpPr/>
      </xdr:nvCxnSpPr>
      <xdr:spPr>
        <a:xfrm>
          <a:off x="8750300" y="15745707"/>
          <a:ext cx="889000" cy="5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16690</xdr:rowOff>
    </xdr:from>
    <xdr:to>
      <xdr:col>50</xdr:col>
      <xdr:colOff>165100</xdr:colOff>
      <xdr:row>94</xdr:row>
      <xdr:rowOff>118290</xdr:rowOff>
    </xdr:to>
    <xdr:sp macro="" textlink="">
      <xdr:nvSpPr>
        <xdr:cNvPr id="472" name="フローチャート: 判断 471"/>
        <xdr:cNvSpPr/>
      </xdr:nvSpPr>
      <xdr:spPr>
        <a:xfrm>
          <a:off x="9588500" y="1613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109417</xdr:rowOff>
    </xdr:from>
    <xdr:ext cx="534377" cy="259045"/>
    <xdr:sp macro="" textlink="">
      <xdr:nvSpPr>
        <xdr:cNvPr id="473" name="テキスト ボックス 472"/>
        <xdr:cNvSpPr txBox="1"/>
      </xdr:nvSpPr>
      <xdr:spPr>
        <a:xfrm>
          <a:off x="9372111" y="1622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143757</xdr:rowOff>
    </xdr:from>
    <xdr:to>
      <xdr:col>45</xdr:col>
      <xdr:colOff>177800</xdr:colOff>
      <xdr:row>97</xdr:row>
      <xdr:rowOff>94923</xdr:rowOff>
    </xdr:to>
    <xdr:cxnSp macro="">
      <xdr:nvCxnSpPr>
        <xdr:cNvPr id="474" name="直線コネクタ 473"/>
        <xdr:cNvCxnSpPr/>
      </xdr:nvCxnSpPr>
      <xdr:spPr>
        <a:xfrm flipV="1">
          <a:off x="7861300" y="15745707"/>
          <a:ext cx="889000" cy="97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27863</xdr:rowOff>
    </xdr:from>
    <xdr:to>
      <xdr:col>46</xdr:col>
      <xdr:colOff>38100</xdr:colOff>
      <xdr:row>95</xdr:row>
      <xdr:rowOff>129463</xdr:rowOff>
    </xdr:to>
    <xdr:sp macro="" textlink="">
      <xdr:nvSpPr>
        <xdr:cNvPr id="475" name="フローチャート: 判断 474"/>
        <xdr:cNvSpPr/>
      </xdr:nvSpPr>
      <xdr:spPr>
        <a:xfrm>
          <a:off x="8699500" y="1631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120590</xdr:rowOff>
    </xdr:from>
    <xdr:ext cx="534377" cy="259045"/>
    <xdr:sp macro="" textlink="">
      <xdr:nvSpPr>
        <xdr:cNvPr id="476" name="テキスト ボックス 475"/>
        <xdr:cNvSpPr txBox="1"/>
      </xdr:nvSpPr>
      <xdr:spPr>
        <a:xfrm>
          <a:off x="8483111" y="1640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161474</xdr:rowOff>
    </xdr:from>
    <xdr:to>
      <xdr:col>41</xdr:col>
      <xdr:colOff>50800</xdr:colOff>
      <xdr:row>97</xdr:row>
      <xdr:rowOff>94923</xdr:rowOff>
    </xdr:to>
    <xdr:cxnSp macro="">
      <xdr:nvCxnSpPr>
        <xdr:cNvPr id="477" name="直線コネクタ 476"/>
        <xdr:cNvCxnSpPr/>
      </xdr:nvCxnSpPr>
      <xdr:spPr>
        <a:xfrm>
          <a:off x="6972300" y="16620674"/>
          <a:ext cx="889000" cy="10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11661</xdr:rowOff>
    </xdr:from>
    <xdr:to>
      <xdr:col>41</xdr:col>
      <xdr:colOff>101600</xdr:colOff>
      <xdr:row>96</xdr:row>
      <xdr:rowOff>113261</xdr:rowOff>
    </xdr:to>
    <xdr:sp macro="" textlink="">
      <xdr:nvSpPr>
        <xdr:cNvPr id="478" name="フローチャート: 判断 477"/>
        <xdr:cNvSpPr/>
      </xdr:nvSpPr>
      <xdr:spPr>
        <a:xfrm>
          <a:off x="7810500" y="1647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129788</xdr:rowOff>
    </xdr:from>
    <xdr:ext cx="534377" cy="259045"/>
    <xdr:sp macro="" textlink="">
      <xdr:nvSpPr>
        <xdr:cNvPr id="479" name="テキスト ボックス 478"/>
        <xdr:cNvSpPr txBox="1"/>
      </xdr:nvSpPr>
      <xdr:spPr>
        <a:xfrm>
          <a:off x="7594111" y="1624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164109</xdr:rowOff>
    </xdr:from>
    <xdr:to>
      <xdr:col>36</xdr:col>
      <xdr:colOff>165100</xdr:colOff>
      <xdr:row>96</xdr:row>
      <xdr:rowOff>94259</xdr:rowOff>
    </xdr:to>
    <xdr:sp macro="" textlink="">
      <xdr:nvSpPr>
        <xdr:cNvPr id="480" name="フローチャート: 判断 479"/>
        <xdr:cNvSpPr/>
      </xdr:nvSpPr>
      <xdr:spPr>
        <a:xfrm>
          <a:off x="6921500" y="1645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110786</xdr:rowOff>
    </xdr:from>
    <xdr:ext cx="534377" cy="259045"/>
    <xdr:sp macro="" textlink="">
      <xdr:nvSpPr>
        <xdr:cNvPr id="481" name="テキスト ボックス 480"/>
        <xdr:cNvSpPr txBox="1"/>
      </xdr:nvSpPr>
      <xdr:spPr>
        <a:xfrm>
          <a:off x="6705111" y="1622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112189</xdr:rowOff>
    </xdr:from>
    <xdr:to>
      <xdr:col>55</xdr:col>
      <xdr:colOff>50800</xdr:colOff>
      <xdr:row>95</xdr:row>
      <xdr:rowOff>42339</xdr:rowOff>
    </xdr:to>
    <xdr:sp macro="" textlink="">
      <xdr:nvSpPr>
        <xdr:cNvPr id="487" name="楕円 486"/>
        <xdr:cNvSpPr/>
      </xdr:nvSpPr>
      <xdr:spPr>
        <a:xfrm>
          <a:off x="10426700" y="1622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135066</xdr:rowOff>
    </xdr:from>
    <xdr:ext cx="534377" cy="259045"/>
    <xdr:sp macro="" textlink="">
      <xdr:nvSpPr>
        <xdr:cNvPr id="488" name="普通建設事業費 （ うち更新整備　）該当値テキスト"/>
        <xdr:cNvSpPr txBox="1"/>
      </xdr:nvSpPr>
      <xdr:spPr>
        <a:xfrm>
          <a:off x="10528300" y="1607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145335</xdr:rowOff>
    </xdr:from>
    <xdr:to>
      <xdr:col>50</xdr:col>
      <xdr:colOff>165100</xdr:colOff>
      <xdr:row>92</xdr:row>
      <xdr:rowOff>75485</xdr:rowOff>
    </xdr:to>
    <xdr:sp macro="" textlink="">
      <xdr:nvSpPr>
        <xdr:cNvPr id="489" name="楕円 488"/>
        <xdr:cNvSpPr/>
      </xdr:nvSpPr>
      <xdr:spPr>
        <a:xfrm>
          <a:off x="9588500" y="1574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92012</xdr:rowOff>
    </xdr:from>
    <xdr:ext cx="534377" cy="259045"/>
    <xdr:sp macro="" textlink="">
      <xdr:nvSpPr>
        <xdr:cNvPr id="490" name="テキスト ボックス 489"/>
        <xdr:cNvSpPr txBox="1"/>
      </xdr:nvSpPr>
      <xdr:spPr>
        <a:xfrm>
          <a:off x="9372111" y="1552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92957</xdr:rowOff>
    </xdr:from>
    <xdr:to>
      <xdr:col>46</xdr:col>
      <xdr:colOff>38100</xdr:colOff>
      <xdr:row>92</xdr:row>
      <xdr:rowOff>23107</xdr:rowOff>
    </xdr:to>
    <xdr:sp macro="" textlink="">
      <xdr:nvSpPr>
        <xdr:cNvPr id="491" name="楕円 490"/>
        <xdr:cNvSpPr/>
      </xdr:nvSpPr>
      <xdr:spPr>
        <a:xfrm>
          <a:off x="8699500" y="1569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39634</xdr:rowOff>
    </xdr:from>
    <xdr:ext cx="534377" cy="259045"/>
    <xdr:sp macro="" textlink="">
      <xdr:nvSpPr>
        <xdr:cNvPr id="492" name="テキスト ボックス 491"/>
        <xdr:cNvSpPr txBox="1"/>
      </xdr:nvSpPr>
      <xdr:spPr>
        <a:xfrm>
          <a:off x="8483111" y="1547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44123</xdr:rowOff>
    </xdr:from>
    <xdr:to>
      <xdr:col>41</xdr:col>
      <xdr:colOff>101600</xdr:colOff>
      <xdr:row>97</xdr:row>
      <xdr:rowOff>145723</xdr:rowOff>
    </xdr:to>
    <xdr:sp macro="" textlink="">
      <xdr:nvSpPr>
        <xdr:cNvPr id="493" name="楕円 492"/>
        <xdr:cNvSpPr/>
      </xdr:nvSpPr>
      <xdr:spPr>
        <a:xfrm>
          <a:off x="7810500" y="1667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136850</xdr:rowOff>
    </xdr:from>
    <xdr:ext cx="534377" cy="259045"/>
    <xdr:sp macro="" textlink="">
      <xdr:nvSpPr>
        <xdr:cNvPr id="494" name="テキスト ボックス 493"/>
        <xdr:cNvSpPr txBox="1"/>
      </xdr:nvSpPr>
      <xdr:spPr>
        <a:xfrm>
          <a:off x="7594111" y="16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110674</xdr:rowOff>
    </xdr:from>
    <xdr:to>
      <xdr:col>36</xdr:col>
      <xdr:colOff>165100</xdr:colOff>
      <xdr:row>97</xdr:row>
      <xdr:rowOff>40824</xdr:rowOff>
    </xdr:to>
    <xdr:sp macro="" textlink="">
      <xdr:nvSpPr>
        <xdr:cNvPr id="495" name="楕円 494"/>
        <xdr:cNvSpPr/>
      </xdr:nvSpPr>
      <xdr:spPr>
        <a:xfrm>
          <a:off x="6921500" y="1656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31951</xdr:rowOff>
    </xdr:from>
    <xdr:ext cx="534377" cy="259045"/>
    <xdr:sp macro="" textlink="">
      <xdr:nvSpPr>
        <xdr:cNvPr id="496" name="テキスト ボックス 495"/>
        <xdr:cNvSpPr txBox="1"/>
      </xdr:nvSpPr>
      <xdr:spPr>
        <a:xfrm>
          <a:off x="6705111" y="166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95123</xdr:rowOff>
    </xdr:from>
    <xdr:to>
      <xdr:col>85</xdr:col>
      <xdr:colOff>126364</xdr:colOff>
      <xdr:row>39</xdr:row>
      <xdr:rowOff>98878</xdr:rowOff>
    </xdr:to>
    <xdr:cxnSp macro="">
      <xdr:nvCxnSpPr>
        <xdr:cNvPr id="522" name="直線コネクタ 521"/>
        <xdr:cNvCxnSpPr/>
      </xdr:nvCxnSpPr>
      <xdr:spPr>
        <a:xfrm flipV="1">
          <a:off x="16317595" y="5238623"/>
          <a:ext cx="1269" cy="154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132343</xdr:rowOff>
    </xdr:from>
    <xdr:ext cx="249299" cy="259045"/>
    <xdr:sp macro="" textlink="">
      <xdr:nvSpPr>
        <xdr:cNvPr id="523" name="災害復旧事業費最小値テキスト"/>
        <xdr:cNvSpPr txBox="1"/>
      </xdr:nvSpPr>
      <xdr:spPr>
        <a:xfrm>
          <a:off x="16370300" y="681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41800</xdr:rowOff>
    </xdr:from>
    <xdr:ext cx="534377" cy="259045"/>
    <xdr:sp macro="" textlink="">
      <xdr:nvSpPr>
        <xdr:cNvPr id="525" name="災害復旧事業費最大値テキスト"/>
        <xdr:cNvSpPr txBox="1"/>
      </xdr:nvSpPr>
      <xdr:spPr>
        <a:xfrm>
          <a:off x="16370300" y="5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95123</xdr:rowOff>
    </xdr:from>
    <xdr:to>
      <xdr:col>86</xdr:col>
      <xdr:colOff>25400</xdr:colOff>
      <xdr:row>30</xdr:row>
      <xdr:rowOff>95123</xdr:rowOff>
    </xdr:to>
    <xdr:cxnSp macro="">
      <xdr:nvCxnSpPr>
        <xdr:cNvPr id="526" name="直線コネクタ 525"/>
        <xdr:cNvCxnSpPr/>
      </xdr:nvCxnSpPr>
      <xdr:spPr>
        <a:xfrm>
          <a:off x="16230600" y="523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7" name="直線コネクタ 526"/>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49794</xdr:rowOff>
    </xdr:from>
    <xdr:ext cx="469744" cy="259045"/>
    <xdr:sp macro="" textlink="">
      <xdr:nvSpPr>
        <xdr:cNvPr id="528" name="災害復旧事業費平均値テキスト"/>
        <xdr:cNvSpPr txBox="1"/>
      </xdr:nvSpPr>
      <xdr:spPr>
        <a:xfrm>
          <a:off x="16370300" y="6564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26917</xdr:rowOff>
    </xdr:from>
    <xdr:to>
      <xdr:col>85</xdr:col>
      <xdr:colOff>177800</xdr:colOff>
      <xdr:row>39</xdr:row>
      <xdr:rowOff>128517</xdr:rowOff>
    </xdr:to>
    <xdr:sp macro="" textlink="">
      <xdr:nvSpPr>
        <xdr:cNvPr id="529" name="フローチャート: 判断 528"/>
        <xdr:cNvSpPr/>
      </xdr:nvSpPr>
      <xdr:spPr>
        <a:xfrm>
          <a:off x="16268700" y="67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0" name="直線コネクタ 529"/>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39915</xdr:rowOff>
    </xdr:from>
    <xdr:to>
      <xdr:col>81</xdr:col>
      <xdr:colOff>101600</xdr:colOff>
      <xdr:row>39</xdr:row>
      <xdr:rowOff>141515</xdr:rowOff>
    </xdr:to>
    <xdr:sp macro="" textlink="">
      <xdr:nvSpPr>
        <xdr:cNvPr id="531" name="フローチャート: 判断 530"/>
        <xdr:cNvSpPr/>
      </xdr:nvSpPr>
      <xdr:spPr>
        <a:xfrm>
          <a:off x="154305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158042</xdr:rowOff>
    </xdr:from>
    <xdr:ext cx="378565" cy="259045"/>
    <xdr:sp macro="" textlink="">
      <xdr:nvSpPr>
        <xdr:cNvPr id="532" name="テキスト ボックス 531"/>
        <xdr:cNvSpPr txBox="1"/>
      </xdr:nvSpPr>
      <xdr:spPr>
        <a:xfrm>
          <a:off x="15292017" y="6501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3" name="直線コネクタ 532"/>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145021</xdr:rowOff>
    </xdr:from>
    <xdr:to>
      <xdr:col>76</xdr:col>
      <xdr:colOff>165100</xdr:colOff>
      <xdr:row>39</xdr:row>
      <xdr:rowOff>75171</xdr:rowOff>
    </xdr:to>
    <xdr:sp macro="" textlink="">
      <xdr:nvSpPr>
        <xdr:cNvPr id="534" name="フローチャート: 判断 533"/>
        <xdr:cNvSpPr/>
      </xdr:nvSpPr>
      <xdr:spPr>
        <a:xfrm>
          <a:off x="14541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91698</xdr:rowOff>
    </xdr:from>
    <xdr:ext cx="469744" cy="259045"/>
    <xdr:sp macro="" textlink="">
      <xdr:nvSpPr>
        <xdr:cNvPr id="535" name="テキスト ボックス 534"/>
        <xdr:cNvSpPr txBox="1"/>
      </xdr:nvSpPr>
      <xdr:spPr>
        <a:xfrm>
          <a:off x="14357428" y="64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6" name="直線コネクタ 535"/>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39881</xdr:rowOff>
    </xdr:from>
    <xdr:to>
      <xdr:col>72</xdr:col>
      <xdr:colOff>38100</xdr:colOff>
      <xdr:row>39</xdr:row>
      <xdr:rowOff>141481</xdr:rowOff>
    </xdr:to>
    <xdr:sp macro="" textlink="">
      <xdr:nvSpPr>
        <xdr:cNvPr id="537" name="フローチャート: 判断 536"/>
        <xdr:cNvSpPr/>
      </xdr:nvSpPr>
      <xdr:spPr>
        <a:xfrm>
          <a:off x="13652500" y="67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158008</xdr:rowOff>
    </xdr:from>
    <xdr:ext cx="378565" cy="259045"/>
    <xdr:sp macro="" textlink="">
      <xdr:nvSpPr>
        <xdr:cNvPr id="538" name="テキスト ボックス 537"/>
        <xdr:cNvSpPr txBox="1"/>
      </xdr:nvSpPr>
      <xdr:spPr>
        <a:xfrm>
          <a:off x="13514017" y="650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36861</xdr:rowOff>
    </xdr:from>
    <xdr:to>
      <xdr:col>67</xdr:col>
      <xdr:colOff>101600</xdr:colOff>
      <xdr:row>39</xdr:row>
      <xdr:rowOff>138461</xdr:rowOff>
    </xdr:to>
    <xdr:sp macro="" textlink="">
      <xdr:nvSpPr>
        <xdr:cNvPr id="539" name="フローチャート: 判断 538"/>
        <xdr:cNvSpPr/>
      </xdr:nvSpPr>
      <xdr:spPr>
        <a:xfrm>
          <a:off x="12763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154988</xdr:rowOff>
    </xdr:from>
    <xdr:ext cx="378565" cy="259045"/>
    <xdr:sp macro="" textlink="">
      <xdr:nvSpPr>
        <xdr:cNvPr id="540" name="テキスト ボックス 539"/>
        <xdr:cNvSpPr txBox="1"/>
      </xdr:nvSpPr>
      <xdr:spPr>
        <a:xfrm>
          <a:off x="12625017" y="649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5343</xdr:rowOff>
    </xdr:from>
    <xdr:ext cx="249299" cy="259045"/>
    <xdr:sp macro="" textlink="">
      <xdr:nvSpPr>
        <xdr:cNvPr id="547" name="災害復旧事業費該当値テキスト"/>
        <xdr:cNvSpPr txBox="1"/>
      </xdr:nvSpPr>
      <xdr:spPr>
        <a:xfrm>
          <a:off x="16370300" y="6691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2" name="楕円 55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3" name="テキスト ボックス 552"/>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8872</xdr:rowOff>
    </xdr:from>
    <xdr:to>
      <xdr:col>85</xdr:col>
      <xdr:colOff>126364</xdr:colOff>
      <xdr:row>77</xdr:row>
      <xdr:rowOff>145597</xdr:rowOff>
    </xdr:to>
    <xdr:cxnSp macro="">
      <xdr:nvCxnSpPr>
        <xdr:cNvPr id="626" name="直線コネクタ 625"/>
        <xdr:cNvCxnSpPr/>
      </xdr:nvCxnSpPr>
      <xdr:spPr>
        <a:xfrm flipV="1">
          <a:off x="16317595" y="12010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149424</xdr:rowOff>
    </xdr:from>
    <xdr:ext cx="469744" cy="259045"/>
    <xdr:sp macro="" textlink="">
      <xdr:nvSpPr>
        <xdr:cNvPr id="627" name="公債費最小値テキスト"/>
        <xdr:cNvSpPr txBox="1"/>
      </xdr:nvSpPr>
      <xdr:spPr>
        <a:xfrm>
          <a:off x="16370300" y="1335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145597</xdr:rowOff>
    </xdr:from>
    <xdr:to>
      <xdr:col>86</xdr:col>
      <xdr:colOff>25400</xdr:colOff>
      <xdr:row>77</xdr:row>
      <xdr:rowOff>145597</xdr:rowOff>
    </xdr:to>
    <xdr:cxnSp macro="">
      <xdr:nvCxnSpPr>
        <xdr:cNvPr id="628" name="直線コネクタ 627"/>
        <xdr:cNvCxnSpPr/>
      </xdr:nvCxnSpPr>
      <xdr:spPr>
        <a:xfrm>
          <a:off x="16230600" y="1334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126999</xdr:rowOff>
    </xdr:from>
    <xdr:ext cx="534377" cy="259045"/>
    <xdr:sp macro="" textlink="">
      <xdr:nvSpPr>
        <xdr:cNvPr id="629" name="公債費最大値テキスト"/>
        <xdr:cNvSpPr txBox="1"/>
      </xdr:nvSpPr>
      <xdr:spPr>
        <a:xfrm>
          <a:off x="16370300" y="117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8872</xdr:rowOff>
    </xdr:from>
    <xdr:to>
      <xdr:col>86</xdr:col>
      <xdr:colOff>25400</xdr:colOff>
      <xdr:row>70</xdr:row>
      <xdr:rowOff>8872</xdr:rowOff>
    </xdr:to>
    <xdr:cxnSp macro="">
      <xdr:nvCxnSpPr>
        <xdr:cNvPr id="630" name="直線コネクタ 629"/>
        <xdr:cNvCxnSpPr/>
      </xdr:nvCxnSpPr>
      <xdr:spPr>
        <a:xfrm>
          <a:off x="16230600" y="1201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110759</xdr:rowOff>
    </xdr:from>
    <xdr:to>
      <xdr:col>85</xdr:col>
      <xdr:colOff>127000</xdr:colOff>
      <xdr:row>74</xdr:row>
      <xdr:rowOff>168938</xdr:rowOff>
    </xdr:to>
    <xdr:cxnSp macro="">
      <xdr:nvCxnSpPr>
        <xdr:cNvPr id="631" name="直線コネクタ 630"/>
        <xdr:cNvCxnSpPr/>
      </xdr:nvCxnSpPr>
      <xdr:spPr>
        <a:xfrm>
          <a:off x="15481300" y="12798059"/>
          <a:ext cx="8382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2689</xdr:rowOff>
    </xdr:from>
    <xdr:ext cx="534377" cy="259045"/>
    <xdr:sp macro="" textlink="">
      <xdr:nvSpPr>
        <xdr:cNvPr id="632" name="公債費平均値テキスト"/>
        <xdr:cNvSpPr txBox="1"/>
      </xdr:nvSpPr>
      <xdr:spPr>
        <a:xfrm>
          <a:off x="16370300" y="1251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151262</xdr:rowOff>
    </xdr:from>
    <xdr:to>
      <xdr:col>85</xdr:col>
      <xdr:colOff>177800</xdr:colOff>
      <xdr:row>74</xdr:row>
      <xdr:rowOff>81412</xdr:rowOff>
    </xdr:to>
    <xdr:sp macro="" textlink="">
      <xdr:nvSpPr>
        <xdr:cNvPr id="633" name="フローチャート: 判断 632"/>
        <xdr:cNvSpPr/>
      </xdr:nvSpPr>
      <xdr:spPr>
        <a:xfrm>
          <a:off x="162687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83121</xdr:rowOff>
    </xdr:from>
    <xdr:to>
      <xdr:col>81</xdr:col>
      <xdr:colOff>50800</xdr:colOff>
      <xdr:row>74</xdr:row>
      <xdr:rowOff>110759</xdr:rowOff>
    </xdr:to>
    <xdr:cxnSp macro="">
      <xdr:nvCxnSpPr>
        <xdr:cNvPr id="634" name="直線コネクタ 633"/>
        <xdr:cNvCxnSpPr/>
      </xdr:nvCxnSpPr>
      <xdr:spPr>
        <a:xfrm>
          <a:off x="14592300" y="12770421"/>
          <a:ext cx="889000" cy="2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135603</xdr:rowOff>
    </xdr:from>
    <xdr:to>
      <xdr:col>81</xdr:col>
      <xdr:colOff>101600</xdr:colOff>
      <xdr:row>74</xdr:row>
      <xdr:rowOff>65753</xdr:rowOff>
    </xdr:to>
    <xdr:sp macro="" textlink="">
      <xdr:nvSpPr>
        <xdr:cNvPr id="635" name="フローチャート: 判断 634"/>
        <xdr:cNvSpPr/>
      </xdr:nvSpPr>
      <xdr:spPr>
        <a:xfrm>
          <a:off x="15430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82280</xdr:rowOff>
    </xdr:from>
    <xdr:ext cx="534377" cy="259045"/>
    <xdr:sp macro="" textlink="">
      <xdr:nvSpPr>
        <xdr:cNvPr id="636" name="テキスト ボックス 635"/>
        <xdr:cNvSpPr txBox="1"/>
      </xdr:nvSpPr>
      <xdr:spPr>
        <a:xfrm>
          <a:off x="15214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53084</xdr:rowOff>
    </xdr:from>
    <xdr:to>
      <xdr:col>76</xdr:col>
      <xdr:colOff>114300</xdr:colOff>
      <xdr:row>74</xdr:row>
      <xdr:rowOff>83121</xdr:rowOff>
    </xdr:to>
    <xdr:cxnSp macro="">
      <xdr:nvCxnSpPr>
        <xdr:cNvPr id="637" name="直線コネクタ 636"/>
        <xdr:cNvCxnSpPr/>
      </xdr:nvCxnSpPr>
      <xdr:spPr>
        <a:xfrm>
          <a:off x="13703300" y="12740384"/>
          <a:ext cx="889000" cy="3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112423</xdr:rowOff>
    </xdr:from>
    <xdr:to>
      <xdr:col>76</xdr:col>
      <xdr:colOff>165100</xdr:colOff>
      <xdr:row>74</xdr:row>
      <xdr:rowOff>42573</xdr:rowOff>
    </xdr:to>
    <xdr:sp macro="" textlink="">
      <xdr:nvSpPr>
        <xdr:cNvPr id="638" name="フローチャート: 判断 637"/>
        <xdr:cNvSpPr/>
      </xdr:nvSpPr>
      <xdr:spPr>
        <a:xfrm>
          <a:off x="14541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59100</xdr:rowOff>
    </xdr:from>
    <xdr:ext cx="534377" cy="259045"/>
    <xdr:sp macro="" textlink="">
      <xdr:nvSpPr>
        <xdr:cNvPr id="639" name="テキスト ボックス 638"/>
        <xdr:cNvSpPr txBox="1"/>
      </xdr:nvSpPr>
      <xdr:spPr>
        <a:xfrm>
          <a:off x="14325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53084</xdr:rowOff>
    </xdr:from>
    <xdr:to>
      <xdr:col>71</xdr:col>
      <xdr:colOff>177800</xdr:colOff>
      <xdr:row>74</xdr:row>
      <xdr:rowOff>56832</xdr:rowOff>
    </xdr:to>
    <xdr:cxnSp macro="">
      <xdr:nvCxnSpPr>
        <xdr:cNvPr id="640" name="直線コネクタ 639"/>
        <xdr:cNvCxnSpPr/>
      </xdr:nvCxnSpPr>
      <xdr:spPr>
        <a:xfrm flipV="1">
          <a:off x="12814300" y="12740384"/>
          <a:ext cx="8890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124013</xdr:rowOff>
    </xdr:from>
    <xdr:to>
      <xdr:col>72</xdr:col>
      <xdr:colOff>38100</xdr:colOff>
      <xdr:row>74</xdr:row>
      <xdr:rowOff>54163</xdr:rowOff>
    </xdr:to>
    <xdr:sp macro="" textlink="">
      <xdr:nvSpPr>
        <xdr:cNvPr id="641" name="フローチャート: 判断 640"/>
        <xdr:cNvSpPr/>
      </xdr:nvSpPr>
      <xdr:spPr>
        <a:xfrm>
          <a:off x="13652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70690</xdr:rowOff>
    </xdr:from>
    <xdr:ext cx="534377" cy="259045"/>
    <xdr:sp macro="" textlink="">
      <xdr:nvSpPr>
        <xdr:cNvPr id="642" name="テキスト ボックス 641"/>
        <xdr:cNvSpPr txBox="1"/>
      </xdr:nvSpPr>
      <xdr:spPr>
        <a:xfrm>
          <a:off x="13436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65194</xdr:rowOff>
    </xdr:from>
    <xdr:to>
      <xdr:col>67</xdr:col>
      <xdr:colOff>101600</xdr:colOff>
      <xdr:row>73</xdr:row>
      <xdr:rowOff>166794</xdr:rowOff>
    </xdr:to>
    <xdr:sp macro="" textlink="">
      <xdr:nvSpPr>
        <xdr:cNvPr id="643" name="フローチャート: 判断 642"/>
        <xdr:cNvSpPr/>
      </xdr:nvSpPr>
      <xdr:spPr>
        <a:xfrm>
          <a:off x="12763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11871</xdr:rowOff>
    </xdr:from>
    <xdr:ext cx="534377" cy="259045"/>
    <xdr:sp macro="" textlink="">
      <xdr:nvSpPr>
        <xdr:cNvPr id="644" name="テキスト ボックス 643"/>
        <xdr:cNvSpPr txBox="1"/>
      </xdr:nvSpPr>
      <xdr:spPr>
        <a:xfrm>
          <a:off x="12547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118138</xdr:rowOff>
    </xdr:from>
    <xdr:to>
      <xdr:col>85</xdr:col>
      <xdr:colOff>177800</xdr:colOff>
      <xdr:row>75</xdr:row>
      <xdr:rowOff>48288</xdr:rowOff>
    </xdr:to>
    <xdr:sp macro="" textlink="">
      <xdr:nvSpPr>
        <xdr:cNvPr id="650" name="楕円 649"/>
        <xdr:cNvSpPr/>
      </xdr:nvSpPr>
      <xdr:spPr>
        <a:xfrm>
          <a:off x="16268700" y="1280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96565</xdr:rowOff>
    </xdr:from>
    <xdr:ext cx="534377" cy="259045"/>
    <xdr:sp macro="" textlink="">
      <xdr:nvSpPr>
        <xdr:cNvPr id="651" name="公債費該当値テキスト"/>
        <xdr:cNvSpPr txBox="1"/>
      </xdr:nvSpPr>
      <xdr:spPr>
        <a:xfrm>
          <a:off x="16370300" y="1278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59959</xdr:rowOff>
    </xdr:from>
    <xdr:to>
      <xdr:col>81</xdr:col>
      <xdr:colOff>101600</xdr:colOff>
      <xdr:row>74</xdr:row>
      <xdr:rowOff>161559</xdr:rowOff>
    </xdr:to>
    <xdr:sp macro="" textlink="">
      <xdr:nvSpPr>
        <xdr:cNvPr id="652" name="楕円 651"/>
        <xdr:cNvSpPr/>
      </xdr:nvSpPr>
      <xdr:spPr>
        <a:xfrm>
          <a:off x="15430500" y="1274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152686</xdr:rowOff>
    </xdr:from>
    <xdr:ext cx="534377" cy="259045"/>
    <xdr:sp macro="" textlink="">
      <xdr:nvSpPr>
        <xdr:cNvPr id="653" name="テキスト ボックス 652"/>
        <xdr:cNvSpPr txBox="1"/>
      </xdr:nvSpPr>
      <xdr:spPr>
        <a:xfrm>
          <a:off x="15214111" y="1283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32321</xdr:rowOff>
    </xdr:from>
    <xdr:to>
      <xdr:col>76</xdr:col>
      <xdr:colOff>165100</xdr:colOff>
      <xdr:row>74</xdr:row>
      <xdr:rowOff>133921</xdr:rowOff>
    </xdr:to>
    <xdr:sp macro="" textlink="">
      <xdr:nvSpPr>
        <xdr:cNvPr id="654" name="楕円 653"/>
        <xdr:cNvSpPr/>
      </xdr:nvSpPr>
      <xdr:spPr>
        <a:xfrm>
          <a:off x="14541500" y="127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125048</xdr:rowOff>
    </xdr:from>
    <xdr:ext cx="534377" cy="259045"/>
    <xdr:sp macro="" textlink="">
      <xdr:nvSpPr>
        <xdr:cNvPr id="655" name="テキスト ボックス 654"/>
        <xdr:cNvSpPr txBox="1"/>
      </xdr:nvSpPr>
      <xdr:spPr>
        <a:xfrm>
          <a:off x="14325111" y="1281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2284</xdr:rowOff>
    </xdr:from>
    <xdr:to>
      <xdr:col>72</xdr:col>
      <xdr:colOff>38100</xdr:colOff>
      <xdr:row>74</xdr:row>
      <xdr:rowOff>103884</xdr:rowOff>
    </xdr:to>
    <xdr:sp macro="" textlink="">
      <xdr:nvSpPr>
        <xdr:cNvPr id="656" name="楕円 655"/>
        <xdr:cNvSpPr/>
      </xdr:nvSpPr>
      <xdr:spPr>
        <a:xfrm>
          <a:off x="13652500" y="1268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95011</xdr:rowOff>
    </xdr:from>
    <xdr:ext cx="534377" cy="259045"/>
    <xdr:sp macro="" textlink="">
      <xdr:nvSpPr>
        <xdr:cNvPr id="657" name="テキスト ボックス 656"/>
        <xdr:cNvSpPr txBox="1"/>
      </xdr:nvSpPr>
      <xdr:spPr>
        <a:xfrm>
          <a:off x="13436111" y="1278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6032</xdr:rowOff>
    </xdr:from>
    <xdr:to>
      <xdr:col>67</xdr:col>
      <xdr:colOff>101600</xdr:colOff>
      <xdr:row>74</xdr:row>
      <xdr:rowOff>107632</xdr:rowOff>
    </xdr:to>
    <xdr:sp macro="" textlink="">
      <xdr:nvSpPr>
        <xdr:cNvPr id="658" name="楕円 657"/>
        <xdr:cNvSpPr/>
      </xdr:nvSpPr>
      <xdr:spPr>
        <a:xfrm>
          <a:off x="12763500" y="126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98759</xdr:rowOff>
    </xdr:from>
    <xdr:ext cx="534377" cy="259045"/>
    <xdr:sp macro="" textlink="">
      <xdr:nvSpPr>
        <xdr:cNvPr id="659" name="テキスト ボックス 658"/>
        <xdr:cNvSpPr txBox="1"/>
      </xdr:nvSpPr>
      <xdr:spPr>
        <a:xfrm>
          <a:off x="12547111" y="1278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49323</xdr:rowOff>
    </xdr:from>
    <xdr:to>
      <xdr:col>85</xdr:col>
      <xdr:colOff>126364</xdr:colOff>
      <xdr:row>99</xdr:row>
      <xdr:rowOff>39227</xdr:rowOff>
    </xdr:to>
    <xdr:cxnSp macro="">
      <xdr:nvCxnSpPr>
        <xdr:cNvPr id="683" name="直線コネクタ 682"/>
        <xdr:cNvCxnSpPr/>
      </xdr:nvCxnSpPr>
      <xdr:spPr>
        <a:xfrm flipV="1">
          <a:off x="16317595" y="15651273"/>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58962</xdr:rowOff>
    </xdr:from>
    <xdr:ext cx="469744" cy="259045"/>
    <xdr:sp macro="" textlink="">
      <xdr:nvSpPr>
        <xdr:cNvPr id="684" name="積立金最小値テキスト"/>
        <xdr:cNvSpPr txBox="1"/>
      </xdr:nvSpPr>
      <xdr:spPr>
        <a:xfrm>
          <a:off x="16370300" y="170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39227</xdr:rowOff>
    </xdr:from>
    <xdr:to>
      <xdr:col>86</xdr:col>
      <xdr:colOff>25400</xdr:colOff>
      <xdr:row>99</xdr:row>
      <xdr:rowOff>39227</xdr:rowOff>
    </xdr:to>
    <xdr:cxnSp macro="">
      <xdr:nvCxnSpPr>
        <xdr:cNvPr id="685" name="直線コネクタ 684"/>
        <xdr:cNvCxnSpPr/>
      </xdr:nvCxnSpPr>
      <xdr:spPr>
        <a:xfrm>
          <a:off x="16230600" y="1701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167450</xdr:rowOff>
    </xdr:from>
    <xdr:ext cx="599010" cy="259045"/>
    <xdr:sp macro="" textlink="">
      <xdr:nvSpPr>
        <xdr:cNvPr id="686" name="積立金最大値テキスト"/>
        <xdr:cNvSpPr txBox="1"/>
      </xdr:nvSpPr>
      <xdr:spPr>
        <a:xfrm>
          <a:off x="16370300" y="154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49323</xdr:rowOff>
    </xdr:from>
    <xdr:to>
      <xdr:col>86</xdr:col>
      <xdr:colOff>25400</xdr:colOff>
      <xdr:row>91</xdr:row>
      <xdr:rowOff>49323</xdr:rowOff>
    </xdr:to>
    <xdr:cxnSp macro="">
      <xdr:nvCxnSpPr>
        <xdr:cNvPr id="687" name="直線コネクタ 686"/>
        <xdr:cNvCxnSpPr/>
      </xdr:nvCxnSpPr>
      <xdr:spPr>
        <a:xfrm>
          <a:off x="16230600" y="1565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117380</xdr:rowOff>
    </xdr:from>
    <xdr:to>
      <xdr:col>85</xdr:col>
      <xdr:colOff>127000</xdr:colOff>
      <xdr:row>98</xdr:row>
      <xdr:rowOff>150276</xdr:rowOff>
    </xdr:to>
    <xdr:cxnSp macro="">
      <xdr:nvCxnSpPr>
        <xdr:cNvPr id="688" name="直線コネクタ 687"/>
        <xdr:cNvCxnSpPr/>
      </xdr:nvCxnSpPr>
      <xdr:spPr>
        <a:xfrm>
          <a:off x="15481300" y="16919480"/>
          <a:ext cx="838200" cy="3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103412</xdr:rowOff>
    </xdr:from>
    <xdr:ext cx="534377" cy="259045"/>
    <xdr:sp macro="" textlink="">
      <xdr:nvSpPr>
        <xdr:cNvPr id="689" name="積立金平均値テキスト"/>
        <xdr:cNvSpPr txBox="1"/>
      </xdr:nvSpPr>
      <xdr:spPr>
        <a:xfrm>
          <a:off x="16370300" y="16905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124985</xdr:rowOff>
    </xdr:from>
    <xdr:to>
      <xdr:col>85</xdr:col>
      <xdr:colOff>177800</xdr:colOff>
      <xdr:row>99</xdr:row>
      <xdr:rowOff>55135</xdr:rowOff>
    </xdr:to>
    <xdr:sp macro="" textlink="">
      <xdr:nvSpPr>
        <xdr:cNvPr id="690" name="フローチャート: 判断 689"/>
        <xdr:cNvSpPr/>
      </xdr:nvSpPr>
      <xdr:spPr>
        <a:xfrm>
          <a:off x="162687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117380</xdr:rowOff>
    </xdr:from>
    <xdr:to>
      <xdr:col>81</xdr:col>
      <xdr:colOff>50800</xdr:colOff>
      <xdr:row>98</xdr:row>
      <xdr:rowOff>160533</xdr:rowOff>
    </xdr:to>
    <xdr:cxnSp macro="">
      <xdr:nvCxnSpPr>
        <xdr:cNvPr id="691" name="直線コネクタ 690"/>
        <xdr:cNvCxnSpPr/>
      </xdr:nvCxnSpPr>
      <xdr:spPr>
        <a:xfrm flipV="1">
          <a:off x="14592300" y="16919480"/>
          <a:ext cx="889000" cy="4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120245</xdr:rowOff>
    </xdr:from>
    <xdr:to>
      <xdr:col>81</xdr:col>
      <xdr:colOff>101600</xdr:colOff>
      <xdr:row>99</xdr:row>
      <xdr:rowOff>50395</xdr:rowOff>
    </xdr:to>
    <xdr:sp macro="" textlink="">
      <xdr:nvSpPr>
        <xdr:cNvPr id="692" name="フローチャート: 判断 691"/>
        <xdr:cNvSpPr/>
      </xdr:nvSpPr>
      <xdr:spPr>
        <a:xfrm>
          <a:off x="15430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41522</xdr:rowOff>
    </xdr:from>
    <xdr:ext cx="534377" cy="259045"/>
    <xdr:sp macro="" textlink="">
      <xdr:nvSpPr>
        <xdr:cNvPr id="693" name="テキスト ボックス 692"/>
        <xdr:cNvSpPr txBox="1"/>
      </xdr:nvSpPr>
      <xdr:spPr>
        <a:xfrm>
          <a:off x="15214111" y="170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121834</xdr:rowOff>
    </xdr:from>
    <xdr:to>
      <xdr:col>76</xdr:col>
      <xdr:colOff>114300</xdr:colOff>
      <xdr:row>98</xdr:row>
      <xdr:rowOff>160533</xdr:rowOff>
    </xdr:to>
    <xdr:cxnSp macro="">
      <xdr:nvCxnSpPr>
        <xdr:cNvPr id="694" name="直線コネクタ 693"/>
        <xdr:cNvCxnSpPr/>
      </xdr:nvCxnSpPr>
      <xdr:spPr>
        <a:xfrm>
          <a:off x="13703300" y="16923934"/>
          <a:ext cx="889000" cy="3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88850</xdr:rowOff>
    </xdr:from>
    <xdr:to>
      <xdr:col>76</xdr:col>
      <xdr:colOff>165100</xdr:colOff>
      <xdr:row>99</xdr:row>
      <xdr:rowOff>19000</xdr:rowOff>
    </xdr:to>
    <xdr:sp macro="" textlink="">
      <xdr:nvSpPr>
        <xdr:cNvPr id="695" name="フローチャート: 判断 694"/>
        <xdr:cNvSpPr/>
      </xdr:nvSpPr>
      <xdr:spPr>
        <a:xfrm>
          <a:off x="14541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35527</xdr:rowOff>
    </xdr:from>
    <xdr:ext cx="534377" cy="259045"/>
    <xdr:sp macro="" textlink="">
      <xdr:nvSpPr>
        <xdr:cNvPr id="696" name="テキスト ボックス 695"/>
        <xdr:cNvSpPr txBox="1"/>
      </xdr:nvSpPr>
      <xdr:spPr>
        <a:xfrm>
          <a:off x="14325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121834</xdr:rowOff>
    </xdr:from>
    <xdr:to>
      <xdr:col>71</xdr:col>
      <xdr:colOff>177800</xdr:colOff>
      <xdr:row>98</xdr:row>
      <xdr:rowOff>137086</xdr:rowOff>
    </xdr:to>
    <xdr:cxnSp macro="">
      <xdr:nvCxnSpPr>
        <xdr:cNvPr id="697" name="直線コネクタ 696"/>
        <xdr:cNvCxnSpPr/>
      </xdr:nvCxnSpPr>
      <xdr:spPr>
        <a:xfrm flipV="1">
          <a:off x="12814300" y="16923934"/>
          <a:ext cx="889000" cy="1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120977</xdr:rowOff>
    </xdr:from>
    <xdr:to>
      <xdr:col>72</xdr:col>
      <xdr:colOff>38100</xdr:colOff>
      <xdr:row>99</xdr:row>
      <xdr:rowOff>51127</xdr:rowOff>
    </xdr:to>
    <xdr:sp macro="" textlink="">
      <xdr:nvSpPr>
        <xdr:cNvPr id="698" name="フローチャート: 判断 697"/>
        <xdr:cNvSpPr/>
      </xdr:nvSpPr>
      <xdr:spPr>
        <a:xfrm>
          <a:off x="13652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42254</xdr:rowOff>
    </xdr:from>
    <xdr:ext cx="534377" cy="259045"/>
    <xdr:sp macro="" textlink="">
      <xdr:nvSpPr>
        <xdr:cNvPr id="699" name="テキスト ボックス 698"/>
        <xdr:cNvSpPr txBox="1"/>
      </xdr:nvSpPr>
      <xdr:spPr>
        <a:xfrm>
          <a:off x="13436111" y="170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126414</xdr:rowOff>
    </xdr:from>
    <xdr:to>
      <xdr:col>67</xdr:col>
      <xdr:colOff>101600</xdr:colOff>
      <xdr:row>99</xdr:row>
      <xdr:rowOff>56564</xdr:rowOff>
    </xdr:to>
    <xdr:sp macro="" textlink="">
      <xdr:nvSpPr>
        <xdr:cNvPr id="700" name="フローチャート: 判断 699"/>
        <xdr:cNvSpPr/>
      </xdr:nvSpPr>
      <xdr:spPr>
        <a:xfrm>
          <a:off x="12763500" y="1692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47691</xdr:rowOff>
    </xdr:from>
    <xdr:ext cx="534377" cy="259045"/>
    <xdr:sp macro="" textlink="">
      <xdr:nvSpPr>
        <xdr:cNvPr id="701" name="テキスト ボックス 700"/>
        <xdr:cNvSpPr txBox="1"/>
      </xdr:nvSpPr>
      <xdr:spPr>
        <a:xfrm>
          <a:off x="12547111" y="1702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99476</xdr:rowOff>
    </xdr:from>
    <xdr:to>
      <xdr:col>85</xdr:col>
      <xdr:colOff>177800</xdr:colOff>
      <xdr:row>99</xdr:row>
      <xdr:rowOff>29626</xdr:rowOff>
    </xdr:to>
    <xdr:sp macro="" textlink="">
      <xdr:nvSpPr>
        <xdr:cNvPr id="707" name="楕円 706"/>
        <xdr:cNvSpPr/>
      </xdr:nvSpPr>
      <xdr:spPr>
        <a:xfrm>
          <a:off x="16268700" y="1690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58853</xdr:rowOff>
    </xdr:from>
    <xdr:ext cx="534377" cy="259045"/>
    <xdr:sp macro="" textlink="">
      <xdr:nvSpPr>
        <xdr:cNvPr id="708" name="積立金該当値テキスト"/>
        <xdr:cNvSpPr txBox="1"/>
      </xdr:nvSpPr>
      <xdr:spPr>
        <a:xfrm>
          <a:off x="16370300" y="1668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66580</xdr:rowOff>
    </xdr:from>
    <xdr:to>
      <xdr:col>81</xdr:col>
      <xdr:colOff>101600</xdr:colOff>
      <xdr:row>98</xdr:row>
      <xdr:rowOff>168180</xdr:rowOff>
    </xdr:to>
    <xdr:sp macro="" textlink="">
      <xdr:nvSpPr>
        <xdr:cNvPr id="709" name="楕円 708"/>
        <xdr:cNvSpPr/>
      </xdr:nvSpPr>
      <xdr:spPr>
        <a:xfrm>
          <a:off x="15430500" y="168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13257</xdr:rowOff>
    </xdr:from>
    <xdr:ext cx="534377" cy="259045"/>
    <xdr:sp macro="" textlink="">
      <xdr:nvSpPr>
        <xdr:cNvPr id="710" name="テキスト ボックス 709"/>
        <xdr:cNvSpPr txBox="1"/>
      </xdr:nvSpPr>
      <xdr:spPr>
        <a:xfrm>
          <a:off x="15214111" y="1664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109733</xdr:rowOff>
    </xdr:from>
    <xdr:to>
      <xdr:col>76</xdr:col>
      <xdr:colOff>165100</xdr:colOff>
      <xdr:row>99</xdr:row>
      <xdr:rowOff>39883</xdr:rowOff>
    </xdr:to>
    <xdr:sp macro="" textlink="">
      <xdr:nvSpPr>
        <xdr:cNvPr id="711" name="楕円 710"/>
        <xdr:cNvSpPr/>
      </xdr:nvSpPr>
      <xdr:spPr>
        <a:xfrm>
          <a:off x="14541500" y="1691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31010</xdr:rowOff>
    </xdr:from>
    <xdr:ext cx="534377" cy="259045"/>
    <xdr:sp macro="" textlink="">
      <xdr:nvSpPr>
        <xdr:cNvPr id="712" name="テキスト ボックス 711"/>
        <xdr:cNvSpPr txBox="1"/>
      </xdr:nvSpPr>
      <xdr:spPr>
        <a:xfrm>
          <a:off x="14325111" y="1700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71034</xdr:rowOff>
    </xdr:from>
    <xdr:to>
      <xdr:col>72</xdr:col>
      <xdr:colOff>38100</xdr:colOff>
      <xdr:row>99</xdr:row>
      <xdr:rowOff>1184</xdr:rowOff>
    </xdr:to>
    <xdr:sp macro="" textlink="">
      <xdr:nvSpPr>
        <xdr:cNvPr id="713" name="楕円 712"/>
        <xdr:cNvSpPr/>
      </xdr:nvSpPr>
      <xdr:spPr>
        <a:xfrm>
          <a:off x="13652500" y="1687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17711</xdr:rowOff>
    </xdr:from>
    <xdr:ext cx="534377" cy="259045"/>
    <xdr:sp macro="" textlink="">
      <xdr:nvSpPr>
        <xdr:cNvPr id="714" name="テキスト ボックス 713"/>
        <xdr:cNvSpPr txBox="1"/>
      </xdr:nvSpPr>
      <xdr:spPr>
        <a:xfrm>
          <a:off x="13436111" y="166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86286</xdr:rowOff>
    </xdr:from>
    <xdr:to>
      <xdr:col>67</xdr:col>
      <xdr:colOff>101600</xdr:colOff>
      <xdr:row>99</xdr:row>
      <xdr:rowOff>16436</xdr:rowOff>
    </xdr:to>
    <xdr:sp macro="" textlink="">
      <xdr:nvSpPr>
        <xdr:cNvPr id="715" name="楕円 714"/>
        <xdr:cNvSpPr/>
      </xdr:nvSpPr>
      <xdr:spPr>
        <a:xfrm>
          <a:off x="12763500" y="1688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32963</xdr:rowOff>
    </xdr:from>
    <xdr:ext cx="534377" cy="259045"/>
    <xdr:sp macro="" textlink="">
      <xdr:nvSpPr>
        <xdr:cNvPr id="716" name="テキスト ボックス 715"/>
        <xdr:cNvSpPr txBox="1"/>
      </xdr:nvSpPr>
      <xdr:spPr>
        <a:xfrm>
          <a:off x="12547111" y="1666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40" name="直線コネクタ 739"/>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43" name="投資及び出資金最大値テキスト"/>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44" name="直線コネクタ 743"/>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40132</xdr:rowOff>
    </xdr:from>
    <xdr:to>
      <xdr:col>116</xdr:col>
      <xdr:colOff>63500</xdr:colOff>
      <xdr:row>39</xdr:row>
      <xdr:rowOff>44450</xdr:rowOff>
    </xdr:to>
    <xdr:cxnSp macro="">
      <xdr:nvCxnSpPr>
        <xdr:cNvPr id="745" name="直線コネクタ 744"/>
        <xdr:cNvCxnSpPr/>
      </xdr:nvCxnSpPr>
      <xdr:spPr>
        <a:xfrm>
          <a:off x="21323300" y="6726682"/>
          <a:ext cx="838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92854</xdr:rowOff>
    </xdr:from>
    <xdr:ext cx="469744" cy="259045"/>
    <xdr:sp macro="" textlink="">
      <xdr:nvSpPr>
        <xdr:cNvPr id="746" name="投資及び出資金平均値テキスト"/>
        <xdr:cNvSpPr txBox="1"/>
      </xdr:nvSpPr>
      <xdr:spPr>
        <a:xfrm>
          <a:off x="22212300" y="6265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47" name="フローチャート: 判断 746"/>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40132</xdr:rowOff>
    </xdr:from>
    <xdr:to>
      <xdr:col>111</xdr:col>
      <xdr:colOff>177800</xdr:colOff>
      <xdr:row>39</xdr:row>
      <xdr:rowOff>44323</xdr:rowOff>
    </xdr:to>
    <xdr:cxnSp macro="">
      <xdr:nvCxnSpPr>
        <xdr:cNvPr id="748" name="直線コネクタ 747"/>
        <xdr:cNvCxnSpPr/>
      </xdr:nvCxnSpPr>
      <xdr:spPr>
        <a:xfrm flipV="1">
          <a:off x="20434300" y="672668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49" name="フローチャート: 判断 748"/>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135907</xdr:rowOff>
    </xdr:from>
    <xdr:ext cx="469744" cy="259045"/>
    <xdr:sp macro="" textlink="">
      <xdr:nvSpPr>
        <xdr:cNvPr id="750" name="テキスト ボックス 749"/>
        <xdr:cNvSpPr txBox="1"/>
      </xdr:nvSpPr>
      <xdr:spPr>
        <a:xfrm>
          <a:off x="21088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44323</xdr:rowOff>
    </xdr:from>
    <xdr:to>
      <xdr:col>107</xdr:col>
      <xdr:colOff>50800</xdr:colOff>
      <xdr:row>39</xdr:row>
      <xdr:rowOff>44323</xdr:rowOff>
    </xdr:to>
    <xdr:cxnSp macro="">
      <xdr:nvCxnSpPr>
        <xdr:cNvPr id="751" name="直線コネクタ 750"/>
        <xdr:cNvCxnSpPr/>
      </xdr:nvCxnSpPr>
      <xdr:spPr>
        <a:xfrm>
          <a:off x="19545300" y="6730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52" name="フローチャート: 判断 751"/>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46245</xdr:rowOff>
    </xdr:from>
    <xdr:ext cx="469744" cy="259045"/>
    <xdr:sp macro="" textlink="">
      <xdr:nvSpPr>
        <xdr:cNvPr id="753" name="テキスト ボックス 752"/>
        <xdr:cNvSpPr txBox="1"/>
      </xdr:nvSpPr>
      <xdr:spPr>
        <a:xfrm>
          <a:off x="20199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44323</xdr:rowOff>
    </xdr:from>
    <xdr:to>
      <xdr:col>102</xdr:col>
      <xdr:colOff>114300</xdr:colOff>
      <xdr:row>39</xdr:row>
      <xdr:rowOff>44323</xdr:rowOff>
    </xdr:to>
    <xdr:cxnSp macro="">
      <xdr:nvCxnSpPr>
        <xdr:cNvPr id="754" name="直線コネクタ 753"/>
        <xdr:cNvCxnSpPr/>
      </xdr:nvCxnSpPr>
      <xdr:spPr>
        <a:xfrm>
          <a:off x="18656300" y="6730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143383</xdr:rowOff>
    </xdr:from>
    <xdr:to>
      <xdr:col>102</xdr:col>
      <xdr:colOff>165100</xdr:colOff>
      <xdr:row>38</xdr:row>
      <xdr:rowOff>73533</xdr:rowOff>
    </xdr:to>
    <xdr:sp macro="" textlink="">
      <xdr:nvSpPr>
        <xdr:cNvPr id="755" name="フローチャート: 判断 754"/>
        <xdr:cNvSpPr/>
      </xdr:nvSpPr>
      <xdr:spPr>
        <a:xfrm>
          <a:off x="19494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90060</xdr:rowOff>
    </xdr:from>
    <xdr:ext cx="469744" cy="259045"/>
    <xdr:sp macro="" textlink="">
      <xdr:nvSpPr>
        <xdr:cNvPr id="756" name="テキスト ボックス 755"/>
        <xdr:cNvSpPr txBox="1"/>
      </xdr:nvSpPr>
      <xdr:spPr>
        <a:xfrm>
          <a:off x="19310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57" name="フローチャート: 判断 756"/>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58" name="テキスト ボックス 757"/>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160782</xdr:rowOff>
    </xdr:from>
    <xdr:to>
      <xdr:col>112</xdr:col>
      <xdr:colOff>38100</xdr:colOff>
      <xdr:row>39</xdr:row>
      <xdr:rowOff>90932</xdr:rowOff>
    </xdr:to>
    <xdr:sp macro="" textlink="">
      <xdr:nvSpPr>
        <xdr:cNvPr id="766" name="楕円 765"/>
        <xdr:cNvSpPr/>
      </xdr:nvSpPr>
      <xdr:spPr>
        <a:xfrm>
          <a:off x="21272500" y="66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82059</xdr:rowOff>
    </xdr:from>
    <xdr:ext cx="313932" cy="259045"/>
    <xdr:sp macro="" textlink="">
      <xdr:nvSpPr>
        <xdr:cNvPr id="767" name="テキスト ボックス 766"/>
        <xdr:cNvSpPr txBox="1"/>
      </xdr:nvSpPr>
      <xdr:spPr>
        <a:xfrm>
          <a:off x="21166333" y="6768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164973</xdr:rowOff>
    </xdr:from>
    <xdr:to>
      <xdr:col>107</xdr:col>
      <xdr:colOff>101600</xdr:colOff>
      <xdr:row>39</xdr:row>
      <xdr:rowOff>95123</xdr:rowOff>
    </xdr:to>
    <xdr:sp macro="" textlink="">
      <xdr:nvSpPr>
        <xdr:cNvPr id="768" name="楕円 767"/>
        <xdr:cNvSpPr/>
      </xdr:nvSpPr>
      <xdr:spPr>
        <a:xfrm>
          <a:off x="20383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86250</xdr:rowOff>
    </xdr:from>
    <xdr:ext cx="249299" cy="259045"/>
    <xdr:sp macro="" textlink="">
      <xdr:nvSpPr>
        <xdr:cNvPr id="769" name="テキスト ボックス 768"/>
        <xdr:cNvSpPr txBox="1"/>
      </xdr:nvSpPr>
      <xdr:spPr>
        <a:xfrm>
          <a:off x="20309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164973</xdr:rowOff>
    </xdr:from>
    <xdr:to>
      <xdr:col>102</xdr:col>
      <xdr:colOff>165100</xdr:colOff>
      <xdr:row>39</xdr:row>
      <xdr:rowOff>95123</xdr:rowOff>
    </xdr:to>
    <xdr:sp macro="" textlink="">
      <xdr:nvSpPr>
        <xdr:cNvPr id="770" name="楕円 769"/>
        <xdr:cNvSpPr/>
      </xdr:nvSpPr>
      <xdr:spPr>
        <a:xfrm>
          <a:off x="19494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86250</xdr:rowOff>
    </xdr:from>
    <xdr:ext cx="249299" cy="259045"/>
    <xdr:sp macro="" textlink="">
      <xdr:nvSpPr>
        <xdr:cNvPr id="771" name="テキスト ボックス 770"/>
        <xdr:cNvSpPr txBox="1"/>
      </xdr:nvSpPr>
      <xdr:spPr>
        <a:xfrm>
          <a:off x="19420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164973</xdr:rowOff>
    </xdr:from>
    <xdr:to>
      <xdr:col>98</xdr:col>
      <xdr:colOff>38100</xdr:colOff>
      <xdr:row>39</xdr:row>
      <xdr:rowOff>95123</xdr:rowOff>
    </xdr:to>
    <xdr:sp macro="" textlink="">
      <xdr:nvSpPr>
        <xdr:cNvPr id="772" name="楕円 771"/>
        <xdr:cNvSpPr/>
      </xdr:nvSpPr>
      <xdr:spPr>
        <a:xfrm>
          <a:off x="18605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86250</xdr:rowOff>
    </xdr:from>
    <xdr:ext cx="249299" cy="259045"/>
    <xdr:sp macro="" textlink="">
      <xdr:nvSpPr>
        <xdr:cNvPr id="773" name="テキスト ボックス 772"/>
        <xdr:cNvSpPr txBox="1"/>
      </xdr:nvSpPr>
      <xdr:spPr>
        <a:xfrm>
          <a:off x="18531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95" name="直線コネクタ 794"/>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798" name="貸付金最大値テキスト"/>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799" name="直線コネクタ 798"/>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40899</xdr:rowOff>
    </xdr:from>
    <xdr:to>
      <xdr:col>116</xdr:col>
      <xdr:colOff>63500</xdr:colOff>
      <xdr:row>58</xdr:row>
      <xdr:rowOff>40991</xdr:rowOff>
    </xdr:to>
    <xdr:cxnSp macro="">
      <xdr:nvCxnSpPr>
        <xdr:cNvPr id="800" name="直線コネクタ 799"/>
        <xdr:cNvCxnSpPr/>
      </xdr:nvCxnSpPr>
      <xdr:spPr>
        <a:xfrm>
          <a:off x="21323300" y="9984999"/>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29298</xdr:rowOff>
    </xdr:from>
    <xdr:ext cx="469744" cy="259045"/>
    <xdr:sp macro="" textlink="">
      <xdr:nvSpPr>
        <xdr:cNvPr id="801" name="貸付金平均値テキスト"/>
        <xdr:cNvSpPr txBox="1"/>
      </xdr:nvSpPr>
      <xdr:spPr>
        <a:xfrm>
          <a:off x="22212300" y="9630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802" name="フローチャート: 判断 801"/>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40899</xdr:rowOff>
    </xdr:from>
    <xdr:to>
      <xdr:col>111</xdr:col>
      <xdr:colOff>177800</xdr:colOff>
      <xdr:row>58</xdr:row>
      <xdr:rowOff>41219</xdr:rowOff>
    </xdr:to>
    <xdr:cxnSp macro="">
      <xdr:nvCxnSpPr>
        <xdr:cNvPr id="803" name="直線コネクタ 802"/>
        <xdr:cNvCxnSpPr/>
      </xdr:nvCxnSpPr>
      <xdr:spPr>
        <a:xfrm flipV="1">
          <a:off x="20434300" y="9984999"/>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804" name="フローチャート: 判断 803"/>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19163</xdr:rowOff>
    </xdr:from>
    <xdr:ext cx="469744" cy="259045"/>
    <xdr:sp macro="" textlink="">
      <xdr:nvSpPr>
        <xdr:cNvPr id="805" name="テキスト ボックス 804"/>
        <xdr:cNvSpPr txBox="1"/>
      </xdr:nvSpPr>
      <xdr:spPr>
        <a:xfrm>
          <a:off x="21088428" y="944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41128</xdr:rowOff>
    </xdr:from>
    <xdr:to>
      <xdr:col>107</xdr:col>
      <xdr:colOff>50800</xdr:colOff>
      <xdr:row>58</xdr:row>
      <xdr:rowOff>41219</xdr:rowOff>
    </xdr:to>
    <xdr:cxnSp macro="">
      <xdr:nvCxnSpPr>
        <xdr:cNvPr id="806" name="直線コネクタ 805"/>
        <xdr:cNvCxnSpPr/>
      </xdr:nvCxnSpPr>
      <xdr:spPr>
        <a:xfrm>
          <a:off x="19545300" y="9985228"/>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07" name="フローチャート: 判断 806"/>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113895</xdr:rowOff>
    </xdr:from>
    <xdr:ext cx="469744" cy="259045"/>
    <xdr:sp macro="" textlink="">
      <xdr:nvSpPr>
        <xdr:cNvPr id="808" name="テキスト ボックス 807"/>
        <xdr:cNvSpPr txBox="1"/>
      </xdr:nvSpPr>
      <xdr:spPr>
        <a:xfrm>
          <a:off x="20199428" y="954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41128</xdr:rowOff>
    </xdr:from>
    <xdr:to>
      <xdr:col>102</xdr:col>
      <xdr:colOff>114300</xdr:colOff>
      <xdr:row>58</xdr:row>
      <xdr:rowOff>41173</xdr:rowOff>
    </xdr:to>
    <xdr:cxnSp macro="">
      <xdr:nvCxnSpPr>
        <xdr:cNvPr id="809" name="直線コネクタ 808"/>
        <xdr:cNvCxnSpPr/>
      </xdr:nvCxnSpPr>
      <xdr:spPr>
        <a:xfrm flipV="1">
          <a:off x="18656300" y="9985228"/>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29235</xdr:rowOff>
    </xdr:from>
    <xdr:to>
      <xdr:col>102</xdr:col>
      <xdr:colOff>165100</xdr:colOff>
      <xdr:row>57</xdr:row>
      <xdr:rowOff>130835</xdr:rowOff>
    </xdr:to>
    <xdr:sp macro="" textlink="">
      <xdr:nvSpPr>
        <xdr:cNvPr id="810" name="フローチャート: 判断 809"/>
        <xdr:cNvSpPr/>
      </xdr:nvSpPr>
      <xdr:spPr>
        <a:xfrm>
          <a:off x="19494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147362</xdr:rowOff>
    </xdr:from>
    <xdr:ext cx="469744" cy="259045"/>
    <xdr:sp macro="" textlink="">
      <xdr:nvSpPr>
        <xdr:cNvPr id="811" name="テキスト ボックス 810"/>
        <xdr:cNvSpPr txBox="1"/>
      </xdr:nvSpPr>
      <xdr:spPr>
        <a:xfrm>
          <a:off x="19310428" y="957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2" name="フローチャート: 判断 811"/>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106672</xdr:rowOff>
    </xdr:from>
    <xdr:ext cx="469744" cy="259045"/>
    <xdr:sp macro="" textlink="">
      <xdr:nvSpPr>
        <xdr:cNvPr id="813" name="テキスト ボックス 812"/>
        <xdr:cNvSpPr txBox="1"/>
      </xdr:nvSpPr>
      <xdr:spPr>
        <a:xfrm>
          <a:off x="18421428"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161641</xdr:rowOff>
    </xdr:from>
    <xdr:to>
      <xdr:col>116</xdr:col>
      <xdr:colOff>114300</xdr:colOff>
      <xdr:row>58</xdr:row>
      <xdr:rowOff>91791</xdr:rowOff>
    </xdr:to>
    <xdr:sp macro="" textlink="">
      <xdr:nvSpPr>
        <xdr:cNvPr id="819" name="楕円 818"/>
        <xdr:cNvSpPr/>
      </xdr:nvSpPr>
      <xdr:spPr>
        <a:xfrm>
          <a:off x="22110700" y="993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76568</xdr:rowOff>
    </xdr:from>
    <xdr:ext cx="469744" cy="259045"/>
    <xdr:sp macro="" textlink="">
      <xdr:nvSpPr>
        <xdr:cNvPr id="820" name="貸付金該当値テキスト"/>
        <xdr:cNvSpPr txBox="1"/>
      </xdr:nvSpPr>
      <xdr:spPr>
        <a:xfrm>
          <a:off x="22212300" y="9849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161549</xdr:rowOff>
    </xdr:from>
    <xdr:to>
      <xdr:col>112</xdr:col>
      <xdr:colOff>38100</xdr:colOff>
      <xdr:row>58</xdr:row>
      <xdr:rowOff>91699</xdr:rowOff>
    </xdr:to>
    <xdr:sp macro="" textlink="">
      <xdr:nvSpPr>
        <xdr:cNvPr id="821" name="楕円 820"/>
        <xdr:cNvSpPr/>
      </xdr:nvSpPr>
      <xdr:spPr>
        <a:xfrm>
          <a:off x="21272500" y="993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82826</xdr:rowOff>
    </xdr:from>
    <xdr:ext cx="469744" cy="259045"/>
    <xdr:sp macro="" textlink="">
      <xdr:nvSpPr>
        <xdr:cNvPr id="822" name="テキスト ボックス 821"/>
        <xdr:cNvSpPr txBox="1"/>
      </xdr:nvSpPr>
      <xdr:spPr>
        <a:xfrm>
          <a:off x="21088428" y="1002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161869</xdr:rowOff>
    </xdr:from>
    <xdr:to>
      <xdr:col>107</xdr:col>
      <xdr:colOff>101600</xdr:colOff>
      <xdr:row>58</xdr:row>
      <xdr:rowOff>92019</xdr:rowOff>
    </xdr:to>
    <xdr:sp macro="" textlink="">
      <xdr:nvSpPr>
        <xdr:cNvPr id="823" name="楕円 822"/>
        <xdr:cNvSpPr/>
      </xdr:nvSpPr>
      <xdr:spPr>
        <a:xfrm>
          <a:off x="20383500" y="993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83146</xdr:rowOff>
    </xdr:from>
    <xdr:ext cx="469744" cy="259045"/>
    <xdr:sp macro="" textlink="">
      <xdr:nvSpPr>
        <xdr:cNvPr id="824" name="テキスト ボックス 823"/>
        <xdr:cNvSpPr txBox="1"/>
      </xdr:nvSpPr>
      <xdr:spPr>
        <a:xfrm>
          <a:off x="20199428" y="1002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161778</xdr:rowOff>
    </xdr:from>
    <xdr:to>
      <xdr:col>102</xdr:col>
      <xdr:colOff>165100</xdr:colOff>
      <xdr:row>58</xdr:row>
      <xdr:rowOff>91928</xdr:rowOff>
    </xdr:to>
    <xdr:sp macro="" textlink="">
      <xdr:nvSpPr>
        <xdr:cNvPr id="825" name="楕円 824"/>
        <xdr:cNvSpPr/>
      </xdr:nvSpPr>
      <xdr:spPr>
        <a:xfrm>
          <a:off x="19494500" y="993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83055</xdr:rowOff>
    </xdr:from>
    <xdr:ext cx="469744" cy="259045"/>
    <xdr:sp macro="" textlink="">
      <xdr:nvSpPr>
        <xdr:cNvPr id="826" name="テキスト ボックス 825"/>
        <xdr:cNvSpPr txBox="1"/>
      </xdr:nvSpPr>
      <xdr:spPr>
        <a:xfrm>
          <a:off x="19310428" y="1002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161823</xdr:rowOff>
    </xdr:from>
    <xdr:to>
      <xdr:col>98</xdr:col>
      <xdr:colOff>38100</xdr:colOff>
      <xdr:row>58</xdr:row>
      <xdr:rowOff>91973</xdr:rowOff>
    </xdr:to>
    <xdr:sp macro="" textlink="">
      <xdr:nvSpPr>
        <xdr:cNvPr id="827" name="楕円 826"/>
        <xdr:cNvSpPr/>
      </xdr:nvSpPr>
      <xdr:spPr>
        <a:xfrm>
          <a:off x="18605500" y="993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83100</xdr:rowOff>
    </xdr:from>
    <xdr:ext cx="469744" cy="259045"/>
    <xdr:sp macro="" textlink="">
      <xdr:nvSpPr>
        <xdr:cNvPr id="828" name="テキスト ボックス 827"/>
        <xdr:cNvSpPr txBox="1"/>
      </xdr:nvSpPr>
      <xdr:spPr>
        <a:xfrm>
          <a:off x="18421428" y="1002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50" name="直線コネクタ 849"/>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51" name="繰出金最小値テキスト"/>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52" name="直線コネクタ 851"/>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53" name="繰出金最大値テキスト"/>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54" name="直線コネクタ 853"/>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147563</xdr:rowOff>
    </xdr:from>
    <xdr:to>
      <xdr:col>116</xdr:col>
      <xdr:colOff>63500</xdr:colOff>
      <xdr:row>77</xdr:row>
      <xdr:rowOff>149050</xdr:rowOff>
    </xdr:to>
    <xdr:cxnSp macro="">
      <xdr:nvCxnSpPr>
        <xdr:cNvPr id="855" name="直線コネクタ 854"/>
        <xdr:cNvCxnSpPr/>
      </xdr:nvCxnSpPr>
      <xdr:spPr>
        <a:xfrm flipV="1">
          <a:off x="21323300" y="13349213"/>
          <a:ext cx="8382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107255</xdr:rowOff>
    </xdr:from>
    <xdr:ext cx="534377" cy="259045"/>
    <xdr:sp macro="" textlink="">
      <xdr:nvSpPr>
        <xdr:cNvPr id="856" name="繰出金平均値テキスト"/>
        <xdr:cNvSpPr txBox="1"/>
      </xdr:nvSpPr>
      <xdr:spPr>
        <a:xfrm>
          <a:off x="22212300" y="1313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57" name="フローチャート: 判断 856"/>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149050</xdr:rowOff>
    </xdr:from>
    <xdr:to>
      <xdr:col>111</xdr:col>
      <xdr:colOff>177800</xdr:colOff>
      <xdr:row>77</xdr:row>
      <xdr:rowOff>157518</xdr:rowOff>
    </xdr:to>
    <xdr:cxnSp macro="">
      <xdr:nvCxnSpPr>
        <xdr:cNvPr id="858" name="直線コネクタ 857"/>
        <xdr:cNvCxnSpPr/>
      </xdr:nvCxnSpPr>
      <xdr:spPr>
        <a:xfrm flipV="1">
          <a:off x="20434300" y="13350700"/>
          <a:ext cx="889000" cy="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59" name="フローチャート: 判断 858"/>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26438</xdr:rowOff>
    </xdr:from>
    <xdr:ext cx="534377" cy="259045"/>
    <xdr:sp macro="" textlink="">
      <xdr:nvSpPr>
        <xdr:cNvPr id="860" name="テキスト ボックス 859"/>
        <xdr:cNvSpPr txBox="1"/>
      </xdr:nvSpPr>
      <xdr:spPr>
        <a:xfrm>
          <a:off x="21056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157518</xdr:rowOff>
    </xdr:from>
    <xdr:to>
      <xdr:col>107</xdr:col>
      <xdr:colOff>50800</xdr:colOff>
      <xdr:row>77</xdr:row>
      <xdr:rowOff>160795</xdr:rowOff>
    </xdr:to>
    <xdr:cxnSp macro="">
      <xdr:nvCxnSpPr>
        <xdr:cNvPr id="861" name="直線コネクタ 860"/>
        <xdr:cNvCxnSpPr/>
      </xdr:nvCxnSpPr>
      <xdr:spPr>
        <a:xfrm flipV="1">
          <a:off x="19545300" y="13359168"/>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62" name="フローチャート: 判断 861"/>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19415</xdr:rowOff>
    </xdr:from>
    <xdr:ext cx="534377" cy="259045"/>
    <xdr:sp macro="" textlink="">
      <xdr:nvSpPr>
        <xdr:cNvPr id="863" name="テキスト ボックス 862"/>
        <xdr:cNvSpPr txBox="1"/>
      </xdr:nvSpPr>
      <xdr:spPr>
        <a:xfrm>
          <a:off x="20167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160795</xdr:rowOff>
    </xdr:from>
    <xdr:to>
      <xdr:col>102</xdr:col>
      <xdr:colOff>114300</xdr:colOff>
      <xdr:row>77</xdr:row>
      <xdr:rowOff>168193</xdr:rowOff>
    </xdr:to>
    <xdr:cxnSp macro="">
      <xdr:nvCxnSpPr>
        <xdr:cNvPr id="864" name="直線コネクタ 863"/>
        <xdr:cNvCxnSpPr/>
      </xdr:nvCxnSpPr>
      <xdr:spPr>
        <a:xfrm flipV="1">
          <a:off x="18656300" y="13362445"/>
          <a:ext cx="889000" cy="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71165</xdr:rowOff>
    </xdr:from>
    <xdr:to>
      <xdr:col>102</xdr:col>
      <xdr:colOff>165100</xdr:colOff>
      <xdr:row>78</xdr:row>
      <xdr:rowOff>1315</xdr:rowOff>
    </xdr:to>
    <xdr:sp macro="" textlink="">
      <xdr:nvSpPr>
        <xdr:cNvPr id="865" name="フローチャート: 判断 864"/>
        <xdr:cNvSpPr/>
      </xdr:nvSpPr>
      <xdr:spPr>
        <a:xfrm>
          <a:off x="19494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17842</xdr:rowOff>
    </xdr:from>
    <xdr:ext cx="534377" cy="259045"/>
    <xdr:sp macro="" textlink="">
      <xdr:nvSpPr>
        <xdr:cNvPr id="866" name="テキスト ボックス 865"/>
        <xdr:cNvSpPr txBox="1"/>
      </xdr:nvSpPr>
      <xdr:spPr>
        <a:xfrm>
          <a:off x="19278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78882</xdr:rowOff>
    </xdr:from>
    <xdr:to>
      <xdr:col>98</xdr:col>
      <xdr:colOff>38100</xdr:colOff>
      <xdr:row>78</xdr:row>
      <xdr:rowOff>9032</xdr:rowOff>
    </xdr:to>
    <xdr:sp macro="" textlink="">
      <xdr:nvSpPr>
        <xdr:cNvPr id="867" name="フローチャート: 判断 866"/>
        <xdr:cNvSpPr/>
      </xdr:nvSpPr>
      <xdr:spPr>
        <a:xfrm>
          <a:off x="18605500" y="1328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25559</xdr:rowOff>
    </xdr:from>
    <xdr:ext cx="534377" cy="259045"/>
    <xdr:sp macro="" textlink="">
      <xdr:nvSpPr>
        <xdr:cNvPr id="868" name="テキスト ボックス 867"/>
        <xdr:cNvSpPr txBox="1"/>
      </xdr:nvSpPr>
      <xdr:spPr>
        <a:xfrm>
          <a:off x="18389111" y="130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96763</xdr:rowOff>
    </xdr:from>
    <xdr:to>
      <xdr:col>116</xdr:col>
      <xdr:colOff>114300</xdr:colOff>
      <xdr:row>78</xdr:row>
      <xdr:rowOff>26913</xdr:rowOff>
    </xdr:to>
    <xdr:sp macro="" textlink="">
      <xdr:nvSpPr>
        <xdr:cNvPr id="874" name="楕円 873"/>
        <xdr:cNvSpPr/>
      </xdr:nvSpPr>
      <xdr:spPr>
        <a:xfrm>
          <a:off x="22110700" y="132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62804</xdr:rowOff>
    </xdr:from>
    <xdr:ext cx="534377" cy="259045"/>
    <xdr:sp macro="" textlink="">
      <xdr:nvSpPr>
        <xdr:cNvPr id="875" name="繰出金該当値テキスト"/>
        <xdr:cNvSpPr txBox="1"/>
      </xdr:nvSpPr>
      <xdr:spPr>
        <a:xfrm>
          <a:off x="22212300" y="1326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98250</xdr:rowOff>
    </xdr:from>
    <xdr:to>
      <xdr:col>112</xdr:col>
      <xdr:colOff>38100</xdr:colOff>
      <xdr:row>78</xdr:row>
      <xdr:rowOff>28400</xdr:rowOff>
    </xdr:to>
    <xdr:sp macro="" textlink="">
      <xdr:nvSpPr>
        <xdr:cNvPr id="876" name="楕円 875"/>
        <xdr:cNvSpPr/>
      </xdr:nvSpPr>
      <xdr:spPr>
        <a:xfrm>
          <a:off x="21272500" y="1329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19527</xdr:rowOff>
    </xdr:from>
    <xdr:ext cx="534377" cy="259045"/>
    <xdr:sp macro="" textlink="">
      <xdr:nvSpPr>
        <xdr:cNvPr id="877" name="テキスト ボックス 876"/>
        <xdr:cNvSpPr txBox="1"/>
      </xdr:nvSpPr>
      <xdr:spPr>
        <a:xfrm>
          <a:off x="21056111" y="1339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106718</xdr:rowOff>
    </xdr:from>
    <xdr:to>
      <xdr:col>107</xdr:col>
      <xdr:colOff>101600</xdr:colOff>
      <xdr:row>78</xdr:row>
      <xdr:rowOff>36868</xdr:rowOff>
    </xdr:to>
    <xdr:sp macro="" textlink="">
      <xdr:nvSpPr>
        <xdr:cNvPr id="878" name="楕円 877"/>
        <xdr:cNvSpPr/>
      </xdr:nvSpPr>
      <xdr:spPr>
        <a:xfrm>
          <a:off x="20383500" y="1330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27995</xdr:rowOff>
    </xdr:from>
    <xdr:ext cx="534377" cy="259045"/>
    <xdr:sp macro="" textlink="">
      <xdr:nvSpPr>
        <xdr:cNvPr id="879" name="テキスト ボックス 878"/>
        <xdr:cNvSpPr txBox="1"/>
      </xdr:nvSpPr>
      <xdr:spPr>
        <a:xfrm>
          <a:off x="20167111" y="1340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109995</xdr:rowOff>
    </xdr:from>
    <xdr:to>
      <xdr:col>102</xdr:col>
      <xdr:colOff>165100</xdr:colOff>
      <xdr:row>78</xdr:row>
      <xdr:rowOff>40145</xdr:rowOff>
    </xdr:to>
    <xdr:sp macro="" textlink="">
      <xdr:nvSpPr>
        <xdr:cNvPr id="880" name="楕円 879"/>
        <xdr:cNvSpPr/>
      </xdr:nvSpPr>
      <xdr:spPr>
        <a:xfrm>
          <a:off x="19494500" y="133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31272</xdr:rowOff>
    </xdr:from>
    <xdr:ext cx="534377" cy="259045"/>
    <xdr:sp macro="" textlink="">
      <xdr:nvSpPr>
        <xdr:cNvPr id="881" name="テキスト ボックス 880"/>
        <xdr:cNvSpPr txBox="1"/>
      </xdr:nvSpPr>
      <xdr:spPr>
        <a:xfrm>
          <a:off x="19278111" y="1340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117393</xdr:rowOff>
    </xdr:from>
    <xdr:to>
      <xdr:col>98</xdr:col>
      <xdr:colOff>38100</xdr:colOff>
      <xdr:row>78</xdr:row>
      <xdr:rowOff>47543</xdr:rowOff>
    </xdr:to>
    <xdr:sp macro="" textlink="">
      <xdr:nvSpPr>
        <xdr:cNvPr id="882" name="楕円 881"/>
        <xdr:cNvSpPr/>
      </xdr:nvSpPr>
      <xdr:spPr>
        <a:xfrm>
          <a:off x="18605500" y="133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38670</xdr:rowOff>
    </xdr:from>
    <xdr:ext cx="534377" cy="259045"/>
    <xdr:sp macro="" textlink="">
      <xdr:nvSpPr>
        <xdr:cNvPr id="883" name="テキスト ボックス 882"/>
        <xdr:cNvSpPr txBox="1"/>
      </xdr:nvSpPr>
      <xdr:spPr>
        <a:xfrm>
          <a:off x="18389111" y="13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302,044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円となっている。主な構成項目である扶助費は住民一人当たり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71,367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円となっており、障害者自立支援介護・訓練等給付事業費等の伸びによるものである。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普通建設事業費（うち更新整備）は住民一人当たり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29,185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円と前年度から大きく減少している。航空宇宙科学博物館リニューアル事業等の事業費の減少によるものである。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44,927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円となっており、類似団体平均と比較して低い水準にある。定員適正化計画に基づき、事務事業の再編・整理、組織機構の弾力化等により、計画的に職員数の削減を行ってきたためである。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繰出金は住民一人当たり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35,780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円となっており、類似団体平均と比較して低い水準にあるものの、高齢化の進展等に伴い介護保険特別会計や後期高齢者医療特別会計等への繰出金が増加傾向にある。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28,721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円となっており、類似団体平均と比較して低い水準にある。これは、交付税算入のある有利な地方債に厳選した借入を実施していることによる。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積立金は、住民一人当たり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17,224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円となっており、類似団体平均と比較して高い水準にあるが、前年度から減少した。庁舎等整備基金積立金等の減によるものである。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148,225
145,089
87.81
47,828,344
44,770,505
2,768,069
27,830,455
28,953,765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95250</xdr:rowOff>
    </xdr:from>
    <xdr:to>
      <xdr:col>24</xdr:col>
      <xdr:colOff>62865</xdr:colOff>
      <xdr:row>39</xdr:row>
      <xdr:rowOff>67310</xdr:rowOff>
    </xdr:to>
    <xdr:cxnSp macro="">
      <xdr:nvCxnSpPr>
        <xdr:cNvPr id="56" name="直線コネクタ 55"/>
        <xdr:cNvCxnSpPr/>
      </xdr:nvCxnSpPr>
      <xdr:spPr>
        <a:xfrm flipV="1">
          <a:off x="4633595" y="5238750"/>
          <a:ext cx="127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71137</xdr:rowOff>
    </xdr:from>
    <xdr:ext cx="469744" cy="259045"/>
    <xdr:sp macro="" textlink="">
      <xdr:nvSpPr>
        <xdr:cNvPr id="57" name="議会費最小値テキスト"/>
        <xdr:cNvSpPr txBox="1"/>
      </xdr:nvSpPr>
      <xdr:spPr>
        <a:xfrm>
          <a:off x="468630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67310</xdr:rowOff>
    </xdr:from>
    <xdr:to>
      <xdr:col>24</xdr:col>
      <xdr:colOff>152400</xdr:colOff>
      <xdr:row>39</xdr:row>
      <xdr:rowOff>67310</xdr:rowOff>
    </xdr:to>
    <xdr:cxnSp macro="">
      <xdr:nvCxnSpPr>
        <xdr:cNvPr id="58" name="直線コネクタ 57"/>
        <xdr:cNvCxnSpPr/>
      </xdr:nvCxnSpPr>
      <xdr:spPr>
        <a:xfrm>
          <a:off x="4546600" y="675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41927</xdr:rowOff>
    </xdr:from>
    <xdr:ext cx="469744" cy="259045"/>
    <xdr:sp macro="" textlink="">
      <xdr:nvSpPr>
        <xdr:cNvPr id="59" name="議会費最大値テキスト"/>
        <xdr:cNvSpPr txBox="1"/>
      </xdr:nvSpPr>
      <xdr:spPr>
        <a:xfrm>
          <a:off x="4686300" y="50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95250</xdr:rowOff>
    </xdr:from>
    <xdr:to>
      <xdr:col>24</xdr:col>
      <xdr:colOff>152400</xdr:colOff>
      <xdr:row>30</xdr:row>
      <xdr:rowOff>95250</xdr:rowOff>
    </xdr:to>
    <xdr:cxnSp macro="">
      <xdr:nvCxnSpPr>
        <xdr:cNvPr id="60" name="直線コネクタ 59"/>
        <xdr:cNvCxnSpPr/>
      </xdr:nvCxnSpPr>
      <xdr:spPr>
        <a:xfrm>
          <a:off x="4546600" y="523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91440</xdr:rowOff>
    </xdr:from>
    <xdr:to>
      <xdr:col>24</xdr:col>
      <xdr:colOff>63500</xdr:colOff>
      <xdr:row>35</xdr:row>
      <xdr:rowOff>105410</xdr:rowOff>
    </xdr:to>
    <xdr:cxnSp macro="">
      <xdr:nvCxnSpPr>
        <xdr:cNvPr id="61" name="直線コネクタ 60"/>
        <xdr:cNvCxnSpPr/>
      </xdr:nvCxnSpPr>
      <xdr:spPr>
        <a:xfrm flipV="1">
          <a:off x="3797300" y="609219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60977</xdr:rowOff>
    </xdr:from>
    <xdr:ext cx="469744" cy="259045"/>
    <xdr:sp macro="" textlink="">
      <xdr:nvSpPr>
        <xdr:cNvPr id="62" name="議会費平均値テキスト"/>
        <xdr:cNvSpPr txBox="1"/>
      </xdr:nvSpPr>
      <xdr:spPr>
        <a:xfrm>
          <a:off x="4686300" y="5718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38100</xdr:rowOff>
    </xdr:from>
    <xdr:to>
      <xdr:col>24</xdr:col>
      <xdr:colOff>114300</xdr:colOff>
      <xdr:row>34</xdr:row>
      <xdr:rowOff>139700</xdr:rowOff>
    </xdr:to>
    <xdr:sp macro="" textlink="">
      <xdr:nvSpPr>
        <xdr:cNvPr id="63" name="フローチャート: 判断 62"/>
        <xdr:cNvSpPr/>
      </xdr:nvSpPr>
      <xdr:spPr>
        <a:xfrm>
          <a:off x="45847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92710</xdr:rowOff>
    </xdr:from>
    <xdr:to>
      <xdr:col>19</xdr:col>
      <xdr:colOff>177800</xdr:colOff>
      <xdr:row>35</xdr:row>
      <xdr:rowOff>105410</xdr:rowOff>
    </xdr:to>
    <xdr:cxnSp macro="">
      <xdr:nvCxnSpPr>
        <xdr:cNvPr id="64" name="直線コネクタ 63"/>
        <xdr:cNvCxnSpPr/>
      </xdr:nvCxnSpPr>
      <xdr:spPr>
        <a:xfrm>
          <a:off x="2908300" y="609346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7620</xdr:rowOff>
    </xdr:from>
    <xdr:to>
      <xdr:col>20</xdr:col>
      <xdr:colOff>38100</xdr:colOff>
      <xdr:row>34</xdr:row>
      <xdr:rowOff>109220</xdr:rowOff>
    </xdr:to>
    <xdr:sp macro="" textlink="">
      <xdr:nvSpPr>
        <xdr:cNvPr id="65" name="フローチャート: 判断 64"/>
        <xdr:cNvSpPr/>
      </xdr:nvSpPr>
      <xdr:spPr>
        <a:xfrm>
          <a:off x="3746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125747</xdr:rowOff>
    </xdr:from>
    <xdr:ext cx="469744" cy="259045"/>
    <xdr:sp macro="" textlink="">
      <xdr:nvSpPr>
        <xdr:cNvPr id="66" name="テキスト ボックス 65"/>
        <xdr:cNvSpPr txBox="1"/>
      </xdr:nvSpPr>
      <xdr:spPr>
        <a:xfrm>
          <a:off x="3562428"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132080</xdr:rowOff>
    </xdr:from>
    <xdr:to>
      <xdr:col>15</xdr:col>
      <xdr:colOff>50800</xdr:colOff>
      <xdr:row>35</xdr:row>
      <xdr:rowOff>92710</xdr:rowOff>
    </xdr:to>
    <xdr:cxnSp macro="">
      <xdr:nvCxnSpPr>
        <xdr:cNvPr id="67" name="直線コネクタ 66"/>
        <xdr:cNvCxnSpPr/>
      </xdr:nvCxnSpPr>
      <xdr:spPr>
        <a:xfrm>
          <a:off x="2019300" y="5789930"/>
          <a:ext cx="889000" cy="30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130810</xdr:rowOff>
    </xdr:from>
    <xdr:to>
      <xdr:col>15</xdr:col>
      <xdr:colOff>101600</xdr:colOff>
      <xdr:row>34</xdr:row>
      <xdr:rowOff>60960</xdr:rowOff>
    </xdr:to>
    <xdr:sp macro="" textlink="">
      <xdr:nvSpPr>
        <xdr:cNvPr id="68" name="フローチャート: 判断 67"/>
        <xdr:cNvSpPr/>
      </xdr:nvSpPr>
      <xdr:spPr>
        <a:xfrm>
          <a:off x="2857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77487</xdr:rowOff>
    </xdr:from>
    <xdr:ext cx="469744" cy="259045"/>
    <xdr:sp macro="" textlink="">
      <xdr:nvSpPr>
        <xdr:cNvPr id="69" name="テキスト ボックス 68"/>
        <xdr:cNvSpPr txBox="1"/>
      </xdr:nvSpPr>
      <xdr:spPr>
        <a:xfrm>
          <a:off x="2673428" y="556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132080</xdr:rowOff>
    </xdr:from>
    <xdr:to>
      <xdr:col>10</xdr:col>
      <xdr:colOff>114300</xdr:colOff>
      <xdr:row>34</xdr:row>
      <xdr:rowOff>111760</xdr:rowOff>
    </xdr:to>
    <xdr:cxnSp macro="">
      <xdr:nvCxnSpPr>
        <xdr:cNvPr id="70" name="直線コネクタ 69"/>
        <xdr:cNvCxnSpPr/>
      </xdr:nvCxnSpPr>
      <xdr:spPr>
        <a:xfrm flipV="1">
          <a:off x="1130300" y="5789930"/>
          <a:ext cx="8890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25400</xdr:rowOff>
    </xdr:from>
    <xdr:to>
      <xdr:col>10</xdr:col>
      <xdr:colOff>165100</xdr:colOff>
      <xdr:row>32</xdr:row>
      <xdr:rowOff>127000</xdr:rowOff>
    </xdr:to>
    <xdr:sp macro="" textlink="">
      <xdr:nvSpPr>
        <xdr:cNvPr id="71" name="フローチャート: 判断 70"/>
        <xdr:cNvSpPr/>
      </xdr:nvSpPr>
      <xdr:spPr>
        <a:xfrm>
          <a:off x="1968500" y="551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143527</xdr:rowOff>
    </xdr:from>
    <xdr:ext cx="469744" cy="259045"/>
    <xdr:sp macro="" textlink="">
      <xdr:nvSpPr>
        <xdr:cNvPr id="72" name="テキスト ボックス 71"/>
        <xdr:cNvSpPr txBox="1"/>
      </xdr:nvSpPr>
      <xdr:spPr>
        <a:xfrm>
          <a:off x="1784428" y="52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31750</xdr:rowOff>
    </xdr:from>
    <xdr:to>
      <xdr:col>6</xdr:col>
      <xdr:colOff>38100</xdr:colOff>
      <xdr:row>31</xdr:row>
      <xdr:rowOff>133350</xdr:rowOff>
    </xdr:to>
    <xdr:sp macro="" textlink="">
      <xdr:nvSpPr>
        <xdr:cNvPr id="73" name="フローチャート: 判断 72"/>
        <xdr:cNvSpPr/>
      </xdr:nvSpPr>
      <xdr:spPr>
        <a:xfrm>
          <a:off x="1079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149877</xdr:rowOff>
    </xdr:from>
    <xdr:ext cx="469744" cy="259045"/>
    <xdr:sp macro="" textlink="">
      <xdr:nvSpPr>
        <xdr:cNvPr id="74" name="テキスト ボックス 73"/>
        <xdr:cNvSpPr txBox="1"/>
      </xdr:nvSpPr>
      <xdr:spPr>
        <a:xfrm>
          <a:off x="895428"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40640</xdr:rowOff>
    </xdr:from>
    <xdr:to>
      <xdr:col>24</xdr:col>
      <xdr:colOff>114300</xdr:colOff>
      <xdr:row>35</xdr:row>
      <xdr:rowOff>142240</xdr:rowOff>
    </xdr:to>
    <xdr:sp macro="" textlink="">
      <xdr:nvSpPr>
        <xdr:cNvPr id="80" name="楕円 79"/>
        <xdr:cNvSpPr/>
      </xdr:nvSpPr>
      <xdr:spPr>
        <a:xfrm>
          <a:off x="45847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19067</xdr:rowOff>
    </xdr:from>
    <xdr:ext cx="469744" cy="259045"/>
    <xdr:sp macro="" textlink="">
      <xdr:nvSpPr>
        <xdr:cNvPr id="81" name="議会費該当値テキスト"/>
        <xdr:cNvSpPr txBox="1"/>
      </xdr:nvSpPr>
      <xdr:spPr>
        <a:xfrm>
          <a:off x="4686300" y="601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54610</xdr:rowOff>
    </xdr:from>
    <xdr:to>
      <xdr:col>20</xdr:col>
      <xdr:colOff>38100</xdr:colOff>
      <xdr:row>35</xdr:row>
      <xdr:rowOff>156210</xdr:rowOff>
    </xdr:to>
    <xdr:sp macro="" textlink="">
      <xdr:nvSpPr>
        <xdr:cNvPr id="82" name="楕円 81"/>
        <xdr:cNvSpPr/>
      </xdr:nvSpPr>
      <xdr:spPr>
        <a:xfrm>
          <a:off x="3746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147337</xdr:rowOff>
    </xdr:from>
    <xdr:ext cx="469744" cy="259045"/>
    <xdr:sp macro="" textlink="">
      <xdr:nvSpPr>
        <xdr:cNvPr id="83" name="テキスト ボックス 82"/>
        <xdr:cNvSpPr txBox="1"/>
      </xdr:nvSpPr>
      <xdr:spPr>
        <a:xfrm>
          <a:off x="3562428"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41910</xdr:rowOff>
    </xdr:from>
    <xdr:to>
      <xdr:col>15</xdr:col>
      <xdr:colOff>101600</xdr:colOff>
      <xdr:row>35</xdr:row>
      <xdr:rowOff>143510</xdr:rowOff>
    </xdr:to>
    <xdr:sp macro="" textlink="">
      <xdr:nvSpPr>
        <xdr:cNvPr id="84" name="楕円 83"/>
        <xdr:cNvSpPr/>
      </xdr:nvSpPr>
      <xdr:spPr>
        <a:xfrm>
          <a:off x="28575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134637</xdr:rowOff>
    </xdr:from>
    <xdr:ext cx="469744" cy="259045"/>
    <xdr:sp macro="" textlink="">
      <xdr:nvSpPr>
        <xdr:cNvPr id="85" name="テキスト ボックス 84"/>
        <xdr:cNvSpPr txBox="1"/>
      </xdr:nvSpPr>
      <xdr:spPr>
        <a:xfrm>
          <a:off x="2673428" y="61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81280</xdr:rowOff>
    </xdr:from>
    <xdr:to>
      <xdr:col>10</xdr:col>
      <xdr:colOff>165100</xdr:colOff>
      <xdr:row>34</xdr:row>
      <xdr:rowOff>11430</xdr:rowOff>
    </xdr:to>
    <xdr:sp macro="" textlink="">
      <xdr:nvSpPr>
        <xdr:cNvPr id="86" name="楕円 85"/>
        <xdr:cNvSpPr/>
      </xdr:nvSpPr>
      <xdr:spPr>
        <a:xfrm>
          <a:off x="1968500" y="57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2557</xdr:rowOff>
    </xdr:from>
    <xdr:ext cx="469744" cy="259045"/>
    <xdr:sp macro="" textlink="">
      <xdr:nvSpPr>
        <xdr:cNvPr id="87" name="テキスト ボックス 86"/>
        <xdr:cNvSpPr txBox="1"/>
      </xdr:nvSpPr>
      <xdr:spPr>
        <a:xfrm>
          <a:off x="1784428" y="58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60960</xdr:rowOff>
    </xdr:from>
    <xdr:to>
      <xdr:col>6</xdr:col>
      <xdr:colOff>38100</xdr:colOff>
      <xdr:row>34</xdr:row>
      <xdr:rowOff>162560</xdr:rowOff>
    </xdr:to>
    <xdr:sp macro="" textlink="">
      <xdr:nvSpPr>
        <xdr:cNvPr id="88" name="楕円 87"/>
        <xdr:cNvSpPr/>
      </xdr:nvSpPr>
      <xdr:spPr>
        <a:xfrm>
          <a:off x="10795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153687</xdr:rowOff>
    </xdr:from>
    <xdr:ext cx="469744" cy="259045"/>
    <xdr:sp macro="" textlink="">
      <xdr:nvSpPr>
        <xdr:cNvPr id="89" name="テキスト ボックス 88"/>
        <xdr:cNvSpPr txBox="1"/>
      </xdr:nvSpPr>
      <xdr:spPr>
        <a:xfrm>
          <a:off x="895428" y="598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111495</xdr:rowOff>
    </xdr:from>
    <xdr:to>
      <xdr:col>24</xdr:col>
      <xdr:colOff>62865</xdr:colOff>
      <xdr:row>58</xdr:row>
      <xdr:rowOff>124151</xdr:rowOff>
    </xdr:to>
    <xdr:cxnSp macro="">
      <xdr:nvCxnSpPr>
        <xdr:cNvPr id="113" name="直線コネクタ 112"/>
        <xdr:cNvCxnSpPr/>
      </xdr:nvCxnSpPr>
      <xdr:spPr>
        <a:xfrm flipV="1">
          <a:off x="4633595" y="8683995"/>
          <a:ext cx="1270" cy="138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127978</xdr:rowOff>
    </xdr:from>
    <xdr:ext cx="534377" cy="259045"/>
    <xdr:sp macro="" textlink="">
      <xdr:nvSpPr>
        <xdr:cNvPr id="114" name="総務費最小値テキスト"/>
        <xdr:cNvSpPr txBox="1"/>
      </xdr:nvSpPr>
      <xdr:spPr>
        <a:xfrm>
          <a:off x="4686300" y="10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124151</xdr:rowOff>
    </xdr:from>
    <xdr:to>
      <xdr:col>24</xdr:col>
      <xdr:colOff>152400</xdr:colOff>
      <xdr:row>58</xdr:row>
      <xdr:rowOff>124151</xdr:rowOff>
    </xdr:to>
    <xdr:cxnSp macro="">
      <xdr:nvCxnSpPr>
        <xdr:cNvPr id="115" name="直線コネクタ 114"/>
        <xdr:cNvCxnSpPr/>
      </xdr:nvCxnSpPr>
      <xdr:spPr>
        <a:xfrm>
          <a:off x="4546600" y="1006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58172</xdr:rowOff>
    </xdr:from>
    <xdr:ext cx="599010" cy="259045"/>
    <xdr:sp macro="" textlink="">
      <xdr:nvSpPr>
        <xdr:cNvPr id="116" name="総務費最大値テキスト"/>
        <xdr:cNvSpPr txBox="1"/>
      </xdr:nvSpPr>
      <xdr:spPr>
        <a:xfrm>
          <a:off x="4686300" y="84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111495</xdr:rowOff>
    </xdr:from>
    <xdr:to>
      <xdr:col>24</xdr:col>
      <xdr:colOff>152400</xdr:colOff>
      <xdr:row>50</xdr:row>
      <xdr:rowOff>111495</xdr:rowOff>
    </xdr:to>
    <xdr:cxnSp macro="">
      <xdr:nvCxnSpPr>
        <xdr:cNvPr id="117" name="直線コネクタ 116"/>
        <xdr:cNvCxnSpPr/>
      </xdr:nvCxnSpPr>
      <xdr:spPr>
        <a:xfrm>
          <a:off x="4546600" y="868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11353</xdr:rowOff>
    </xdr:from>
    <xdr:to>
      <xdr:col>24</xdr:col>
      <xdr:colOff>63500</xdr:colOff>
      <xdr:row>58</xdr:row>
      <xdr:rowOff>69958</xdr:rowOff>
    </xdr:to>
    <xdr:cxnSp macro="">
      <xdr:nvCxnSpPr>
        <xdr:cNvPr id="118" name="直線コネクタ 117"/>
        <xdr:cNvCxnSpPr/>
      </xdr:nvCxnSpPr>
      <xdr:spPr>
        <a:xfrm>
          <a:off x="3797300" y="9955453"/>
          <a:ext cx="838200" cy="5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23603</xdr:rowOff>
    </xdr:from>
    <xdr:ext cx="534377" cy="259045"/>
    <xdr:sp macro="" textlink="">
      <xdr:nvSpPr>
        <xdr:cNvPr id="119" name="総務費平均値テキスト"/>
        <xdr:cNvSpPr txBox="1"/>
      </xdr:nvSpPr>
      <xdr:spPr>
        <a:xfrm>
          <a:off x="4686300" y="9796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xdr:rowOff>
    </xdr:from>
    <xdr:to>
      <xdr:col>24</xdr:col>
      <xdr:colOff>114300</xdr:colOff>
      <xdr:row>58</xdr:row>
      <xdr:rowOff>102326</xdr:rowOff>
    </xdr:to>
    <xdr:sp macro="" textlink="">
      <xdr:nvSpPr>
        <xdr:cNvPr id="120" name="フローチャート: 判断 119"/>
        <xdr:cNvSpPr/>
      </xdr:nvSpPr>
      <xdr:spPr>
        <a:xfrm>
          <a:off x="45847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11353</xdr:rowOff>
    </xdr:from>
    <xdr:to>
      <xdr:col>19</xdr:col>
      <xdr:colOff>177800</xdr:colOff>
      <xdr:row>58</xdr:row>
      <xdr:rowOff>44518</xdr:rowOff>
    </xdr:to>
    <xdr:cxnSp macro="">
      <xdr:nvCxnSpPr>
        <xdr:cNvPr id="121" name="直線コネクタ 120"/>
        <xdr:cNvCxnSpPr/>
      </xdr:nvCxnSpPr>
      <xdr:spPr>
        <a:xfrm flipV="1">
          <a:off x="2908300" y="9955453"/>
          <a:ext cx="889000" cy="3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159888</xdr:rowOff>
    </xdr:from>
    <xdr:to>
      <xdr:col>20</xdr:col>
      <xdr:colOff>38100</xdr:colOff>
      <xdr:row>58</xdr:row>
      <xdr:rowOff>90038</xdr:rowOff>
    </xdr:to>
    <xdr:sp macro="" textlink="">
      <xdr:nvSpPr>
        <xdr:cNvPr id="122" name="フローチャート: 判断 121"/>
        <xdr:cNvSpPr/>
      </xdr:nvSpPr>
      <xdr:spPr>
        <a:xfrm>
          <a:off x="3746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81165</xdr:rowOff>
    </xdr:from>
    <xdr:ext cx="534377" cy="259045"/>
    <xdr:sp macro="" textlink="">
      <xdr:nvSpPr>
        <xdr:cNvPr id="123" name="テキスト ボックス 122"/>
        <xdr:cNvSpPr txBox="1"/>
      </xdr:nvSpPr>
      <xdr:spPr>
        <a:xfrm>
          <a:off x="3530111" y="100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2548</xdr:rowOff>
    </xdr:from>
    <xdr:to>
      <xdr:col>15</xdr:col>
      <xdr:colOff>50800</xdr:colOff>
      <xdr:row>58</xdr:row>
      <xdr:rowOff>44518</xdr:rowOff>
    </xdr:to>
    <xdr:cxnSp macro="">
      <xdr:nvCxnSpPr>
        <xdr:cNvPr id="124" name="直線コネクタ 123"/>
        <xdr:cNvCxnSpPr/>
      </xdr:nvCxnSpPr>
      <xdr:spPr>
        <a:xfrm>
          <a:off x="2019300" y="9946648"/>
          <a:ext cx="889000" cy="4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135176</xdr:rowOff>
    </xdr:from>
    <xdr:to>
      <xdr:col>15</xdr:col>
      <xdr:colOff>101600</xdr:colOff>
      <xdr:row>58</xdr:row>
      <xdr:rowOff>65326</xdr:rowOff>
    </xdr:to>
    <xdr:sp macro="" textlink="">
      <xdr:nvSpPr>
        <xdr:cNvPr id="125" name="フローチャート: 判断 124"/>
        <xdr:cNvSpPr/>
      </xdr:nvSpPr>
      <xdr:spPr>
        <a:xfrm>
          <a:off x="2857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81853</xdr:rowOff>
    </xdr:from>
    <xdr:ext cx="534377" cy="259045"/>
    <xdr:sp macro="" textlink="">
      <xdr:nvSpPr>
        <xdr:cNvPr id="126" name="テキスト ボックス 125"/>
        <xdr:cNvSpPr txBox="1"/>
      </xdr:nvSpPr>
      <xdr:spPr>
        <a:xfrm>
          <a:off x="2641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2548</xdr:rowOff>
    </xdr:from>
    <xdr:to>
      <xdr:col>10</xdr:col>
      <xdr:colOff>114300</xdr:colOff>
      <xdr:row>58</xdr:row>
      <xdr:rowOff>31161</xdr:rowOff>
    </xdr:to>
    <xdr:cxnSp macro="">
      <xdr:nvCxnSpPr>
        <xdr:cNvPr id="127" name="直線コネクタ 126"/>
        <xdr:cNvCxnSpPr/>
      </xdr:nvCxnSpPr>
      <xdr:spPr>
        <a:xfrm flipV="1">
          <a:off x="1130300" y="9946648"/>
          <a:ext cx="8890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160330</xdr:rowOff>
    </xdr:from>
    <xdr:to>
      <xdr:col>10</xdr:col>
      <xdr:colOff>165100</xdr:colOff>
      <xdr:row>58</xdr:row>
      <xdr:rowOff>90480</xdr:rowOff>
    </xdr:to>
    <xdr:sp macro="" textlink="">
      <xdr:nvSpPr>
        <xdr:cNvPr id="128" name="フローチャート: 判断 127"/>
        <xdr:cNvSpPr/>
      </xdr:nvSpPr>
      <xdr:spPr>
        <a:xfrm>
          <a:off x="1968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81607</xdr:rowOff>
    </xdr:from>
    <xdr:ext cx="534377" cy="259045"/>
    <xdr:sp macro="" textlink="">
      <xdr:nvSpPr>
        <xdr:cNvPr id="129" name="テキスト ボックス 128"/>
        <xdr:cNvSpPr txBox="1"/>
      </xdr:nvSpPr>
      <xdr:spPr>
        <a:xfrm>
          <a:off x="1752111" y="1002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160962</xdr:rowOff>
    </xdr:from>
    <xdr:to>
      <xdr:col>6</xdr:col>
      <xdr:colOff>38100</xdr:colOff>
      <xdr:row>58</xdr:row>
      <xdr:rowOff>91112</xdr:rowOff>
    </xdr:to>
    <xdr:sp macro="" textlink="">
      <xdr:nvSpPr>
        <xdr:cNvPr id="130" name="フローチャート: 判断 129"/>
        <xdr:cNvSpPr/>
      </xdr:nvSpPr>
      <xdr:spPr>
        <a:xfrm>
          <a:off x="1079500" y="993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82239</xdr:rowOff>
    </xdr:from>
    <xdr:ext cx="534377" cy="259045"/>
    <xdr:sp macro="" textlink="">
      <xdr:nvSpPr>
        <xdr:cNvPr id="131" name="テキスト ボックス 130"/>
        <xdr:cNvSpPr txBox="1"/>
      </xdr:nvSpPr>
      <xdr:spPr>
        <a:xfrm>
          <a:off x="863111" y="100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19158</xdr:rowOff>
    </xdr:from>
    <xdr:to>
      <xdr:col>24</xdr:col>
      <xdr:colOff>114300</xdr:colOff>
      <xdr:row>58</xdr:row>
      <xdr:rowOff>120758</xdr:rowOff>
    </xdr:to>
    <xdr:sp macro="" textlink="">
      <xdr:nvSpPr>
        <xdr:cNvPr id="137" name="楕円 136"/>
        <xdr:cNvSpPr/>
      </xdr:nvSpPr>
      <xdr:spPr>
        <a:xfrm>
          <a:off x="4584700" y="99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150602</xdr:rowOff>
    </xdr:from>
    <xdr:ext cx="534377" cy="259045"/>
    <xdr:sp macro="" textlink="">
      <xdr:nvSpPr>
        <xdr:cNvPr id="138" name="総務費該当値テキスト"/>
        <xdr:cNvSpPr txBox="1"/>
      </xdr:nvSpPr>
      <xdr:spPr>
        <a:xfrm>
          <a:off x="4686300" y="992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132003</xdr:rowOff>
    </xdr:from>
    <xdr:to>
      <xdr:col>20</xdr:col>
      <xdr:colOff>38100</xdr:colOff>
      <xdr:row>58</xdr:row>
      <xdr:rowOff>62153</xdr:rowOff>
    </xdr:to>
    <xdr:sp macro="" textlink="">
      <xdr:nvSpPr>
        <xdr:cNvPr id="139" name="楕円 138"/>
        <xdr:cNvSpPr/>
      </xdr:nvSpPr>
      <xdr:spPr>
        <a:xfrm>
          <a:off x="3746500" y="99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78680</xdr:rowOff>
    </xdr:from>
    <xdr:ext cx="534377" cy="259045"/>
    <xdr:sp macro="" textlink="">
      <xdr:nvSpPr>
        <xdr:cNvPr id="140" name="テキスト ボックス 139"/>
        <xdr:cNvSpPr txBox="1"/>
      </xdr:nvSpPr>
      <xdr:spPr>
        <a:xfrm>
          <a:off x="3530111" y="967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165168</xdr:rowOff>
    </xdr:from>
    <xdr:to>
      <xdr:col>15</xdr:col>
      <xdr:colOff>101600</xdr:colOff>
      <xdr:row>58</xdr:row>
      <xdr:rowOff>95318</xdr:rowOff>
    </xdr:to>
    <xdr:sp macro="" textlink="">
      <xdr:nvSpPr>
        <xdr:cNvPr id="141" name="楕円 140"/>
        <xdr:cNvSpPr/>
      </xdr:nvSpPr>
      <xdr:spPr>
        <a:xfrm>
          <a:off x="2857500" y="993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86445</xdr:rowOff>
    </xdr:from>
    <xdr:ext cx="534377" cy="259045"/>
    <xdr:sp macro="" textlink="">
      <xdr:nvSpPr>
        <xdr:cNvPr id="142" name="テキスト ボックス 141"/>
        <xdr:cNvSpPr txBox="1"/>
      </xdr:nvSpPr>
      <xdr:spPr>
        <a:xfrm>
          <a:off x="2641111" y="1003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123198</xdr:rowOff>
    </xdr:from>
    <xdr:to>
      <xdr:col>10</xdr:col>
      <xdr:colOff>165100</xdr:colOff>
      <xdr:row>58</xdr:row>
      <xdr:rowOff>53348</xdr:rowOff>
    </xdr:to>
    <xdr:sp macro="" textlink="">
      <xdr:nvSpPr>
        <xdr:cNvPr id="143" name="楕円 142"/>
        <xdr:cNvSpPr/>
      </xdr:nvSpPr>
      <xdr:spPr>
        <a:xfrm>
          <a:off x="1968500" y="989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69875</xdr:rowOff>
    </xdr:from>
    <xdr:ext cx="534377" cy="259045"/>
    <xdr:sp macro="" textlink="">
      <xdr:nvSpPr>
        <xdr:cNvPr id="144" name="テキスト ボックス 143"/>
        <xdr:cNvSpPr txBox="1"/>
      </xdr:nvSpPr>
      <xdr:spPr>
        <a:xfrm>
          <a:off x="1752111" y="967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151811</xdr:rowOff>
    </xdr:from>
    <xdr:to>
      <xdr:col>6</xdr:col>
      <xdr:colOff>38100</xdr:colOff>
      <xdr:row>58</xdr:row>
      <xdr:rowOff>81961</xdr:rowOff>
    </xdr:to>
    <xdr:sp macro="" textlink="">
      <xdr:nvSpPr>
        <xdr:cNvPr id="145" name="楕円 144"/>
        <xdr:cNvSpPr/>
      </xdr:nvSpPr>
      <xdr:spPr>
        <a:xfrm>
          <a:off x="1079500" y="992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98488</xdr:rowOff>
    </xdr:from>
    <xdr:ext cx="534377" cy="259045"/>
    <xdr:sp macro="" textlink="">
      <xdr:nvSpPr>
        <xdr:cNvPr id="146" name="テキスト ボックス 145"/>
        <xdr:cNvSpPr txBox="1"/>
      </xdr:nvSpPr>
      <xdr:spPr>
        <a:xfrm>
          <a:off x="863111" y="969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160083</xdr:rowOff>
    </xdr:from>
    <xdr:to>
      <xdr:col>24</xdr:col>
      <xdr:colOff>62865</xdr:colOff>
      <xdr:row>78</xdr:row>
      <xdr:rowOff>97028</xdr:rowOff>
    </xdr:to>
    <xdr:cxnSp macro="">
      <xdr:nvCxnSpPr>
        <xdr:cNvPr id="171" name="直線コネクタ 170"/>
        <xdr:cNvCxnSpPr/>
      </xdr:nvCxnSpPr>
      <xdr:spPr>
        <a:xfrm flipV="1">
          <a:off x="4633595" y="12161583"/>
          <a:ext cx="1270" cy="130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100855</xdr:rowOff>
    </xdr:from>
    <xdr:ext cx="599010" cy="259045"/>
    <xdr:sp macro="" textlink="">
      <xdr:nvSpPr>
        <xdr:cNvPr id="172" name="民生費最小値テキスト"/>
        <xdr:cNvSpPr txBox="1"/>
      </xdr:nvSpPr>
      <xdr:spPr>
        <a:xfrm>
          <a:off x="4686300" y="1347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97028</xdr:rowOff>
    </xdr:from>
    <xdr:to>
      <xdr:col>24</xdr:col>
      <xdr:colOff>152400</xdr:colOff>
      <xdr:row>78</xdr:row>
      <xdr:rowOff>97028</xdr:rowOff>
    </xdr:to>
    <xdr:cxnSp macro="">
      <xdr:nvCxnSpPr>
        <xdr:cNvPr id="173" name="直線コネクタ 172"/>
        <xdr:cNvCxnSpPr/>
      </xdr:nvCxnSpPr>
      <xdr:spPr>
        <a:xfrm>
          <a:off x="4546600" y="1347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106760</xdr:rowOff>
    </xdr:from>
    <xdr:ext cx="599010" cy="259045"/>
    <xdr:sp macro="" textlink="">
      <xdr:nvSpPr>
        <xdr:cNvPr id="174" name="民生費最大値テキスト"/>
        <xdr:cNvSpPr txBox="1"/>
      </xdr:nvSpPr>
      <xdr:spPr>
        <a:xfrm>
          <a:off x="4686300" y="119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160083</xdr:rowOff>
    </xdr:from>
    <xdr:to>
      <xdr:col>24</xdr:col>
      <xdr:colOff>152400</xdr:colOff>
      <xdr:row>70</xdr:row>
      <xdr:rowOff>160083</xdr:rowOff>
    </xdr:to>
    <xdr:cxnSp macro="">
      <xdr:nvCxnSpPr>
        <xdr:cNvPr id="175" name="直線コネクタ 174"/>
        <xdr:cNvCxnSpPr/>
      </xdr:nvCxnSpPr>
      <xdr:spPr>
        <a:xfrm>
          <a:off x="4546600" y="1216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103029</xdr:rowOff>
    </xdr:from>
    <xdr:to>
      <xdr:col>24</xdr:col>
      <xdr:colOff>63500</xdr:colOff>
      <xdr:row>77</xdr:row>
      <xdr:rowOff>130099</xdr:rowOff>
    </xdr:to>
    <xdr:cxnSp macro="">
      <xdr:nvCxnSpPr>
        <xdr:cNvPr id="176" name="直線コネクタ 175"/>
        <xdr:cNvCxnSpPr/>
      </xdr:nvCxnSpPr>
      <xdr:spPr>
        <a:xfrm flipV="1">
          <a:off x="3797300" y="13304679"/>
          <a:ext cx="838200" cy="2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82421</xdr:rowOff>
    </xdr:from>
    <xdr:ext cx="599010" cy="259045"/>
    <xdr:sp macro="" textlink="">
      <xdr:nvSpPr>
        <xdr:cNvPr id="177" name="民生費平均値テキスト"/>
        <xdr:cNvSpPr txBox="1"/>
      </xdr:nvSpPr>
      <xdr:spPr>
        <a:xfrm>
          <a:off x="4686300" y="12769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59544</xdr:rowOff>
    </xdr:from>
    <xdr:to>
      <xdr:col>24</xdr:col>
      <xdr:colOff>114300</xdr:colOff>
      <xdr:row>75</xdr:row>
      <xdr:rowOff>161144</xdr:rowOff>
    </xdr:to>
    <xdr:sp macro="" textlink="">
      <xdr:nvSpPr>
        <xdr:cNvPr id="178" name="フローチャート: 判断 177"/>
        <xdr:cNvSpPr/>
      </xdr:nvSpPr>
      <xdr:spPr>
        <a:xfrm>
          <a:off x="45847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114878</xdr:rowOff>
    </xdr:from>
    <xdr:to>
      <xdr:col>19</xdr:col>
      <xdr:colOff>177800</xdr:colOff>
      <xdr:row>77</xdr:row>
      <xdr:rowOff>130099</xdr:rowOff>
    </xdr:to>
    <xdr:cxnSp macro="">
      <xdr:nvCxnSpPr>
        <xdr:cNvPr id="179" name="直線コネクタ 178"/>
        <xdr:cNvCxnSpPr/>
      </xdr:nvCxnSpPr>
      <xdr:spPr>
        <a:xfrm>
          <a:off x="2908300" y="13316528"/>
          <a:ext cx="889000" cy="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55753</xdr:rowOff>
    </xdr:from>
    <xdr:to>
      <xdr:col>20</xdr:col>
      <xdr:colOff>38100</xdr:colOff>
      <xdr:row>75</xdr:row>
      <xdr:rowOff>157353</xdr:rowOff>
    </xdr:to>
    <xdr:sp macro="" textlink="">
      <xdr:nvSpPr>
        <xdr:cNvPr id="180" name="フローチャート: 判断 179"/>
        <xdr:cNvSpPr/>
      </xdr:nvSpPr>
      <xdr:spPr>
        <a:xfrm>
          <a:off x="3746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2430</xdr:rowOff>
    </xdr:from>
    <xdr:ext cx="599010" cy="259045"/>
    <xdr:sp macro="" textlink="">
      <xdr:nvSpPr>
        <xdr:cNvPr id="181" name="テキスト ボックス 180"/>
        <xdr:cNvSpPr txBox="1"/>
      </xdr:nvSpPr>
      <xdr:spPr>
        <a:xfrm>
          <a:off x="3497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114878</xdr:rowOff>
    </xdr:from>
    <xdr:to>
      <xdr:col>15</xdr:col>
      <xdr:colOff>50800</xdr:colOff>
      <xdr:row>78</xdr:row>
      <xdr:rowOff>46279</xdr:rowOff>
    </xdr:to>
    <xdr:cxnSp macro="">
      <xdr:nvCxnSpPr>
        <xdr:cNvPr id="182" name="直線コネクタ 181"/>
        <xdr:cNvCxnSpPr/>
      </xdr:nvCxnSpPr>
      <xdr:spPr>
        <a:xfrm flipV="1">
          <a:off x="2019300" y="13316528"/>
          <a:ext cx="889000" cy="10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32760</xdr:rowOff>
    </xdr:from>
    <xdr:to>
      <xdr:col>15</xdr:col>
      <xdr:colOff>101600</xdr:colOff>
      <xdr:row>75</xdr:row>
      <xdr:rowOff>134360</xdr:rowOff>
    </xdr:to>
    <xdr:sp macro="" textlink="">
      <xdr:nvSpPr>
        <xdr:cNvPr id="183" name="フローチャート: 判断 182"/>
        <xdr:cNvSpPr/>
      </xdr:nvSpPr>
      <xdr:spPr>
        <a:xfrm>
          <a:off x="2857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150887</xdr:rowOff>
    </xdr:from>
    <xdr:ext cx="599010" cy="259045"/>
    <xdr:sp macro="" textlink="">
      <xdr:nvSpPr>
        <xdr:cNvPr id="184" name="テキスト ボックス 183"/>
        <xdr:cNvSpPr txBox="1"/>
      </xdr:nvSpPr>
      <xdr:spPr>
        <a:xfrm>
          <a:off x="2608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46279</xdr:rowOff>
    </xdr:from>
    <xdr:to>
      <xdr:col>10</xdr:col>
      <xdr:colOff>114300</xdr:colOff>
      <xdr:row>78</xdr:row>
      <xdr:rowOff>88209</xdr:rowOff>
    </xdr:to>
    <xdr:cxnSp macro="">
      <xdr:nvCxnSpPr>
        <xdr:cNvPr id="185" name="直線コネクタ 184"/>
        <xdr:cNvCxnSpPr/>
      </xdr:nvCxnSpPr>
      <xdr:spPr>
        <a:xfrm flipV="1">
          <a:off x="1130300" y="13419379"/>
          <a:ext cx="889000" cy="4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109741</xdr:rowOff>
    </xdr:from>
    <xdr:to>
      <xdr:col>10</xdr:col>
      <xdr:colOff>165100</xdr:colOff>
      <xdr:row>76</xdr:row>
      <xdr:rowOff>39891</xdr:rowOff>
    </xdr:to>
    <xdr:sp macro="" textlink="">
      <xdr:nvSpPr>
        <xdr:cNvPr id="186" name="フローチャート: 判断 185"/>
        <xdr:cNvSpPr/>
      </xdr:nvSpPr>
      <xdr:spPr>
        <a:xfrm>
          <a:off x="1968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56418</xdr:rowOff>
    </xdr:from>
    <xdr:ext cx="599010" cy="259045"/>
    <xdr:sp macro="" textlink="">
      <xdr:nvSpPr>
        <xdr:cNvPr id="187" name="テキスト ボックス 186"/>
        <xdr:cNvSpPr txBox="1"/>
      </xdr:nvSpPr>
      <xdr:spPr>
        <a:xfrm>
          <a:off x="1719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62726</xdr:rowOff>
    </xdr:from>
    <xdr:to>
      <xdr:col>6</xdr:col>
      <xdr:colOff>38100</xdr:colOff>
      <xdr:row>74</xdr:row>
      <xdr:rowOff>164326</xdr:rowOff>
    </xdr:to>
    <xdr:sp macro="" textlink="">
      <xdr:nvSpPr>
        <xdr:cNvPr id="188" name="フローチャート: 判断 187"/>
        <xdr:cNvSpPr/>
      </xdr:nvSpPr>
      <xdr:spPr>
        <a:xfrm>
          <a:off x="1079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9403</xdr:rowOff>
    </xdr:from>
    <xdr:ext cx="599010" cy="259045"/>
    <xdr:sp macro="" textlink="">
      <xdr:nvSpPr>
        <xdr:cNvPr id="189" name="テキスト ボックス 188"/>
        <xdr:cNvSpPr txBox="1"/>
      </xdr:nvSpPr>
      <xdr:spPr>
        <a:xfrm>
          <a:off x="830795"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52229</xdr:rowOff>
    </xdr:from>
    <xdr:to>
      <xdr:col>24</xdr:col>
      <xdr:colOff>114300</xdr:colOff>
      <xdr:row>77</xdr:row>
      <xdr:rowOff>153829</xdr:rowOff>
    </xdr:to>
    <xdr:sp macro="" textlink="">
      <xdr:nvSpPr>
        <xdr:cNvPr id="195" name="楕円 194"/>
        <xdr:cNvSpPr/>
      </xdr:nvSpPr>
      <xdr:spPr>
        <a:xfrm>
          <a:off x="4584700" y="1325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30656</xdr:rowOff>
    </xdr:from>
    <xdr:ext cx="599010" cy="259045"/>
    <xdr:sp macro="" textlink="">
      <xdr:nvSpPr>
        <xdr:cNvPr id="196" name="民生費該当値テキスト"/>
        <xdr:cNvSpPr txBox="1"/>
      </xdr:nvSpPr>
      <xdr:spPr>
        <a:xfrm>
          <a:off x="4686300" y="13232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79299</xdr:rowOff>
    </xdr:from>
    <xdr:to>
      <xdr:col>20</xdr:col>
      <xdr:colOff>38100</xdr:colOff>
      <xdr:row>78</xdr:row>
      <xdr:rowOff>9449</xdr:rowOff>
    </xdr:to>
    <xdr:sp macro="" textlink="">
      <xdr:nvSpPr>
        <xdr:cNvPr id="197" name="楕円 196"/>
        <xdr:cNvSpPr/>
      </xdr:nvSpPr>
      <xdr:spPr>
        <a:xfrm>
          <a:off x="3746500" y="132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576</xdr:rowOff>
    </xdr:from>
    <xdr:ext cx="599010" cy="259045"/>
    <xdr:sp macro="" textlink="">
      <xdr:nvSpPr>
        <xdr:cNvPr id="198" name="テキスト ボックス 197"/>
        <xdr:cNvSpPr txBox="1"/>
      </xdr:nvSpPr>
      <xdr:spPr>
        <a:xfrm>
          <a:off x="3497795" y="1337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64078</xdr:rowOff>
    </xdr:from>
    <xdr:to>
      <xdr:col>15</xdr:col>
      <xdr:colOff>101600</xdr:colOff>
      <xdr:row>77</xdr:row>
      <xdr:rowOff>165678</xdr:rowOff>
    </xdr:to>
    <xdr:sp macro="" textlink="">
      <xdr:nvSpPr>
        <xdr:cNvPr id="199" name="楕円 198"/>
        <xdr:cNvSpPr/>
      </xdr:nvSpPr>
      <xdr:spPr>
        <a:xfrm>
          <a:off x="2857500" y="1326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156805</xdr:rowOff>
    </xdr:from>
    <xdr:ext cx="599010" cy="259045"/>
    <xdr:sp macro="" textlink="">
      <xdr:nvSpPr>
        <xdr:cNvPr id="200" name="テキスト ボックス 199"/>
        <xdr:cNvSpPr txBox="1"/>
      </xdr:nvSpPr>
      <xdr:spPr>
        <a:xfrm>
          <a:off x="2608795" y="1335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166929</xdr:rowOff>
    </xdr:from>
    <xdr:to>
      <xdr:col>10</xdr:col>
      <xdr:colOff>165100</xdr:colOff>
      <xdr:row>78</xdr:row>
      <xdr:rowOff>97079</xdr:rowOff>
    </xdr:to>
    <xdr:sp macro="" textlink="">
      <xdr:nvSpPr>
        <xdr:cNvPr id="201" name="楕円 200"/>
        <xdr:cNvSpPr/>
      </xdr:nvSpPr>
      <xdr:spPr>
        <a:xfrm>
          <a:off x="1968500" y="1336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88206</xdr:rowOff>
    </xdr:from>
    <xdr:ext cx="599010" cy="259045"/>
    <xdr:sp macro="" textlink="">
      <xdr:nvSpPr>
        <xdr:cNvPr id="202" name="テキスト ボックス 201"/>
        <xdr:cNvSpPr txBox="1"/>
      </xdr:nvSpPr>
      <xdr:spPr>
        <a:xfrm>
          <a:off x="1719795" y="1346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37409</xdr:rowOff>
    </xdr:from>
    <xdr:to>
      <xdr:col>6</xdr:col>
      <xdr:colOff>38100</xdr:colOff>
      <xdr:row>78</xdr:row>
      <xdr:rowOff>139009</xdr:rowOff>
    </xdr:to>
    <xdr:sp macro="" textlink="">
      <xdr:nvSpPr>
        <xdr:cNvPr id="203" name="楕円 202"/>
        <xdr:cNvSpPr/>
      </xdr:nvSpPr>
      <xdr:spPr>
        <a:xfrm>
          <a:off x="1079500" y="1341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130136</xdr:rowOff>
    </xdr:from>
    <xdr:ext cx="599010" cy="259045"/>
    <xdr:sp macro="" textlink="">
      <xdr:nvSpPr>
        <xdr:cNvPr id="204" name="テキスト ボックス 203"/>
        <xdr:cNvSpPr txBox="1"/>
      </xdr:nvSpPr>
      <xdr:spPr>
        <a:xfrm>
          <a:off x="830795" y="1350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32372</xdr:rowOff>
    </xdr:from>
    <xdr:to>
      <xdr:col>24</xdr:col>
      <xdr:colOff>62865</xdr:colOff>
      <xdr:row>99</xdr:row>
      <xdr:rowOff>20865</xdr:rowOff>
    </xdr:to>
    <xdr:cxnSp macro="">
      <xdr:nvCxnSpPr>
        <xdr:cNvPr id="229" name="直線コネクタ 228"/>
        <xdr:cNvCxnSpPr/>
      </xdr:nvCxnSpPr>
      <xdr:spPr>
        <a:xfrm flipV="1">
          <a:off x="4633595" y="15634322"/>
          <a:ext cx="1270" cy="136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24692</xdr:rowOff>
    </xdr:from>
    <xdr:ext cx="534377" cy="259045"/>
    <xdr:sp macro="" textlink="">
      <xdr:nvSpPr>
        <xdr:cNvPr id="230" name="衛生費最小値テキスト"/>
        <xdr:cNvSpPr txBox="1"/>
      </xdr:nvSpPr>
      <xdr:spPr>
        <a:xfrm>
          <a:off x="4686300"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20865</xdr:rowOff>
    </xdr:from>
    <xdr:to>
      <xdr:col>24</xdr:col>
      <xdr:colOff>152400</xdr:colOff>
      <xdr:row>99</xdr:row>
      <xdr:rowOff>20865</xdr:rowOff>
    </xdr:to>
    <xdr:cxnSp macro="">
      <xdr:nvCxnSpPr>
        <xdr:cNvPr id="231" name="直線コネクタ 230"/>
        <xdr:cNvCxnSpPr/>
      </xdr:nvCxnSpPr>
      <xdr:spPr>
        <a:xfrm>
          <a:off x="4546600" y="1699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150499</xdr:rowOff>
    </xdr:from>
    <xdr:ext cx="534377" cy="259045"/>
    <xdr:sp macro="" textlink="">
      <xdr:nvSpPr>
        <xdr:cNvPr id="232" name="衛生費最大値テキスト"/>
        <xdr:cNvSpPr txBox="1"/>
      </xdr:nvSpPr>
      <xdr:spPr>
        <a:xfrm>
          <a:off x="4686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32372</xdr:rowOff>
    </xdr:from>
    <xdr:to>
      <xdr:col>24</xdr:col>
      <xdr:colOff>152400</xdr:colOff>
      <xdr:row>91</xdr:row>
      <xdr:rowOff>32372</xdr:rowOff>
    </xdr:to>
    <xdr:cxnSp macro="">
      <xdr:nvCxnSpPr>
        <xdr:cNvPr id="233" name="直線コネクタ 232"/>
        <xdr:cNvCxnSpPr/>
      </xdr:nvCxnSpPr>
      <xdr:spPr>
        <a:xfrm>
          <a:off x="4546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75921</xdr:rowOff>
    </xdr:from>
    <xdr:to>
      <xdr:col>24</xdr:col>
      <xdr:colOff>63500</xdr:colOff>
      <xdr:row>98</xdr:row>
      <xdr:rowOff>119241</xdr:rowOff>
    </xdr:to>
    <xdr:cxnSp macro="">
      <xdr:nvCxnSpPr>
        <xdr:cNvPr id="234" name="直線コネクタ 233"/>
        <xdr:cNvCxnSpPr/>
      </xdr:nvCxnSpPr>
      <xdr:spPr>
        <a:xfrm flipV="1">
          <a:off x="3797300" y="16878021"/>
          <a:ext cx="8382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112005</xdr:rowOff>
    </xdr:from>
    <xdr:ext cx="534377" cy="259045"/>
    <xdr:sp macro="" textlink="">
      <xdr:nvSpPr>
        <xdr:cNvPr id="235" name="衛生費平均値テキスト"/>
        <xdr:cNvSpPr txBox="1"/>
      </xdr:nvSpPr>
      <xdr:spPr>
        <a:xfrm>
          <a:off x="4686300" y="1622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89128</xdr:rowOff>
    </xdr:from>
    <xdr:to>
      <xdr:col>24</xdr:col>
      <xdr:colOff>114300</xdr:colOff>
      <xdr:row>96</xdr:row>
      <xdr:rowOff>19278</xdr:rowOff>
    </xdr:to>
    <xdr:sp macro="" textlink="">
      <xdr:nvSpPr>
        <xdr:cNvPr id="236" name="フローチャート: 判断 235"/>
        <xdr:cNvSpPr/>
      </xdr:nvSpPr>
      <xdr:spPr>
        <a:xfrm>
          <a:off x="4584700" y="163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119241</xdr:rowOff>
    </xdr:from>
    <xdr:to>
      <xdr:col>19</xdr:col>
      <xdr:colOff>177800</xdr:colOff>
      <xdr:row>98</xdr:row>
      <xdr:rowOff>129603</xdr:rowOff>
    </xdr:to>
    <xdr:cxnSp macro="">
      <xdr:nvCxnSpPr>
        <xdr:cNvPr id="237" name="直線コネクタ 236"/>
        <xdr:cNvCxnSpPr/>
      </xdr:nvCxnSpPr>
      <xdr:spPr>
        <a:xfrm flipV="1">
          <a:off x="2908300" y="16921341"/>
          <a:ext cx="889000" cy="1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70726</xdr:rowOff>
    </xdr:from>
    <xdr:to>
      <xdr:col>20</xdr:col>
      <xdr:colOff>38100</xdr:colOff>
      <xdr:row>95</xdr:row>
      <xdr:rowOff>876</xdr:rowOff>
    </xdr:to>
    <xdr:sp macro="" textlink="">
      <xdr:nvSpPr>
        <xdr:cNvPr id="238" name="フローチャート: 判断 237"/>
        <xdr:cNvSpPr/>
      </xdr:nvSpPr>
      <xdr:spPr>
        <a:xfrm>
          <a:off x="3746500" y="161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17403</xdr:rowOff>
    </xdr:from>
    <xdr:ext cx="534377" cy="259045"/>
    <xdr:sp macro="" textlink="">
      <xdr:nvSpPr>
        <xdr:cNvPr id="239" name="テキスト ボックス 238"/>
        <xdr:cNvSpPr txBox="1"/>
      </xdr:nvSpPr>
      <xdr:spPr>
        <a:xfrm>
          <a:off x="3530111" y="159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123355</xdr:rowOff>
    </xdr:from>
    <xdr:to>
      <xdr:col>15</xdr:col>
      <xdr:colOff>50800</xdr:colOff>
      <xdr:row>98</xdr:row>
      <xdr:rowOff>129603</xdr:rowOff>
    </xdr:to>
    <xdr:cxnSp macro="">
      <xdr:nvCxnSpPr>
        <xdr:cNvPr id="240" name="直線コネクタ 239"/>
        <xdr:cNvCxnSpPr/>
      </xdr:nvCxnSpPr>
      <xdr:spPr>
        <a:xfrm>
          <a:off x="2019300" y="16925455"/>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117856</xdr:rowOff>
    </xdr:from>
    <xdr:to>
      <xdr:col>15</xdr:col>
      <xdr:colOff>101600</xdr:colOff>
      <xdr:row>96</xdr:row>
      <xdr:rowOff>48006</xdr:rowOff>
    </xdr:to>
    <xdr:sp macro="" textlink="">
      <xdr:nvSpPr>
        <xdr:cNvPr id="241" name="フローチャート: 判断 240"/>
        <xdr:cNvSpPr/>
      </xdr:nvSpPr>
      <xdr:spPr>
        <a:xfrm>
          <a:off x="28575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64533</xdr:rowOff>
    </xdr:from>
    <xdr:ext cx="534377" cy="259045"/>
    <xdr:sp macro="" textlink="">
      <xdr:nvSpPr>
        <xdr:cNvPr id="242" name="テキスト ボックス 241"/>
        <xdr:cNvSpPr txBox="1"/>
      </xdr:nvSpPr>
      <xdr:spPr>
        <a:xfrm>
          <a:off x="2641111" y="161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115621</xdr:rowOff>
    </xdr:from>
    <xdr:to>
      <xdr:col>10</xdr:col>
      <xdr:colOff>114300</xdr:colOff>
      <xdr:row>98</xdr:row>
      <xdr:rowOff>123355</xdr:rowOff>
    </xdr:to>
    <xdr:cxnSp macro="">
      <xdr:nvCxnSpPr>
        <xdr:cNvPr id="243" name="直線コネクタ 242"/>
        <xdr:cNvCxnSpPr/>
      </xdr:nvCxnSpPr>
      <xdr:spPr>
        <a:xfrm>
          <a:off x="1130300" y="16917721"/>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56705</xdr:rowOff>
    </xdr:from>
    <xdr:to>
      <xdr:col>10</xdr:col>
      <xdr:colOff>165100</xdr:colOff>
      <xdr:row>96</xdr:row>
      <xdr:rowOff>158305</xdr:rowOff>
    </xdr:to>
    <xdr:sp macro="" textlink="">
      <xdr:nvSpPr>
        <xdr:cNvPr id="244" name="フローチャート: 判断 243"/>
        <xdr:cNvSpPr/>
      </xdr:nvSpPr>
      <xdr:spPr>
        <a:xfrm>
          <a:off x="1968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3382</xdr:rowOff>
    </xdr:from>
    <xdr:ext cx="534377" cy="259045"/>
    <xdr:sp macro="" textlink="">
      <xdr:nvSpPr>
        <xdr:cNvPr id="245" name="テキスト ボックス 244"/>
        <xdr:cNvSpPr txBox="1"/>
      </xdr:nvSpPr>
      <xdr:spPr>
        <a:xfrm>
          <a:off x="1752111" y="162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53200</xdr:rowOff>
    </xdr:from>
    <xdr:to>
      <xdr:col>6</xdr:col>
      <xdr:colOff>38100</xdr:colOff>
      <xdr:row>96</xdr:row>
      <xdr:rowOff>154800</xdr:rowOff>
    </xdr:to>
    <xdr:sp macro="" textlink="">
      <xdr:nvSpPr>
        <xdr:cNvPr id="246" name="フローチャート: 判断 245"/>
        <xdr:cNvSpPr/>
      </xdr:nvSpPr>
      <xdr:spPr>
        <a:xfrm>
          <a:off x="1079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171327</xdr:rowOff>
    </xdr:from>
    <xdr:ext cx="534377" cy="259045"/>
    <xdr:sp macro="" textlink="">
      <xdr:nvSpPr>
        <xdr:cNvPr id="247" name="テキスト ボックス 246"/>
        <xdr:cNvSpPr txBox="1"/>
      </xdr:nvSpPr>
      <xdr:spPr>
        <a:xfrm>
          <a:off x="863111" y="162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25121</xdr:rowOff>
    </xdr:from>
    <xdr:to>
      <xdr:col>24</xdr:col>
      <xdr:colOff>114300</xdr:colOff>
      <xdr:row>98</xdr:row>
      <xdr:rowOff>126721</xdr:rowOff>
    </xdr:to>
    <xdr:sp macro="" textlink="">
      <xdr:nvSpPr>
        <xdr:cNvPr id="253" name="楕円 252"/>
        <xdr:cNvSpPr/>
      </xdr:nvSpPr>
      <xdr:spPr>
        <a:xfrm>
          <a:off x="4584700" y="1682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111498</xdr:rowOff>
    </xdr:from>
    <xdr:ext cx="534377" cy="259045"/>
    <xdr:sp macro="" textlink="">
      <xdr:nvSpPr>
        <xdr:cNvPr id="254" name="衛生費該当値テキスト"/>
        <xdr:cNvSpPr txBox="1"/>
      </xdr:nvSpPr>
      <xdr:spPr>
        <a:xfrm>
          <a:off x="4686300" y="1674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68441</xdr:rowOff>
    </xdr:from>
    <xdr:to>
      <xdr:col>20</xdr:col>
      <xdr:colOff>38100</xdr:colOff>
      <xdr:row>98</xdr:row>
      <xdr:rowOff>170041</xdr:rowOff>
    </xdr:to>
    <xdr:sp macro="" textlink="">
      <xdr:nvSpPr>
        <xdr:cNvPr id="255" name="楕円 254"/>
        <xdr:cNvSpPr/>
      </xdr:nvSpPr>
      <xdr:spPr>
        <a:xfrm>
          <a:off x="3746500" y="1687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161168</xdr:rowOff>
    </xdr:from>
    <xdr:ext cx="534377" cy="259045"/>
    <xdr:sp macro="" textlink="">
      <xdr:nvSpPr>
        <xdr:cNvPr id="256" name="テキスト ボックス 255"/>
        <xdr:cNvSpPr txBox="1"/>
      </xdr:nvSpPr>
      <xdr:spPr>
        <a:xfrm>
          <a:off x="3530111" y="1696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78803</xdr:rowOff>
    </xdr:from>
    <xdr:to>
      <xdr:col>15</xdr:col>
      <xdr:colOff>101600</xdr:colOff>
      <xdr:row>99</xdr:row>
      <xdr:rowOff>8953</xdr:rowOff>
    </xdr:to>
    <xdr:sp macro="" textlink="">
      <xdr:nvSpPr>
        <xdr:cNvPr id="257" name="楕円 256"/>
        <xdr:cNvSpPr/>
      </xdr:nvSpPr>
      <xdr:spPr>
        <a:xfrm>
          <a:off x="2857500" y="1688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80</xdr:rowOff>
    </xdr:from>
    <xdr:ext cx="534377" cy="259045"/>
    <xdr:sp macro="" textlink="">
      <xdr:nvSpPr>
        <xdr:cNvPr id="258" name="テキスト ボックス 257"/>
        <xdr:cNvSpPr txBox="1"/>
      </xdr:nvSpPr>
      <xdr:spPr>
        <a:xfrm>
          <a:off x="2641111" y="1697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72555</xdr:rowOff>
    </xdr:from>
    <xdr:to>
      <xdr:col>10</xdr:col>
      <xdr:colOff>165100</xdr:colOff>
      <xdr:row>99</xdr:row>
      <xdr:rowOff>2705</xdr:rowOff>
    </xdr:to>
    <xdr:sp macro="" textlink="">
      <xdr:nvSpPr>
        <xdr:cNvPr id="259" name="楕円 258"/>
        <xdr:cNvSpPr/>
      </xdr:nvSpPr>
      <xdr:spPr>
        <a:xfrm>
          <a:off x="1968500" y="168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165282</xdr:rowOff>
    </xdr:from>
    <xdr:ext cx="534377" cy="259045"/>
    <xdr:sp macro="" textlink="">
      <xdr:nvSpPr>
        <xdr:cNvPr id="260" name="テキスト ボックス 259"/>
        <xdr:cNvSpPr txBox="1"/>
      </xdr:nvSpPr>
      <xdr:spPr>
        <a:xfrm>
          <a:off x="1752111" y="1696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64821</xdr:rowOff>
    </xdr:from>
    <xdr:to>
      <xdr:col>6</xdr:col>
      <xdr:colOff>38100</xdr:colOff>
      <xdr:row>98</xdr:row>
      <xdr:rowOff>166421</xdr:rowOff>
    </xdr:to>
    <xdr:sp macro="" textlink="">
      <xdr:nvSpPr>
        <xdr:cNvPr id="261" name="楕円 260"/>
        <xdr:cNvSpPr/>
      </xdr:nvSpPr>
      <xdr:spPr>
        <a:xfrm>
          <a:off x="1079500" y="1686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157548</xdr:rowOff>
    </xdr:from>
    <xdr:ext cx="534377" cy="259045"/>
    <xdr:sp macro="" textlink="">
      <xdr:nvSpPr>
        <xdr:cNvPr id="262" name="テキスト ボックス 261"/>
        <xdr:cNvSpPr txBox="1"/>
      </xdr:nvSpPr>
      <xdr:spPr>
        <a:xfrm>
          <a:off x="863111" y="1695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xdr:rowOff>
    </xdr:from>
    <xdr:to>
      <xdr:col>54</xdr:col>
      <xdr:colOff>189865</xdr:colOff>
      <xdr:row>38</xdr:row>
      <xdr:rowOff>133482</xdr:rowOff>
    </xdr:to>
    <xdr:cxnSp macro="">
      <xdr:nvCxnSpPr>
        <xdr:cNvPr id="284" name="直線コネクタ 283"/>
        <xdr:cNvCxnSpPr/>
      </xdr:nvCxnSpPr>
      <xdr:spPr>
        <a:xfrm flipV="1">
          <a:off x="10475595" y="5159847"/>
          <a:ext cx="1270" cy="148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137309</xdr:rowOff>
    </xdr:from>
    <xdr:ext cx="313932" cy="259045"/>
    <xdr:sp macro="" textlink="">
      <xdr:nvSpPr>
        <xdr:cNvPr id="285" name="労働費最小値テキスト"/>
        <xdr:cNvSpPr txBox="1"/>
      </xdr:nvSpPr>
      <xdr:spPr>
        <a:xfrm>
          <a:off x="10528300" y="6652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133482</xdr:rowOff>
    </xdr:from>
    <xdr:to>
      <xdr:col>55</xdr:col>
      <xdr:colOff>88900</xdr:colOff>
      <xdr:row>38</xdr:row>
      <xdr:rowOff>133482</xdr:rowOff>
    </xdr:to>
    <xdr:cxnSp macro="">
      <xdr:nvCxnSpPr>
        <xdr:cNvPr id="286" name="直線コネクタ 285"/>
        <xdr:cNvCxnSpPr/>
      </xdr:nvCxnSpPr>
      <xdr:spPr>
        <a:xfrm>
          <a:off x="10388600" y="66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134474</xdr:rowOff>
    </xdr:from>
    <xdr:ext cx="534377" cy="259045"/>
    <xdr:sp macro="" textlink="">
      <xdr:nvSpPr>
        <xdr:cNvPr id="287" name="労働費最大値テキスト"/>
        <xdr:cNvSpPr txBox="1"/>
      </xdr:nvSpPr>
      <xdr:spPr>
        <a:xfrm>
          <a:off x="10528300" y="4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xdr:rowOff>
    </xdr:from>
    <xdr:to>
      <xdr:col>55</xdr:col>
      <xdr:colOff>88900</xdr:colOff>
      <xdr:row>30</xdr:row>
      <xdr:rowOff>16347</xdr:rowOff>
    </xdr:to>
    <xdr:cxnSp macro="">
      <xdr:nvCxnSpPr>
        <xdr:cNvPr id="288" name="直線コネクタ 287"/>
        <xdr:cNvCxnSpPr/>
      </xdr:nvCxnSpPr>
      <xdr:spPr>
        <a:xfrm>
          <a:off x="10388600" y="51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86299</xdr:rowOff>
    </xdr:from>
    <xdr:to>
      <xdr:col>55</xdr:col>
      <xdr:colOff>0</xdr:colOff>
      <xdr:row>38</xdr:row>
      <xdr:rowOff>98003</xdr:rowOff>
    </xdr:to>
    <xdr:cxnSp macro="">
      <xdr:nvCxnSpPr>
        <xdr:cNvPr id="289" name="直線コネクタ 288"/>
        <xdr:cNvCxnSpPr/>
      </xdr:nvCxnSpPr>
      <xdr:spPr>
        <a:xfrm flipV="1">
          <a:off x="9639300" y="6601399"/>
          <a:ext cx="8382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66606</xdr:rowOff>
    </xdr:from>
    <xdr:ext cx="469744" cy="259045"/>
    <xdr:sp macro="" textlink="">
      <xdr:nvSpPr>
        <xdr:cNvPr id="290" name="労働費平均値テキスト"/>
        <xdr:cNvSpPr txBox="1"/>
      </xdr:nvSpPr>
      <xdr:spPr>
        <a:xfrm>
          <a:off x="10528300" y="6238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43729</xdr:rowOff>
    </xdr:from>
    <xdr:to>
      <xdr:col>55</xdr:col>
      <xdr:colOff>50800</xdr:colOff>
      <xdr:row>37</xdr:row>
      <xdr:rowOff>145329</xdr:rowOff>
    </xdr:to>
    <xdr:sp macro="" textlink="">
      <xdr:nvSpPr>
        <xdr:cNvPr id="291" name="フローチャート: 判断 290"/>
        <xdr:cNvSpPr/>
      </xdr:nvSpPr>
      <xdr:spPr>
        <a:xfrm>
          <a:off x="104267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97180</xdr:rowOff>
    </xdr:from>
    <xdr:to>
      <xdr:col>50</xdr:col>
      <xdr:colOff>114300</xdr:colOff>
      <xdr:row>38</xdr:row>
      <xdr:rowOff>98003</xdr:rowOff>
    </xdr:to>
    <xdr:cxnSp macro="">
      <xdr:nvCxnSpPr>
        <xdr:cNvPr id="292" name="直線コネクタ 291"/>
        <xdr:cNvCxnSpPr/>
      </xdr:nvCxnSpPr>
      <xdr:spPr>
        <a:xfrm>
          <a:off x="8750300" y="6612280"/>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53056</xdr:rowOff>
    </xdr:from>
    <xdr:to>
      <xdr:col>50</xdr:col>
      <xdr:colOff>165100</xdr:colOff>
      <xdr:row>37</xdr:row>
      <xdr:rowOff>154656</xdr:rowOff>
    </xdr:to>
    <xdr:sp macro="" textlink="">
      <xdr:nvSpPr>
        <xdr:cNvPr id="293" name="フローチャート: 判断 292"/>
        <xdr:cNvSpPr/>
      </xdr:nvSpPr>
      <xdr:spPr>
        <a:xfrm>
          <a:off x="9588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171183</xdr:rowOff>
    </xdr:from>
    <xdr:ext cx="469744" cy="259045"/>
    <xdr:sp macro="" textlink="">
      <xdr:nvSpPr>
        <xdr:cNvPr id="294" name="テキスト ボックス 293"/>
        <xdr:cNvSpPr txBox="1"/>
      </xdr:nvSpPr>
      <xdr:spPr>
        <a:xfrm>
          <a:off x="9404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86116</xdr:rowOff>
    </xdr:from>
    <xdr:to>
      <xdr:col>45</xdr:col>
      <xdr:colOff>177800</xdr:colOff>
      <xdr:row>38</xdr:row>
      <xdr:rowOff>97180</xdr:rowOff>
    </xdr:to>
    <xdr:cxnSp macro="">
      <xdr:nvCxnSpPr>
        <xdr:cNvPr id="295" name="直線コネクタ 294"/>
        <xdr:cNvCxnSpPr/>
      </xdr:nvCxnSpPr>
      <xdr:spPr>
        <a:xfrm>
          <a:off x="7861300" y="6601216"/>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63023</xdr:rowOff>
    </xdr:from>
    <xdr:to>
      <xdr:col>46</xdr:col>
      <xdr:colOff>38100</xdr:colOff>
      <xdr:row>37</xdr:row>
      <xdr:rowOff>164623</xdr:rowOff>
    </xdr:to>
    <xdr:sp macro="" textlink="">
      <xdr:nvSpPr>
        <xdr:cNvPr id="296" name="フローチャート: 判断 295"/>
        <xdr:cNvSpPr/>
      </xdr:nvSpPr>
      <xdr:spPr>
        <a:xfrm>
          <a:off x="8699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9700</xdr:rowOff>
    </xdr:from>
    <xdr:ext cx="469744" cy="259045"/>
    <xdr:sp macro="" textlink="">
      <xdr:nvSpPr>
        <xdr:cNvPr id="297" name="テキスト ボックス 296"/>
        <xdr:cNvSpPr txBox="1"/>
      </xdr:nvSpPr>
      <xdr:spPr>
        <a:xfrm>
          <a:off x="8515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86116</xdr:rowOff>
    </xdr:from>
    <xdr:to>
      <xdr:col>41</xdr:col>
      <xdr:colOff>50800</xdr:colOff>
      <xdr:row>38</xdr:row>
      <xdr:rowOff>97455</xdr:rowOff>
    </xdr:to>
    <xdr:cxnSp macro="">
      <xdr:nvCxnSpPr>
        <xdr:cNvPr id="298" name="直線コネクタ 297"/>
        <xdr:cNvCxnSpPr/>
      </xdr:nvCxnSpPr>
      <xdr:spPr>
        <a:xfrm flipV="1">
          <a:off x="6972300" y="6601216"/>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63388</xdr:rowOff>
    </xdr:from>
    <xdr:to>
      <xdr:col>41</xdr:col>
      <xdr:colOff>101600</xdr:colOff>
      <xdr:row>37</xdr:row>
      <xdr:rowOff>164988</xdr:rowOff>
    </xdr:to>
    <xdr:sp macro="" textlink="">
      <xdr:nvSpPr>
        <xdr:cNvPr id="299" name="フローチャート: 判断 298"/>
        <xdr:cNvSpPr/>
      </xdr:nvSpPr>
      <xdr:spPr>
        <a:xfrm>
          <a:off x="781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10065</xdr:rowOff>
    </xdr:from>
    <xdr:ext cx="469744" cy="259045"/>
    <xdr:sp macro="" textlink="">
      <xdr:nvSpPr>
        <xdr:cNvPr id="300" name="テキスト ボックス 299"/>
        <xdr:cNvSpPr txBox="1"/>
      </xdr:nvSpPr>
      <xdr:spPr>
        <a:xfrm>
          <a:off x="7626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100879</xdr:rowOff>
    </xdr:from>
    <xdr:to>
      <xdr:col>36</xdr:col>
      <xdr:colOff>165100</xdr:colOff>
      <xdr:row>38</xdr:row>
      <xdr:rowOff>31029</xdr:rowOff>
    </xdr:to>
    <xdr:sp macro="" textlink="">
      <xdr:nvSpPr>
        <xdr:cNvPr id="301" name="フローチャート: 判断 300"/>
        <xdr:cNvSpPr/>
      </xdr:nvSpPr>
      <xdr:spPr>
        <a:xfrm>
          <a:off x="6921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47556</xdr:rowOff>
    </xdr:from>
    <xdr:ext cx="469744" cy="259045"/>
    <xdr:sp macro="" textlink="">
      <xdr:nvSpPr>
        <xdr:cNvPr id="302" name="テキスト ボックス 301"/>
        <xdr:cNvSpPr txBox="1"/>
      </xdr:nvSpPr>
      <xdr:spPr>
        <a:xfrm>
          <a:off x="6737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35499</xdr:rowOff>
    </xdr:from>
    <xdr:to>
      <xdr:col>55</xdr:col>
      <xdr:colOff>50800</xdr:colOff>
      <xdr:row>38</xdr:row>
      <xdr:rowOff>137099</xdr:rowOff>
    </xdr:to>
    <xdr:sp macro="" textlink="">
      <xdr:nvSpPr>
        <xdr:cNvPr id="308" name="楕円 307"/>
        <xdr:cNvSpPr/>
      </xdr:nvSpPr>
      <xdr:spPr>
        <a:xfrm>
          <a:off x="10426700" y="655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121876</xdr:rowOff>
    </xdr:from>
    <xdr:ext cx="378565" cy="259045"/>
    <xdr:sp macro="" textlink="">
      <xdr:nvSpPr>
        <xdr:cNvPr id="309" name="労働費該当値テキスト"/>
        <xdr:cNvSpPr txBox="1"/>
      </xdr:nvSpPr>
      <xdr:spPr>
        <a:xfrm>
          <a:off x="10528300" y="646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47203</xdr:rowOff>
    </xdr:from>
    <xdr:to>
      <xdr:col>50</xdr:col>
      <xdr:colOff>165100</xdr:colOff>
      <xdr:row>38</xdr:row>
      <xdr:rowOff>148803</xdr:rowOff>
    </xdr:to>
    <xdr:sp macro="" textlink="">
      <xdr:nvSpPr>
        <xdr:cNvPr id="310" name="楕円 309"/>
        <xdr:cNvSpPr/>
      </xdr:nvSpPr>
      <xdr:spPr>
        <a:xfrm>
          <a:off x="9588500" y="656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139930</xdr:rowOff>
    </xdr:from>
    <xdr:ext cx="378565" cy="259045"/>
    <xdr:sp macro="" textlink="">
      <xdr:nvSpPr>
        <xdr:cNvPr id="311" name="テキスト ボックス 310"/>
        <xdr:cNvSpPr txBox="1"/>
      </xdr:nvSpPr>
      <xdr:spPr>
        <a:xfrm>
          <a:off x="9450017" y="6655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46380</xdr:rowOff>
    </xdr:from>
    <xdr:to>
      <xdr:col>46</xdr:col>
      <xdr:colOff>38100</xdr:colOff>
      <xdr:row>38</xdr:row>
      <xdr:rowOff>147980</xdr:rowOff>
    </xdr:to>
    <xdr:sp macro="" textlink="">
      <xdr:nvSpPr>
        <xdr:cNvPr id="312" name="楕円 311"/>
        <xdr:cNvSpPr/>
      </xdr:nvSpPr>
      <xdr:spPr>
        <a:xfrm>
          <a:off x="8699500" y="65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139107</xdr:rowOff>
    </xdr:from>
    <xdr:ext cx="378565" cy="259045"/>
    <xdr:sp macro="" textlink="">
      <xdr:nvSpPr>
        <xdr:cNvPr id="313" name="テキスト ボックス 312"/>
        <xdr:cNvSpPr txBox="1"/>
      </xdr:nvSpPr>
      <xdr:spPr>
        <a:xfrm>
          <a:off x="8561017" y="665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35316</xdr:rowOff>
    </xdr:from>
    <xdr:to>
      <xdr:col>41</xdr:col>
      <xdr:colOff>101600</xdr:colOff>
      <xdr:row>38</xdr:row>
      <xdr:rowOff>136916</xdr:rowOff>
    </xdr:to>
    <xdr:sp macro="" textlink="">
      <xdr:nvSpPr>
        <xdr:cNvPr id="314" name="楕円 313"/>
        <xdr:cNvSpPr/>
      </xdr:nvSpPr>
      <xdr:spPr>
        <a:xfrm>
          <a:off x="7810500" y="655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128043</xdr:rowOff>
    </xdr:from>
    <xdr:ext cx="378565" cy="259045"/>
    <xdr:sp macro="" textlink="">
      <xdr:nvSpPr>
        <xdr:cNvPr id="315" name="テキスト ボックス 314"/>
        <xdr:cNvSpPr txBox="1"/>
      </xdr:nvSpPr>
      <xdr:spPr>
        <a:xfrm>
          <a:off x="7672017" y="6643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46655</xdr:rowOff>
    </xdr:from>
    <xdr:to>
      <xdr:col>36</xdr:col>
      <xdr:colOff>165100</xdr:colOff>
      <xdr:row>38</xdr:row>
      <xdr:rowOff>148255</xdr:rowOff>
    </xdr:to>
    <xdr:sp macro="" textlink="">
      <xdr:nvSpPr>
        <xdr:cNvPr id="316" name="楕円 315"/>
        <xdr:cNvSpPr/>
      </xdr:nvSpPr>
      <xdr:spPr>
        <a:xfrm>
          <a:off x="6921500" y="656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139382</xdr:rowOff>
    </xdr:from>
    <xdr:ext cx="378565" cy="259045"/>
    <xdr:sp macro="" textlink="">
      <xdr:nvSpPr>
        <xdr:cNvPr id="317" name="テキスト ボックス 316"/>
        <xdr:cNvSpPr txBox="1"/>
      </xdr:nvSpPr>
      <xdr:spPr>
        <a:xfrm>
          <a:off x="6783017" y="6654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70140</xdr:rowOff>
    </xdr:from>
    <xdr:to>
      <xdr:col>54</xdr:col>
      <xdr:colOff>189865</xdr:colOff>
      <xdr:row>59</xdr:row>
      <xdr:rowOff>90290</xdr:rowOff>
    </xdr:to>
    <xdr:cxnSp macro="">
      <xdr:nvCxnSpPr>
        <xdr:cNvPr id="343" name="直線コネクタ 342"/>
        <xdr:cNvCxnSpPr/>
      </xdr:nvCxnSpPr>
      <xdr:spPr>
        <a:xfrm flipV="1">
          <a:off x="10475595" y="8642640"/>
          <a:ext cx="1270" cy="156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94117</xdr:rowOff>
    </xdr:from>
    <xdr:ext cx="378565" cy="259045"/>
    <xdr:sp macro="" textlink="">
      <xdr:nvSpPr>
        <xdr:cNvPr id="344" name="農林水産業費最小値テキスト"/>
        <xdr:cNvSpPr txBox="1"/>
      </xdr:nvSpPr>
      <xdr:spPr>
        <a:xfrm>
          <a:off x="10528300" y="1020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90290</xdr:rowOff>
    </xdr:from>
    <xdr:to>
      <xdr:col>55</xdr:col>
      <xdr:colOff>88900</xdr:colOff>
      <xdr:row>59</xdr:row>
      <xdr:rowOff>90290</xdr:rowOff>
    </xdr:to>
    <xdr:cxnSp macro="">
      <xdr:nvCxnSpPr>
        <xdr:cNvPr id="345" name="直線コネクタ 344"/>
        <xdr:cNvCxnSpPr/>
      </xdr:nvCxnSpPr>
      <xdr:spPr>
        <a:xfrm>
          <a:off x="10388600" y="1020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16817</xdr:rowOff>
    </xdr:from>
    <xdr:ext cx="534377" cy="259045"/>
    <xdr:sp macro="" textlink="">
      <xdr:nvSpPr>
        <xdr:cNvPr id="346" name="農林水産業費最大値テキスト"/>
        <xdr:cNvSpPr txBox="1"/>
      </xdr:nvSpPr>
      <xdr:spPr>
        <a:xfrm>
          <a:off x="10528300" y="84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70140</xdr:rowOff>
    </xdr:from>
    <xdr:to>
      <xdr:col>55</xdr:col>
      <xdr:colOff>88900</xdr:colOff>
      <xdr:row>50</xdr:row>
      <xdr:rowOff>70140</xdr:rowOff>
    </xdr:to>
    <xdr:cxnSp macro="">
      <xdr:nvCxnSpPr>
        <xdr:cNvPr id="347" name="直線コネクタ 346"/>
        <xdr:cNvCxnSpPr/>
      </xdr:nvCxnSpPr>
      <xdr:spPr>
        <a:xfrm>
          <a:off x="10388600" y="864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18673</xdr:rowOff>
    </xdr:from>
    <xdr:to>
      <xdr:col>55</xdr:col>
      <xdr:colOff>0</xdr:colOff>
      <xdr:row>59</xdr:row>
      <xdr:rowOff>19195</xdr:rowOff>
    </xdr:to>
    <xdr:cxnSp macro="">
      <xdr:nvCxnSpPr>
        <xdr:cNvPr id="348" name="直線コネクタ 347"/>
        <xdr:cNvCxnSpPr/>
      </xdr:nvCxnSpPr>
      <xdr:spPr>
        <a:xfrm flipV="1">
          <a:off x="9639300" y="10134223"/>
          <a:ext cx="8382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169711</xdr:rowOff>
    </xdr:from>
    <xdr:ext cx="469744" cy="259045"/>
    <xdr:sp macro="" textlink="">
      <xdr:nvSpPr>
        <xdr:cNvPr id="349" name="農林水産業費平均値テキスト"/>
        <xdr:cNvSpPr txBox="1"/>
      </xdr:nvSpPr>
      <xdr:spPr>
        <a:xfrm>
          <a:off x="10528300" y="977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146834</xdr:rowOff>
    </xdr:from>
    <xdr:to>
      <xdr:col>55</xdr:col>
      <xdr:colOff>50800</xdr:colOff>
      <xdr:row>58</xdr:row>
      <xdr:rowOff>76984</xdr:rowOff>
    </xdr:to>
    <xdr:sp macro="" textlink="">
      <xdr:nvSpPr>
        <xdr:cNvPr id="350" name="フローチャート: 判断 349"/>
        <xdr:cNvSpPr/>
      </xdr:nvSpPr>
      <xdr:spPr>
        <a:xfrm>
          <a:off x="104267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80787</xdr:rowOff>
    </xdr:from>
    <xdr:to>
      <xdr:col>50</xdr:col>
      <xdr:colOff>114300</xdr:colOff>
      <xdr:row>59</xdr:row>
      <xdr:rowOff>19195</xdr:rowOff>
    </xdr:to>
    <xdr:cxnSp macro="">
      <xdr:nvCxnSpPr>
        <xdr:cNvPr id="351" name="直線コネクタ 350"/>
        <xdr:cNvCxnSpPr/>
      </xdr:nvCxnSpPr>
      <xdr:spPr>
        <a:xfrm>
          <a:off x="8750300" y="10024887"/>
          <a:ext cx="889000" cy="10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136482</xdr:rowOff>
    </xdr:from>
    <xdr:to>
      <xdr:col>50</xdr:col>
      <xdr:colOff>165100</xdr:colOff>
      <xdr:row>58</xdr:row>
      <xdr:rowOff>66632</xdr:rowOff>
    </xdr:to>
    <xdr:sp macro="" textlink="">
      <xdr:nvSpPr>
        <xdr:cNvPr id="352" name="フローチャート: 判断 351"/>
        <xdr:cNvSpPr/>
      </xdr:nvSpPr>
      <xdr:spPr>
        <a:xfrm>
          <a:off x="9588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83159</xdr:rowOff>
    </xdr:from>
    <xdr:ext cx="469744" cy="259045"/>
    <xdr:sp macro="" textlink="">
      <xdr:nvSpPr>
        <xdr:cNvPr id="353" name="テキスト ボックス 352"/>
        <xdr:cNvSpPr txBox="1"/>
      </xdr:nvSpPr>
      <xdr:spPr>
        <a:xfrm>
          <a:off x="9404428" y="96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80787</xdr:rowOff>
    </xdr:from>
    <xdr:to>
      <xdr:col>45</xdr:col>
      <xdr:colOff>177800</xdr:colOff>
      <xdr:row>59</xdr:row>
      <xdr:rowOff>34577</xdr:rowOff>
    </xdr:to>
    <xdr:cxnSp macro="">
      <xdr:nvCxnSpPr>
        <xdr:cNvPr id="354" name="直線コネクタ 353"/>
        <xdr:cNvCxnSpPr/>
      </xdr:nvCxnSpPr>
      <xdr:spPr>
        <a:xfrm flipV="1">
          <a:off x="7861300" y="10024887"/>
          <a:ext cx="889000" cy="12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119336</xdr:rowOff>
    </xdr:from>
    <xdr:to>
      <xdr:col>46</xdr:col>
      <xdr:colOff>38100</xdr:colOff>
      <xdr:row>58</xdr:row>
      <xdr:rowOff>49486</xdr:rowOff>
    </xdr:to>
    <xdr:sp macro="" textlink="">
      <xdr:nvSpPr>
        <xdr:cNvPr id="355" name="フローチャート: 判断 354"/>
        <xdr:cNvSpPr/>
      </xdr:nvSpPr>
      <xdr:spPr>
        <a:xfrm>
          <a:off x="8699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66013</xdr:rowOff>
    </xdr:from>
    <xdr:ext cx="469744" cy="259045"/>
    <xdr:sp macro="" textlink="">
      <xdr:nvSpPr>
        <xdr:cNvPr id="356" name="テキスト ボックス 355"/>
        <xdr:cNvSpPr txBox="1"/>
      </xdr:nvSpPr>
      <xdr:spPr>
        <a:xfrm>
          <a:off x="8515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34446</xdr:rowOff>
    </xdr:from>
    <xdr:to>
      <xdr:col>41</xdr:col>
      <xdr:colOff>50800</xdr:colOff>
      <xdr:row>59</xdr:row>
      <xdr:rowOff>34577</xdr:rowOff>
    </xdr:to>
    <xdr:cxnSp macro="">
      <xdr:nvCxnSpPr>
        <xdr:cNvPr id="357" name="直線コネクタ 356"/>
        <xdr:cNvCxnSpPr/>
      </xdr:nvCxnSpPr>
      <xdr:spPr>
        <a:xfrm>
          <a:off x="6972300" y="10149996"/>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162868</xdr:rowOff>
    </xdr:from>
    <xdr:to>
      <xdr:col>41</xdr:col>
      <xdr:colOff>101600</xdr:colOff>
      <xdr:row>58</xdr:row>
      <xdr:rowOff>93018</xdr:rowOff>
    </xdr:to>
    <xdr:sp macro="" textlink="">
      <xdr:nvSpPr>
        <xdr:cNvPr id="358" name="フローチャート: 判断 357"/>
        <xdr:cNvSpPr/>
      </xdr:nvSpPr>
      <xdr:spPr>
        <a:xfrm>
          <a:off x="7810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109545</xdr:rowOff>
    </xdr:from>
    <xdr:ext cx="469744" cy="259045"/>
    <xdr:sp macro="" textlink="">
      <xdr:nvSpPr>
        <xdr:cNvPr id="359" name="テキスト ボックス 358"/>
        <xdr:cNvSpPr txBox="1"/>
      </xdr:nvSpPr>
      <xdr:spPr>
        <a:xfrm>
          <a:off x="7626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0" name="フローチャート: 判断 359"/>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65622</xdr:rowOff>
    </xdr:from>
    <xdr:ext cx="469744" cy="259045"/>
    <xdr:sp macro="" textlink="">
      <xdr:nvSpPr>
        <xdr:cNvPr id="361" name="テキスト ボックス 360"/>
        <xdr:cNvSpPr txBox="1"/>
      </xdr:nvSpPr>
      <xdr:spPr>
        <a:xfrm>
          <a:off x="6737428" y="966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139323</xdr:rowOff>
    </xdr:from>
    <xdr:to>
      <xdr:col>55</xdr:col>
      <xdr:colOff>50800</xdr:colOff>
      <xdr:row>59</xdr:row>
      <xdr:rowOff>69473</xdr:rowOff>
    </xdr:to>
    <xdr:sp macro="" textlink="">
      <xdr:nvSpPr>
        <xdr:cNvPr id="367" name="楕円 366"/>
        <xdr:cNvSpPr/>
      </xdr:nvSpPr>
      <xdr:spPr>
        <a:xfrm>
          <a:off x="10426700" y="1008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54250</xdr:rowOff>
    </xdr:from>
    <xdr:ext cx="469744" cy="259045"/>
    <xdr:sp macro="" textlink="">
      <xdr:nvSpPr>
        <xdr:cNvPr id="368" name="農林水産業費該当値テキスト"/>
        <xdr:cNvSpPr txBox="1"/>
      </xdr:nvSpPr>
      <xdr:spPr>
        <a:xfrm>
          <a:off x="10528300" y="999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139845</xdr:rowOff>
    </xdr:from>
    <xdr:to>
      <xdr:col>50</xdr:col>
      <xdr:colOff>165100</xdr:colOff>
      <xdr:row>59</xdr:row>
      <xdr:rowOff>69995</xdr:rowOff>
    </xdr:to>
    <xdr:sp macro="" textlink="">
      <xdr:nvSpPr>
        <xdr:cNvPr id="369" name="楕円 368"/>
        <xdr:cNvSpPr/>
      </xdr:nvSpPr>
      <xdr:spPr>
        <a:xfrm>
          <a:off x="9588500" y="1008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61122</xdr:rowOff>
    </xdr:from>
    <xdr:ext cx="469744" cy="259045"/>
    <xdr:sp macro="" textlink="">
      <xdr:nvSpPr>
        <xdr:cNvPr id="370" name="テキスト ボックス 369"/>
        <xdr:cNvSpPr txBox="1"/>
      </xdr:nvSpPr>
      <xdr:spPr>
        <a:xfrm>
          <a:off x="9404428" y="1017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29987</xdr:rowOff>
    </xdr:from>
    <xdr:to>
      <xdr:col>46</xdr:col>
      <xdr:colOff>38100</xdr:colOff>
      <xdr:row>58</xdr:row>
      <xdr:rowOff>131587</xdr:rowOff>
    </xdr:to>
    <xdr:sp macro="" textlink="">
      <xdr:nvSpPr>
        <xdr:cNvPr id="371" name="楕円 370"/>
        <xdr:cNvSpPr/>
      </xdr:nvSpPr>
      <xdr:spPr>
        <a:xfrm>
          <a:off x="8699500" y="997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122714</xdr:rowOff>
    </xdr:from>
    <xdr:ext cx="469744" cy="259045"/>
    <xdr:sp macro="" textlink="">
      <xdr:nvSpPr>
        <xdr:cNvPr id="372" name="テキスト ボックス 371"/>
        <xdr:cNvSpPr txBox="1"/>
      </xdr:nvSpPr>
      <xdr:spPr>
        <a:xfrm>
          <a:off x="8515428" y="1006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155227</xdr:rowOff>
    </xdr:from>
    <xdr:to>
      <xdr:col>41</xdr:col>
      <xdr:colOff>101600</xdr:colOff>
      <xdr:row>59</xdr:row>
      <xdr:rowOff>85377</xdr:rowOff>
    </xdr:to>
    <xdr:sp macro="" textlink="">
      <xdr:nvSpPr>
        <xdr:cNvPr id="373" name="楕円 372"/>
        <xdr:cNvSpPr/>
      </xdr:nvSpPr>
      <xdr:spPr>
        <a:xfrm>
          <a:off x="7810500" y="1009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76504</xdr:rowOff>
    </xdr:from>
    <xdr:ext cx="469744" cy="259045"/>
    <xdr:sp macro="" textlink="">
      <xdr:nvSpPr>
        <xdr:cNvPr id="374" name="テキスト ボックス 373"/>
        <xdr:cNvSpPr txBox="1"/>
      </xdr:nvSpPr>
      <xdr:spPr>
        <a:xfrm>
          <a:off x="7626428" y="1019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155096</xdr:rowOff>
    </xdr:from>
    <xdr:to>
      <xdr:col>36</xdr:col>
      <xdr:colOff>165100</xdr:colOff>
      <xdr:row>59</xdr:row>
      <xdr:rowOff>85246</xdr:rowOff>
    </xdr:to>
    <xdr:sp macro="" textlink="">
      <xdr:nvSpPr>
        <xdr:cNvPr id="375" name="楕円 374"/>
        <xdr:cNvSpPr/>
      </xdr:nvSpPr>
      <xdr:spPr>
        <a:xfrm>
          <a:off x="6921500" y="1009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76373</xdr:rowOff>
    </xdr:from>
    <xdr:ext cx="469744" cy="259045"/>
    <xdr:sp macro="" textlink="">
      <xdr:nvSpPr>
        <xdr:cNvPr id="376" name="テキスト ボックス 375"/>
        <xdr:cNvSpPr txBox="1"/>
      </xdr:nvSpPr>
      <xdr:spPr>
        <a:xfrm>
          <a:off x="6737428" y="1019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398" name="直線コネクタ 397"/>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399" name="商工費最小値テキスト"/>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400" name="直線コネクタ 399"/>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401" name="商工費最大値テキスト"/>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2" name="直線コネクタ 401"/>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138877</xdr:rowOff>
    </xdr:from>
    <xdr:to>
      <xdr:col>55</xdr:col>
      <xdr:colOff>0</xdr:colOff>
      <xdr:row>76</xdr:row>
      <xdr:rowOff>157759</xdr:rowOff>
    </xdr:to>
    <xdr:cxnSp macro="">
      <xdr:nvCxnSpPr>
        <xdr:cNvPr id="403" name="直線コネクタ 402"/>
        <xdr:cNvCxnSpPr/>
      </xdr:nvCxnSpPr>
      <xdr:spPr>
        <a:xfrm flipV="1">
          <a:off x="9639300" y="13169077"/>
          <a:ext cx="8382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159052</xdr:rowOff>
    </xdr:from>
    <xdr:ext cx="534377" cy="259045"/>
    <xdr:sp macro="" textlink="">
      <xdr:nvSpPr>
        <xdr:cNvPr id="404" name="商工費平均値テキスト"/>
        <xdr:cNvSpPr txBox="1"/>
      </xdr:nvSpPr>
      <xdr:spPr>
        <a:xfrm>
          <a:off x="10528300" y="12846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5" name="フローチャート: 判断 404"/>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157759</xdr:rowOff>
    </xdr:from>
    <xdr:to>
      <xdr:col>50</xdr:col>
      <xdr:colOff>114300</xdr:colOff>
      <xdr:row>77</xdr:row>
      <xdr:rowOff>3501</xdr:rowOff>
    </xdr:to>
    <xdr:cxnSp macro="">
      <xdr:nvCxnSpPr>
        <xdr:cNvPr id="406" name="直線コネクタ 405"/>
        <xdr:cNvCxnSpPr/>
      </xdr:nvCxnSpPr>
      <xdr:spPr>
        <a:xfrm flipV="1">
          <a:off x="8750300" y="13187959"/>
          <a:ext cx="889000" cy="1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07" name="フローチャート: 判断 406"/>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66758</xdr:rowOff>
    </xdr:from>
    <xdr:ext cx="534377" cy="259045"/>
    <xdr:sp macro="" textlink="">
      <xdr:nvSpPr>
        <xdr:cNvPr id="408" name="テキスト ボックス 407"/>
        <xdr:cNvSpPr txBox="1"/>
      </xdr:nvSpPr>
      <xdr:spPr>
        <a:xfrm>
          <a:off x="9372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148616</xdr:rowOff>
    </xdr:from>
    <xdr:to>
      <xdr:col>45</xdr:col>
      <xdr:colOff>177800</xdr:colOff>
      <xdr:row>77</xdr:row>
      <xdr:rowOff>3501</xdr:rowOff>
    </xdr:to>
    <xdr:cxnSp macro="">
      <xdr:nvCxnSpPr>
        <xdr:cNvPr id="409" name="直線コネクタ 408"/>
        <xdr:cNvCxnSpPr/>
      </xdr:nvCxnSpPr>
      <xdr:spPr>
        <a:xfrm>
          <a:off x="7861300" y="13178816"/>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10" name="フローチャート: 判断 409"/>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110969</xdr:rowOff>
    </xdr:from>
    <xdr:ext cx="469744" cy="259045"/>
    <xdr:sp macro="" textlink="">
      <xdr:nvSpPr>
        <xdr:cNvPr id="411" name="テキスト ボックス 410"/>
        <xdr:cNvSpPr txBox="1"/>
      </xdr:nvSpPr>
      <xdr:spPr>
        <a:xfrm>
          <a:off x="8515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148616</xdr:rowOff>
    </xdr:from>
    <xdr:to>
      <xdr:col>41</xdr:col>
      <xdr:colOff>50800</xdr:colOff>
      <xdr:row>77</xdr:row>
      <xdr:rowOff>35367</xdr:rowOff>
    </xdr:to>
    <xdr:cxnSp macro="">
      <xdr:nvCxnSpPr>
        <xdr:cNvPr id="412" name="直線コネクタ 411"/>
        <xdr:cNvCxnSpPr/>
      </xdr:nvCxnSpPr>
      <xdr:spPr>
        <a:xfrm flipV="1">
          <a:off x="6972300" y="13178816"/>
          <a:ext cx="889000" cy="5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145730</xdr:rowOff>
    </xdr:from>
    <xdr:to>
      <xdr:col>41</xdr:col>
      <xdr:colOff>101600</xdr:colOff>
      <xdr:row>76</xdr:row>
      <xdr:rowOff>75881</xdr:rowOff>
    </xdr:to>
    <xdr:sp macro="" textlink="">
      <xdr:nvSpPr>
        <xdr:cNvPr id="413" name="フローチャート: 判断 412"/>
        <xdr:cNvSpPr/>
      </xdr:nvSpPr>
      <xdr:spPr>
        <a:xfrm>
          <a:off x="7810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92407</xdr:rowOff>
    </xdr:from>
    <xdr:ext cx="534377" cy="259045"/>
    <xdr:sp macro="" textlink="">
      <xdr:nvSpPr>
        <xdr:cNvPr id="414" name="テキスト ボックス 413"/>
        <xdr:cNvSpPr txBox="1"/>
      </xdr:nvSpPr>
      <xdr:spPr>
        <a:xfrm>
          <a:off x="7594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5" name="フローチャート: 判断 414"/>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170359</xdr:rowOff>
    </xdr:from>
    <xdr:ext cx="469744" cy="259045"/>
    <xdr:sp macro="" textlink="">
      <xdr:nvSpPr>
        <xdr:cNvPr id="416" name="テキスト ボックス 415"/>
        <xdr:cNvSpPr txBox="1"/>
      </xdr:nvSpPr>
      <xdr:spPr>
        <a:xfrm>
          <a:off x="6737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88077</xdr:rowOff>
    </xdr:from>
    <xdr:to>
      <xdr:col>55</xdr:col>
      <xdr:colOff>50800</xdr:colOff>
      <xdr:row>77</xdr:row>
      <xdr:rowOff>18227</xdr:rowOff>
    </xdr:to>
    <xdr:sp macro="" textlink="">
      <xdr:nvSpPr>
        <xdr:cNvPr id="422" name="楕円 421"/>
        <xdr:cNvSpPr/>
      </xdr:nvSpPr>
      <xdr:spPr>
        <a:xfrm>
          <a:off x="10426700" y="1311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66504</xdr:rowOff>
    </xdr:from>
    <xdr:ext cx="469744" cy="259045"/>
    <xdr:sp macro="" textlink="">
      <xdr:nvSpPr>
        <xdr:cNvPr id="423" name="商工費該当値テキスト"/>
        <xdr:cNvSpPr txBox="1"/>
      </xdr:nvSpPr>
      <xdr:spPr>
        <a:xfrm>
          <a:off x="10528300" y="1309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106959</xdr:rowOff>
    </xdr:from>
    <xdr:to>
      <xdr:col>50</xdr:col>
      <xdr:colOff>165100</xdr:colOff>
      <xdr:row>77</xdr:row>
      <xdr:rowOff>37109</xdr:rowOff>
    </xdr:to>
    <xdr:sp macro="" textlink="">
      <xdr:nvSpPr>
        <xdr:cNvPr id="424" name="楕円 423"/>
        <xdr:cNvSpPr/>
      </xdr:nvSpPr>
      <xdr:spPr>
        <a:xfrm>
          <a:off x="9588500" y="131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28236</xdr:rowOff>
    </xdr:from>
    <xdr:ext cx="469744" cy="259045"/>
    <xdr:sp macro="" textlink="">
      <xdr:nvSpPr>
        <xdr:cNvPr id="425" name="テキスト ボックス 424"/>
        <xdr:cNvSpPr txBox="1"/>
      </xdr:nvSpPr>
      <xdr:spPr>
        <a:xfrm>
          <a:off x="9404428" y="13229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124151</xdr:rowOff>
    </xdr:from>
    <xdr:to>
      <xdr:col>46</xdr:col>
      <xdr:colOff>38100</xdr:colOff>
      <xdr:row>77</xdr:row>
      <xdr:rowOff>54301</xdr:rowOff>
    </xdr:to>
    <xdr:sp macro="" textlink="">
      <xdr:nvSpPr>
        <xdr:cNvPr id="426" name="楕円 425"/>
        <xdr:cNvSpPr/>
      </xdr:nvSpPr>
      <xdr:spPr>
        <a:xfrm>
          <a:off x="8699500" y="1315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45428</xdr:rowOff>
    </xdr:from>
    <xdr:ext cx="469744" cy="259045"/>
    <xdr:sp macro="" textlink="">
      <xdr:nvSpPr>
        <xdr:cNvPr id="427" name="テキスト ボックス 426"/>
        <xdr:cNvSpPr txBox="1"/>
      </xdr:nvSpPr>
      <xdr:spPr>
        <a:xfrm>
          <a:off x="8515428" y="1324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97816</xdr:rowOff>
    </xdr:from>
    <xdr:to>
      <xdr:col>41</xdr:col>
      <xdr:colOff>101600</xdr:colOff>
      <xdr:row>77</xdr:row>
      <xdr:rowOff>27966</xdr:rowOff>
    </xdr:to>
    <xdr:sp macro="" textlink="">
      <xdr:nvSpPr>
        <xdr:cNvPr id="428" name="楕円 427"/>
        <xdr:cNvSpPr/>
      </xdr:nvSpPr>
      <xdr:spPr>
        <a:xfrm>
          <a:off x="7810500" y="1312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19093</xdr:rowOff>
    </xdr:from>
    <xdr:ext cx="469744" cy="259045"/>
    <xdr:sp macro="" textlink="">
      <xdr:nvSpPr>
        <xdr:cNvPr id="429" name="テキスト ボックス 428"/>
        <xdr:cNvSpPr txBox="1"/>
      </xdr:nvSpPr>
      <xdr:spPr>
        <a:xfrm>
          <a:off x="7626428" y="1322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156017</xdr:rowOff>
    </xdr:from>
    <xdr:to>
      <xdr:col>36</xdr:col>
      <xdr:colOff>165100</xdr:colOff>
      <xdr:row>77</xdr:row>
      <xdr:rowOff>86167</xdr:rowOff>
    </xdr:to>
    <xdr:sp macro="" textlink="">
      <xdr:nvSpPr>
        <xdr:cNvPr id="430" name="楕円 429"/>
        <xdr:cNvSpPr/>
      </xdr:nvSpPr>
      <xdr:spPr>
        <a:xfrm>
          <a:off x="6921500" y="1318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77294</xdr:rowOff>
    </xdr:from>
    <xdr:ext cx="469744" cy="259045"/>
    <xdr:sp macro="" textlink="">
      <xdr:nvSpPr>
        <xdr:cNvPr id="431" name="テキスト ボックス 430"/>
        <xdr:cNvSpPr txBox="1"/>
      </xdr:nvSpPr>
      <xdr:spPr>
        <a:xfrm>
          <a:off x="6737428" y="1327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141689</xdr:rowOff>
    </xdr:from>
    <xdr:to>
      <xdr:col>54</xdr:col>
      <xdr:colOff>189865</xdr:colOff>
      <xdr:row>98</xdr:row>
      <xdr:rowOff>93008</xdr:rowOff>
    </xdr:to>
    <xdr:cxnSp macro="">
      <xdr:nvCxnSpPr>
        <xdr:cNvPr id="453" name="直線コネクタ 452"/>
        <xdr:cNvCxnSpPr/>
      </xdr:nvCxnSpPr>
      <xdr:spPr>
        <a:xfrm flipV="1">
          <a:off x="10475595" y="15743639"/>
          <a:ext cx="1270" cy="115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96835</xdr:rowOff>
    </xdr:from>
    <xdr:ext cx="534377" cy="259045"/>
    <xdr:sp macro="" textlink="">
      <xdr:nvSpPr>
        <xdr:cNvPr id="454" name="土木費最小値テキスト"/>
        <xdr:cNvSpPr txBox="1"/>
      </xdr:nvSpPr>
      <xdr:spPr>
        <a:xfrm>
          <a:off x="10528300" y="168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93008</xdr:rowOff>
    </xdr:from>
    <xdr:to>
      <xdr:col>55</xdr:col>
      <xdr:colOff>88900</xdr:colOff>
      <xdr:row>98</xdr:row>
      <xdr:rowOff>93008</xdr:rowOff>
    </xdr:to>
    <xdr:cxnSp macro="">
      <xdr:nvCxnSpPr>
        <xdr:cNvPr id="455" name="直線コネクタ 454"/>
        <xdr:cNvCxnSpPr/>
      </xdr:nvCxnSpPr>
      <xdr:spPr>
        <a:xfrm>
          <a:off x="10388600" y="1689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88366</xdr:rowOff>
    </xdr:from>
    <xdr:ext cx="599010" cy="259045"/>
    <xdr:sp macro="" textlink="">
      <xdr:nvSpPr>
        <xdr:cNvPr id="456" name="土木費最大値テキスト"/>
        <xdr:cNvSpPr txBox="1"/>
      </xdr:nvSpPr>
      <xdr:spPr>
        <a:xfrm>
          <a:off x="10528300" y="155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141689</xdr:rowOff>
    </xdr:from>
    <xdr:to>
      <xdr:col>55</xdr:col>
      <xdr:colOff>88900</xdr:colOff>
      <xdr:row>91</xdr:row>
      <xdr:rowOff>141689</xdr:rowOff>
    </xdr:to>
    <xdr:cxnSp macro="">
      <xdr:nvCxnSpPr>
        <xdr:cNvPr id="457" name="直線コネクタ 456"/>
        <xdr:cNvCxnSpPr/>
      </xdr:nvCxnSpPr>
      <xdr:spPr>
        <a:xfrm>
          <a:off x="10388600" y="157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65681</xdr:rowOff>
    </xdr:from>
    <xdr:to>
      <xdr:col>55</xdr:col>
      <xdr:colOff>0</xdr:colOff>
      <xdr:row>98</xdr:row>
      <xdr:rowOff>69058</xdr:rowOff>
    </xdr:to>
    <xdr:cxnSp macro="">
      <xdr:nvCxnSpPr>
        <xdr:cNvPr id="458" name="直線コネクタ 457"/>
        <xdr:cNvCxnSpPr/>
      </xdr:nvCxnSpPr>
      <xdr:spPr>
        <a:xfrm>
          <a:off x="9639300" y="16867781"/>
          <a:ext cx="838200" cy="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11797</xdr:rowOff>
    </xdr:from>
    <xdr:ext cx="534377" cy="259045"/>
    <xdr:sp macro="" textlink="">
      <xdr:nvSpPr>
        <xdr:cNvPr id="459" name="土木費平均値テキスト"/>
        <xdr:cNvSpPr txBox="1"/>
      </xdr:nvSpPr>
      <xdr:spPr>
        <a:xfrm>
          <a:off x="10528300" y="16642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60" name="フローチャート: 判断 459"/>
        <xdr:cNvSpPr/>
      </xdr:nvSpPr>
      <xdr:spPr>
        <a:xfrm>
          <a:off x="104267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65681</xdr:rowOff>
    </xdr:from>
    <xdr:to>
      <xdr:col>50</xdr:col>
      <xdr:colOff>114300</xdr:colOff>
      <xdr:row>98</xdr:row>
      <xdr:rowOff>73355</xdr:rowOff>
    </xdr:to>
    <xdr:cxnSp macro="">
      <xdr:nvCxnSpPr>
        <xdr:cNvPr id="461" name="直線コネクタ 460"/>
        <xdr:cNvCxnSpPr/>
      </xdr:nvCxnSpPr>
      <xdr:spPr>
        <a:xfrm flipV="1">
          <a:off x="8750300" y="16867781"/>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160806</xdr:rowOff>
    </xdr:from>
    <xdr:to>
      <xdr:col>50</xdr:col>
      <xdr:colOff>165100</xdr:colOff>
      <xdr:row>98</xdr:row>
      <xdr:rowOff>90956</xdr:rowOff>
    </xdr:to>
    <xdr:sp macro="" textlink="">
      <xdr:nvSpPr>
        <xdr:cNvPr id="462" name="フローチャート: 判断 461"/>
        <xdr:cNvSpPr/>
      </xdr:nvSpPr>
      <xdr:spPr>
        <a:xfrm>
          <a:off x="9588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107483</xdr:rowOff>
    </xdr:from>
    <xdr:ext cx="534377" cy="259045"/>
    <xdr:sp macro="" textlink="">
      <xdr:nvSpPr>
        <xdr:cNvPr id="463" name="テキスト ボックス 462"/>
        <xdr:cNvSpPr txBox="1"/>
      </xdr:nvSpPr>
      <xdr:spPr>
        <a:xfrm>
          <a:off x="9372111" y="1656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73355</xdr:rowOff>
    </xdr:from>
    <xdr:to>
      <xdr:col>45</xdr:col>
      <xdr:colOff>177800</xdr:colOff>
      <xdr:row>98</xdr:row>
      <xdr:rowOff>79713</xdr:rowOff>
    </xdr:to>
    <xdr:cxnSp macro="">
      <xdr:nvCxnSpPr>
        <xdr:cNvPr id="464" name="直線コネクタ 463"/>
        <xdr:cNvCxnSpPr/>
      </xdr:nvCxnSpPr>
      <xdr:spPr>
        <a:xfrm flipV="1">
          <a:off x="7861300" y="16875455"/>
          <a:ext cx="889000" cy="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120607</xdr:rowOff>
    </xdr:from>
    <xdr:to>
      <xdr:col>46</xdr:col>
      <xdr:colOff>38100</xdr:colOff>
      <xdr:row>98</xdr:row>
      <xdr:rowOff>50757</xdr:rowOff>
    </xdr:to>
    <xdr:sp macro="" textlink="">
      <xdr:nvSpPr>
        <xdr:cNvPr id="465" name="フローチャート: 判断 464"/>
        <xdr:cNvSpPr/>
      </xdr:nvSpPr>
      <xdr:spPr>
        <a:xfrm>
          <a:off x="8699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67284</xdr:rowOff>
    </xdr:from>
    <xdr:ext cx="534377" cy="259045"/>
    <xdr:sp macro="" textlink="">
      <xdr:nvSpPr>
        <xdr:cNvPr id="466" name="テキスト ボックス 465"/>
        <xdr:cNvSpPr txBox="1"/>
      </xdr:nvSpPr>
      <xdr:spPr>
        <a:xfrm>
          <a:off x="8483111" y="165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72963</xdr:rowOff>
    </xdr:from>
    <xdr:to>
      <xdr:col>41</xdr:col>
      <xdr:colOff>50800</xdr:colOff>
      <xdr:row>98</xdr:row>
      <xdr:rowOff>79713</xdr:rowOff>
    </xdr:to>
    <xdr:cxnSp macro="">
      <xdr:nvCxnSpPr>
        <xdr:cNvPr id="467" name="直線コネクタ 466"/>
        <xdr:cNvCxnSpPr/>
      </xdr:nvCxnSpPr>
      <xdr:spPr>
        <a:xfrm>
          <a:off x="6972300" y="16875063"/>
          <a:ext cx="889000" cy="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168483</xdr:rowOff>
    </xdr:from>
    <xdr:to>
      <xdr:col>41</xdr:col>
      <xdr:colOff>101600</xdr:colOff>
      <xdr:row>98</xdr:row>
      <xdr:rowOff>98633</xdr:rowOff>
    </xdr:to>
    <xdr:sp macro="" textlink="">
      <xdr:nvSpPr>
        <xdr:cNvPr id="468" name="フローチャート: 判断 467"/>
        <xdr:cNvSpPr/>
      </xdr:nvSpPr>
      <xdr:spPr>
        <a:xfrm>
          <a:off x="7810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115160</xdr:rowOff>
    </xdr:from>
    <xdr:ext cx="534377" cy="259045"/>
    <xdr:sp macro="" textlink="">
      <xdr:nvSpPr>
        <xdr:cNvPr id="469" name="テキスト ボックス 468"/>
        <xdr:cNvSpPr txBox="1"/>
      </xdr:nvSpPr>
      <xdr:spPr>
        <a:xfrm>
          <a:off x="7594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167120</xdr:rowOff>
    </xdr:from>
    <xdr:to>
      <xdr:col>36</xdr:col>
      <xdr:colOff>165100</xdr:colOff>
      <xdr:row>98</xdr:row>
      <xdr:rowOff>97270</xdr:rowOff>
    </xdr:to>
    <xdr:sp macro="" textlink="">
      <xdr:nvSpPr>
        <xdr:cNvPr id="470" name="フローチャート: 判断 469"/>
        <xdr:cNvSpPr/>
      </xdr:nvSpPr>
      <xdr:spPr>
        <a:xfrm>
          <a:off x="6921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113797</xdr:rowOff>
    </xdr:from>
    <xdr:ext cx="534377" cy="259045"/>
    <xdr:sp macro="" textlink="">
      <xdr:nvSpPr>
        <xdr:cNvPr id="471" name="テキスト ボックス 470"/>
        <xdr:cNvSpPr txBox="1"/>
      </xdr:nvSpPr>
      <xdr:spPr>
        <a:xfrm>
          <a:off x="6705111" y="165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18258</xdr:rowOff>
    </xdr:from>
    <xdr:to>
      <xdr:col>55</xdr:col>
      <xdr:colOff>50800</xdr:colOff>
      <xdr:row>98</xdr:row>
      <xdr:rowOff>119858</xdr:rowOff>
    </xdr:to>
    <xdr:sp macro="" textlink="">
      <xdr:nvSpPr>
        <xdr:cNvPr id="477" name="楕円 476"/>
        <xdr:cNvSpPr/>
      </xdr:nvSpPr>
      <xdr:spPr>
        <a:xfrm>
          <a:off x="10426700" y="168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138796</xdr:rowOff>
    </xdr:from>
    <xdr:ext cx="534377" cy="259045"/>
    <xdr:sp macro="" textlink="">
      <xdr:nvSpPr>
        <xdr:cNvPr id="478" name="土木費該当値テキスト"/>
        <xdr:cNvSpPr txBox="1"/>
      </xdr:nvSpPr>
      <xdr:spPr>
        <a:xfrm>
          <a:off x="10528300" y="167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14881</xdr:rowOff>
    </xdr:from>
    <xdr:to>
      <xdr:col>50</xdr:col>
      <xdr:colOff>165100</xdr:colOff>
      <xdr:row>98</xdr:row>
      <xdr:rowOff>116481</xdr:rowOff>
    </xdr:to>
    <xdr:sp macro="" textlink="">
      <xdr:nvSpPr>
        <xdr:cNvPr id="479" name="楕円 478"/>
        <xdr:cNvSpPr/>
      </xdr:nvSpPr>
      <xdr:spPr>
        <a:xfrm>
          <a:off x="9588500" y="1681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107608</xdr:rowOff>
    </xdr:from>
    <xdr:ext cx="534377" cy="259045"/>
    <xdr:sp macro="" textlink="">
      <xdr:nvSpPr>
        <xdr:cNvPr id="480" name="テキスト ボックス 479"/>
        <xdr:cNvSpPr txBox="1"/>
      </xdr:nvSpPr>
      <xdr:spPr>
        <a:xfrm>
          <a:off x="9372111" y="169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22555</xdr:rowOff>
    </xdr:from>
    <xdr:to>
      <xdr:col>46</xdr:col>
      <xdr:colOff>38100</xdr:colOff>
      <xdr:row>98</xdr:row>
      <xdr:rowOff>124155</xdr:rowOff>
    </xdr:to>
    <xdr:sp macro="" textlink="">
      <xdr:nvSpPr>
        <xdr:cNvPr id="481" name="楕円 480"/>
        <xdr:cNvSpPr/>
      </xdr:nvSpPr>
      <xdr:spPr>
        <a:xfrm>
          <a:off x="8699500" y="1682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115282</xdr:rowOff>
    </xdr:from>
    <xdr:ext cx="534377" cy="259045"/>
    <xdr:sp macro="" textlink="">
      <xdr:nvSpPr>
        <xdr:cNvPr id="482" name="テキスト ボックス 481"/>
        <xdr:cNvSpPr txBox="1"/>
      </xdr:nvSpPr>
      <xdr:spPr>
        <a:xfrm>
          <a:off x="8483111" y="1691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28913</xdr:rowOff>
    </xdr:from>
    <xdr:to>
      <xdr:col>41</xdr:col>
      <xdr:colOff>101600</xdr:colOff>
      <xdr:row>98</xdr:row>
      <xdr:rowOff>130513</xdr:rowOff>
    </xdr:to>
    <xdr:sp macro="" textlink="">
      <xdr:nvSpPr>
        <xdr:cNvPr id="483" name="楕円 482"/>
        <xdr:cNvSpPr/>
      </xdr:nvSpPr>
      <xdr:spPr>
        <a:xfrm>
          <a:off x="7810500" y="168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121640</xdr:rowOff>
    </xdr:from>
    <xdr:ext cx="534377" cy="259045"/>
    <xdr:sp macro="" textlink="">
      <xdr:nvSpPr>
        <xdr:cNvPr id="484" name="テキスト ボックス 483"/>
        <xdr:cNvSpPr txBox="1"/>
      </xdr:nvSpPr>
      <xdr:spPr>
        <a:xfrm>
          <a:off x="7594111" y="1692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22163</xdr:rowOff>
    </xdr:from>
    <xdr:to>
      <xdr:col>36</xdr:col>
      <xdr:colOff>165100</xdr:colOff>
      <xdr:row>98</xdr:row>
      <xdr:rowOff>123763</xdr:rowOff>
    </xdr:to>
    <xdr:sp macro="" textlink="">
      <xdr:nvSpPr>
        <xdr:cNvPr id="485" name="楕円 484"/>
        <xdr:cNvSpPr/>
      </xdr:nvSpPr>
      <xdr:spPr>
        <a:xfrm>
          <a:off x="6921500" y="1682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114890</xdr:rowOff>
    </xdr:from>
    <xdr:ext cx="534377" cy="259045"/>
    <xdr:sp macro="" textlink="">
      <xdr:nvSpPr>
        <xdr:cNvPr id="486" name="テキスト ボックス 485"/>
        <xdr:cNvSpPr txBox="1"/>
      </xdr:nvSpPr>
      <xdr:spPr>
        <a:xfrm>
          <a:off x="6705111" y="1691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1702</xdr:rowOff>
    </xdr:from>
    <xdr:to>
      <xdr:col>85</xdr:col>
      <xdr:colOff>126364</xdr:colOff>
      <xdr:row>39</xdr:row>
      <xdr:rowOff>36220</xdr:rowOff>
    </xdr:to>
    <xdr:cxnSp macro="">
      <xdr:nvCxnSpPr>
        <xdr:cNvPr id="511" name="直線コネクタ 510"/>
        <xdr:cNvCxnSpPr/>
      </xdr:nvCxnSpPr>
      <xdr:spPr>
        <a:xfrm flipV="1">
          <a:off x="16317595" y="5316652"/>
          <a:ext cx="1269" cy="140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40047</xdr:rowOff>
    </xdr:from>
    <xdr:ext cx="534377" cy="259045"/>
    <xdr:sp macro="" textlink="">
      <xdr:nvSpPr>
        <xdr:cNvPr id="512" name="消防費最小値テキスト"/>
        <xdr:cNvSpPr txBox="1"/>
      </xdr:nvSpPr>
      <xdr:spPr>
        <a:xfrm>
          <a:off x="16370300" y="67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36220</xdr:rowOff>
    </xdr:from>
    <xdr:to>
      <xdr:col>86</xdr:col>
      <xdr:colOff>25400</xdr:colOff>
      <xdr:row>39</xdr:row>
      <xdr:rowOff>36220</xdr:rowOff>
    </xdr:to>
    <xdr:cxnSp macro="">
      <xdr:nvCxnSpPr>
        <xdr:cNvPr id="513" name="直線コネクタ 512"/>
        <xdr:cNvCxnSpPr/>
      </xdr:nvCxnSpPr>
      <xdr:spPr>
        <a:xfrm>
          <a:off x="16230600" y="67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119829</xdr:rowOff>
    </xdr:from>
    <xdr:ext cx="534377" cy="259045"/>
    <xdr:sp macro="" textlink="">
      <xdr:nvSpPr>
        <xdr:cNvPr id="514" name="消防費最大値テキスト"/>
        <xdr:cNvSpPr txBox="1"/>
      </xdr:nvSpPr>
      <xdr:spPr>
        <a:xfrm>
          <a:off x="16370300" y="50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1702</xdr:rowOff>
    </xdr:from>
    <xdr:to>
      <xdr:col>86</xdr:col>
      <xdr:colOff>25400</xdr:colOff>
      <xdr:row>31</xdr:row>
      <xdr:rowOff>1702</xdr:rowOff>
    </xdr:to>
    <xdr:cxnSp macro="">
      <xdr:nvCxnSpPr>
        <xdr:cNvPr id="515" name="直線コネクタ 514"/>
        <xdr:cNvCxnSpPr/>
      </xdr:nvCxnSpPr>
      <xdr:spPr>
        <a:xfrm>
          <a:off x="16230600" y="531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87503</xdr:rowOff>
    </xdr:from>
    <xdr:to>
      <xdr:col>85</xdr:col>
      <xdr:colOff>127000</xdr:colOff>
      <xdr:row>38</xdr:row>
      <xdr:rowOff>68453</xdr:rowOff>
    </xdr:to>
    <xdr:cxnSp macro="">
      <xdr:nvCxnSpPr>
        <xdr:cNvPr id="516" name="直線コネクタ 515"/>
        <xdr:cNvCxnSpPr/>
      </xdr:nvCxnSpPr>
      <xdr:spPr>
        <a:xfrm flipV="1">
          <a:off x="15481300" y="6431153"/>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19194</xdr:rowOff>
    </xdr:from>
    <xdr:ext cx="534377" cy="259045"/>
    <xdr:sp macro="" textlink="">
      <xdr:nvSpPr>
        <xdr:cNvPr id="517" name="消防費平均値テキスト"/>
        <xdr:cNvSpPr txBox="1"/>
      </xdr:nvSpPr>
      <xdr:spPr>
        <a:xfrm>
          <a:off x="16370300" y="619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167767</xdr:rowOff>
    </xdr:from>
    <xdr:to>
      <xdr:col>85</xdr:col>
      <xdr:colOff>177800</xdr:colOff>
      <xdr:row>37</xdr:row>
      <xdr:rowOff>97917</xdr:rowOff>
    </xdr:to>
    <xdr:sp macro="" textlink="">
      <xdr:nvSpPr>
        <xdr:cNvPr id="518" name="フローチャート: 判断 517"/>
        <xdr:cNvSpPr/>
      </xdr:nvSpPr>
      <xdr:spPr>
        <a:xfrm>
          <a:off x="16268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15875</xdr:rowOff>
    </xdr:from>
    <xdr:to>
      <xdr:col>81</xdr:col>
      <xdr:colOff>50800</xdr:colOff>
      <xdr:row>38</xdr:row>
      <xdr:rowOff>68453</xdr:rowOff>
    </xdr:to>
    <xdr:cxnSp macro="">
      <xdr:nvCxnSpPr>
        <xdr:cNvPr id="519" name="直線コネクタ 518"/>
        <xdr:cNvCxnSpPr/>
      </xdr:nvCxnSpPr>
      <xdr:spPr>
        <a:xfrm>
          <a:off x="14592300" y="6530975"/>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39294</xdr:rowOff>
    </xdr:from>
    <xdr:to>
      <xdr:col>81</xdr:col>
      <xdr:colOff>101600</xdr:colOff>
      <xdr:row>37</xdr:row>
      <xdr:rowOff>140894</xdr:rowOff>
    </xdr:to>
    <xdr:sp macro="" textlink="">
      <xdr:nvSpPr>
        <xdr:cNvPr id="520" name="フローチャート: 判断 519"/>
        <xdr:cNvSpPr/>
      </xdr:nvSpPr>
      <xdr:spPr>
        <a:xfrm>
          <a:off x="15430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157421</xdr:rowOff>
    </xdr:from>
    <xdr:ext cx="534377" cy="259045"/>
    <xdr:sp macro="" textlink="">
      <xdr:nvSpPr>
        <xdr:cNvPr id="521" name="テキスト ボックス 520"/>
        <xdr:cNvSpPr txBox="1"/>
      </xdr:nvSpPr>
      <xdr:spPr>
        <a:xfrm>
          <a:off x="15214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3759</xdr:rowOff>
    </xdr:from>
    <xdr:to>
      <xdr:col>76</xdr:col>
      <xdr:colOff>114300</xdr:colOff>
      <xdr:row>38</xdr:row>
      <xdr:rowOff>15875</xdr:rowOff>
    </xdr:to>
    <xdr:cxnSp macro="">
      <xdr:nvCxnSpPr>
        <xdr:cNvPr id="522" name="直線コネクタ 521"/>
        <xdr:cNvCxnSpPr/>
      </xdr:nvCxnSpPr>
      <xdr:spPr>
        <a:xfrm>
          <a:off x="13703300" y="6518859"/>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153137</xdr:rowOff>
    </xdr:from>
    <xdr:to>
      <xdr:col>76</xdr:col>
      <xdr:colOff>165100</xdr:colOff>
      <xdr:row>37</xdr:row>
      <xdr:rowOff>83287</xdr:rowOff>
    </xdr:to>
    <xdr:sp macro="" textlink="">
      <xdr:nvSpPr>
        <xdr:cNvPr id="523" name="フローチャート: 判断 522"/>
        <xdr:cNvSpPr/>
      </xdr:nvSpPr>
      <xdr:spPr>
        <a:xfrm>
          <a:off x="14541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99814</xdr:rowOff>
    </xdr:from>
    <xdr:ext cx="534377" cy="259045"/>
    <xdr:sp macro="" textlink="">
      <xdr:nvSpPr>
        <xdr:cNvPr id="524" name="テキスト ボックス 523"/>
        <xdr:cNvSpPr txBox="1"/>
      </xdr:nvSpPr>
      <xdr:spPr>
        <a:xfrm>
          <a:off x="14325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3759</xdr:rowOff>
    </xdr:from>
    <xdr:to>
      <xdr:col>71</xdr:col>
      <xdr:colOff>177800</xdr:colOff>
      <xdr:row>38</xdr:row>
      <xdr:rowOff>34316</xdr:rowOff>
    </xdr:to>
    <xdr:cxnSp macro="">
      <xdr:nvCxnSpPr>
        <xdr:cNvPr id="525" name="直線コネクタ 524"/>
        <xdr:cNvCxnSpPr/>
      </xdr:nvCxnSpPr>
      <xdr:spPr>
        <a:xfrm flipV="1">
          <a:off x="12814300" y="6518859"/>
          <a:ext cx="889000" cy="3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59563</xdr:rowOff>
    </xdr:from>
    <xdr:to>
      <xdr:col>72</xdr:col>
      <xdr:colOff>38100</xdr:colOff>
      <xdr:row>36</xdr:row>
      <xdr:rowOff>161163</xdr:rowOff>
    </xdr:to>
    <xdr:sp macro="" textlink="">
      <xdr:nvSpPr>
        <xdr:cNvPr id="526" name="フローチャート: 判断 525"/>
        <xdr:cNvSpPr/>
      </xdr:nvSpPr>
      <xdr:spPr>
        <a:xfrm>
          <a:off x="13652500" y="62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6240</xdr:rowOff>
    </xdr:from>
    <xdr:ext cx="534377" cy="259045"/>
    <xdr:sp macro="" textlink="">
      <xdr:nvSpPr>
        <xdr:cNvPr id="527" name="テキスト ボックス 526"/>
        <xdr:cNvSpPr txBox="1"/>
      </xdr:nvSpPr>
      <xdr:spPr>
        <a:xfrm>
          <a:off x="13436111" y="60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149327</xdr:rowOff>
    </xdr:from>
    <xdr:to>
      <xdr:col>67</xdr:col>
      <xdr:colOff>101600</xdr:colOff>
      <xdr:row>37</xdr:row>
      <xdr:rowOff>79477</xdr:rowOff>
    </xdr:to>
    <xdr:sp macro="" textlink="">
      <xdr:nvSpPr>
        <xdr:cNvPr id="528" name="フローチャート: 判断 527"/>
        <xdr:cNvSpPr/>
      </xdr:nvSpPr>
      <xdr:spPr>
        <a:xfrm>
          <a:off x="12763500" y="63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96004</xdr:rowOff>
    </xdr:from>
    <xdr:ext cx="534377" cy="259045"/>
    <xdr:sp macro="" textlink="">
      <xdr:nvSpPr>
        <xdr:cNvPr id="529" name="テキスト ボックス 528"/>
        <xdr:cNvSpPr txBox="1"/>
      </xdr:nvSpPr>
      <xdr:spPr>
        <a:xfrm>
          <a:off x="12547111" y="60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36703</xdr:rowOff>
    </xdr:from>
    <xdr:to>
      <xdr:col>85</xdr:col>
      <xdr:colOff>177800</xdr:colOff>
      <xdr:row>37</xdr:row>
      <xdr:rowOff>138303</xdr:rowOff>
    </xdr:to>
    <xdr:sp macro="" textlink="">
      <xdr:nvSpPr>
        <xdr:cNvPr id="535" name="楕円 534"/>
        <xdr:cNvSpPr/>
      </xdr:nvSpPr>
      <xdr:spPr>
        <a:xfrm>
          <a:off x="16268700" y="638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15130</xdr:rowOff>
    </xdr:from>
    <xdr:ext cx="534377" cy="259045"/>
    <xdr:sp macro="" textlink="">
      <xdr:nvSpPr>
        <xdr:cNvPr id="536" name="消防費該当値テキスト"/>
        <xdr:cNvSpPr txBox="1"/>
      </xdr:nvSpPr>
      <xdr:spPr>
        <a:xfrm>
          <a:off x="16370300" y="635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17653</xdr:rowOff>
    </xdr:from>
    <xdr:to>
      <xdr:col>81</xdr:col>
      <xdr:colOff>101600</xdr:colOff>
      <xdr:row>38</xdr:row>
      <xdr:rowOff>119253</xdr:rowOff>
    </xdr:to>
    <xdr:sp macro="" textlink="">
      <xdr:nvSpPr>
        <xdr:cNvPr id="537" name="楕円 536"/>
        <xdr:cNvSpPr/>
      </xdr:nvSpPr>
      <xdr:spPr>
        <a:xfrm>
          <a:off x="15430500" y="653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110380</xdr:rowOff>
    </xdr:from>
    <xdr:ext cx="534377" cy="259045"/>
    <xdr:sp macro="" textlink="">
      <xdr:nvSpPr>
        <xdr:cNvPr id="538" name="テキスト ボックス 537"/>
        <xdr:cNvSpPr txBox="1"/>
      </xdr:nvSpPr>
      <xdr:spPr>
        <a:xfrm>
          <a:off x="15214111" y="662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136525</xdr:rowOff>
    </xdr:from>
    <xdr:to>
      <xdr:col>76</xdr:col>
      <xdr:colOff>165100</xdr:colOff>
      <xdr:row>38</xdr:row>
      <xdr:rowOff>66675</xdr:rowOff>
    </xdr:to>
    <xdr:sp macro="" textlink="">
      <xdr:nvSpPr>
        <xdr:cNvPr id="539" name="楕円 538"/>
        <xdr:cNvSpPr/>
      </xdr:nvSpPr>
      <xdr:spPr>
        <a:xfrm>
          <a:off x="14541500" y="64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57802</xdr:rowOff>
    </xdr:from>
    <xdr:ext cx="534377" cy="259045"/>
    <xdr:sp macro="" textlink="">
      <xdr:nvSpPr>
        <xdr:cNvPr id="540" name="テキスト ボックス 539"/>
        <xdr:cNvSpPr txBox="1"/>
      </xdr:nvSpPr>
      <xdr:spPr>
        <a:xfrm>
          <a:off x="14325111" y="65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124409</xdr:rowOff>
    </xdr:from>
    <xdr:to>
      <xdr:col>72</xdr:col>
      <xdr:colOff>38100</xdr:colOff>
      <xdr:row>38</xdr:row>
      <xdr:rowOff>54559</xdr:rowOff>
    </xdr:to>
    <xdr:sp macro="" textlink="">
      <xdr:nvSpPr>
        <xdr:cNvPr id="541" name="楕円 540"/>
        <xdr:cNvSpPr/>
      </xdr:nvSpPr>
      <xdr:spPr>
        <a:xfrm>
          <a:off x="13652500" y="646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45686</xdr:rowOff>
    </xdr:from>
    <xdr:ext cx="534377" cy="259045"/>
    <xdr:sp macro="" textlink="">
      <xdr:nvSpPr>
        <xdr:cNvPr id="542" name="テキスト ボックス 541"/>
        <xdr:cNvSpPr txBox="1"/>
      </xdr:nvSpPr>
      <xdr:spPr>
        <a:xfrm>
          <a:off x="13436111" y="656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154965</xdr:rowOff>
    </xdr:from>
    <xdr:to>
      <xdr:col>67</xdr:col>
      <xdr:colOff>101600</xdr:colOff>
      <xdr:row>38</xdr:row>
      <xdr:rowOff>85116</xdr:rowOff>
    </xdr:to>
    <xdr:sp macro="" textlink="">
      <xdr:nvSpPr>
        <xdr:cNvPr id="543" name="楕円 542"/>
        <xdr:cNvSpPr/>
      </xdr:nvSpPr>
      <xdr:spPr>
        <a:xfrm>
          <a:off x="12763500" y="64986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76243</xdr:rowOff>
    </xdr:from>
    <xdr:ext cx="534377" cy="259045"/>
    <xdr:sp macro="" textlink="">
      <xdr:nvSpPr>
        <xdr:cNvPr id="544" name="テキスト ボックス 543"/>
        <xdr:cNvSpPr txBox="1"/>
      </xdr:nvSpPr>
      <xdr:spPr>
        <a:xfrm>
          <a:off x="12547111" y="65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5" name="テキスト ボックス 56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7" name="テキスト ボックス 56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54008</xdr:rowOff>
    </xdr:from>
    <xdr:to>
      <xdr:col>85</xdr:col>
      <xdr:colOff>126364</xdr:colOff>
      <xdr:row>59</xdr:row>
      <xdr:rowOff>119322</xdr:rowOff>
    </xdr:to>
    <xdr:cxnSp macro="">
      <xdr:nvCxnSpPr>
        <xdr:cNvPr id="571" name="直線コネクタ 570"/>
        <xdr:cNvCxnSpPr/>
      </xdr:nvCxnSpPr>
      <xdr:spPr>
        <a:xfrm flipV="1">
          <a:off x="16317595" y="8626508"/>
          <a:ext cx="1269" cy="160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123149</xdr:rowOff>
    </xdr:from>
    <xdr:ext cx="534377" cy="259045"/>
    <xdr:sp macro="" textlink="">
      <xdr:nvSpPr>
        <xdr:cNvPr id="572" name="教育費最小値テキスト"/>
        <xdr:cNvSpPr txBox="1"/>
      </xdr:nvSpPr>
      <xdr:spPr>
        <a:xfrm>
          <a:off x="16370300" y="1023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119322</xdr:rowOff>
    </xdr:from>
    <xdr:to>
      <xdr:col>86</xdr:col>
      <xdr:colOff>25400</xdr:colOff>
      <xdr:row>59</xdr:row>
      <xdr:rowOff>119322</xdr:rowOff>
    </xdr:to>
    <xdr:cxnSp macro="">
      <xdr:nvCxnSpPr>
        <xdr:cNvPr id="573" name="直線コネクタ 572"/>
        <xdr:cNvCxnSpPr/>
      </xdr:nvCxnSpPr>
      <xdr:spPr>
        <a:xfrm>
          <a:off x="16230600" y="102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685</xdr:rowOff>
    </xdr:from>
    <xdr:ext cx="534377" cy="259045"/>
    <xdr:sp macro="" textlink="">
      <xdr:nvSpPr>
        <xdr:cNvPr id="574" name="教育費最大値テキスト"/>
        <xdr:cNvSpPr txBox="1"/>
      </xdr:nvSpPr>
      <xdr:spPr>
        <a:xfrm>
          <a:off x="16370300" y="840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54008</xdr:rowOff>
    </xdr:from>
    <xdr:to>
      <xdr:col>86</xdr:col>
      <xdr:colOff>25400</xdr:colOff>
      <xdr:row>50</xdr:row>
      <xdr:rowOff>54008</xdr:rowOff>
    </xdr:to>
    <xdr:cxnSp macro="">
      <xdr:nvCxnSpPr>
        <xdr:cNvPr id="575" name="直線コネクタ 574"/>
        <xdr:cNvCxnSpPr/>
      </xdr:nvCxnSpPr>
      <xdr:spPr>
        <a:xfrm>
          <a:off x="16230600" y="862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88820</xdr:rowOff>
    </xdr:from>
    <xdr:to>
      <xdr:col>85</xdr:col>
      <xdr:colOff>127000</xdr:colOff>
      <xdr:row>57</xdr:row>
      <xdr:rowOff>156976</xdr:rowOff>
    </xdr:to>
    <xdr:cxnSp macro="">
      <xdr:nvCxnSpPr>
        <xdr:cNvPr id="576" name="直線コネクタ 575"/>
        <xdr:cNvCxnSpPr/>
      </xdr:nvCxnSpPr>
      <xdr:spPr>
        <a:xfrm>
          <a:off x="15481300" y="9518570"/>
          <a:ext cx="838200" cy="41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96069</xdr:rowOff>
    </xdr:from>
    <xdr:ext cx="534377" cy="259045"/>
    <xdr:sp macro="" textlink="">
      <xdr:nvSpPr>
        <xdr:cNvPr id="577" name="教育費平均値テキスト"/>
        <xdr:cNvSpPr txBox="1"/>
      </xdr:nvSpPr>
      <xdr:spPr>
        <a:xfrm>
          <a:off x="16370300" y="9525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73192</xdr:rowOff>
    </xdr:from>
    <xdr:to>
      <xdr:col>85</xdr:col>
      <xdr:colOff>177800</xdr:colOff>
      <xdr:row>57</xdr:row>
      <xdr:rowOff>3342</xdr:rowOff>
    </xdr:to>
    <xdr:sp macro="" textlink="">
      <xdr:nvSpPr>
        <xdr:cNvPr id="578" name="フローチャート: 判断 577"/>
        <xdr:cNvSpPr/>
      </xdr:nvSpPr>
      <xdr:spPr>
        <a:xfrm>
          <a:off x="162687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88820</xdr:rowOff>
    </xdr:from>
    <xdr:to>
      <xdr:col>81</xdr:col>
      <xdr:colOff>50800</xdr:colOff>
      <xdr:row>55</xdr:row>
      <xdr:rowOff>89179</xdr:rowOff>
    </xdr:to>
    <xdr:cxnSp macro="">
      <xdr:nvCxnSpPr>
        <xdr:cNvPr id="579" name="直線コネクタ 578"/>
        <xdr:cNvCxnSpPr/>
      </xdr:nvCxnSpPr>
      <xdr:spPr>
        <a:xfrm flipV="1">
          <a:off x="14592300" y="9518570"/>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70448</xdr:rowOff>
    </xdr:from>
    <xdr:to>
      <xdr:col>81</xdr:col>
      <xdr:colOff>101600</xdr:colOff>
      <xdr:row>57</xdr:row>
      <xdr:rowOff>598</xdr:rowOff>
    </xdr:to>
    <xdr:sp macro="" textlink="">
      <xdr:nvSpPr>
        <xdr:cNvPr id="580" name="フローチャート: 判断 579"/>
        <xdr:cNvSpPr/>
      </xdr:nvSpPr>
      <xdr:spPr>
        <a:xfrm>
          <a:off x="15430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163175</xdr:rowOff>
    </xdr:from>
    <xdr:ext cx="534377" cy="259045"/>
    <xdr:sp macro="" textlink="">
      <xdr:nvSpPr>
        <xdr:cNvPr id="581" name="テキスト ボックス 580"/>
        <xdr:cNvSpPr txBox="1"/>
      </xdr:nvSpPr>
      <xdr:spPr>
        <a:xfrm>
          <a:off x="15214111" y="97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89179</xdr:rowOff>
    </xdr:from>
    <xdr:to>
      <xdr:col>76</xdr:col>
      <xdr:colOff>114300</xdr:colOff>
      <xdr:row>58</xdr:row>
      <xdr:rowOff>19522</xdr:rowOff>
    </xdr:to>
    <xdr:cxnSp macro="">
      <xdr:nvCxnSpPr>
        <xdr:cNvPr id="582" name="直線コネクタ 581"/>
        <xdr:cNvCxnSpPr/>
      </xdr:nvCxnSpPr>
      <xdr:spPr>
        <a:xfrm flipV="1">
          <a:off x="13703300" y="9518929"/>
          <a:ext cx="889000" cy="44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144679</xdr:rowOff>
    </xdr:from>
    <xdr:to>
      <xdr:col>76</xdr:col>
      <xdr:colOff>165100</xdr:colOff>
      <xdr:row>57</xdr:row>
      <xdr:rowOff>74829</xdr:rowOff>
    </xdr:to>
    <xdr:sp macro="" textlink="">
      <xdr:nvSpPr>
        <xdr:cNvPr id="583" name="フローチャート: 判断 582"/>
        <xdr:cNvSpPr/>
      </xdr:nvSpPr>
      <xdr:spPr>
        <a:xfrm>
          <a:off x="14541500" y="974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65956</xdr:rowOff>
    </xdr:from>
    <xdr:ext cx="534377" cy="259045"/>
    <xdr:sp macro="" textlink="">
      <xdr:nvSpPr>
        <xdr:cNvPr id="584" name="テキスト ボックス 583"/>
        <xdr:cNvSpPr txBox="1"/>
      </xdr:nvSpPr>
      <xdr:spPr>
        <a:xfrm>
          <a:off x="14325111" y="983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9202</xdr:rowOff>
    </xdr:from>
    <xdr:to>
      <xdr:col>71</xdr:col>
      <xdr:colOff>177800</xdr:colOff>
      <xdr:row>58</xdr:row>
      <xdr:rowOff>19522</xdr:rowOff>
    </xdr:to>
    <xdr:cxnSp macro="">
      <xdr:nvCxnSpPr>
        <xdr:cNvPr id="585" name="直線コネクタ 584"/>
        <xdr:cNvCxnSpPr/>
      </xdr:nvCxnSpPr>
      <xdr:spPr>
        <a:xfrm>
          <a:off x="12814300" y="9781852"/>
          <a:ext cx="889000" cy="18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155618</xdr:rowOff>
    </xdr:from>
    <xdr:to>
      <xdr:col>72</xdr:col>
      <xdr:colOff>38100</xdr:colOff>
      <xdr:row>57</xdr:row>
      <xdr:rowOff>85768</xdr:rowOff>
    </xdr:to>
    <xdr:sp macro="" textlink="">
      <xdr:nvSpPr>
        <xdr:cNvPr id="586" name="フローチャート: 判断 585"/>
        <xdr:cNvSpPr/>
      </xdr:nvSpPr>
      <xdr:spPr>
        <a:xfrm>
          <a:off x="13652500" y="97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102295</xdr:rowOff>
    </xdr:from>
    <xdr:ext cx="534377" cy="259045"/>
    <xdr:sp macro="" textlink="">
      <xdr:nvSpPr>
        <xdr:cNvPr id="587" name="テキスト ボックス 586"/>
        <xdr:cNvSpPr txBox="1"/>
      </xdr:nvSpPr>
      <xdr:spPr>
        <a:xfrm>
          <a:off x="13436111" y="953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58986</xdr:rowOff>
    </xdr:from>
    <xdr:to>
      <xdr:col>67</xdr:col>
      <xdr:colOff>101600</xdr:colOff>
      <xdr:row>56</xdr:row>
      <xdr:rowOff>160586</xdr:rowOff>
    </xdr:to>
    <xdr:sp macro="" textlink="">
      <xdr:nvSpPr>
        <xdr:cNvPr id="588" name="フローチャート: 判断 587"/>
        <xdr:cNvSpPr/>
      </xdr:nvSpPr>
      <xdr:spPr>
        <a:xfrm>
          <a:off x="12763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5663</xdr:rowOff>
    </xdr:from>
    <xdr:ext cx="534377" cy="259045"/>
    <xdr:sp macro="" textlink="">
      <xdr:nvSpPr>
        <xdr:cNvPr id="589" name="テキスト ボックス 588"/>
        <xdr:cNvSpPr txBox="1"/>
      </xdr:nvSpPr>
      <xdr:spPr>
        <a:xfrm>
          <a:off x="12547111" y="94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106176</xdr:rowOff>
    </xdr:from>
    <xdr:to>
      <xdr:col>85</xdr:col>
      <xdr:colOff>177800</xdr:colOff>
      <xdr:row>58</xdr:row>
      <xdr:rowOff>36326</xdr:rowOff>
    </xdr:to>
    <xdr:sp macro="" textlink="">
      <xdr:nvSpPr>
        <xdr:cNvPr id="595" name="楕円 594"/>
        <xdr:cNvSpPr/>
      </xdr:nvSpPr>
      <xdr:spPr>
        <a:xfrm>
          <a:off x="16268700" y="987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84603</xdr:rowOff>
    </xdr:from>
    <xdr:ext cx="534377" cy="259045"/>
    <xdr:sp macro="" textlink="">
      <xdr:nvSpPr>
        <xdr:cNvPr id="596" name="教育費該当値テキスト"/>
        <xdr:cNvSpPr txBox="1"/>
      </xdr:nvSpPr>
      <xdr:spPr>
        <a:xfrm>
          <a:off x="16370300" y="985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38020</xdr:rowOff>
    </xdr:from>
    <xdr:to>
      <xdr:col>81</xdr:col>
      <xdr:colOff>101600</xdr:colOff>
      <xdr:row>55</xdr:row>
      <xdr:rowOff>139620</xdr:rowOff>
    </xdr:to>
    <xdr:sp macro="" textlink="">
      <xdr:nvSpPr>
        <xdr:cNvPr id="597" name="楕円 596"/>
        <xdr:cNvSpPr/>
      </xdr:nvSpPr>
      <xdr:spPr>
        <a:xfrm>
          <a:off x="15430500" y="946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156147</xdr:rowOff>
    </xdr:from>
    <xdr:ext cx="534377" cy="259045"/>
    <xdr:sp macro="" textlink="">
      <xdr:nvSpPr>
        <xdr:cNvPr id="598" name="テキスト ボックス 597"/>
        <xdr:cNvSpPr txBox="1"/>
      </xdr:nvSpPr>
      <xdr:spPr>
        <a:xfrm>
          <a:off x="15214111" y="924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38379</xdr:rowOff>
    </xdr:from>
    <xdr:to>
      <xdr:col>76</xdr:col>
      <xdr:colOff>165100</xdr:colOff>
      <xdr:row>55</xdr:row>
      <xdr:rowOff>139979</xdr:rowOff>
    </xdr:to>
    <xdr:sp macro="" textlink="">
      <xdr:nvSpPr>
        <xdr:cNvPr id="599" name="楕円 598"/>
        <xdr:cNvSpPr/>
      </xdr:nvSpPr>
      <xdr:spPr>
        <a:xfrm>
          <a:off x="14541500" y="946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156506</xdr:rowOff>
    </xdr:from>
    <xdr:ext cx="534377" cy="259045"/>
    <xdr:sp macro="" textlink="">
      <xdr:nvSpPr>
        <xdr:cNvPr id="600" name="テキスト ボックス 599"/>
        <xdr:cNvSpPr txBox="1"/>
      </xdr:nvSpPr>
      <xdr:spPr>
        <a:xfrm>
          <a:off x="14325111" y="92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140172</xdr:rowOff>
    </xdr:from>
    <xdr:to>
      <xdr:col>72</xdr:col>
      <xdr:colOff>38100</xdr:colOff>
      <xdr:row>58</xdr:row>
      <xdr:rowOff>70322</xdr:rowOff>
    </xdr:to>
    <xdr:sp macro="" textlink="">
      <xdr:nvSpPr>
        <xdr:cNvPr id="601" name="楕円 600"/>
        <xdr:cNvSpPr/>
      </xdr:nvSpPr>
      <xdr:spPr>
        <a:xfrm>
          <a:off x="13652500" y="991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61449</xdr:rowOff>
    </xdr:from>
    <xdr:ext cx="534377" cy="259045"/>
    <xdr:sp macro="" textlink="">
      <xdr:nvSpPr>
        <xdr:cNvPr id="602" name="テキスト ボックス 601"/>
        <xdr:cNvSpPr txBox="1"/>
      </xdr:nvSpPr>
      <xdr:spPr>
        <a:xfrm>
          <a:off x="13436111" y="1000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129852</xdr:rowOff>
    </xdr:from>
    <xdr:to>
      <xdr:col>67</xdr:col>
      <xdr:colOff>101600</xdr:colOff>
      <xdr:row>57</xdr:row>
      <xdr:rowOff>60002</xdr:rowOff>
    </xdr:to>
    <xdr:sp macro="" textlink="">
      <xdr:nvSpPr>
        <xdr:cNvPr id="603" name="楕円 602"/>
        <xdr:cNvSpPr/>
      </xdr:nvSpPr>
      <xdr:spPr>
        <a:xfrm>
          <a:off x="12763500" y="97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51129</xdr:rowOff>
    </xdr:from>
    <xdr:ext cx="534377" cy="259045"/>
    <xdr:sp macro="" textlink="">
      <xdr:nvSpPr>
        <xdr:cNvPr id="604" name="テキスト ボックス 603"/>
        <xdr:cNvSpPr txBox="1"/>
      </xdr:nvSpPr>
      <xdr:spPr>
        <a:xfrm>
          <a:off x="12547111" y="982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95123</xdr:rowOff>
    </xdr:from>
    <xdr:to>
      <xdr:col>85</xdr:col>
      <xdr:colOff>126364</xdr:colOff>
      <xdr:row>79</xdr:row>
      <xdr:rowOff>98879</xdr:rowOff>
    </xdr:to>
    <xdr:cxnSp macro="">
      <xdr:nvCxnSpPr>
        <xdr:cNvPr id="630" name="直線コネクタ 629"/>
        <xdr:cNvCxnSpPr/>
      </xdr:nvCxnSpPr>
      <xdr:spPr>
        <a:xfrm flipV="1">
          <a:off x="16317595" y="12096623"/>
          <a:ext cx="1269" cy="154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132344</xdr:rowOff>
    </xdr:from>
    <xdr:ext cx="249299" cy="259045"/>
    <xdr:sp macro="" textlink="">
      <xdr:nvSpPr>
        <xdr:cNvPr id="631" name="災害復旧費最小値テキスト"/>
        <xdr:cNvSpPr txBox="1"/>
      </xdr:nvSpPr>
      <xdr:spPr>
        <a:xfrm>
          <a:off x="16370300" y="13676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41800</xdr:rowOff>
    </xdr:from>
    <xdr:ext cx="534377" cy="259045"/>
    <xdr:sp macro="" textlink="">
      <xdr:nvSpPr>
        <xdr:cNvPr id="633" name="災害復旧費最大値テキスト"/>
        <xdr:cNvSpPr txBox="1"/>
      </xdr:nvSpPr>
      <xdr:spPr>
        <a:xfrm>
          <a:off x="16370300" y="11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95123</xdr:rowOff>
    </xdr:from>
    <xdr:to>
      <xdr:col>86</xdr:col>
      <xdr:colOff>25400</xdr:colOff>
      <xdr:row>70</xdr:row>
      <xdr:rowOff>95123</xdr:rowOff>
    </xdr:to>
    <xdr:cxnSp macro="">
      <xdr:nvCxnSpPr>
        <xdr:cNvPr id="634" name="直線コネクタ 633"/>
        <xdr:cNvCxnSpPr/>
      </xdr:nvCxnSpPr>
      <xdr:spPr>
        <a:xfrm>
          <a:off x="16230600" y="120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49793</xdr:rowOff>
    </xdr:from>
    <xdr:ext cx="469744" cy="259045"/>
    <xdr:sp macro="" textlink="">
      <xdr:nvSpPr>
        <xdr:cNvPr id="636" name="災害復旧費平均値テキスト"/>
        <xdr:cNvSpPr txBox="1"/>
      </xdr:nvSpPr>
      <xdr:spPr>
        <a:xfrm>
          <a:off x="16370300" y="13422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26916</xdr:rowOff>
    </xdr:from>
    <xdr:to>
      <xdr:col>85</xdr:col>
      <xdr:colOff>177800</xdr:colOff>
      <xdr:row>79</xdr:row>
      <xdr:rowOff>128516</xdr:rowOff>
    </xdr:to>
    <xdr:sp macro="" textlink="">
      <xdr:nvSpPr>
        <xdr:cNvPr id="637" name="フローチャート: 判断 636"/>
        <xdr:cNvSpPr/>
      </xdr:nvSpPr>
      <xdr:spPr>
        <a:xfrm>
          <a:off x="16268700" y="1357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39914</xdr:rowOff>
    </xdr:from>
    <xdr:to>
      <xdr:col>81</xdr:col>
      <xdr:colOff>101600</xdr:colOff>
      <xdr:row>79</xdr:row>
      <xdr:rowOff>141514</xdr:rowOff>
    </xdr:to>
    <xdr:sp macro="" textlink="">
      <xdr:nvSpPr>
        <xdr:cNvPr id="639" name="フローチャート: 判断 638"/>
        <xdr:cNvSpPr/>
      </xdr:nvSpPr>
      <xdr:spPr>
        <a:xfrm>
          <a:off x="15430500" y="1358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158041</xdr:rowOff>
    </xdr:from>
    <xdr:ext cx="378565" cy="259045"/>
    <xdr:sp macro="" textlink="">
      <xdr:nvSpPr>
        <xdr:cNvPr id="640" name="テキスト ボックス 639"/>
        <xdr:cNvSpPr txBox="1"/>
      </xdr:nvSpPr>
      <xdr:spPr>
        <a:xfrm>
          <a:off x="15292017" y="13359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145021</xdr:rowOff>
    </xdr:from>
    <xdr:to>
      <xdr:col>76</xdr:col>
      <xdr:colOff>165100</xdr:colOff>
      <xdr:row>79</xdr:row>
      <xdr:rowOff>75171</xdr:rowOff>
    </xdr:to>
    <xdr:sp macro="" textlink="">
      <xdr:nvSpPr>
        <xdr:cNvPr id="642" name="フローチャート: 判断 641"/>
        <xdr:cNvSpPr/>
      </xdr:nvSpPr>
      <xdr:spPr>
        <a:xfrm>
          <a:off x="14541500" y="135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91698</xdr:rowOff>
    </xdr:from>
    <xdr:ext cx="469744" cy="259045"/>
    <xdr:sp macro="" textlink="">
      <xdr:nvSpPr>
        <xdr:cNvPr id="643" name="テキスト ボックス 642"/>
        <xdr:cNvSpPr txBox="1"/>
      </xdr:nvSpPr>
      <xdr:spPr>
        <a:xfrm>
          <a:off x="14357428" y="132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39881</xdr:rowOff>
    </xdr:from>
    <xdr:to>
      <xdr:col>72</xdr:col>
      <xdr:colOff>38100</xdr:colOff>
      <xdr:row>79</xdr:row>
      <xdr:rowOff>141481</xdr:rowOff>
    </xdr:to>
    <xdr:sp macro="" textlink="">
      <xdr:nvSpPr>
        <xdr:cNvPr id="645" name="フローチャート: 判断 644"/>
        <xdr:cNvSpPr/>
      </xdr:nvSpPr>
      <xdr:spPr>
        <a:xfrm>
          <a:off x="13652500" y="135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158008</xdr:rowOff>
    </xdr:from>
    <xdr:ext cx="378565" cy="259045"/>
    <xdr:sp macro="" textlink="">
      <xdr:nvSpPr>
        <xdr:cNvPr id="646" name="テキスト ボックス 645"/>
        <xdr:cNvSpPr txBox="1"/>
      </xdr:nvSpPr>
      <xdr:spPr>
        <a:xfrm>
          <a:off x="13514017" y="13359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36861</xdr:rowOff>
    </xdr:from>
    <xdr:to>
      <xdr:col>67</xdr:col>
      <xdr:colOff>101600</xdr:colOff>
      <xdr:row>79</xdr:row>
      <xdr:rowOff>138461</xdr:rowOff>
    </xdr:to>
    <xdr:sp macro="" textlink="">
      <xdr:nvSpPr>
        <xdr:cNvPr id="647" name="フローチャート: 判断 646"/>
        <xdr:cNvSpPr/>
      </xdr:nvSpPr>
      <xdr:spPr>
        <a:xfrm>
          <a:off x="12763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154988</xdr:rowOff>
    </xdr:from>
    <xdr:ext cx="378565" cy="259045"/>
    <xdr:sp macro="" textlink="">
      <xdr:nvSpPr>
        <xdr:cNvPr id="648" name="テキスト ボックス 647"/>
        <xdr:cNvSpPr txBox="1"/>
      </xdr:nvSpPr>
      <xdr:spPr>
        <a:xfrm>
          <a:off x="12625017" y="1335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5344</xdr:rowOff>
    </xdr:from>
    <xdr:ext cx="249299" cy="259045"/>
    <xdr:sp macro="" textlink="">
      <xdr:nvSpPr>
        <xdr:cNvPr id="655" name="災害復旧費該当値テキスト"/>
        <xdr:cNvSpPr txBox="1"/>
      </xdr:nvSpPr>
      <xdr:spPr>
        <a:xfrm>
          <a:off x="16370300" y="13549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8872</xdr:rowOff>
    </xdr:from>
    <xdr:to>
      <xdr:col>85</xdr:col>
      <xdr:colOff>126364</xdr:colOff>
      <xdr:row>97</xdr:row>
      <xdr:rowOff>145597</xdr:rowOff>
    </xdr:to>
    <xdr:cxnSp macro="">
      <xdr:nvCxnSpPr>
        <xdr:cNvPr id="685" name="直線コネクタ 684"/>
        <xdr:cNvCxnSpPr/>
      </xdr:nvCxnSpPr>
      <xdr:spPr>
        <a:xfrm flipV="1">
          <a:off x="16317595" y="15439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149424</xdr:rowOff>
    </xdr:from>
    <xdr:ext cx="469744" cy="259045"/>
    <xdr:sp macro="" textlink="">
      <xdr:nvSpPr>
        <xdr:cNvPr id="686" name="公債費最小値テキスト"/>
        <xdr:cNvSpPr txBox="1"/>
      </xdr:nvSpPr>
      <xdr:spPr>
        <a:xfrm>
          <a:off x="16370300" y="167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145597</xdr:rowOff>
    </xdr:from>
    <xdr:to>
      <xdr:col>86</xdr:col>
      <xdr:colOff>25400</xdr:colOff>
      <xdr:row>97</xdr:row>
      <xdr:rowOff>145597</xdr:rowOff>
    </xdr:to>
    <xdr:cxnSp macro="">
      <xdr:nvCxnSpPr>
        <xdr:cNvPr id="687" name="直線コネクタ 686"/>
        <xdr:cNvCxnSpPr/>
      </xdr:nvCxnSpPr>
      <xdr:spPr>
        <a:xfrm>
          <a:off x="16230600" y="1677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126999</xdr:rowOff>
    </xdr:from>
    <xdr:ext cx="534377" cy="259045"/>
    <xdr:sp macro="" textlink="">
      <xdr:nvSpPr>
        <xdr:cNvPr id="688" name="公債費最大値テキスト"/>
        <xdr:cNvSpPr txBox="1"/>
      </xdr:nvSpPr>
      <xdr:spPr>
        <a:xfrm>
          <a:off x="16370300" y="152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8872</xdr:rowOff>
    </xdr:from>
    <xdr:to>
      <xdr:col>86</xdr:col>
      <xdr:colOff>25400</xdr:colOff>
      <xdr:row>90</xdr:row>
      <xdr:rowOff>8872</xdr:rowOff>
    </xdr:to>
    <xdr:cxnSp macro="">
      <xdr:nvCxnSpPr>
        <xdr:cNvPr id="689" name="直線コネクタ 688"/>
        <xdr:cNvCxnSpPr/>
      </xdr:nvCxnSpPr>
      <xdr:spPr>
        <a:xfrm>
          <a:off x="16230600" y="1543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110759</xdr:rowOff>
    </xdr:from>
    <xdr:to>
      <xdr:col>85</xdr:col>
      <xdr:colOff>127000</xdr:colOff>
      <xdr:row>94</xdr:row>
      <xdr:rowOff>168939</xdr:rowOff>
    </xdr:to>
    <xdr:cxnSp macro="">
      <xdr:nvCxnSpPr>
        <xdr:cNvPr id="690" name="直線コネクタ 689"/>
        <xdr:cNvCxnSpPr/>
      </xdr:nvCxnSpPr>
      <xdr:spPr>
        <a:xfrm>
          <a:off x="15481300" y="16227059"/>
          <a:ext cx="838200" cy="5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2438</xdr:rowOff>
    </xdr:from>
    <xdr:ext cx="534377" cy="259045"/>
    <xdr:sp macro="" textlink="">
      <xdr:nvSpPr>
        <xdr:cNvPr id="691" name="公債費平均値テキスト"/>
        <xdr:cNvSpPr txBox="1"/>
      </xdr:nvSpPr>
      <xdr:spPr>
        <a:xfrm>
          <a:off x="16370300" y="1594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151011</xdr:rowOff>
    </xdr:from>
    <xdr:to>
      <xdr:col>85</xdr:col>
      <xdr:colOff>177800</xdr:colOff>
      <xdr:row>94</xdr:row>
      <xdr:rowOff>81161</xdr:rowOff>
    </xdr:to>
    <xdr:sp macro="" textlink="">
      <xdr:nvSpPr>
        <xdr:cNvPr id="692" name="フローチャート: 判断 691"/>
        <xdr:cNvSpPr/>
      </xdr:nvSpPr>
      <xdr:spPr>
        <a:xfrm>
          <a:off x="162687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83122</xdr:rowOff>
    </xdr:from>
    <xdr:to>
      <xdr:col>81</xdr:col>
      <xdr:colOff>50800</xdr:colOff>
      <xdr:row>94</xdr:row>
      <xdr:rowOff>110759</xdr:rowOff>
    </xdr:to>
    <xdr:cxnSp macro="">
      <xdr:nvCxnSpPr>
        <xdr:cNvPr id="693" name="直線コネクタ 692"/>
        <xdr:cNvCxnSpPr/>
      </xdr:nvCxnSpPr>
      <xdr:spPr>
        <a:xfrm>
          <a:off x="14592300" y="16199422"/>
          <a:ext cx="889000" cy="2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135398</xdr:rowOff>
    </xdr:from>
    <xdr:to>
      <xdr:col>81</xdr:col>
      <xdr:colOff>101600</xdr:colOff>
      <xdr:row>94</xdr:row>
      <xdr:rowOff>65548</xdr:rowOff>
    </xdr:to>
    <xdr:sp macro="" textlink="">
      <xdr:nvSpPr>
        <xdr:cNvPr id="694" name="フローチャート: 判断 693"/>
        <xdr:cNvSpPr/>
      </xdr:nvSpPr>
      <xdr:spPr>
        <a:xfrm>
          <a:off x="15430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82075</xdr:rowOff>
    </xdr:from>
    <xdr:ext cx="534377" cy="259045"/>
    <xdr:sp macro="" textlink="">
      <xdr:nvSpPr>
        <xdr:cNvPr id="695" name="テキスト ボックス 694"/>
        <xdr:cNvSpPr txBox="1"/>
      </xdr:nvSpPr>
      <xdr:spPr>
        <a:xfrm>
          <a:off x="15214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53084</xdr:rowOff>
    </xdr:from>
    <xdr:to>
      <xdr:col>76</xdr:col>
      <xdr:colOff>114300</xdr:colOff>
      <xdr:row>94</xdr:row>
      <xdr:rowOff>83122</xdr:rowOff>
    </xdr:to>
    <xdr:cxnSp macro="">
      <xdr:nvCxnSpPr>
        <xdr:cNvPr id="696" name="直線コネクタ 695"/>
        <xdr:cNvCxnSpPr/>
      </xdr:nvCxnSpPr>
      <xdr:spPr>
        <a:xfrm>
          <a:off x="13703300" y="16169384"/>
          <a:ext cx="8890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112423</xdr:rowOff>
    </xdr:from>
    <xdr:to>
      <xdr:col>76</xdr:col>
      <xdr:colOff>165100</xdr:colOff>
      <xdr:row>94</xdr:row>
      <xdr:rowOff>42573</xdr:rowOff>
    </xdr:to>
    <xdr:sp macro="" textlink="">
      <xdr:nvSpPr>
        <xdr:cNvPr id="697" name="フローチャート: 判断 696"/>
        <xdr:cNvSpPr/>
      </xdr:nvSpPr>
      <xdr:spPr>
        <a:xfrm>
          <a:off x="14541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59100</xdr:rowOff>
    </xdr:from>
    <xdr:ext cx="534377" cy="259045"/>
    <xdr:sp macro="" textlink="">
      <xdr:nvSpPr>
        <xdr:cNvPr id="698" name="テキスト ボックス 697"/>
        <xdr:cNvSpPr txBox="1"/>
      </xdr:nvSpPr>
      <xdr:spPr>
        <a:xfrm>
          <a:off x="14325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53084</xdr:rowOff>
    </xdr:from>
    <xdr:to>
      <xdr:col>71</xdr:col>
      <xdr:colOff>177800</xdr:colOff>
      <xdr:row>94</xdr:row>
      <xdr:rowOff>56832</xdr:rowOff>
    </xdr:to>
    <xdr:cxnSp macro="">
      <xdr:nvCxnSpPr>
        <xdr:cNvPr id="699" name="直線コネクタ 698"/>
        <xdr:cNvCxnSpPr/>
      </xdr:nvCxnSpPr>
      <xdr:spPr>
        <a:xfrm flipV="1">
          <a:off x="12814300" y="16169384"/>
          <a:ext cx="8890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123989</xdr:rowOff>
    </xdr:from>
    <xdr:to>
      <xdr:col>72</xdr:col>
      <xdr:colOff>38100</xdr:colOff>
      <xdr:row>94</xdr:row>
      <xdr:rowOff>54139</xdr:rowOff>
    </xdr:to>
    <xdr:sp macro="" textlink="">
      <xdr:nvSpPr>
        <xdr:cNvPr id="700" name="フローチャート: 判断 699"/>
        <xdr:cNvSpPr/>
      </xdr:nvSpPr>
      <xdr:spPr>
        <a:xfrm>
          <a:off x="13652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70666</xdr:rowOff>
    </xdr:from>
    <xdr:ext cx="534377" cy="259045"/>
    <xdr:sp macro="" textlink="">
      <xdr:nvSpPr>
        <xdr:cNvPr id="701" name="テキスト ボックス 700"/>
        <xdr:cNvSpPr txBox="1"/>
      </xdr:nvSpPr>
      <xdr:spPr>
        <a:xfrm>
          <a:off x="13436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65012</xdr:rowOff>
    </xdr:from>
    <xdr:to>
      <xdr:col>67</xdr:col>
      <xdr:colOff>101600</xdr:colOff>
      <xdr:row>93</xdr:row>
      <xdr:rowOff>166612</xdr:rowOff>
    </xdr:to>
    <xdr:sp macro="" textlink="">
      <xdr:nvSpPr>
        <xdr:cNvPr id="702" name="フローチャート: 判断 701"/>
        <xdr:cNvSpPr/>
      </xdr:nvSpPr>
      <xdr:spPr>
        <a:xfrm>
          <a:off x="12763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11689</xdr:rowOff>
    </xdr:from>
    <xdr:ext cx="534377" cy="259045"/>
    <xdr:sp macro="" textlink="">
      <xdr:nvSpPr>
        <xdr:cNvPr id="703" name="テキスト ボックス 702"/>
        <xdr:cNvSpPr txBox="1"/>
      </xdr:nvSpPr>
      <xdr:spPr>
        <a:xfrm>
          <a:off x="12547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118139</xdr:rowOff>
    </xdr:from>
    <xdr:to>
      <xdr:col>85</xdr:col>
      <xdr:colOff>177800</xdr:colOff>
      <xdr:row>95</xdr:row>
      <xdr:rowOff>48289</xdr:rowOff>
    </xdr:to>
    <xdr:sp macro="" textlink="">
      <xdr:nvSpPr>
        <xdr:cNvPr id="709" name="楕円 708"/>
        <xdr:cNvSpPr/>
      </xdr:nvSpPr>
      <xdr:spPr>
        <a:xfrm>
          <a:off x="16268700" y="1623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96566</xdr:rowOff>
    </xdr:from>
    <xdr:ext cx="534377" cy="259045"/>
    <xdr:sp macro="" textlink="">
      <xdr:nvSpPr>
        <xdr:cNvPr id="710" name="公債費該当値テキスト"/>
        <xdr:cNvSpPr txBox="1"/>
      </xdr:nvSpPr>
      <xdr:spPr>
        <a:xfrm>
          <a:off x="16370300" y="1621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59959</xdr:rowOff>
    </xdr:from>
    <xdr:to>
      <xdr:col>81</xdr:col>
      <xdr:colOff>101600</xdr:colOff>
      <xdr:row>94</xdr:row>
      <xdr:rowOff>161559</xdr:rowOff>
    </xdr:to>
    <xdr:sp macro="" textlink="">
      <xdr:nvSpPr>
        <xdr:cNvPr id="711" name="楕円 710"/>
        <xdr:cNvSpPr/>
      </xdr:nvSpPr>
      <xdr:spPr>
        <a:xfrm>
          <a:off x="15430500" y="1617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152686</xdr:rowOff>
    </xdr:from>
    <xdr:ext cx="534377" cy="259045"/>
    <xdr:sp macro="" textlink="">
      <xdr:nvSpPr>
        <xdr:cNvPr id="712" name="テキスト ボックス 711"/>
        <xdr:cNvSpPr txBox="1"/>
      </xdr:nvSpPr>
      <xdr:spPr>
        <a:xfrm>
          <a:off x="15214111" y="1626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32322</xdr:rowOff>
    </xdr:from>
    <xdr:to>
      <xdr:col>76</xdr:col>
      <xdr:colOff>165100</xdr:colOff>
      <xdr:row>94</xdr:row>
      <xdr:rowOff>133922</xdr:rowOff>
    </xdr:to>
    <xdr:sp macro="" textlink="">
      <xdr:nvSpPr>
        <xdr:cNvPr id="713" name="楕円 712"/>
        <xdr:cNvSpPr/>
      </xdr:nvSpPr>
      <xdr:spPr>
        <a:xfrm>
          <a:off x="14541500" y="1614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125049</xdr:rowOff>
    </xdr:from>
    <xdr:ext cx="534377" cy="259045"/>
    <xdr:sp macro="" textlink="">
      <xdr:nvSpPr>
        <xdr:cNvPr id="714" name="テキスト ボックス 713"/>
        <xdr:cNvSpPr txBox="1"/>
      </xdr:nvSpPr>
      <xdr:spPr>
        <a:xfrm>
          <a:off x="14325111" y="1624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2284</xdr:rowOff>
    </xdr:from>
    <xdr:to>
      <xdr:col>72</xdr:col>
      <xdr:colOff>38100</xdr:colOff>
      <xdr:row>94</xdr:row>
      <xdr:rowOff>103884</xdr:rowOff>
    </xdr:to>
    <xdr:sp macro="" textlink="">
      <xdr:nvSpPr>
        <xdr:cNvPr id="715" name="楕円 714"/>
        <xdr:cNvSpPr/>
      </xdr:nvSpPr>
      <xdr:spPr>
        <a:xfrm>
          <a:off x="13652500" y="1611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95011</xdr:rowOff>
    </xdr:from>
    <xdr:ext cx="534377" cy="259045"/>
    <xdr:sp macro="" textlink="">
      <xdr:nvSpPr>
        <xdr:cNvPr id="716" name="テキスト ボックス 715"/>
        <xdr:cNvSpPr txBox="1"/>
      </xdr:nvSpPr>
      <xdr:spPr>
        <a:xfrm>
          <a:off x="13436111" y="162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6032</xdr:rowOff>
    </xdr:from>
    <xdr:to>
      <xdr:col>67</xdr:col>
      <xdr:colOff>101600</xdr:colOff>
      <xdr:row>94</xdr:row>
      <xdr:rowOff>107632</xdr:rowOff>
    </xdr:to>
    <xdr:sp macro="" textlink="">
      <xdr:nvSpPr>
        <xdr:cNvPr id="717" name="楕円 716"/>
        <xdr:cNvSpPr/>
      </xdr:nvSpPr>
      <xdr:spPr>
        <a:xfrm>
          <a:off x="12763500" y="1612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98759</xdr:rowOff>
    </xdr:from>
    <xdr:ext cx="534377" cy="259045"/>
    <xdr:sp macro="" textlink="">
      <xdr:nvSpPr>
        <xdr:cNvPr id="718" name="テキスト ボックス 717"/>
        <xdr:cNvSpPr txBox="1"/>
      </xdr:nvSpPr>
      <xdr:spPr>
        <a:xfrm>
          <a:off x="12547111" y="1621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142443</xdr:rowOff>
    </xdr:from>
    <xdr:to>
      <xdr:col>116</xdr:col>
      <xdr:colOff>62864</xdr:colOff>
      <xdr:row>38</xdr:row>
      <xdr:rowOff>139700</xdr:rowOff>
    </xdr:to>
    <xdr:cxnSp macro="">
      <xdr:nvCxnSpPr>
        <xdr:cNvPr id="740" name="直線コネクタ 739"/>
        <xdr:cNvCxnSpPr/>
      </xdr:nvCxnSpPr>
      <xdr:spPr>
        <a:xfrm flipV="1">
          <a:off x="22159595" y="5457393"/>
          <a:ext cx="1269" cy="119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41" name="諸支出金最小値テキスト"/>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89120</xdr:rowOff>
    </xdr:from>
    <xdr:ext cx="469744" cy="259045"/>
    <xdr:sp macro="" textlink="">
      <xdr:nvSpPr>
        <xdr:cNvPr id="743" name="諸支出金最大値テキスト"/>
        <xdr:cNvSpPr txBox="1"/>
      </xdr:nvSpPr>
      <xdr:spPr>
        <a:xfrm>
          <a:off x="22212300" y="5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142443</xdr:rowOff>
    </xdr:from>
    <xdr:to>
      <xdr:col>116</xdr:col>
      <xdr:colOff>152400</xdr:colOff>
      <xdr:row>31</xdr:row>
      <xdr:rowOff>142443</xdr:rowOff>
    </xdr:to>
    <xdr:cxnSp macro="">
      <xdr:nvCxnSpPr>
        <xdr:cNvPr id="744" name="直線コネクタ 743"/>
        <xdr:cNvCxnSpPr/>
      </xdr:nvCxnSpPr>
      <xdr:spPr>
        <a:xfrm>
          <a:off x="22072600" y="545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68343</xdr:rowOff>
    </xdr:from>
    <xdr:ext cx="313932" cy="259045"/>
    <xdr:sp macro="" textlink="">
      <xdr:nvSpPr>
        <xdr:cNvPr id="746" name="諸支出金平均値テキスト"/>
        <xdr:cNvSpPr txBox="1"/>
      </xdr:nvSpPr>
      <xdr:spPr>
        <a:xfrm>
          <a:off x="22212300" y="6411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47" name="フローチャート: 判断 746"/>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49" name="フローチャート: 判断 748"/>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170451</xdr:rowOff>
    </xdr:from>
    <xdr:ext cx="313932" cy="259045"/>
    <xdr:sp macro="" textlink="">
      <xdr:nvSpPr>
        <xdr:cNvPr id="750" name="テキスト ボックス 749"/>
        <xdr:cNvSpPr txBox="1"/>
      </xdr:nvSpPr>
      <xdr:spPr>
        <a:xfrm>
          <a:off x="21166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29921</xdr:rowOff>
    </xdr:from>
    <xdr:to>
      <xdr:col>107</xdr:col>
      <xdr:colOff>101600</xdr:colOff>
      <xdr:row>38</xdr:row>
      <xdr:rowOff>131521</xdr:rowOff>
    </xdr:to>
    <xdr:sp macro="" textlink="">
      <xdr:nvSpPr>
        <xdr:cNvPr id="752" name="フローチャート: 判断 751"/>
        <xdr:cNvSpPr/>
      </xdr:nvSpPr>
      <xdr:spPr>
        <a:xfrm>
          <a:off x="20383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148048</xdr:rowOff>
    </xdr:from>
    <xdr:ext cx="378565" cy="259045"/>
    <xdr:sp macro="" textlink="">
      <xdr:nvSpPr>
        <xdr:cNvPr id="753" name="テキスト ボックス 752"/>
        <xdr:cNvSpPr txBox="1"/>
      </xdr:nvSpPr>
      <xdr:spPr>
        <a:xfrm>
          <a:off x="20245017" y="63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21234</xdr:rowOff>
    </xdr:from>
    <xdr:to>
      <xdr:col>102</xdr:col>
      <xdr:colOff>165100</xdr:colOff>
      <xdr:row>38</xdr:row>
      <xdr:rowOff>122834</xdr:rowOff>
    </xdr:to>
    <xdr:sp macro="" textlink="">
      <xdr:nvSpPr>
        <xdr:cNvPr id="755" name="フローチャート: 判断 754"/>
        <xdr:cNvSpPr/>
      </xdr:nvSpPr>
      <xdr:spPr>
        <a:xfrm>
          <a:off x="19494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139361</xdr:rowOff>
    </xdr:from>
    <xdr:ext cx="378565" cy="259045"/>
    <xdr:sp macro="" textlink="">
      <xdr:nvSpPr>
        <xdr:cNvPr id="756" name="テキスト ボックス 755"/>
        <xdr:cNvSpPr txBox="1"/>
      </xdr:nvSpPr>
      <xdr:spPr>
        <a:xfrm>
          <a:off x="19356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167081</xdr:rowOff>
    </xdr:from>
    <xdr:to>
      <xdr:col>98</xdr:col>
      <xdr:colOff>38100</xdr:colOff>
      <xdr:row>38</xdr:row>
      <xdr:rowOff>97231</xdr:rowOff>
    </xdr:to>
    <xdr:sp macro="" textlink="">
      <xdr:nvSpPr>
        <xdr:cNvPr id="757" name="フローチャート: 判断 756"/>
        <xdr:cNvSpPr/>
      </xdr:nvSpPr>
      <xdr:spPr>
        <a:xfrm>
          <a:off x="18605500" y="65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113758</xdr:rowOff>
    </xdr:from>
    <xdr:ext cx="378565" cy="259045"/>
    <xdr:sp macro="" textlink="">
      <xdr:nvSpPr>
        <xdr:cNvPr id="758" name="テキスト ボックス 757"/>
        <xdr:cNvSpPr txBox="1"/>
      </xdr:nvSpPr>
      <xdr:spPr>
        <a:xfrm>
          <a:off x="18467017" y="628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23893</xdr:rowOff>
    </xdr:from>
    <xdr:ext cx="249299" cy="259045"/>
    <xdr:sp macro="" textlink="">
      <xdr:nvSpPr>
        <xdr:cNvPr id="765" name="諸支出金該当値テキスト"/>
        <xdr:cNvSpPr txBox="1"/>
      </xdr:nvSpPr>
      <xdr:spPr>
        <a:xfrm>
          <a:off x="22212300" y="6538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114,925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円となっており、類似団体平均と比較して低い水準にあるが、前年度から増加した。私立保育所等に対する施設型給付費等の増のためである。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教育費は住民一人当たり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38,721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円となっており、類似団体平均と比較して低い水準となっている。かかみがはら航空宇宙科学博物館リニューアル事業等の減のためである。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総務費は住民一人当たり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38,305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円となっており、類似団体平均と比較して低い水準となっている。庁舎等整備基金への積立金の減のためである。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28,721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円となっており、類似団体平均と比較して低い水準となっている。これは、交付税算入のある有利な地方債に厳選した借入を実施していることによる。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岐阜県各務原市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財政調整基金については、決算剰余金を中心に積み立てている。また、実質収支については黒字で推移している。</a:t>
          </a:r>
        </a:p>
        <a:p>
          <a:r>
            <a:rPr kumimoji="1" lang="ja-JP" altLang="en-US" sz="1400">
              <a:solidFill>
                <a:sysClr val="windowText" lastClr="000000"/>
              </a:solidFill>
              <a:latin typeface="ＭＳ ゴシック" pitchFamily="49" charset="-128"/>
              <a:ea typeface="ＭＳ ゴシック" pitchFamily="49" charset="-128"/>
            </a:rPr>
            <a:t>　しかしながら、人口減少等といった社会構造の変化や、老朽化した公共施設の更新等により、一層の財政需要が見込まれるため、引き続き健全財政の堅持に努めていく。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岐阜県各務原市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一般会計を筆頭に、概ね高水準の黒字を維持している。</a:t>
          </a:r>
        </a:p>
        <a:p>
          <a:r>
            <a:rPr kumimoji="1" lang="ja-JP" altLang="en-US" sz="1400">
              <a:solidFill>
                <a:sysClr val="windowText" lastClr="000000"/>
              </a:solidFill>
              <a:latin typeface="ＭＳ ゴシック" pitchFamily="49" charset="-128"/>
              <a:ea typeface="ＭＳ ゴシック" pitchFamily="49" charset="-128"/>
            </a:rPr>
            <a:t>　一般会計については、今後、公共施設の老朽化や扶助費の増等にともなう財政需要の拡大が見込まれるため、事業全体のコスト意識を強化し、引き続き健全財政の堅持に努めていく。</a:t>
          </a:r>
        </a:p>
        <a:p>
          <a:r>
            <a:rPr kumimoji="1" lang="ja-JP" altLang="en-US" sz="1400">
              <a:solidFill>
                <a:sysClr val="windowText" lastClr="000000"/>
              </a:solidFill>
              <a:latin typeface="ＭＳ ゴシック" pitchFamily="49" charset="-128"/>
              <a:ea typeface="ＭＳ ゴシック" pitchFamily="49" charset="-128"/>
            </a:rPr>
            <a:t>　国民健康保険事業特別会計については、医療高度化等に伴い１人当たりの給付費が増加する一方、新規加入者よりも</a:t>
          </a:r>
          <a:r>
            <a:rPr kumimoji="1" lang="en-US" altLang="ja-JP" sz="1400">
              <a:solidFill>
                <a:sysClr val="windowText" lastClr="000000"/>
              </a:solidFill>
              <a:latin typeface="ＭＳ ゴシック" pitchFamily="49" charset="-128"/>
              <a:ea typeface="ＭＳ ゴシック" pitchFamily="49" charset="-128"/>
            </a:rPr>
            <a:t>75</a:t>
          </a:r>
          <a:r>
            <a:rPr kumimoji="1" lang="ja-JP" altLang="en-US" sz="1400">
              <a:solidFill>
                <a:sysClr val="windowText" lastClr="000000"/>
              </a:solidFill>
              <a:latin typeface="ＭＳ ゴシック" pitchFamily="49" charset="-128"/>
              <a:ea typeface="ＭＳ ゴシック" pitchFamily="49" charset="-128"/>
            </a:rPr>
            <a:t>歳以上となって後期高齢者医療へ移る人数が多いこと等が要因となり黒字を維持している。また平成</a:t>
          </a:r>
          <a:r>
            <a:rPr kumimoji="1" lang="en-US" altLang="ja-JP" sz="1400">
              <a:solidFill>
                <a:sysClr val="windowText" lastClr="000000"/>
              </a:solidFill>
              <a:latin typeface="ＭＳ ゴシック" pitchFamily="49" charset="-128"/>
              <a:ea typeface="ＭＳ ゴシック" pitchFamily="49" charset="-128"/>
            </a:rPr>
            <a:t>18</a:t>
          </a:r>
          <a:r>
            <a:rPr kumimoji="1" lang="ja-JP" altLang="en-US" sz="1400">
              <a:solidFill>
                <a:sysClr val="windowText" lastClr="000000"/>
              </a:solidFill>
              <a:latin typeface="ＭＳ ゴシック" pitchFamily="49" charset="-128"/>
              <a:ea typeface="ＭＳ ゴシック" pitchFamily="49" charset="-128"/>
            </a:rPr>
            <a:t>年度から開始した保険料のコンビニ収納に加えて、平成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年度からはクレジット収納を開始する等、歳入確保の施策を積極的に展開しており、今後も健全な国保財政運営に努めていく。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47828344</v>
      </c>
      <c r="BO4" s="461"/>
      <c r="BP4" s="461"/>
      <c r="BQ4" s="461"/>
      <c r="BR4" s="461"/>
      <c r="BS4" s="461"/>
      <c r="BT4" s="461"/>
      <c r="BU4" s="462"/>
      <c r="BV4" s="460">
        <v>51158469</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9.9</v>
      </c>
      <c r="CU4" s="642"/>
      <c r="CV4" s="642"/>
      <c r="CW4" s="642"/>
      <c r="CX4" s="642"/>
      <c r="CY4" s="642"/>
      <c r="CZ4" s="642"/>
      <c r="DA4" s="643"/>
      <c r="DB4" s="641">
        <v>8.5</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44770505</v>
      </c>
      <c r="BO5" s="466"/>
      <c r="BP5" s="466"/>
      <c r="BQ5" s="466"/>
      <c r="BR5" s="466"/>
      <c r="BS5" s="466"/>
      <c r="BT5" s="466"/>
      <c r="BU5" s="467"/>
      <c r="BV5" s="465">
        <v>48705407</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91.7</v>
      </c>
      <c r="CU5" s="436"/>
      <c r="CV5" s="436"/>
      <c r="CW5" s="436"/>
      <c r="CX5" s="436"/>
      <c r="CY5" s="436"/>
      <c r="CZ5" s="436"/>
      <c r="DA5" s="437"/>
      <c r="DB5" s="435">
        <v>91.8</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3057839</v>
      </c>
      <c r="BO6" s="466"/>
      <c r="BP6" s="466"/>
      <c r="BQ6" s="466"/>
      <c r="BR6" s="466"/>
      <c r="BS6" s="466"/>
      <c r="BT6" s="466"/>
      <c r="BU6" s="467"/>
      <c r="BV6" s="465">
        <v>2453062</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93.4</v>
      </c>
      <c r="CU6" s="616"/>
      <c r="CV6" s="616"/>
      <c r="CW6" s="616"/>
      <c r="CX6" s="616"/>
      <c r="CY6" s="616"/>
      <c r="CZ6" s="616"/>
      <c r="DA6" s="617"/>
      <c r="DB6" s="615">
        <v>95.2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94</v>
      </c>
      <c r="AV7" s="523"/>
      <c r="AW7" s="523"/>
      <c r="AX7" s="523"/>
      <c r="AY7" s="445" t="s">
        <v>106</v>
      </c>
      <c r="AZ7" s="446"/>
      <c r="BA7" s="446"/>
      <c r="BB7" s="446"/>
      <c r="BC7" s="446"/>
      <c r="BD7" s="446"/>
      <c r="BE7" s="446"/>
      <c r="BF7" s="446"/>
      <c r="BG7" s="446"/>
      <c r="BH7" s="446"/>
      <c r="BI7" s="446"/>
      <c r="BJ7" s="446"/>
      <c r="BK7" s="446"/>
      <c r="BL7" s="446"/>
      <c r="BM7" s="447"/>
      <c r="BN7" s="465">
        <v>289770</v>
      </c>
      <c r="BO7" s="466"/>
      <c r="BP7" s="466"/>
      <c r="BQ7" s="466"/>
      <c r="BR7" s="466"/>
      <c r="BS7" s="466"/>
      <c r="BT7" s="466"/>
      <c r="BU7" s="467"/>
      <c r="BV7" s="465">
        <v>79274</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27830455</v>
      </c>
      <c r="CU7" s="466"/>
      <c r="CV7" s="466"/>
      <c r="CW7" s="466"/>
      <c r="CX7" s="466"/>
      <c r="CY7" s="466"/>
      <c r="CZ7" s="466"/>
      <c r="DA7" s="467"/>
      <c r="DB7" s="465">
        <v>27824708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2768069</v>
      </c>
      <c r="BO8" s="466"/>
      <c r="BP8" s="466"/>
      <c r="BQ8" s="466"/>
      <c r="BR8" s="466"/>
      <c r="BS8" s="466"/>
      <c r="BT8" s="466"/>
      <c r="BU8" s="467"/>
      <c r="BV8" s="465">
        <v>2373788</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0.89</v>
      </c>
      <c r="CU8" s="579"/>
      <c r="CV8" s="579"/>
      <c r="CW8" s="579"/>
      <c r="CX8" s="579"/>
      <c r="CY8" s="579"/>
      <c r="CZ8" s="579"/>
      <c r="DA8" s="580"/>
      <c r="DB8" s="578">
        <v>0.87</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144690</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394281</v>
      </c>
      <c r="BO9" s="466"/>
      <c r="BP9" s="466"/>
      <c r="BQ9" s="466"/>
      <c r="BR9" s="466"/>
      <c r="BS9" s="466"/>
      <c r="BT9" s="466"/>
      <c r="BU9" s="467"/>
      <c r="BV9" s="465">
        <v>-238475</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12.2</v>
      </c>
      <c r="CU9" s="436"/>
      <c r="CV9" s="436"/>
      <c r="CW9" s="436"/>
      <c r="CX9" s="436"/>
      <c r="CY9" s="436"/>
      <c r="CZ9" s="436"/>
      <c r="DA9" s="437"/>
      <c r="DB9" s="435">
        <v>12.7</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145604</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519439</v>
      </c>
      <c r="BO10" s="466"/>
      <c r="BP10" s="466"/>
      <c r="BQ10" s="466"/>
      <c r="BR10" s="466"/>
      <c r="BS10" s="466"/>
      <c r="BT10" s="466"/>
      <c r="BU10" s="467"/>
      <c r="BV10" s="465">
        <v>77753</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109</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148225</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94</v>
      </c>
      <c r="AV12" s="523"/>
      <c r="AW12" s="523"/>
      <c r="AX12" s="523"/>
      <c r="AY12" s="445" t="s">
        <v>135</v>
      </c>
      <c r="AZ12" s="446"/>
      <c r="BA12" s="446"/>
      <c r="BB12" s="446"/>
      <c r="BC12" s="446"/>
      <c r="BD12" s="446"/>
      <c r="BE12" s="446"/>
      <c r="BF12" s="446"/>
      <c r="BG12" s="446"/>
      <c r="BH12" s="446"/>
      <c r="BI12" s="446"/>
      <c r="BJ12" s="446"/>
      <c r="BK12" s="446"/>
      <c r="BL12" s="446"/>
      <c r="BM12" s="447"/>
      <c r="BN12" s="465">
        <v>852634</v>
      </c>
      <c r="BO12" s="466"/>
      <c r="BP12" s="466"/>
      <c r="BQ12" s="466"/>
      <c r="BR12" s="466"/>
      <c r="BS12" s="466"/>
      <c r="BT12" s="466"/>
      <c r="BU12" s="467"/>
      <c r="BV12" s="465">
        <v>1200000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145089</v>
      </c>
      <c r="S13" s="569"/>
      <c r="T13" s="569"/>
      <c r="U13" s="569"/>
      <c r="V13" s="570"/>
      <c r="W13" s="556" t="s">
        <v>139</v>
      </c>
      <c r="X13" s="478"/>
      <c r="Y13" s="478"/>
      <c r="Z13" s="478"/>
      <c r="AA13" s="478"/>
      <c r="AB13" s="479"/>
      <c r="AC13" s="441">
        <v>945</v>
      </c>
      <c r="AD13" s="442"/>
      <c r="AE13" s="442"/>
      <c r="AF13" s="442"/>
      <c r="AG13" s="443"/>
      <c r="AH13" s="441">
        <v>963</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61086</v>
      </c>
      <c r="BO13" s="466"/>
      <c r="BP13" s="466"/>
      <c r="BQ13" s="466"/>
      <c r="BR13" s="466"/>
      <c r="BS13" s="466"/>
      <c r="BT13" s="466"/>
      <c r="BU13" s="467"/>
      <c r="BV13" s="465">
        <v>-1360722</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0.6</v>
      </c>
      <c r="CU13" s="436"/>
      <c r="CV13" s="436"/>
      <c r="CW13" s="436"/>
      <c r="CX13" s="436"/>
      <c r="CY13" s="436"/>
      <c r="CZ13" s="436"/>
      <c r="DA13" s="437"/>
      <c r="DB13" s="435">
        <v>1.3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148081</v>
      </c>
      <c r="S14" s="569"/>
      <c r="T14" s="569"/>
      <c r="U14" s="569"/>
      <c r="V14" s="570"/>
      <c r="W14" s="571"/>
      <c r="X14" s="481"/>
      <c r="Y14" s="481"/>
      <c r="Z14" s="481"/>
      <c r="AA14" s="481"/>
      <c r="AB14" s="482"/>
      <c r="AC14" s="561">
        <v>1.4</v>
      </c>
      <c r="AD14" s="562"/>
      <c r="AE14" s="562"/>
      <c r="AF14" s="562"/>
      <c r="AG14" s="563"/>
      <c r="AH14" s="561">
        <v>1.4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137</v>
      </c>
      <c r="CU14" s="573"/>
      <c r="CV14" s="573"/>
      <c r="CW14" s="573"/>
      <c r="CX14" s="573"/>
      <c r="CY14" s="573"/>
      <c r="CZ14" s="573"/>
      <c r="DA14" s="574"/>
      <c r="DB14" s="572" t="s">
        <v>137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145211</v>
      </c>
      <c r="S15" s="569"/>
      <c r="T15" s="569"/>
      <c r="U15" s="569"/>
      <c r="V15" s="570"/>
      <c r="W15" s="556" t="s">
        <v>147</v>
      </c>
      <c r="X15" s="478"/>
      <c r="Y15" s="478"/>
      <c r="Z15" s="478"/>
      <c r="AA15" s="478"/>
      <c r="AB15" s="479"/>
      <c r="AC15" s="441">
        <v>23462</v>
      </c>
      <c r="AD15" s="442"/>
      <c r="AE15" s="442"/>
      <c r="AF15" s="442"/>
      <c r="AG15" s="443"/>
      <c r="AH15" s="441">
        <v>23057</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18617967</v>
      </c>
      <c r="BO15" s="461"/>
      <c r="BP15" s="461"/>
      <c r="BQ15" s="461"/>
      <c r="BR15" s="461"/>
      <c r="BS15" s="461"/>
      <c r="BT15" s="461"/>
      <c r="BU15" s="462"/>
      <c r="BV15" s="460">
        <v>18317418</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34.4</v>
      </c>
      <c r="AD16" s="562"/>
      <c r="AE16" s="562"/>
      <c r="AF16" s="562"/>
      <c r="AG16" s="563"/>
      <c r="AH16" s="561">
        <v>34.299999999999997</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20786808</v>
      </c>
      <c r="BO16" s="466"/>
      <c r="BP16" s="466"/>
      <c r="BQ16" s="466"/>
      <c r="BR16" s="466"/>
      <c r="BS16" s="466"/>
      <c r="BT16" s="466"/>
      <c r="BU16" s="467"/>
      <c r="BV16" s="465">
        <v>20719837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43795</v>
      </c>
      <c r="AD17" s="442"/>
      <c r="AE17" s="442"/>
      <c r="AF17" s="442"/>
      <c r="AG17" s="443"/>
      <c r="AH17" s="441">
        <v>43274</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23820001</v>
      </c>
      <c r="BO17" s="466"/>
      <c r="BP17" s="466"/>
      <c r="BQ17" s="466"/>
      <c r="BR17" s="466"/>
      <c r="BS17" s="466"/>
      <c r="BT17" s="466"/>
      <c r="BU17" s="467"/>
      <c r="BV17" s="465">
        <v>23441112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87.81</v>
      </c>
      <c r="M18" s="530"/>
      <c r="N18" s="530"/>
      <c r="O18" s="530"/>
      <c r="P18" s="530"/>
      <c r="Q18" s="530"/>
      <c r="R18" s="531"/>
      <c r="S18" s="531"/>
      <c r="T18" s="531"/>
      <c r="U18" s="531"/>
      <c r="V18" s="532"/>
      <c r="W18" s="546"/>
      <c r="X18" s="547"/>
      <c r="Y18" s="547"/>
      <c r="Z18" s="547"/>
      <c r="AA18" s="547"/>
      <c r="AB18" s="557"/>
      <c r="AC18" s="429">
        <v>64.2</v>
      </c>
      <c r="AD18" s="430"/>
      <c r="AE18" s="430"/>
      <c r="AF18" s="430"/>
      <c r="AG18" s="533"/>
      <c r="AH18" s="429">
        <v>64.3</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25558090</v>
      </c>
      <c r="BO18" s="466"/>
      <c r="BP18" s="466"/>
      <c r="BQ18" s="466"/>
      <c r="BR18" s="466"/>
      <c r="BS18" s="466"/>
      <c r="BT18" s="466"/>
      <c r="BU18" s="467"/>
      <c r="BV18" s="465">
        <v>25850275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1648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34966214</v>
      </c>
      <c r="BO19" s="466"/>
      <c r="BP19" s="466"/>
      <c r="BQ19" s="466"/>
      <c r="BR19" s="466"/>
      <c r="BS19" s="466"/>
      <c r="BT19" s="466"/>
      <c r="BU19" s="467"/>
      <c r="BV19" s="465">
        <v>36323782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53470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28953765</v>
      </c>
      <c r="BO23" s="466"/>
      <c r="BP23" s="466"/>
      <c r="BQ23" s="466"/>
      <c r="BR23" s="466"/>
      <c r="BS23" s="466"/>
      <c r="BT23" s="466"/>
      <c r="BU23" s="467"/>
      <c r="BV23" s="465">
        <v>31615356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9990</v>
      </c>
      <c r="R24" s="442"/>
      <c r="S24" s="442"/>
      <c r="T24" s="442"/>
      <c r="U24" s="442"/>
      <c r="V24" s="443"/>
      <c r="W24" s="507"/>
      <c r="X24" s="498"/>
      <c r="Y24" s="499"/>
      <c r="Z24" s="438" t="s">
        <v>171</v>
      </c>
      <c r="AA24" s="439"/>
      <c r="AB24" s="439"/>
      <c r="AC24" s="439"/>
      <c r="AD24" s="439"/>
      <c r="AE24" s="439"/>
      <c r="AF24" s="439"/>
      <c r="AG24" s="440"/>
      <c r="AH24" s="441">
        <v>787</v>
      </c>
      <c r="AI24" s="442"/>
      <c r="AJ24" s="442"/>
      <c r="AK24" s="442"/>
      <c r="AL24" s="443"/>
      <c r="AM24" s="441">
        <v>2426321</v>
      </c>
      <c r="AN24" s="442"/>
      <c r="AO24" s="442"/>
      <c r="AP24" s="442"/>
      <c r="AQ24" s="442"/>
      <c r="AR24" s="443"/>
      <c r="AS24" s="441">
        <v>3083</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7048893</v>
      </c>
      <c r="BO24" s="466"/>
      <c r="BP24" s="466"/>
      <c r="BQ24" s="466"/>
      <c r="BR24" s="466"/>
      <c r="BS24" s="466"/>
      <c r="BT24" s="466"/>
      <c r="BU24" s="467"/>
      <c r="BV24" s="465">
        <v>7194055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2</v>
      </c>
      <c r="M25" s="442"/>
      <c r="N25" s="442"/>
      <c r="O25" s="442"/>
      <c r="P25" s="443"/>
      <c r="Q25" s="441">
        <v>8340</v>
      </c>
      <c r="R25" s="442"/>
      <c r="S25" s="442"/>
      <c r="T25" s="442"/>
      <c r="U25" s="442"/>
      <c r="V25" s="443"/>
      <c r="W25" s="507"/>
      <c r="X25" s="498"/>
      <c r="Y25" s="499"/>
      <c r="Z25" s="438" t="s">
        <v>174</v>
      </c>
      <c r="AA25" s="439"/>
      <c r="AB25" s="439"/>
      <c r="AC25" s="439"/>
      <c r="AD25" s="439"/>
      <c r="AE25" s="439"/>
      <c r="AF25" s="439"/>
      <c r="AG25" s="440"/>
      <c r="AH25" s="441">
        <v>177</v>
      </c>
      <c r="AI25" s="442"/>
      <c r="AJ25" s="442"/>
      <c r="AK25" s="442"/>
      <c r="AL25" s="443"/>
      <c r="AM25" s="441">
        <v>517017</v>
      </c>
      <c r="AN25" s="442"/>
      <c r="AO25" s="442"/>
      <c r="AP25" s="442"/>
      <c r="AQ25" s="442"/>
      <c r="AR25" s="443"/>
      <c r="AS25" s="441">
        <v>2921</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10503590</v>
      </c>
      <c r="BO25" s="461"/>
      <c r="BP25" s="461"/>
      <c r="BQ25" s="461"/>
      <c r="BR25" s="461"/>
      <c r="BS25" s="461"/>
      <c r="BT25" s="461"/>
      <c r="BU25" s="462"/>
      <c r="BV25" s="460">
        <v>5984642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6590</v>
      </c>
      <c r="R26" s="442"/>
      <c r="S26" s="442"/>
      <c r="T26" s="442"/>
      <c r="U26" s="442"/>
      <c r="V26" s="443"/>
      <c r="W26" s="507"/>
      <c r="X26" s="498"/>
      <c r="Y26" s="499"/>
      <c r="Z26" s="438" t="s">
        <v>177</v>
      </c>
      <c r="AA26" s="520"/>
      <c r="AB26" s="520"/>
      <c r="AC26" s="520"/>
      <c r="AD26" s="520"/>
      <c r="AE26" s="520"/>
      <c r="AF26" s="520"/>
      <c r="AG26" s="521"/>
      <c r="AH26" s="441">
        <v>36</v>
      </c>
      <c r="AI26" s="442"/>
      <c r="AJ26" s="442"/>
      <c r="AK26" s="442"/>
      <c r="AL26" s="443"/>
      <c r="AM26" s="441">
        <v>101520</v>
      </c>
      <c r="AN26" s="442"/>
      <c r="AO26" s="442"/>
      <c r="AP26" s="442"/>
      <c r="AQ26" s="442"/>
      <c r="AR26" s="443"/>
      <c r="AS26" s="441">
        <v>2820</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179</v>
      </c>
      <c r="BO26" s="466"/>
      <c r="BP26" s="466"/>
      <c r="BQ26" s="466"/>
      <c r="BR26" s="466"/>
      <c r="BS26" s="466"/>
      <c r="BT26" s="466"/>
      <c r="BU26" s="467"/>
      <c r="BV26" s="465" t="s">
        <v>180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5700</v>
      </c>
      <c r="R27" s="442"/>
      <c r="S27" s="442"/>
      <c r="T27" s="442"/>
      <c r="U27" s="442"/>
      <c r="V27" s="443"/>
      <c r="W27" s="507"/>
      <c r="X27" s="498"/>
      <c r="Y27" s="499"/>
      <c r="Z27" s="438" t="s">
        <v>182</v>
      </c>
      <c r="AA27" s="439"/>
      <c r="AB27" s="439"/>
      <c r="AC27" s="439"/>
      <c r="AD27" s="439"/>
      <c r="AE27" s="439"/>
      <c r="AF27" s="439"/>
      <c r="AG27" s="440"/>
      <c r="AH27" s="441">
        <v>19</v>
      </c>
      <c r="AI27" s="442"/>
      <c r="AJ27" s="442"/>
      <c r="AK27" s="442"/>
      <c r="AL27" s="443"/>
      <c r="AM27" s="441">
        <v>75563</v>
      </c>
      <c r="AN27" s="442"/>
      <c r="AO27" s="442"/>
      <c r="AP27" s="442"/>
      <c r="AQ27" s="442"/>
      <c r="AR27" s="443"/>
      <c r="AS27" s="441">
        <v>3977</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1000000</v>
      </c>
      <c r="BO27" s="469"/>
      <c r="BP27" s="469"/>
      <c r="BQ27" s="469"/>
      <c r="BR27" s="469"/>
      <c r="BS27" s="469"/>
      <c r="BT27" s="469"/>
      <c r="BU27" s="470"/>
      <c r="BV27" s="468">
        <v>1000000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5200</v>
      </c>
      <c r="R28" s="442"/>
      <c r="S28" s="442"/>
      <c r="T28" s="442"/>
      <c r="U28" s="442"/>
      <c r="V28" s="443"/>
      <c r="W28" s="507"/>
      <c r="X28" s="498"/>
      <c r="Y28" s="499"/>
      <c r="Z28" s="438" t="s">
        <v>185</v>
      </c>
      <c r="AA28" s="439"/>
      <c r="AB28" s="439"/>
      <c r="AC28" s="439"/>
      <c r="AD28" s="439"/>
      <c r="AE28" s="439"/>
      <c r="AF28" s="439"/>
      <c r="AG28" s="440"/>
      <c r="AH28" s="441" t="s">
        <v>180</v>
      </c>
      <c r="AI28" s="442"/>
      <c r="AJ28" s="442"/>
      <c r="AK28" s="442"/>
      <c r="AL28" s="443"/>
      <c r="AM28" s="441" t="s">
        <v>179</v>
      </c>
      <c r="AN28" s="442"/>
      <c r="AO28" s="442"/>
      <c r="AP28" s="442"/>
      <c r="AQ28" s="442"/>
      <c r="AR28" s="443"/>
      <c r="AS28" s="441" t="s">
        <v>180</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11750378</v>
      </c>
      <c r="BO28" s="461"/>
      <c r="BP28" s="461"/>
      <c r="BQ28" s="461"/>
      <c r="BR28" s="461"/>
      <c r="BS28" s="461"/>
      <c r="BT28" s="461"/>
      <c r="BU28" s="462"/>
      <c r="BV28" s="460">
        <v>12083573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22</v>
      </c>
      <c r="M29" s="442"/>
      <c r="N29" s="442"/>
      <c r="O29" s="442"/>
      <c r="P29" s="443"/>
      <c r="Q29" s="441">
        <v>4850</v>
      </c>
      <c r="R29" s="442"/>
      <c r="S29" s="442"/>
      <c r="T29" s="442"/>
      <c r="U29" s="442"/>
      <c r="V29" s="443"/>
      <c r="W29" s="508"/>
      <c r="X29" s="509"/>
      <c r="Y29" s="510"/>
      <c r="Z29" s="438" t="s">
        <v>188</v>
      </c>
      <c r="AA29" s="439"/>
      <c r="AB29" s="439"/>
      <c r="AC29" s="439"/>
      <c r="AD29" s="439"/>
      <c r="AE29" s="439"/>
      <c r="AF29" s="439"/>
      <c r="AG29" s="440"/>
      <c r="AH29" s="441">
        <v>806</v>
      </c>
      <c r="AI29" s="442"/>
      <c r="AJ29" s="442"/>
      <c r="AK29" s="442"/>
      <c r="AL29" s="443"/>
      <c r="AM29" s="441">
        <v>2501884</v>
      </c>
      <c r="AN29" s="442"/>
      <c r="AO29" s="442"/>
      <c r="AP29" s="442"/>
      <c r="AQ29" s="442"/>
      <c r="AR29" s="443"/>
      <c r="AS29" s="441">
        <v>3104</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5540636</v>
      </c>
      <c r="BO29" s="466"/>
      <c r="BP29" s="466"/>
      <c r="BQ29" s="466"/>
      <c r="BR29" s="466"/>
      <c r="BS29" s="466"/>
      <c r="BT29" s="466"/>
      <c r="BU29" s="467"/>
      <c r="BV29" s="465">
        <v>5503731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100.2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10196787</v>
      </c>
      <c r="BO30" s="469"/>
      <c r="BP30" s="469"/>
      <c r="BQ30" s="469"/>
      <c r="BR30" s="469"/>
      <c r="BS30" s="469"/>
      <c r="BT30" s="469"/>
      <c r="BU30" s="470"/>
      <c r="BV30" s="468">
        <v>9540032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199</v>
      </c>
      <c r="V33" s="428"/>
      <c r="W33" s="427" t="s">
        <v>200</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204</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岐阜県市町村会館組合</v>
      </c>
      <c r="BZ34" s="423"/>
      <c r="CA34" s="423"/>
      <c r="CB34" s="423"/>
      <c r="CC34" s="423"/>
      <c r="CD34" s="423"/>
      <c r="CE34" s="423"/>
      <c r="CF34" s="423"/>
      <c r="CG34" s="423"/>
      <c r="CH34" s="423"/>
      <c r="CI34" s="423"/>
      <c r="CJ34" s="423"/>
      <c r="CK34" s="423"/>
      <c r="CL34" s="423"/>
      <c r="CM34" s="423"/>
      <c r="CN34" s="213"/>
      <c r="CO34" s="424">
        <f>IF(CQ34="","",MAX(C34:D43,U34:V43,AM34:AN43,BE34:BF43,BW34:BX43)+1)</f>
        <v>12</v>
      </c>
      <c r="CP34" s="424"/>
      <c r="CQ34" s="423" t="str">
        <f>IF('各会計、関係団体の財政状況及び健全化判断比率'!BS7="","",'各会計、関係団体の財政状況及び健全化判断比率'!BS7)</f>
        <v>各務原市土地開発公社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〇</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岐阜県市町村職員退職手当組合</v>
      </c>
      <c r="BZ35" s="423"/>
      <c r="CA35" s="423"/>
      <c r="CB35" s="423"/>
      <c r="CC35" s="423"/>
      <c r="CD35" s="423"/>
      <c r="CE35" s="423"/>
      <c r="CF35" s="423"/>
      <c r="CG35" s="423"/>
      <c r="CH35" s="423"/>
      <c r="CI35" s="423"/>
      <c r="CJ35" s="423"/>
      <c r="CK35" s="423"/>
      <c r="CL35" s="423"/>
      <c r="CM35" s="423"/>
      <c r="CN35" s="213"/>
      <c r="CO35" s="424">
        <f t="shared" ref="CO35:CO43" si="3">IF(CQ35="","",CO34+1)</f>
        <v>13</v>
      </c>
      <c r="CP35" s="424"/>
      <c r="CQ35" s="423" t="str">
        <f>IF('各会計、関係団体の財政状況及び健全化判断比率'!BS8="","",'各会計、関係団体の財政状況及び健全化判断比率'!BS8)</f>
        <v>各務原市施設振興公社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後期高齢者医療広域連合（特別会計）</v>
      </c>
      <c r="BZ36" s="423"/>
      <c r="CA36" s="423"/>
      <c r="CB36" s="423"/>
      <c r="CC36" s="423"/>
      <c r="CD36" s="423"/>
      <c r="CE36" s="423"/>
      <c r="CF36" s="423"/>
      <c r="CG36" s="423"/>
      <c r="CH36" s="423"/>
      <c r="CI36" s="423"/>
      <c r="CJ36" s="423"/>
      <c r="CK36" s="423"/>
      <c r="CL36" s="423"/>
      <c r="CM36" s="423"/>
      <c r="CN36" s="213"/>
      <c r="CO36" s="424">
        <f t="shared" si="3"/>
        <v>14</v>
      </c>
      <c r="CP36" s="424"/>
      <c r="CQ36" s="423" t="str">
        <f>IF('各会計、関係団体の財政状況及び健全化判断比率'!BS9="","",'各会計、関係団体の財政状況及び健全化判断比率'!BS9)</f>
        <v>㈱オアシスパーク</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木曽川右岸地帯水防事務組合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z11j72gZQFazK48+0gnk19zW+SQnJLuorJqIL4IBETpBqKTNrEk6vffGuG4wuLdOxKpO4JipKwHRATYlkWqtQ==" saltValue="qwSmsb+C0ul2i6YKXbbQa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4" t="s">
        <v>560</v>
      </c>
      <c r="D34" s="1244"/>
      <c r="E34" s="1245"/>
      <c r="F34" s="32">
        <v>8.8699999999999992</v>
      </c>
      <c r="G34" s="33">
        <v>12.09</v>
      </c>
      <c r="H34" s="33">
        <v>9.4</v>
      </c>
      <c r="I34" s="33">
        <v>8.5299999999999994</v>
      </c>
      <c r="J34" s="34">
        <v>9.94</v>
      </c>
      <c r="K34" s="22"/>
      <c r="L34" s="22"/>
      <c r="M34" s="22"/>
      <c r="N34" s="22"/>
      <c r="O34" s="22"/>
      <c r="P34" s="22"/>
    </row>
    <row r="35" spans="1:16" ht="39" customHeight="1" x14ac:dyDescent="0.15">
      <c r="A35" s="22"/>
      <c r="B35" s="35"/>
      <c r="C35" s="1238" t="s">
        <v>561</v>
      </c>
      <c r="D35" s="1239"/>
      <c r="E35" s="1240"/>
      <c r="F35" s="36">
        <v>6.12</v>
      </c>
      <c r="G35" s="37">
        <v>6.09</v>
      </c>
      <c r="H35" s="37">
        <v>6</v>
      </c>
      <c r="I35" s="37">
        <v>6.73</v>
      </c>
      <c r="J35" s="38">
        <v>6.95</v>
      </c>
      <c r="K35" s="22"/>
      <c r="L35" s="22"/>
      <c r="M35" s="22"/>
      <c r="N35" s="22"/>
      <c r="O35" s="22"/>
      <c r="P35" s="22"/>
    </row>
    <row r="36" spans="1:16" ht="39" customHeight="1" x14ac:dyDescent="0.15">
      <c r="A36" s="22"/>
      <c r="B36" s="35"/>
      <c r="C36" s="1238" t="s">
        <v>562</v>
      </c>
      <c r="D36" s="1239"/>
      <c r="E36" s="1240"/>
      <c r="F36" s="36">
        <v>4.72</v>
      </c>
      <c r="G36" s="37">
        <v>4.46</v>
      </c>
      <c r="H36" s="37">
        <v>5.34</v>
      </c>
      <c r="I36" s="37">
        <v>7.18</v>
      </c>
      <c r="J36" s="38">
        <v>6.87</v>
      </c>
      <c r="K36" s="22"/>
      <c r="L36" s="22"/>
      <c r="M36" s="22"/>
      <c r="N36" s="22"/>
      <c r="O36" s="22"/>
      <c r="P36" s="22"/>
    </row>
    <row r="37" spans="1:16" ht="39" customHeight="1" x14ac:dyDescent="0.15">
      <c r="A37" s="22"/>
      <c r="B37" s="35"/>
      <c r="C37" s="1238" t="s">
        <v>563</v>
      </c>
      <c r="D37" s="1239"/>
      <c r="E37" s="1240"/>
      <c r="F37" s="36">
        <v>2.54</v>
      </c>
      <c r="G37" s="37">
        <v>1.43</v>
      </c>
      <c r="H37" s="37">
        <v>2.2599999999999998</v>
      </c>
      <c r="I37" s="37">
        <v>2.42</v>
      </c>
      <c r="J37" s="38">
        <v>0.45</v>
      </c>
      <c r="K37" s="22"/>
      <c r="L37" s="22"/>
      <c r="M37" s="22"/>
      <c r="N37" s="22"/>
      <c r="O37" s="22"/>
      <c r="P37" s="22"/>
    </row>
    <row r="38" spans="1:16" ht="39" customHeight="1" x14ac:dyDescent="0.15">
      <c r="A38" s="22"/>
      <c r="B38" s="35"/>
      <c r="C38" s="1238" t="s">
        <v>564</v>
      </c>
      <c r="D38" s="1239"/>
      <c r="E38" s="1240"/>
      <c r="F38" s="36">
        <v>0.12</v>
      </c>
      <c r="G38" s="37">
        <v>0.11</v>
      </c>
      <c r="H38" s="37">
        <v>0.14000000000000001</v>
      </c>
      <c r="I38" s="37">
        <v>0.15</v>
      </c>
      <c r="J38" s="38">
        <v>0.14000000000000001</v>
      </c>
      <c r="K38" s="22"/>
      <c r="L38" s="22"/>
      <c r="M38" s="22"/>
      <c r="N38" s="22"/>
      <c r="O38" s="22"/>
      <c r="P38" s="22"/>
    </row>
    <row r="39" spans="1:16" ht="39" customHeight="1" x14ac:dyDescent="0.15">
      <c r="A39" s="22"/>
      <c r="B39" s="35"/>
      <c r="C39" s="1238" t="s">
        <v>565</v>
      </c>
      <c r="D39" s="1239"/>
      <c r="E39" s="1240"/>
      <c r="F39" s="36">
        <v>0.11</v>
      </c>
      <c r="G39" s="37">
        <v>0.11</v>
      </c>
      <c r="H39" s="37">
        <v>0.11</v>
      </c>
      <c r="I39" s="37">
        <v>0.1</v>
      </c>
      <c r="J39" s="38">
        <v>0.1</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566</v>
      </c>
      <c r="D42" s="1239"/>
      <c r="E42" s="1240"/>
      <c r="F42" s="36" t="s">
        <v>511</v>
      </c>
      <c r="G42" s="37" t="s">
        <v>511</v>
      </c>
      <c r="H42" s="37" t="s">
        <v>511</v>
      </c>
      <c r="I42" s="37" t="s">
        <v>511</v>
      </c>
      <c r="J42" s="38" t="s">
        <v>511</v>
      </c>
      <c r="K42" s="22"/>
      <c r="L42" s="22"/>
      <c r="M42" s="22"/>
      <c r="N42" s="22"/>
      <c r="O42" s="22"/>
      <c r="P42" s="22"/>
    </row>
    <row r="43" spans="1:16" ht="39" customHeight="1" thickBot="1" x14ac:dyDescent="0.2">
      <c r="A43" s="22"/>
      <c r="B43" s="40"/>
      <c r="C43" s="1241" t="s">
        <v>567</v>
      </c>
      <c r="D43" s="1242"/>
      <c r="E43" s="1243"/>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rUyJ3tgKEerbnsTr9MWdmWngS2pQFdRgfomHi9C6aiBXAMRWmwjSHNhtZbc+/H//I76uTEvfYoNDs+Q5X+EzQ==" saltValue="BujCseKNjn9Pit7+89ye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4984</v>
      </c>
      <c r="L45" s="60">
        <v>5005</v>
      </c>
      <c r="M45" s="60">
        <v>4826</v>
      </c>
      <c r="N45" s="60">
        <v>4630</v>
      </c>
      <c r="O45" s="61">
        <v>4257</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511</v>
      </c>
      <c r="L46" s="64" t="s">
        <v>511</v>
      </c>
      <c r="M46" s="64" t="s">
        <v>511</v>
      </c>
      <c r="N46" s="64" t="s">
        <v>511</v>
      </c>
      <c r="O46" s="65" t="s">
        <v>511</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511</v>
      </c>
      <c r="L47" s="64" t="s">
        <v>511</v>
      </c>
      <c r="M47" s="64" t="s">
        <v>511</v>
      </c>
      <c r="N47" s="64" t="s">
        <v>511</v>
      </c>
      <c r="O47" s="65" t="s">
        <v>511</v>
      </c>
      <c r="P47" s="48"/>
      <c r="Q47" s="48"/>
      <c r="R47" s="48"/>
      <c r="S47" s="48"/>
      <c r="T47" s="48"/>
      <c r="U47" s="48"/>
    </row>
    <row r="48" spans="1:21" ht="30.75" customHeight="1" x14ac:dyDescent="0.15">
      <c r="A48" s="48"/>
      <c r="B48" s="1266"/>
      <c r="C48" s="1267"/>
      <c r="D48" s="62"/>
      <c r="E48" s="1248" t="s">
        <v>15</v>
      </c>
      <c r="F48" s="1248"/>
      <c r="G48" s="1248"/>
      <c r="H48" s="1248"/>
      <c r="I48" s="1248"/>
      <c r="J48" s="1249"/>
      <c r="K48" s="63">
        <v>806</v>
      </c>
      <c r="L48" s="64">
        <v>734</v>
      </c>
      <c r="M48" s="64">
        <v>714</v>
      </c>
      <c r="N48" s="64">
        <v>850</v>
      </c>
      <c r="O48" s="65">
        <v>832</v>
      </c>
      <c r="P48" s="48"/>
      <c r="Q48" s="48"/>
      <c r="R48" s="48"/>
      <c r="S48" s="48"/>
      <c r="T48" s="48"/>
      <c r="U48" s="48"/>
    </row>
    <row r="49" spans="1:21" ht="30.75" customHeight="1" x14ac:dyDescent="0.15">
      <c r="A49" s="48"/>
      <c r="B49" s="1266"/>
      <c r="C49" s="1267"/>
      <c r="D49" s="62"/>
      <c r="E49" s="1248" t="s">
        <v>16</v>
      </c>
      <c r="F49" s="1248"/>
      <c r="G49" s="1248"/>
      <c r="H49" s="1248"/>
      <c r="I49" s="1248"/>
      <c r="J49" s="1249"/>
      <c r="K49" s="63" t="s">
        <v>511</v>
      </c>
      <c r="L49" s="64" t="s">
        <v>511</v>
      </c>
      <c r="M49" s="64" t="s">
        <v>511</v>
      </c>
      <c r="N49" s="64" t="s">
        <v>511</v>
      </c>
      <c r="O49" s="65" t="s">
        <v>511</v>
      </c>
      <c r="P49" s="48"/>
      <c r="Q49" s="48"/>
      <c r="R49" s="48"/>
      <c r="S49" s="48"/>
      <c r="T49" s="48"/>
      <c r="U49" s="48"/>
    </row>
    <row r="50" spans="1:21" ht="30.75" customHeight="1" x14ac:dyDescent="0.15">
      <c r="A50" s="48"/>
      <c r="B50" s="1266"/>
      <c r="C50" s="1267"/>
      <c r="D50" s="62"/>
      <c r="E50" s="1248" t="s">
        <v>17</v>
      </c>
      <c r="F50" s="1248"/>
      <c r="G50" s="1248"/>
      <c r="H50" s="1248"/>
      <c r="I50" s="1248"/>
      <c r="J50" s="1249"/>
      <c r="K50" s="63">
        <v>0</v>
      </c>
      <c r="L50" s="64" t="s">
        <v>511</v>
      </c>
      <c r="M50" s="64" t="s">
        <v>511</v>
      </c>
      <c r="N50" s="64" t="s">
        <v>511</v>
      </c>
      <c r="O50" s="65" t="s">
        <v>511</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511</v>
      </c>
      <c r="L51" s="64" t="s">
        <v>511</v>
      </c>
      <c r="M51" s="64" t="s">
        <v>511</v>
      </c>
      <c r="N51" s="64" t="s">
        <v>511</v>
      </c>
      <c r="O51" s="65" t="s">
        <v>511</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5481</v>
      </c>
      <c r="L52" s="64">
        <v>5307</v>
      </c>
      <c r="M52" s="64">
        <v>5147</v>
      </c>
      <c r="N52" s="64">
        <v>5322</v>
      </c>
      <c r="O52" s="65">
        <v>5169</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309</v>
      </c>
      <c r="L53" s="69">
        <v>432</v>
      </c>
      <c r="M53" s="69">
        <v>393</v>
      </c>
      <c r="N53" s="69">
        <v>158</v>
      </c>
      <c r="O53" s="70">
        <v>-80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593</v>
      </c>
      <c r="L57" s="83" t="s">
        <v>593</v>
      </c>
      <c r="M57" s="83" t="s">
        <v>593</v>
      </c>
      <c r="N57" s="83" t="s">
        <v>594</v>
      </c>
      <c r="O57" s="84" t="s">
        <v>593</v>
      </c>
    </row>
    <row r="58" spans="1:21" ht="31.5" customHeight="1" thickBot="1" x14ac:dyDescent="0.2">
      <c r="B58" s="1256"/>
      <c r="C58" s="1257"/>
      <c r="D58" s="1261" t="s">
        <v>27</v>
      </c>
      <c r="E58" s="1262"/>
      <c r="F58" s="1262"/>
      <c r="G58" s="1262"/>
      <c r="H58" s="1262"/>
      <c r="I58" s="1262"/>
      <c r="J58" s="1263"/>
      <c r="K58" s="85" t="s">
        <v>593</v>
      </c>
      <c r="L58" s="86" t="s">
        <v>593</v>
      </c>
      <c r="M58" s="86" t="s">
        <v>593</v>
      </c>
      <c r="N58" s="86" t="s">
        <v>593</v>
      </c>
      <c r="O58" s="87" t="s">
        <v>593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Do8B1LJgkUJ6dQDpR+lfuGBnAdX97zrjaWHDUv/uUxsd7uvSOG1EKiQmwsrwo20BrdwkyVIgsgRSODjG8HeUA==" saltValue="faZArLEZ6OmnuP21oC4GF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553</v>
      </c>
      <c r="J40" s="99" t="s">
        <v>554</v>
      </c>
      <c r="K40" s="99" t="s">
        <v>555</v>
      </c>
      <c r="L40" s="99" t="s">
        <v>556</v>
      </c>
      <c r="M40" s="100" t="s">
        <v>557</v>
      </c>
    </row>
    <row r="41" spans="2:13" ht="27.75" customHeight="1" x14ac:dyDescent="0.15">
      <c r="B41" s="1284" t="s">
        <v>30</v>
      </c>
      <c r="C41" s="1285"/>
      <c r="D41" s="101"/>
      <c r="E41" s="1286" t="s">
        <v>31</v>
      </c>
      <c r="F41" s="1286"/>
      <c r="G41" s="1286"/>
      <c r="H41" s="1287"/>
      <c r="I41" s="102">
        <v>37871</v>
      </c>
      <c r="J41" s="103">
        <v>36049</v>
      </c>
      <c r="K41" s="103">
        <v>34020</v>
      </c>
      <c r="L41" s="103">
        <v>31615</v>
      </c>
      <c r="M41" s="104">
        <v>28954</v>
      </c>
    </row>
    <row r="42" spans="2:13" ht="27.75" customHeight="1" x14ac:dyDescent="0.15">
      <c r="B42" s="1274"/>
      <c r="C42" s="1275"/>
      <c r="D42" s="105"/>
      <c r="E42" s="1278" t="s">
        <v>32</v>
      </c>
      <c r="F42" s="1278"/>
      <c r="G42" s="1278"/>
      <c r="H42" s="1279"/>
      <c r="I42" s="106">
        <v>1368</v>
      </c>
      <c r="J42" s="107">
        <v>1259</v>
      </c>
      <c r="K42" s="107">
        <v>787</v>
      </c>
      <c r="L42" s="107">
        <v>694</v>
      </c>
      <c r="M42" s="108">
        <v>737</v>
      </c>
    </row>
    <row r="43" spans="2:13" ht="27.75" customHeight="1" x14ac:dyDescent="0.15">
      <c r="B43" s="1274"/>
      <c r="C43" s="1275"/>
      <c r="D43" s="105"/>
      <c r="E43" s="1278" t="s">
        <v>33</v>
      </c>
      <c r="F43" s="1278"/>
      <c r="G43" s="1278"/>
      <c r="H43" s="1279"/>
      <c r="I43" s="106">
        <v>11509</v>
      </c>
      <c r="J43" s="107">
        <v>10775</v>
      </c>
      <c r="K43" s="107">
        <v>10272</v>
      </c>
      <c r="L43" s="107">
        <v>10526</v>
      </c>
      <c r="M43" s="108">
        <v>10973</v>
      </c>
    </row>
    <row r="44" spans="2:13" ht="27.75" customHeight="1" x14ac:dyDescent="0.15">
      <c r="B44" s="1274"/>
      <c r="C44" s="1275"/>
      <c r="D44" s="105"/>
      <c r="E44" s="1278" t="s">
        <v>34</v>
      </c>
      <c r="F44" s="1278"/>
      <c r="G44" s="1278"/>
      <c r="H44" s="1279"/>
      <c r="I44" s="106" t="s">
        <v>511</v>
      </c>
      <c r="J44" s="107" t="s">
        <v>511</v>
      </c>
      <c r="K44" s="107" t="s">
        <v>511</v>
      </c>
      <c r="L44" s="107" t="s">
        <v>511</v>
      </c>
      <c r="M44" s="108" t="s">
        <v>511</v>
      </c>
    </row>
    <row r="45" spans="2:13" ht="27.75" customHeight="1" x14ac:dyDescent="0.15">
      <c r="B45" s="1274"/>
      <c r="C45" s="1275"/>
      <c r="D45" s="105"/>
      <c r="E45" s="1278" t="s">
        <v>35</v>
      </c>
      <c r="F45" s="1278"/>
      <c r="G45" s="1278"/>
      <c r="H45" s="1279"/>
      <c r="I45" s="106">
        <v>7412</v>
      </c>
      <c r="J45" s="107">
        <v>7121</v>
      </c>
      <c r="K45" s="107">
        <v>7215</v>
      </c>
      <c r="L45" s="107">
        <v>7218</v>
      </c>
      <c r="M45" s="108">
        <v>6931</v>
      </c>
    </row>
    <row r="46" spans="2:13" ht="27.75" customHeight="1" x14ac:dyDescent="0.15">
      <c r="B46" s="1274"/>
      <c r="C46" s="1275"/>
      <c r="D46" s="109"/>
      <c r="E46" s="1278" t="s">
        <v>36</v>
      </c>
      <c r="F46" s="1278"/>
      <c r="G46" s="1278"/>
      <c r="H46" s="1279"/>
      <c r="I46" s="106">
        <v>112</v>
      </c>
      <c r="J46" s="107">
        <v>37</v>
      </c>
      <c r="K46" s="107" t="s">
        <v>511</v>
      </c>
      <c r="L46" s="107" t="s">
        <v>511</v>
      </c>
      <c r="M46" s="108" t="s">
        <v>511</v>
      </c>
    </row>
    <row r="47" spans="2:13" ht="27.75" customHeight="1" x14ac:dyDescent="0.15">
      <c r="B47" s="1274"/>
      <c r="C47" s="1275"/>
      <c r="D47" s="110"/>
      <c r="E47" s="1288" t="s">
        <v>37</v>
      </c>
      <c r="F47" s="1289"/>
      <c r="G47" s="1289"/>
      <c r="H47" s="1290"/>
      <c r="I47" s="106" t="s">
        <v>511</v>
      </c>
      <c r="J47" s="107" t="s">
        <v>511</v>
      </c>
      <c r="K47" s="107" t="s">
        <v>511</v>
      </c>
      <c r="L47" s="107" t="s">
        <v>511</v>
      </c>
      <c r="M47" s="108" t="s">
        <v>511</v>
      </c>
    </row>
    <row r="48" spans="2:13" ht="27.75" customHeight="1" x14ac:dyDescent="0.15">
      <c r="B48" s="1274"/>
      <c r="C48" s="1275"/>
      <c r="D48" s="105"/>
      <c r="E48" s="1278" t="s">
        <v>38</v>
      </c>
      <c r="F48" s="1278"/>
      <c r="G48" s="1278"/>
      <c r="H48" s="1279"/>
      <c r="I48" s="106" t="s">
        <v>511</v>
      </c>
      <c r="J48" s="107" t="s">
        <v>511</v>
      </c>
      <c r="K48" s="107" t="s">
        <v>511</v>
      </c>
      <c r="L48" s="107" t="s">
        <v>511</v>
      </c>
      <c r="M48" s="108" t="s">
        <v>511</v>
      </c>
    </row>
    <row r="49" spans="2:13" ht="27.75" customHeight="1" x14ac:dyDescent="0.15">
      <c r="B49" s="1276"/>
      <c r="C49" s="1277"/>
      <c r="D49" s="105"/>
      <c r="E49" s="1278" t="s">
        <v>39</v>
      </c>
      <c r="F49" s="1278"/>
      <c r="G49" s="1278"/>
      <c r="H49" s="1279"/>
      <c r="I49" s="106" t="s">
        <v>511</v>
      </c>
      <c r="J49" s="107" t="s">
        <v>511</v>
      </c>
      <c r="K49" s="107" t="s">
        <v>511</v>
      </c>
      <c r="L49" s="107" t="s">
        <v>511</v>
      </c>
      <c r="M49" s="108" t="s">
        <v>511</v>
      </c>
    </row>
    <row r="50" spans="2:13" ht="27.75" customHeight="1" x14ac:dyDescent="0.15">
      <c r="B50" s="1272" t="s">
        <v>40</v>
      </c>
      <c r="C50" s="1273"/>
      <c r="D50" s="111"/>
      <c r="E50" s="1278" t="s">
        <v>41</v>
      </c>
      <c r="F50" s="1278"/>
      <c r="G50" s="1278"/>
      <c r="H50" s="1279"/>
      <c r="I50" s="106">
        <v>25382</v>
      </c>
      <c r="J50" s="107">
        <v>26754</v>
      </c>
      <c r="K50" s="107">
        <v>28003</v>
      </c>
      <c r="L50" s="107">
        <v>29469</v>
      </c>
      <c r="M50" s="108">
        <v>29136</v>
      </c>
    </row>
    <row r="51" spans="2:13" ht="27.75" customHeight="1" x14ac:dyDescent="0.15">
      <c r="B51" s="1274"/>
      <c r="C51" s="1275"/>
      <c r="D51" s="105"/>
      <c r="E51" s="1278" t="s">
        <v>42</v>
      </c>
      <c r="F51" s="1278"/>
      <c r="G51" s="1278"/>
      <c r="H51" s="1279"/>
      <c r="I51" s="106">
        <v>16008</v>
      </c>
      <c r="J51" s="107">
        <v>17367</v>
      </c>
      <c r="K51" s="107">
        <v>17406</v>
      </c>
      <c r="L51" s="107">
        <v>17680</v>
      </c>
      <c r="M51" s="108">
        <v>17357</v>
      </c>
    </row>
    <row r="52" spans="2:13" ht="27.75" customHeight="1" x14ac:dyDescent="0.15">
      <c r="B52" s="1276"/>
      <c r="C52" s="1277"/>
      <c r="D52" s="105"/>
      <c r="E52" s="1278" t="s">
        <v>43</v>
      </c>
      <c r="F52" s="1278"/>
      <c r="G52" s="1278"/>
      <c r="H52" s="1279"/>
      <c r="I52" s="106">
        <v>44898</v>
      </c>
      <c r="J52" s="107">
        <v>45183</v>
      </c>
      <c r="K52" s="107">
        <v>43967</v>
      </c>
      <c r="L52" s="107">
        <v>42699</v>
      </c>
      <c r="M52" s="108">
        <v>40877</v>
      </c>
    </row>
    <row r="53" spans="2:13" ht="27.75" customHeight="1" thickBot="1" x14ac:dyDescent="0.2">
      <c r="B53" s="1280" t="s">
        <v>44</v>
      </c>
      <c r="C53" s="1281"/>
      <c r="D53" s="112"/>
      <c r="E53" s="1282" t="s">
        <v>45</v>
      </c>
      <c r="F53" s="1282"/>
      <c r="G53" s="1282"/>
      <c r="H53" s="1283"/>
      <c r="I53" s="113">
        <v>-28015</v>
      </c>
      <c r="J53" s="114">
        <v>-34064</v>
      </c>
      <c r="K53" s="114">
        <v>-37082</v>
      </c>
      <c r="L53" s="114">
        <v>-39795</v>
      </c>
      <c r="M53" s="115">
        <v>-39775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V79fgLjN3cNyocfXZXL9L8cOS6bIfPoJUW42QaiK5vbsdtaRm+HPL0VqKRcgEQjKs0xLmrKJk4M95Q6PO7f5A==" saltValue="l7CaGFBDEP12WLlxO08o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34" zoomScale="55" zoomScaleNormal="55" zoomScaleSheetLayoutView="100" workbookViewId="0">
      <selection activeCell="N38" sqref="N3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299" t="s">
        <v>48</v>
      </c>
      <c r="D55" s="1299"/>
      <c r="E55" s="1300"/>
      <c r="F55" s="127">
        <v>13198</v>
      </c>
      <c r="G55" s="127">
        <v>12084</v>
      </c>
      <c r="H55" s="128">
        <v>11750</v>
      </c>
    </row>
    <row r="56" spans="2:8" ht="52.5" customHeight="1" x14ac:dyDescent="0.15">
      <c r="B56" s="129"/>
      <c r="C56" s="1301" t="s">
        <v>49</v>
      </c>
      <c r="D56" s="1301"/>
      <c r="E56" s="1302"/>
      <c r="F56" s="130">
        <v>5066</v>
      </c>
      <c r="G56" s="130">
        <v>5504</v>
      </c>
      <c r="H56" s="131">
        <v>5541</v>
      </c>
    </row>
    <row r="57" spans="2:8" ht="53.25" customHeight="1" x14ac:dyDescent="0.15">
      <c r="B57" s="129"/>
      <c r="C57" s="1303" t="s">
        <v>50</v>
      </c>
      <c r="D57" s="1303"/>
      <c r="E57" s="1304"/>
      <c r="F57" s="132">
        <v>7735</v>
      </c>
      <c r="G57" s="132">
        <v>9540</v>
      </c>
      <c r="H57" s="133">
        <v>10197</v>
      </c>
    </row>
    <row r="58" spans="2:8" ht="45.75" customHeight="1" x14ac:dyDescent="0.15">
      <c r="B58" s="134"/>
      <c r="C58" s="1291" t="s">
        <v>588</v>
      </c>
      <c r="D58" s="1292"/>
      <c r="E58" s="1293"/>
      <c r="F58" s="135">
        <v>6009</v>
      </c>
      <c r="G58" s="135">
        <v>8022</v>
      </c>
      <c r="H58" s="136">
        <v>7798</v>
      </c>
    </row>
    <row r="59" spans="2:8" ht="45.75" customHeight="1" x14ac:dyDescent="0.15">
      <c r="B59" s="134"/>
      <c r="C59" s="1291" t="s">
        <v>590</v>
      </c>
      <c r="D59" s="1292"/>
      <c r="E59" s="1293"/>
      <c r="F59" s="135">
        <v>0</v>
      </c>
      <c r="G59" s="135">
        <v>0</v>
      </c>
      <c r="H59" s="136">
        <v>1079</v>
      </c>
    </row>
    <row r="60" spans="2:8" ht="45.75" customHeight="1" x14ac:dyDescent="0.15">
      <c r="B60" s="134"/>
      <c r="C60" s="1291" t="s">
        <v>589</v>
      </c>
      <c r="D60" s="1292"/>
      <c r="E60" s="1293"/>
      <c r="F60" s="135">
        <v>890</v>
      </c>
      <c r="G60" s="135">
        <v>890</v>
      </c>
      <c r="H60" s="136">
        <v>891</v>
      </c>
    </row>
    <row r="61" spans="2:8" ht="45.75" customHeight="1" x14ac:dyDescent="0.15">
      <c r="B61" s="134"/>
      <c r="C61" s="1291" t="s">
        <v>591</v>
      </c>
      <c r="D61" s="1292"/>
      <c r="E61" s="1293"/>
      <c r="F61" s="135">
        <v>828</v>
      </c>
      <c r="G61" s="135">
        <v>628</v>
      </c>
      <c r="H61" s="136">
        <v>429</v>
      </c>
    </row>
    <row r="62" spans="2:8" ht="45.75" customHeight="1" thickBot="1" x14ac:dyDescent="0.2">
      <c r="B62" s="137"/>
      <c r="C62" s="1294" t="s">
        <v>592</v>
      </c>
      <c r="D62" s="1295"/>
      <c r="E62" s="1296"/>
      <c r="F62" s="138">
        <v>8</v>
      </c>
      <c r="G62" s="138">
        <v>0</v>
      </c>
      <c r="H62" s="139">
        <v>0</v>
      </c>
    </row>
    <row r="63" spans="2:8" ht="52.5" customHeight="1" thickBot="1" x14ac:dyDescent="0.2">
      <c r="B63" s="140"/>
      <c r="C63" s="1297" t="s">
        <v>51</v>
      </c>
      <c r="D63" s="1297"/>
      <c r="E63" s="1298"/>
      <c r="F63" s="141">
        <v>25998</v>
      </c>
      <c r="G63" s="141">
        <v>27127</v>
      </c>
      <c r="H63" s="142">
        <v>27488</v>
      </c>
    </row>
    <row r="64" spans="2:8" ht="15" customHeight="1" x14ac:dyDescent="0.15"/>
    <row r="65" ht="0" hidden="1" customHeight="1" x14ac:dyDescent="0.15"/>
    <row r="66" ht="0" hidden="1" customHeight="1" x14ac:dyDescent="0.15"/>
  </sheetData>
  <sheetProtection algorithmName="SHA-512" hashValue="IhXDnBBstCMudIs8XMFLSPBPHE95Fh5i8S3Nz0suHFj+g1dGqXmu8NjrBsA+gDxTkS+sTwovTuDILhF7CEG6lA==" saltValue="JH0Q3Bf7zLxEI16fyLHU6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T40" zoomScaleNormal="100" zoomScaleSheetLayoutView="55" workbookViewId="0">
      <selection activeCell="AN43" sqref="AN43:DC47"/>
    </sheetView>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605</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602</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05" t="s">
        <v>608</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5" x14ac:dyDescent="0.15">
      <c r="B44" s="386"/>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5" x14ac:dyDescent="0.15">
      <c r="B45" s="386"/>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5" x14ac:dyDescent="0.15">
      <c r="B46" s="386"/>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5" x14ac:dyDescent="0.15">
      <c r="B47" s="386"/>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601</v>
      </c>
    </row>
    <row r="50" spans="1:109" ht="13.5" x14ac:dyDescent="0.15">
      <c r="B50" s="386"/>
      <c r="G50" s="1314"/>
      <c r="H50" s="1314"/>
      <c r="I50" s="1314"/>
      <c r="J50" s="1314"/>
      <c r="K50" s="395"/>
      <c r="L50" s="395"/>
      <c r="M50" s="394"/>
      <c r="N50" s="394"/>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553</v>
      </c>
      <c r="BQ50" s="1318"/>
      <c r="BR50" s="1318"/>
      <c r="BS50" s="1318"/>
      <c r="BT50" s="1318"/>
      <c r="BU50" s="1318"/>
      <c r="BV50" s="1318"/>
      <c r="BW50" s="1318"/>
      <c r="BX50" s="1318" t="s">
        <v>554</v>
      </c>
      <c r="BY50" s="1318"/>
      <c r="BZ50" s="1318"/>
      <c r="CA50" s="1318"/>
      <c r="CB50" s="1318"/>
      <c r="CC50" s="1318"/>
      <c r="CD50" s="1318"/>
      <c r="CE50" s="1318"/>
      <c r="CF50" s="1318" t="s">
        <v>555</v>
      </c>
      <c r="CG50" s="1318"/>
      <c r="CH50" s="1318"/>
      <c r="CI50" s="1318"/>
      <c r="CJ50" s="1318"/>
      <c r="CK50" s="1318"/>
      <c r="CL50" s="1318"/>
      <c r="CM50" s="1318"/>
      <c r="CN50" s="1318" t="s">
        <v>556</v>
      </c>
      <c r="CO50" s="1318"/>
      <c r="CP50" s="1318"/>
      <c r="CQ50" s="1318"/>
      <c r="CR50" s="1318"/>
      <c r="CS50" s="1318"/>
      <c r="CT50" s="1318"/>
      <c r="CU50" s="1318"/>
      <c r="CV50" s="1318" t="s">
        <v>557</v>
      </c>
      <c r="CW50" s="1318"/>
      <c r="CX50" s="1318"/>
      <c r="CY50" s="1318"/>
      <c r="CZ50" s="1318"/>
      <c r="DA50" s="1318"/>
      <c r="DB50" s="1318"/>
      <c r="DC50" s="1318"/>
    </row>
    <row r="51" spans="1:109" ht="13.5" customHeight="1" x14ac:dyDescent="0.15">
      <c r="B51" s="386"/>
      <c r="G51" s="1324"/>
      <c r="H51" s="1324"/>
      <c r="I51" s="1325"/>
      <c r="J51" s="1325"/>
      <c r="K51" s="1322"/>
      <c r="L51" s="1322"/>
      <c r="M51" s="1322"/>
      <c r="N51" s="1322"/>
      <c r="AM51" s="393"/>
      <c r="AN51" s="1319" t="s">
        <v>600</v>
      </c>
      <c r="AO51" s="1319"/>
      <c r="AP51" s="1319"/>
      <c r="AQ51" s="1319"/>
      <c r="AR51" s="1319"/>
      <c r="AS51" s="1319"/>
      <c r="AT51" s="1319"/>
      <c r="AU51" s="1319"/>
      <c r="AV51" s="1319"/>
      <c r="AW51" s="1319"/>
      <c r="AX51" s="1319"/>
      <c r="AY51" s="1319"/>
      <c r="AZ51" s="1319"/>
      <c r="BA51" s="1319"/>
      <c r="BB51" s="1319" t="s">
        <v>597</v>
      </c>
      <c r="BC51" s="1319"/>
      <c r="BD51" s="1319"/>
      <c r="BE51" s="1319"/>
      <c r="BF51" s="1319"/>
      <c r="BG51" s="1319"/>
      <c r="BH51" s="1319"/>
      <c r="BI51" s="1319"/>
      <c r="BJ51" s="1319"/>
      <c r="BK51" s="1319"/>
      <c r="BL51" s="1319"/>
      <c r="BM51" s="1319"/>
      <c r="BN51" s="1319"/>
      <c r="BO51" s="1319"/>
      <c r="BP51" s="1320"/>
      <c r="BQ51" s="1321"/>
      <c r="BR51" s="1321"/>
      <c r="BS51" s="1321"/>
      <c r="BT51" s="1321"/>
      <c r="BU51" s="1321"/>
      <c r="BV51" s="1321"/>
      <c r="BW51" s="1321"/>
      <c r="BX51" s="1321"/>
      <c r="BY51" s="1321"/>
      <c r="BZ51" s="1321"/>
      <c r="CA51" s="1321"/>
      <c r="CB51" s="1321"/>
      <c r="CC51" s="1321"/>
      <c r="CD51" s="1321"/>
      <c r="CE51" s="1321"/>
      <c r="CF51" s="1321"/>
      <c r="CG51" s="1321"/>
      <c r="CH51" s="1321"/>
      <c r="CI51" s="1321"/>
      <c r="CJ51" s="1321"/>
      <c r="CK51" s="1321"/>
      <c r="CL51" s="1321"/>
      <c r="CM51" s="1321"/>
      <c r="CN51" s="1321"/>
      <c r="CO51" s="1321"/>
      <c r="CP51" s="1321"/>
      <c r="CQ51" s="1321"/>
      <c r="CR51" s="1321"/>
      <c r="CS51" s="1321"/>
      <c r="CT51" s="1321"/>
      <c r="CU51" s="1321"/>
      <c r="CV51" s="1321"/>
      <c r="CW51" s="1321"/>
      <c r="CX51" s="1321"/>
      <c r="CY51" s="1321"/>
      <c r="CZ51" s="1321"/>
      <c r="DA51" s="1321"/>
      <c r="DB51" s="1321"/>
      <c r="DC51" s="1321"/>
    </row>
    <row r="52" spans="1:109" ht="13.5" x14ac:dyDescent="0.15">
      <c r="B52" s="386"/>
      <c r="G52" s="1324"/>
      <c r="H52" s="1324"/>
      <c r="I52" s="1325"/>
      <c r="J52" s="1325"/>
      <c r="K52" s="1322"/>
      <c r="L52" s="1322"/>
      <c r="M52" s="1322"/>
      <c r="N52" s="1322"/>
      <c r="AM52" s="393"/>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row>
    <row r="53" spans="1:109" ht="13.5" x14ac:dyDescent="0.15">
      <c r="A53" s="401"/>
      <c r="B53" s="386"/>
      <c r="G53" s="1324"/>
      <c r="H53" s="1324"/>
      <c r="I53" s="1314"/>
      <c r="J53" s="1314"/>
      <c r="K53" s="1322"/>
      <c r="L53" s="1322"/>
      <c r="M53" s="1322"/>
      <c r="N53" s="1322"/>
      <c r="AM53" s="393"/>
      <c r="AN53" s="1319"/>
      <c r="AO53" s="1319"/>
      <c r="AP53" s="1319"/>
      <c r="AQ53" s="1319"/>
      <c r="AR53" s="1319"/>
      <c r="AS53" s="1319"/>
      <c r="AT53" s="1319"/>
      <c r="AU53" s="1319"/>
      <c r="AV53" s="1319"/>
      <c r="AW53" s="1319"/>
      <c r="AX53" s="1319"/>
      <c r="AY53" s="1319"/>
      <c r="AZ53" s="1319"/>
      <c r="BA53" s="1319"/>
      <c r="BB53" s="1319" t="s">
        <v>604</v>
      </c>
      <c r="BC53" s="1319"/>
      <c r="BD53" s="1319"/>
      <c r="BE53" s="1319"/>
      <c r="BF53" s="1319"/>
      <c r="BG53" s="1319"/>
      <c r="BH53" s="1319"/>
      <c r="BI53" s="1319"/>
      <c r="BJ53" s="1319"/>
      <c r="BK53" s="1319"/>
      <c r="BL53" s="1319"/>
      <c r="BM53" s="1319"/>
      <c r="BN53" s="1319"/>
      <c r="BO53" s="1319"/>
      <c r="BP53" s="1320"/>
      <c r="BQ53" s="1321"/>
      <c r="BR53" s="1321"/>
      <c r="BS53" s="1321"/>
      <c r="BT53" s="1321"/>
      <c r="BU53" s="1321"/>
      <c r="BV53" s="1321"/>
      <c r="BW53" s="1321"/>
      <c r="BX53" s="1321">
        <v>62.8</v>
      </c>
      <c r="BY53" s="1321"/>
      <c r="BZ53" s="1321"/>
      <c r="CA53" s="1321"/>
      <c r="CB53" s="1321"/>
      <c r="CC53" s="1321"/>
      <c r="CD53" s="1321"/>
      <c r="CE53" s="1321"/>
      <c r="CF53" s="1321">
        <v>64</v>
      </c>
      <c r="CG53" s="1321"/>
      <c r="CH53" s="1321"/>
      <c r="CI53" s="1321"/>
      <c r="CJ53" s="1321"/>
      <c r="CK53" s="1321"/>
      <c r="CL53" s="1321"/>
      <c r="CM53" s="1321"/>
      <c r="CN53" s="1321">
        <v>65.2</v>
      </c>
      <c r="CO53" s="1321"/>
      <c r="CP53" s="1321"/>
      <c r="CQ53" s="1321"/>
      <c r="CR53" s="1321"/>
      <c r="CS53" s="1321"/>
      <c r="CT53" s="1321"/>
      <c r="CU53" s="1321"/>
      <c r="CV53" s="1321">
        <v>66.900000000000006</v>
      </c>
      <c r="CW53" s="1321"/>
      <c r="CX53" s="1321"/>
      <c r="CY53" s="1321"/>
      <c r="CZ53" s="1321"/>
      <c r="DA53" s="1321"/>
      <c r="DB53" s="1321"/>
      <c r="DC53" s="1321"/>
    </row>
    <row r="54" spans="1:109" ht="13.5" x14ac:dyDescent="0.15">
      <c r="A54" s="401"/>
      <c r="B54" s="386"/>
      <c r="G54" s="1324"/>
      <c r="H54" s="1324"/>
      <c r="I54" s="1314"/>
      <c r="J54" s="1314"/>
      <c r="K54" s="1322"/>
      <c r="L54" s="1322"/>
      <c r="M54" s="1322"/>
      <c r="N54" s="1322"/>
      <c r="AM54" s="393"/>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row>
    <row r="55" spans="1:109" ht="13.5" x14ac:dyDescent="0.15">
      <c r="A55" s="401"/>
      <c r="B55" s="386"/>
      <c r="G55" s="1314"/>
      <c r="H55" s="1314"/>
      <c r="I55" s="1314"/>
      <c r="J55" s="1314"/>
      <c r="K55" s="1322"/>
      <c r="L55" s="1322"/>
      <c r="M55" s="1322"/>
      <c r="N55" s="1322"/>
      <c r="AN55" s="1318" t="s">
        <v>598</v>
      </c>
      <c r="AO55" s="1318"/>
      <c r="AP55" s="1318"/>
      <c r="AQ55" s="1318"/>
      <c r="AR55" s="1318"/>
      <c r="AS55" s="1318"/>
      <c r="AT55" s="1318"/>
      <c r="AU55" s="1318"/>
      <c r="AV55" s="1318"/>
      <c r="AW55" s="1318"/>
      <c r="AX55" s="1318"/>
      <c r="AY55" s="1318"/>
      <c r="AZ55" s="1318"/>
      <c r="BA55" s="1318"/>
      <c r="BB55" s="1319" t="s">
        <v>597</v>
      </c>
      <c r="BC55" s="1319"/>
      <c r="BD55" s="1319"/>
      <c r="BE55" s="1319"/>
      <c r="BF55" s="1319"/>
      <c r="BG55" s="1319"/>
      <c r="BH55" s="1319"/>
      <c r="BI55" s="1319"/>
      <c r="BJ55" s="1319"/>
      <c r="BK55" s="1319"/>
      <c r="BL55" s="1319"/>
      <c r="BM55" s="1319"/>
      <c r="BN55" s="1319"/>
      <c r="BO55" s="1319"/>
      <c r="BP55" s="1320"/>
      <c r="BQ55" s="1321"/>
      <c r="BR55" s="1321"/>
      <c r="BS55" s="1321"/>
      <c r="BT55" s="1321"/>
      <c r="BU55" s="1321"/>
      <c r="BV55" s="1321"/>
      <c r="BW55" s="1321"/>
      <c r="BX55" s="1321">
        <v>15.8</v>
      </c>
      <c r="BY55" s="1321"/>
      <c r="BZ55" s="1321"/>
      <c r="CA55" s="1321"/>
      <c r="CB55" s="1321"/>
      <c r="CC55" s="1321"/>
      <c r="CD55" s="1321"/>
      <c r="CE55" s="1321"/>
      <c r="CF55" s="1321">
        <v>6.5</v>
      </c>
      <c r="CG55" s="1321"/>
      <c r="CH55" s="1321"/>
      <c r="CI55" s="1321"/>
      <c r="CJ55" s="1321"/>
      <c r="CK55" s="1321"/>
      <c r="CL55" s="1321"/>
      <c r="CM55" s="1321"/>
      <c r="CN55" s="1321">
        <v>5.8</v>
      </c>
      <c r="CO55" s="1321"/>
      <c r="CP55" s="1321"/>
      <c r="CQ55" s="1321"/>
      <c r="CR55" s="1321"/>
      <c r="CS55" s="1321"/>
      <c r="CT55" s="1321"/>
      <c r="CU55" s="1321"/>
      <c r="CV55" s="1321">
        <v>2.7</v>
      </c>
      <c r="CW55" s="1321"/>
      <c r="CX55" s="1321"/>
      <c r="CY55" s="1321"/>
      <c r="CZ55" s="1321"/>
      <c r="DA55" s="1321"/>
      <c r="DB55" s="1321"/>
      <c r="DC55" s="1321"/>
    </row>
    <row r="56" spans="1:109" ht="13.5" x14ac:dyDescent="0.15">
      <c r="A56" s="401"/>
      <c r="B56" s="386"/>
      <c r="G56" s="1314"/>
      <c r="H56" s="1314"/>
      <c r="I56" s="1314"/>
      <c r="J56" s="1314"/>
      <c r="K56" s="1322"/>
      <c r="L56" s="1322"/>
      <c r="M56" s="1322"/>
      <c r="N56" s="1322"/>
      <c r="AN56" s="1318"/>
      <c r="AO56" s="1318"/>
      <c r="AP56" s="1318"/>
      <c r="AQ56" s="1318"/>
      <c r="AR56" s="1318"/>
      <c r="AS56" s="1318"/>
      <c r="AT56" s="1318"/>
      <c r="AU56" s="1318"/>
      <c r="AV56" s="1318"/>
      <c r="AW56" s="1318"/>
      <c r="AX56" s="1318"/>
      <c r="AY56" s="1318"/>
      <c r="AZ56" s="1318"/>
      <c r="BA56" s="1318"/>
      <c r="BB56" s="1319"/>
      <c r="BC56" s="1319"/>
      <c r="BD56" s="1319"/>
      <c r="BE56" s="1319"/>
      <c r="BF56" s="1319"/>
      <c r="BG56" s="1319"/>
      <c r="BH56" s="1319"/>
      <c r="BI56" s="1319"/>
      <c r="BJ56" s="1319"/>
      <c r="BK56" s="1319"/>
      <c r="BL56" s="1319"/>
      <c r="BM56" s="1319"/>
      <c r="BN56" s="1319"/>
      <c r="BO56" s="1319"/>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row>
    <row r="57" spans="1:109" s="401" customFormat="1" ht="13.5" x14ac:dyDescent="0.15">
      <c r="B57" s="407"/>
      <c r="G57" s="1314"/>
      <c r="H57" s="1314"/>
      <c r="I57" s="1323"/>
      <c r="J57" s="1323"/>
      <c r="K57" s="1322"/>
      <c r="L57" s="1322"/>
      <c r="M57" s="1322"/>
      <c r="N57" s="1322"/>
      <c r="AM57" s="385"/>
      <c r="AN57" s="1318"/>
      <c r="AO57" s="1318"/>
      <c r="AP57" s="1318"/>
      <c r="AQ57" s="1318"/>
      <c r="AR57" s="1318"/>
      <c r="AS57" s="1318"/>
      <c r="AT57" s="1318"/>
      <c r="AU57" s="1318"/>
      <c r="AV57" s="1318"/>
      <c r="AW57" s="1318"/>
      <c r="AX57" s="1318"/>
      <c r="AY57" s="1318"/>
      <c r="AZ57" s="1318"/>
      <c r="BA57" s="1318"/>
      <c r="BB57" s="1319" t="s">
        <v>604</v>
      </c>
      <c r="BC57" s="1319"/>
      <c r="BD57" s="1319"/>
      <c r="BE57" s="1319"/>
      <c r="BF57" s="1319"/>
      <c r="BG57" s="1319"/>
      <c r="BH57" s="1319"/>
      <c r="BI57" s="1319"/>
      <c r="BJ57" s="1319"/>
      <c r="BK57" s="1319"/>
      <c r="BL57" s="1319"/>
      <c r="BM57" s="1319"/>
      <c r="BN57" s="1319"/>
      <c r="BO57" s="1319"/>
      <c r="BP57" s="1320"/>
      <c r="BQ57" s="1321"/>
      <c r="BR57" s="1321"/>
      <c r="BS57" s="1321"/>
      <c r="BT57" s="1321"/>
      <c r="BU57" s="1321"/>
      <c r="BV57" s="1321"/>
      <c r="BW57" s="1321"/>
      <c r="BX57" s="1321">
        <v>54.5</v>
      </c>
      <c r="BY57" s="1321"/>
      <c r="BZ57" s="1321"/>
      <c r="CA57" s="1321"/>
      <c r="CB57" s="1321"/>
      <c r="CC57" s="1321"/>
      <c r="CD57" s="1321"/>
      <c r="CE57" s="1321"/>
      <c r="CF57" s="1321">
        <v>57.2</v>
      </c>
      <c r="CG57" s="1321"/>
      <c r="CH57" s="1321"/>
      <c r="CI57" s="1321"/>
      <c r="CJ57" s="1321"/>
      <c r="CK57" s="1321"/>
      <c r="CL57" s="1321"/>
      <c r="CM57" s="1321"/>
      <c r="CN57" s="1321">
        <v>58.6</v>
      </c>
      <c r="CO57" s="1321"/>
      <c r="CP57" s="1321"/>
      <c r="CQ57" s="1321"/>
      <c r="CR57" s="1321"/>
      <c r="CS57" s="1321"/>
      <c r="CT57" s="1321"/>
      <c r="CU57" s="1321"/>
      <c r="CV57" s="1321">
        <v>60.2</v>
      </c>
      <c r="CW57" s="1321"/>
      <c r="CX57" s="1321"/>
      <c r="CY57" s="1321"/>
      <c r="CZ57" s="1321"/>
      <c r="DA57" s="1321"/>
      <c r="DB57" s="1321"/>
      <c r="DC57" s="1321"/>
      <c r="DD57" s="412"/>
      <c r="DE57" s="407"/>
    </row>
    <row r="58" spans="1:109" s="401" customFormat="1" ht="13.5" x14ac:dyDescent="0.15">
      <c r="A58" s="385"/>
      <c r="B58" s="407"/>
      <c r="G58" s="1314"/>
      <c r="H58" s="1314"/>
      <c r="I58" s="1323"/>
      <c r="J58" s="1323"/>
      <c r="K58" s="1322"/>
      <c r="L58" s="1322"/>
      <c r="M58" s="1322"/>
      <c r="N58" s="1322"/>
      <c r="AM58" s="385"/>
      <c r="AN58" s="1318"/>
      <c r="AO58" s="1318"/>
      <c r="AP58" s="1318"/>
      <c r="AQ58" s="1318"/>
      <c r="AR58" s="1318"/>
      <c r="AS58" s="1318"/>
      <c r="AT58" s="1318"/>
      <c r="AU58" s="1318"/>
      <c r="AV58" s="1318"/>
      <c r="AW58" s="1318"/>
      <c r="AX58" s="1318"/>
      <c r="AY58" s="1318"/>
      <c r="AZ58" s="1318"/>
      <c r="BA58" s="1318"/>
      <c r="BB58" s="1319"/>
      <c r="BC58" s="1319"/>
      <c r="BD58" s="1319"/>
      <c r="BE58" s="1319"/>
      <c r="BF58" s="1319"/>
      <c r="BG58" s="1319"/>
      <c r="BH58" s="1319"/>
      <c r="BI58" s="1319"/>
      <c r="BJ58" s="1319"/>
      <c r="BK58" s="1319"/>
      <c r="BL58" s="1319"/>
      <c r="BM58" s="1319"/>
      <c r="BN58" s="1319"/>
      <c r="BO58" s="1319"/>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603</v>
      </c>
    </row>
    <row r="64" spans="1:109" ht="13.5" x14ac:dyDescent="0.15">
      <c r="B64" s="386"/>
      <c r="G64" s="402"/>
      <c r="I64" s="404"/>
      <c r="J64" s="404"/>
      <c r="K64" s="404"/>
      <c r="L64" s="404"/>
      <c r="M64" s="404"/>
      <c r="N64" s="403"/>
      <c r="AM64" s="402"/>
      <c r="AN64" s="402" t="s">
        <v>602</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05" t="s">
        <v>609</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5" x14ac:dyDescent="0.15">
      <c r="B66" s="386"/>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5" x14ac:dyDescent="0.15">
      <c r="B67" s="386"/>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5" x14ac:dyDescent="0.15">
      <c r="B68" s="386"/>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5" x14ac:dyDescent="0.15">
      <c r="B69" s="386"/>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601</v>
      </c>
    </row>
    <row r="72" spans="2:107" ht="13.5" x14ac:dyDescent="0.15">
      <c r="B72" s="386"/>
      <c r="G72" s="1314"/>
      <c r="H72" s="1314"/>
      <c r="I72" s="1314"/>
      <c r="J72" s="1314"/>
      <c r="K72" s="395"/>
      <c r="L72" s="395"/>
      <c r="M72" s="394"/>
      <c r="N72" s="394"/>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553</v>
      </c>
      <c r="BQ72" s="1318"/>
      <c r="BR72" s="1318"/>
      <c r="BS72" s="1318"/>
      <c r="BT72" s="1318"/>
      <c r="BU72" s="1318"/>
      <c r="BV72" s="1318"/>
      <c r="BW72" s="1318"/>
      <c r="BX72" s="1318" t="s">
        <v>554</v>
      </c>
      <c r="BY72" s="1318"/>
      <c r="BZ72" s="1318"/>
      <c r="CA72" s="1318"/>
      <c r="CB72" s="1318"/>
      <c r="CC72" s="1318"/>
      <c r="CD72" s="1318"/>
      <c r="CE72" s="1318"/>
      <c r="CF72" s="1318" t="s">
        <v>555</v>
      </c>
      <c r="CG72" s="1318"/>
      <c r="CH72" s="1318"/>
      <c r="CI72" s="1318"/>
      <c r="CJ72" s="1318"/>
      <c r="CK72" s="1318"/>
      <c r="CL72" s="1318"/>
      <c r="CM72" s="1318"/>
      <c r="CN72" s="1318" t="s">
        <v>556</v>
      </c>
      <c r="CO72" s="1318"/>
      <c r="CP72" s="1318"/>
      <c r="CQ72" s="1318"/>
      <c r="CR72" s="1318"/>
      <c r="CS72" s="1318"/>
      <c r="CT72" s="1318"/>
      <c r="CU72" s="1318"/>
      <c r="CV72" s="1318" t="s">
        <v>557</v>
      </c>
      <c r="CW72" s="1318"/>
      <c r="CX72" s="1318"/>
      <c r="CY72" s="1318"/>
      <c r="CZ72" s="1318"/>
      <c r="DA72" s="1318"/>
      <c r="DB72" s="1318"/>
      <c r="DC72" s="1318"/>
    </row>
    <row r="73" spans="2:107" ht="13.5" x14ac:dyDescent="0.15">
      <c r="B73" s="386"/>
      <c r="G73" s="1324"/>
      <c r="H73" s="1324"/>
      <c r="I73" s="1324"/>
      <c r="J73" s="1324"/>
      <c r="K73" s="1326"/>
      <c r="L73" s="1326"/>
      <c r="M73" s="1326"/>
      <c r="N73" s="1326"/>
      <c r="AM73" s="393"/>
      <c r="AN73" s="1319" t="s">
        <v>600</v>
      </c>
      <c r="AO73" s="1319"/>
      <c r="AP73" s="1319"/>
      <c r="AQ73" s="1319"/>
      <c r="AR73" s="1319"/>
      <c r="AS73" s="1319"/>
      <c r="AT73" s="1319"/>
      <c r="AU73" s="1319"/>
      <c r="AV73" s="1319"/>
      <c r="AW73" s="1319"/>
      <c r="AX73" s="1319"/>
      <c r="AY73" s="1319"/>
      <c r="AZ73" s="1319"/>
      <c r="BA73" s="1319"/>
      <c r="BB73" s="1319" t="s">
        <v>597</v>
      </c>
      <c r="BC73" s="1319"/>
      <c r="BD73" s="1319"/>
      <c r="BE73" s="1319"/>
      <c r="BF73" s="1319"/>
      <c r="BG73" s="1319"/>
      <c r="BH73" s="1319"/>
      <c r="BI73" s="1319"/>
      <c r="BJ73" s="1319"/>
      <c r="BK73" s="1319"/>
      <c r="BL73" s="1319"/>
      <c r="BM73" s="1319"/>
      <c r="BN73" s="1319"/>
      <c r="BO73" s="1319"/>
      <c r="BP73" s="1321"/>
      <c r="BQ73" s="1321"/>
      <c r="BR73" s="1321"/>
      <c r="BS73" s="1321"/>
      <c r="BT73" s="1321"/>
      <c r="BU73" s="1321"/>
      <c r="BV73" s="1321"/>
      <c r="BW73" s="1321"/>
      <c r="BX73" s="1321"/>
      <c r="BY73" s="1321"/>
      <c r="BZ73" s="1321"/>
      <c r="CA73" s="1321"/>
      <c r="CB73" s="1321"/>
      <c r="CC73" s="1321"/>
      <c r="CD73" s="1321"/>
      <c r="CE73" s="1321"/>
      <c r="CF73" s="1321"/>
      <c r="CG73" s="1321"/>
      <c r="CH73" s="1321"/>
      <c r="CI73" s="1321"/>
      <c r="CJ73" s="1321"/>
      <c r="CK73" s="1321"/>
      <c r="CL73" s="1321"/>
      <c r="CM73" s="1321"/>
      <c r="CN73" s="1321"/>
      <c r="CO73" s="1321"/>
      <c r="CP73" s="1321"/>
      <c r="CQ73" s="1321"/>
      <c r="CR73" s="1321"/>
      <c r="CS73" s="1321"/>
      <c r="CT73" s="1321"/>
      <c r="CU73" s="1321"/>
      <c r="CV73" s="1321"/>
      <c r="CW73" s="1321"/>
      <c r="CX73" s="1321"/>
      <c r="CY73" s="1321"/>
      <c r="CZ73" s="1321"/>
      <c r="DA73" s="1321"/>
      <c r="DB73" s="1321"/>
      <c r="DC73" s="1321"/>
    </row>
    <row r="74" spans="2:107" ht="13.5" x14ac:dyDescent="0.15">
      <c r="B74" s="386"/>
      <c r="G74" s="1324"/>
      <c r="H74" s="1324"/>
      <c r="I74" s="1324"/>
      <c r="J74" s="1324"/>
      <c r="K74" s="1326"/>
      <c r="L74" s="1326"/>
      <c r="M74" s="1326"/>
      <c r="N74" s="1326"/>
      <c r="AM74" s="393"/>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row>
    <row r="75" spans="2:107" ht="13.5" x14ac:dyDescent="0.15">
      <c r="B75" s="386"/>
      <c r="G75" s="1324"/>
      <c r="H75" s="1324"/>
      <c r="I75" s="1314"/>
      <c r="J75" s="1314"/>
      <c r="K75" s="1322"/>
      <c r="L75" s="1322"/>
      <c r="M75" s="1322"/>
      <c r="N75" s="1322"/>
      <c r="AM75" s="393"/>
      <c r="AN75" s="1319"/>
      <c r="AO75" s="1319"/>
      <c r="AP75" s="1319"/>
      <c r="AQ75" s="1319"/>
      <c r="AR75" s="1319"/>
      <c r="AS75" s="1319"/>
      <c r="AT75" s="1319"/>
      <c r="AU75" s="1319"/>
      <c r="AV75" s="1319"/>
      <c r="AW75" s="1319"/>
      <c r="AX75" s="1319"/>
      <c r="AY75" s="1319"/>
      <c r="AZ75" s="1319"/>
      <c r="BA75" s="1319"/>
      <c r="BB75" s="1319" t="s">
        <v>599</v>
      </c>
      <c r="BC75" s="1319"/>
      <c r="BD75" s="1319"/>
      <c r="BE75" s="1319"/>
      <c r="BF75" s="1319"/>
      <c r="BG75" s="1319"/>
      <c r="BH75" s="1319"/>
      <c r="BI75" s="1319"/>
      <c r="BJ75" s="1319"/>
      <c r="BK75" s="1319"/>
      <c r="BL75" s="1319"/>
      <c r="BM75" s="1319"/>
      <c r="BN75" s="1319"/>
      <c r="BO75" s="1319"/>
      <c r="BP75" s="1321">
        <v>0.7</v>
      </c>
      <c r="BQ75" s="1321"/>
      <c r="BR75" s="1321"/>
      <c r="BS75" s="1321"/>
      <c r="BT75" s="1321"/>
      <c r="BU75" s="1321"/>
      <c r="BV75" s="1321"/>
      <c r="BW75" s="1321"/>
      <c r="BX75" s="1321">
        <v>0.6</v>
      </c>
      <c r="BY75" s="1321"/>
      <c r="BZ75" s="1321"/>
      <c r="CA75" s="1321"/>
      <c r="CB75" s="1321"/>
      <c r="CC75" s="1321"/>
      <c r="CD75" s="1321"/>
      <c r="CE75" s="1321"/>
      <c r="CF75" s="1321">
        <v>1.6</v>
      </c>
      <c r="CG75" s="1321"/>
      <c r="CH75" s="1321"/>
      <c r="CI75" s="1321"/>
      <c r="CJ75" s="1321"/>
      <c r="CK75" s="1321"/>
      <c r="CL75" s="1321"/>
      <c r="CM75" s="1321"/>
      <c r="CN75" s="1321">
        <v>1.3</v>
      </c>
      <c r="CO75" s="1321"/>
      <c r="CP75" s="1321"/>
      <c r="CQ75" s="1321"/>
      <c r="CR75" s="1321"/>
      <c r="CS75" s="1321"/>
      <c r="CT75" s="1321"/>
      <c r="CU75" s="1321"/>
      <c r="CV75" s="1321">
        <v>0.6</v>
      </c>
      <c r="CW75" s="1321"/>
      <c r="CX75" s="1321"/>
      <c r="CY75" s="1321"/>
      <c r="CZ75" s="1321"/>
      <c r="DA75" s="1321"/>
      <c r="DB75" s="1321"/>
      <c r="DC75" s="1321"/>
    </row>
    <row r="76" spans="2:107" ht="13.5" x14ac:dyDescent="0.15">
      <c r="B76" s="386"/>
      <c r="G76" s="1324"/>
      <c r="H76" s="1324"/>
      <c r="I76" s="1314"/>
      <c r="J76" s="1314"/>
      <c r="K76" s="1322"/>
      <c r="L76" s="1322"/>
      <c r="M76" s="1322"/>
      <c r="N76" s="1322"/>
      <c r="AM76" s="393"/>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row>
    <row r="77" spans="2:107" ht="13.5" x14ac:dyDescent="0.15">
      <c r="B77" s="386"/>
      <c r="G77" s="1314"/>
      <c r="H77" s="1314"/>
      <c r="I77" s="1314"/>
      <c r="J77" s="1314"/>
      <c r="K77" s="1326"/>
      <c r="L77" s="1326"/>
      <c r="M77" s="1326"/>
      <c r="N77" s="1326"/>
      <c r="AN77" s="1318" t="s">
        <v>598</v>
      </c>
      <c r="AO77" s="1318"/>
      <c r="AP77" s="1318"/>
      <c r="AQ77" s="1318"/>
      <c r="AR77" s="1318"/>
      <c r="AS77" s="1318"/>
      <c r="AT77" s="1318"/>
      <c r="AU77" s="1318"/>
      <c r="AV77" s="1318"/>
      <c r="AW77" s="1318"/>
      <c r="AX77" s="1318"/>
      <c r="AY77" s="1318"/>
      <c r="AZ77" s="1318"/>
      <c r="BA77" s="1318"/>
      <c r="BB77" s="1319" t="s">
        <v>597</v>
      </c>
      <c r="BC77" s="1319"/>
      <c r="BD77" s="1319"/>
      <c r="BE77" s="1319"/>
      <c r="BF77" s="1319"/>
      <c r="BG77" s="1319"/>
      <c r="BH77" s="1319"/>
      <c r="BI77" s="1319"/>
      <c r="BJ77" s="1319"/>
      <c r="BK77" s="1319"/>
      <c r="BL77" s="1319"/>
      <c r="BM77" s="1319"/>
      <c r="BN77" s="1319"/>
      <c r="BO77" s="1319"/>
      <c r="BP77" s="1321">
        <v>33.799999999999997</v>
      </c>
      <c r="BQ77" s="1321"/>
      <c r="BR77" s="1321"/>
      <c r="BS77" s="1321"/>
      <c r="BT77" s="1321"/>
      <c r="BU77" s="1321"/>
      <c r="BV77" s="1321"/>
      <c r="BW77" s="1321"/>
      <c r="BX77" s="1321">
        <v>15.8</v>
      </c>
      <c r="BY77" s="1321"/>
      <c r="BZ77" s="1321"/>
      <c r="CA77" s="1321"/>
      <c r="CB77" s="1321"/>
      <c r="CC77" s="1321"/>
      <c r="CD77" s="1321"/>
      <c r="CE77" s="1321"/>
      <c r="CF77" s="1321">
        <v>6.5</v>
      </c>
      <c r="CG77" s="1321"/>
      <c r="CH77" s="1321"/>
      <c r="CI77" s="1321"/>
      <c r="CJ77" s="1321"/>
      <c r="CK77" s="1321"/>
      <c r="CL77" s="1321"/>
      <c r="CM77" s="1321"/>
      <c r="CN77" s="1321">
        <v>5.8</v>
      </c>
      <c r="CO77" s="1321"/>
      <c r="CP77" s="1321"/>
      <c r="CQ77" s="1321"/>
      <c r="CR77" s="1321"/>
      <c r="CS77" s="1321"/>
      <c r="CT77" s="1321"/>
      <c r="CU77" s="1321"/>
      <c r="CV77" s="1321">
        <v>2.7</v>
      </c>
      <c r="CW77" s="1321"/>
      <c r="CX77" s="1321"/>
      <c r="CY77" s="1321"/>
      <c r="CZ77" s="1321"/>
      <c r="DA77" s="1321"/>
      <c r="DB77" s="1321"/>
      <c r="DC77" s="1321"/>
    </row>
    <row r="78" spans="2:107" ht="13.5" x14ac:dyDescent="0.15">
      <c r="B78" s="386"/>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19"/>
      <c r="BC78" s="1319"/>
      <c r="BD78" s="1319"/>
      <c r="BE78" s="1319"/>
      <c r="BF78" s="1319"/>
      <c r="BG78" s="1319"/>
      <c r="BH78" s="1319"/>
      <c r="BI78" s="1319"/>
      <c r="BJ78" s="1319"/>
      <c r="BK78" s="1319"/>
      <c r="BL78" s="1319"/>
      <c r="BM78" s="1319"/>
      <c r="BN78" s="1319"/>
      <c r="BO78" s="1319"/>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row>
    <row r="79" spans="2:107" ht="13.5" x14ac:dyDescent="0.15">
      <c r="B79" s="386"/>
      <c r="G79" s="1314"/>
      <c r="H79" s="1314"/>
      <c r="I79" s="1323"/>
      <c r="J79" s="1323"/>
      <c r="K79" s="1327"/>
      <c r="L79" s="1327"/>
      <c r="M79" s="1327"/>
      <c r="N79" s="1327"/>
      <c r="AN79" s="1318"/>
      <c r="AO79" s="1318"/>
      <c r="AP79" s="1318"/>
      <c r="AQ79" s="1318"/>
      <c r="AR79" s="1318"/>
      <c r="AS79" s="1318"/>
      <c r="AT79" s="1318"/>
      <c r="AU79" s="1318"/>
      <c r="AV79" s="1318"/>
      <c r="AW79" s="1318"/>
      <c r="AX79" s="1318"/>
      <c r="AY79" s="1318"/>
      <c r="AZ79" s="1318"/>
      <c r="BA79" s="1318"/>
      <c r="BB79" s="1319" t="s">
        <v>596</v>
      </c>
      <c r="BC79" s="1319"/>
      <c r="BD79" s="1319"/>
      <c r="BE79" s="1319"/>
      <c r="BF79" s="1319"/>
      <c r="BG79" s="1319"/>
      <c r="BH79" s="1319"/>
      <c r="BI79" s="1319"/>
      <c r="BJ79" s="1319"/>
      <c r="BK79" s="1319"/>
      <c r="BL79" s="1319"/>
      <c r="BM79" s="1319"/>
      <c r="BN79" s="1319"/>
      <c r="BO79" s="1319"/>
      <c r="BP79" s="1321">
        <v>7.1</v>
      </c>
      <c r="BQ79" s="1321"/>
      <c r="BR79" s="1321"/>
      <c r="BS79" s="1321"/>
      <c r="BT79" s="1321"/>
      <c r="BU79" s="1321"/>
      <c r="BV79" s="1321"/>
      <c r="BW79" s="1321"/>
      <c r="BX79" s="1321">
        <v>6.2</v>
      </c>
      <c r="BY79" s="1321"/>
      <c r="BZ79" s="1321"/>
      <c r="CA79" s="1321"/>
      <c r="CB79" s="1321"/>
      <c r="CC79" s="1321"/>
      <c r="CD79" s="1321"/>
      <c r="CE79" s="1321"/>
      <c r="CF79" s="1321">
        <v>5.9</v>
      </c>
      <c r="CG79" s="1321"/>
      <c r="CH79" s="1321"/>
      <c r="CI79" s="1321"/>
      <c r="CJ79" s="1321"/>
      <c r="CK79" s="1321"/>
      <c r="CL79" s="1321"/>
      <c r="CM79" s="1321"/>
      <c r="CN79" s="1321">
        <v>5.3</v>
      </c>
      <c r="CO79" s="1321"/>
      <c r="CP79" s="1321"/>
      <c r="CQ79" s="1321"/>
      <c r="CR79" s="1321"/>
      <c r="CS79" s="1321"/>
      <c r="CT79" s="1321"/>
      <c r="CU79" s="1321"/>
      <c r="CV79" s="1321">
        <v>5</v>
      </c>
      <c r="CW79" s="1321"/>
      <c r="CX79" s="1321"/>
      <c r="CY79" s="1321"/>
      <c r="CZ79" s="1321"/>
      <c r="DA79" s="1321"/>
      <c r="DB79" s="1321"/>
      <c r="DC79" s="1321"/>
    </row>
    <row r="80" spans="2:107" ht="13.5" x14ac:dyDescent="0.15">
      <c r="B80" s="386"/>
      <c r="G80" s="1314"/>
      <c r="H80" s="1314"/>
      <c r="I80" s="1323"/>
      <c r="J80" s="1323"/>
      <c r="K80" s="1327"/>
      <c r="L80" s="1327"/>
      <c r="M80" s="1327"/>
      <c r="N80" s="1327"/>
      <c r="AN80" s="1318"/>
      <c r="AO80" s="1318"/>
      <c r="AP80" s="1318"/>
      <c r="AQ80" s="1318"/>
      <c r="AR80" s="1318"/>
      <c r="AS80" s="1318"/>
      <c r="AT80" s="1318"/>
      <c r="AU80" s="1318"/>
      <c r="AV80" s="1318"/>
      <c r="AW80" s="1318"/>
      <c r="AX80" s="1318"/>
      <c r="AY80" s="1318"/>
      <c r="AZ80" s="1318"/>
      <c r="BA80" s="1318"/>
      <c r="BB80" s="1319"/>
      <c r="BC80" s="1319"/>
      <c r="BD80" s="1319"/>
      <c r="BE80" s="1319"/>
      <c r="BF80" s="1319"/>
      <c r="BG80" s="1319"/>
      <c r="BH80" s="1319"/>
      <c r="BI80" s="1319"/>
      <c r="BJ80" s="1319"/>
      <c r="BK80" s="1319"/>
      <c r="BL80" s="1319"/>
      <c r="BM80" s="1319"/>
      <c r="BN80" s="1319"/>
      <c r="BO80" s="1319"/>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HBOQ3eyu9CJeH/5quxov9jkj2eyjqhQuzlU4n3wNqxfz4VV/XQ5Hla0tCPZyXMiRjGKPkrepzFO25IHWRbxFg==" saltValue="H2gbxGVdxOQ1Jawc4anY1Q=="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9" zoomScale="80" zoomScaleNormal="8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fJHrV4dzvW+i3oGQIRBEqfjHhezVhMbAu0VGffdKRk0jVADpbDvj1Ywhq82qx5Yq/pz48dVdGfYJ4dU9bl6Zw==" saltValue="ZnYiLY5+cA/EhiLlMKwXg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3" zoomScale="80" zoomScaleNormal="8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xLqa+BqI/168FT0HVD7MRB40Auu+nDaIhOsYco+6wd3+poQCsRY9p2pDKW6TZLic4uPiUVA5DTzNMMIT1bRfA==" saltValue="/bK/pIEAil6GC2Yih6uOa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550</v>
      </c>
      <c r="G2" s="156"/>
      <c r="H2" s="157"/>
    </row>
    <row r="3" spans="1:8" x14ac:dyDescent="0.15">
      <c r="A3" s="153" t="s">
        <v>543</v>
      </c>
      <c r="B3" s="158"/>
      <c r="C3" s="159"/>
      <c r="D3" s="160">
        <v>47657</v>
      </c>
      <c r="E3" s="161"/>
      <c r="F3" s="162">
        <v>53605</v>
      </c>
      <c r="G3" s="163"/>
      <c r="H3" s="164"/>
    </row>
    <row r="4" spans="1:8" x14ac:dyDescent="0.15">
      <c r="A4" s="165"/>
      <c r="B4" s="166"/>
      <c r="C4" s="167"/>
      <c r="D4" s="168">
        <v>20593</v>
      </c>
      <c r="E4" s="169"/>
      <c r="F4" s="170">
        <v>28343</v>
      </c>
      <c r="G4" s="171"/>
      <c r="H4" s="172"/>
    </row>
    <row r="5" spans="1:8" x14ac:dyDescent="0.15">
      <c r="A5" s="153" t="s">
        <v>545</v>
      </c>
      <c r="B5" s="158"/>
      <c r="C5" s="159"/>
      <c r="D5" s="160">
        <v>39698</v>
      </c>
      <c r="E5" s="161"/>
      <c r="F5" s="162">
        <v>46440</v>
      </c>
      <c r="G5" s="163"/>
      <c r="H5" s="164"/>
    </row>
    <row r="6" spans="1:8" x14ac:dyDescent="0.15">
      <c r="A6" s="165"/>
      <c r="B6" s="166"/>
      <c r="C6" s="167"/>
      <c r="D6" s="168">
        <v>24904</v>
      </c>
      <c r="E6" s="169"/>
      <c r="F6" s="170">
        <v>27658</v>
      </c>
      <c r="G6" s="171"/>
      <c r="H6" s="172"/>
    </row>
    <row r="7" spans="1:8" x14ac:dyDescent="0.15">
      <c r="A7" s="153" t="s">
        <v>546</v>
      </c>
      <c r="B7" s="158"/>
      <c r="C7" s="159"/>
      <c r="D7" s="160">
        <v>60331</v>
      </c>
      <c r="E7" s="161"/>
      <c r="F7" s="162">
        <v>63257</v>
      </c>
      <c r="G7" s="163"/>
      <c r="H7" s="164"/>
    </row>
    <row r="8" spans="1:8" x14ac:dyDescent="0.15">
      <c r="A8" s="165"/>
      <c r="B8" s="166"/>
      <c r="C8" s="167"/>
      <c r="D8" s="168">
        <v>32715</v>
      </c>
      <c r="E8" s="169"/>
      <c r="F8" s="170">
        <v>27259</v>
      </c>
      <c r="G8" s="171"/>
      <c r="H8" s="172"/>
    </row>
    <row r="9" spans="1:8" x14ac:dyDescent="0.15">
      <c r="A9" s="153" t="s">
        <v>547</v>
      </c>
      <c r="B9" s="158"/>
      <c r="C9" s="159"/>
      <c r="D9" s="160">
        <v>51689</v>
      </c>
      <c r="E9" s="161"/>
      <c r="F9" s="162">
        <v>52308</v>
      </c>
      <c r="G9" s="163"/>
      <c r="H9" s="164"/>
    </row>
    <row r="10" spans="1:8" x14ac:dyDescent="0.15">
      <c r="A10" s="165"/>
      <c r="B10" s="166"/>
      <c r="C10" s="167"/>
      <c r="D10" s="168">
        <v>30985</v>
      </c>
      <c r="E10" s="169"/>
      <c r="F10" s="170">
        <v>28695</v>
      </c>
      <c r="G10" s="171"/>
      <c r="H10" s="172"/>
    </row>
    <row r="11" spans="1:8" x14ac:dyDescent="0.15">
      <c r="A11" s="153" t="s">
        <v>548</v>
      </c>
      <c r="B11" s="158"/>
      <c r="C11" s="159"/>
      <c r="D11" s="160">
        <v>37373</v>
      </c>
      <c r="E11" s="161"/>
      <c r="F11" s="162">
        <v>46402</v>
      </c>
      <c r="G11" s="163"/>
      <c r="H11" s="164"/>
    </row>
    <row r="12" spans="1:8" x14ac:dyDescent="0.15">
      <c r="A12" s="165"/>
      <c r="B12" s="166"/>
      <c r="C12" s="173"/>
      <c r="D12" s="168">
        <v>22435</v>
      </c>
      <c r="E12" s="169"/>
      <c r="F12" s="170">
        <v>26897</v>
      </c>
      <c r="G12" s="171"/>
      <c r="H12" s="172"/>
    </row>
    <row r="13" spans="1:8" x14ac:dyDescent="0.15">
      <c r="A13" s="153"/>
      <c r="B13" s="158"/>
      <c r="C13" s="174"/>
      <c r="D13" s="175">
        <v>47350</v>
      </c>
      <c r="E13" s="176"/>
      <c r="F13" s="177">
        <v>52402</v>
      </c>
      <c r="G13" s="178"/>
      <c r="H13" s="164"/>
    </row>
    <row r="14" spans="1:8" x14ac:dyDescent="0.15">
      <c r="A14" s="165"/>
      <c r="B14" s="166"/>
      <c r="C14" s="167"/>
      <c r="D14" s="168">
        <v>26326</v>
      </c>
      <c r="E14" s="169"/>
      <c r="F14" s="170">
        <v>27770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8.8800000000000008</v>
      </c>
      <c r="C19" s="179">
        <f>ROUND(VALUE(SUBSTITUTE(実質収支比率等に係る経年分析!G$48,"▲","-")),2)</f>
        <v>12.09</v>
      </c>
      <c r="D19" s="179">
        <f>ROUND(VALUE(SUBSTITUTE(実質収支比率等に係る経年分析!H$48,"▲","-")),2)</f>
        <v>9.41</v>
      </c>
      <c r="E19" s="179">
        <f>ROUND(VALUE(SUBSTITUTE(実質収支比率等に係る経年分析!I$48,"▲","-")),2)</f>
        <v>8.5299999999999994</v>
      </c>
      <c r="F19" s="179">
        <f>ROUND(VALUE(SUBSTITUTE(実質収支比率等に係る経年分析!J$48,"▲","-")),2)</f>
        <v>9.9499999999999993</v>
      </c>
    </row>
    <row r="20" spans="1:11" x14ac:dyDescent="0.15">
      <c r="A20" s="179" t="s">
        <v>55</v>
      </c>
      <c r="B20" s="179">
        <f>ROUND(VALUE(SUBSTITUTE(実質収支比率等に係る経年分析!F$47,"▲","-")),2)</f>
        <v>47.65</v>
      </c>
      <c r="C20" s="179">
        <f>ROUND(VALUE(SUBSTITUTE(実質収支比率等に係る経年分析!G$47,"▲","-")),2)</f>
        <v>47.54</v>
      </c>
      <c r="D20" s="179">
        <f>ROUND(VALUE(SUBSTITUTE(実質収支比率等に係る経年分析!H$47,"▲","-")),2)</f>
        <v>47.52</v>
      </c>
      <c r="E20" s="179">
        <f>ROUND(VALUE(SUBSTITUTE(実質収支比率等に係る経年分析!I$47,"▲","-")),2)</f>
        <v>43.4</v>
      </c>
      <c r="F20" s="179">
        <f>ROUND(VALUE(SUBSTITUTE(実質収支比率等に係る経年分析!J$47,"▲","-")),2)</f>
        <v>42.22</v>
      </c>
    </row>
    <row r="21" spans="1:11" x14ac:dyDescent="0.15">
      <c r="A21" s="179" t="s">
        <v>56</v>
      </c>
      <c r="B21" s="179">
        <f>IF(ISNUMBER(VALUE(SUBSTITUTE(実質収支比率等に係る経年分析!F$49,"▲","-"))),ROUND(VALUE(SUBSTITUTE(実質収支比率等に係る経年分析!F$49,"▲","-")),2),NA())</f>
        <v>3.95</v>
      </c>
      <c r="C21" s="179">
        <f>IF(ISNUMBER(VALUE(SUBSTITUTE(実質収支比率等に係る経年分析!G$49,"▲","-"))),ROUND(VALUE(SUBSTITUTE(実質収支比率等に係る経年分析!G$49,"▲","-")),2),NA())</f>
        <v>3.59</v>
      </c>
      <c r="D21" s="179">
        <f>IF(ISNUMBER(VALUE(SUBSTITUTE(実質収支比率等に係る経年分析!H$49,"▲","-"))),ROUND(VALUE(SUBSTITUTE(実質収支比率等に係る経年分析!H$49,"▲","-")),2),NA())</f>
        <v>-2.2999999999999998</v>
      </c>
      <c r="E21" s="179">
        <f>IF(ISNUMBER(VALUE(SUBSTITUTE(実質収支比率等に係る経年分析!I$49,"▲","-"))),ROUND(VALUE(SUBSTITUTE(実質収支比率等に係る経年分析!I$49,"▲","-")),2),NA())</f>
        <v>-4.8899999999999997</v>
      </c>
      <c r="F21" s="179">
        <f>IF(ISNUMBER(VALUE(SUBSTITUTE(実質収支比率等に係る経年分析!J$49,"▲","-"))),ROUND(VALUE(SUBSTITUTE(実質収支比率等に係る経年分析!J$49,"▲","-")),2),NA())</f>
        <v>0.22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v>
      </c>
    </row>
    <row r="32" spans="1:11" x14ac:dyDescent="0.15">
      <c r="A32" s="180" t="str">
        <f>IF(連結実質赤字比率に係る赤字・黒字の構成分析!C$38="",NA(),連結実質赤字比率に係る赤字・黒字の構成分析!C$38)</f>
        <v>後期高齢者医療事業特別会計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0.14000000000000001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0.14000000000000001</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2.54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1.43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2.2599999999999998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2.42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0.45</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4.72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4.46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5.34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7.18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6.87</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6.12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6.09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6.73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6.95</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8.8699999999999992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12.09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8.5299999999999994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9.94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5481</v>
      </c>
      <c r="E42" s="181"/>
      <c r="F42" s="181"/>
      <c r="G42" s="181">
        <f>'実質公債費比率（分子）の構造'!L$52</f>
        <v>5307</v>
      </c>
      <c r="H42" s="181"/>
      <c r="I42" s="181"/>
      <c r="J42" s="181">
        <f>'実質公債費比率（分子）の構造'!M$52</f>
        <v>5147</v>
      </c>
      <c r="K42" s="181"/>
      <c r="L42" s="181"/>
      <c r="M42" s="181">
        <f>'実質公債費比率（分子）の構造'!N$52</f>
        <v>5322</v>
      </c>
      <c r="N42" s="181"/>
      <c r="O42" s="181"/>
      <c r="P42" s="181">
        <f>'実質公債費比率（分子）の構造'!O$52</f>
        <v>5169</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806</v>
      </c>
      <c r="C46" s="181"/>
      <c r="D46" s="181"/>
      <c r="E46" s="181">
        <f>'実質公債費比率（分子）の構造'!L$48</f>
        <v>734</v>
      </c>
      <c r="F46" s="181"/>
      <c r="G46" s="181"/>
      <c r="H46" s="181">
        <f>'実質公債費比率（分子）の構造'!M$48</f>
        <v>714</v>
      </c>
      <c r="I46" s="181"/>
      <c r="J46" s="181"/>
      <c r="K46" s="181">
        <f>'実質公債費比率（分子）の構造'!N$48</f>
        <v>850</v>
      </c>
      <c r="L46" s="181"/>
      <c r="M46" s="181"/>
      <c r="N46" s="181">
        <f>'実質公債費比率（分子）の構造'!O$48</f>
        <v>832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4984</v>
      </c>
      <c r="C49" s="181"/>
      <c r="D49" s="181"/>
      <c r="E49" s="181">
        <f>'実質公債費比率（分子）の構造'!L$45</f>
        <v>5005</v>
      </c>
      <c r="F49" s="181"/>
      <c r="G49" s="181"/>
      <c r="H49" s="181">
        <f>'実質公債費比率（分子）の構造'!M$45</f>
        <v>4826</v>
      </c>
      <c r="I49" s="181"/>
      <c r="J49" s="181"/>
      <c r="K49" s="181">
        <f>'実質公債費比率（分子）の構造'!N$45</f>
        <v>4630</v>
      </c>
      <c r="L49" s="181"/>
      <c r="M49" s="181"/>
      <c r="N49" s="181">
        <f>'実質公債費比率（分子）の構造'!O$45</f>
        <v>4257</v>
      </c>
      <c r="O49" s="181"/>
      <c r="P49" s="181"/>
    </row>
    <row r="50" spans="1:16" x14ac:dyDescent="0.15">
      <c r="A50" s="181" t="s">
        <v>71</v>
      </c>
      <c r="B50" s="181" t="e">
        <f>NA()</f>
        <v>#N/A</v>
      </c>
      <c r="C50" s="181">
        <f>IF(ISNUMBER('実質公債費比率（分子）の構造'!K$53),'実質公債費比率（分子）の構造'!K$53,NA())</f>
        <v>309</v>
      </c>
      <c r="D50" s="181" t="e">
        <f>NA()</f>
        <v>#N/A</v>
      </c>
      <c r="E50" s="181" t="e">
        <f>NA()</f>
        <v>#N/A</v>
      </c>
      <c r="F50" s="181">
        <f>IF(ISNUMBER('実質公債費比率（分子）の構造'!L$53),'実質公債費比率（分子）の構造'!L$53,NA())</f>
        <v>432</v>
      </c>
      <c r="G50" s="181" t="e">
        <f>NA()</f>
        <v>#N/A</v>
      </c>
      <c r="H50" s="181" t="e">
        <f>NA()</f>
        <v>#N/A</v>
      </c>
      <c r="I50" s="181">
        <f>IF(ISNUMBER('実質公債費比率（分子）の構造'!M$53),'実質公債費比率（分子）の構造'!M$53,NA())</f>
        <v>393</v>
      </c>
      <c r="J50" s="181" t="e">
        <f>NA()</f>
        <v>#N/A</v>
      </c>
      <c r="K50" s="181" t="e">
        <f>NA()</f>
        <v>#N/A</v>
      </c>
      <c r="L50" s="181">
        <f>IF(ISNUMBER('実質公債費比率（分子）の構造'!N$53),'実質公債費比率（分子）の構造'!N$53,NA())</f>
        <v>158</v>
      </c>
      <c r="M50" s="181" t="e">
        <f>NA()</f>
        <v>#N/A</v>
      </c>
      <c r="N50" s="181" t="e">
        <f>NA()</f>
        <v>#N/A</v>
      </c>
      <c r="O50" s="181">
        <f>IF(ISNUMBER('実質公債費比率（分子）の構造'!O$53),'実質公債費比率（分子）の構造'!O$53,NA())</f>
        <v>-80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44898</v>
      </c>
      <c r="E56" s="180"/>
      <c r="F56" s="180"/>
      <c r="G56" s="180">
        <f>'将来負担比率（分子）の構造'!J$52</f>
        <v>45183</v>
      </c>
      <c r="H56" s="180"/>
      <c r="I56" s="180"/>
      <c r="J56" s="180">
        <f>'将来負担比率（分子）の構造'!K$52</f>
        <v>43967</v>
      </c>
      <c r="K56" s="180"/>
      <c r="L56" s="180"/>
      <c r="M56" s="180">
        <f>'将来負担比率（分子）の構造'!L$52</f>
        <v>42699</v>
      </c>
      <c r="N56" s="180"/>
      <c r="O56" s="180"/>
      <c r="P56" s="180">
        <f>'将来負担比率（分子）の構造'!M$52</f>
        <v>40877</v>
      </c>
    </row>
    <row r="57" spans="1:16" x14ac:dyDescent="0.15">
      <c r="A57" s="180" t="s">
        <v>42</v>
      </c>
      <c r="B57" s="180"/>
      <c r="C57" s="180"/>
      <c r="D57" s="180">
        <f>'将来負担比率（分子）の構造'!I$51</f>
        <v>16008</v>
      </c>
      <c r="E57" s="180"/>
      <c r="F57" s="180"/>
      <c r="G57" s="180">
        <f>'将来負担比率（分子）の構造'!J$51</f>
        <v>17367</v>
      </c>
      <c r="H57" s="180"/>
      <c r="I57" s="180"/>
      <c r="J57" s="180">
        <f>'将来負担比率（分子）の構造'!K$51</f>
        <v>17406</v>
      </c>
      <c r="K57" s="180"/>
      <c r="L57" s="180"/>
      <c r="M57" s="180">
        <f>'将来負担比率（分子）の構造'!L$51</f>
        <v>17680</v>
      </c>
      <c r="N57" s="180"/>
      <c r="O57" s="180"/>
      <c r="P57" s="180">
        <f>'将来負担比率（分子）の構造'!M$51</f>
        <v>17357</v>
      </c>
    </row>
    <row r="58" spans="1:16" x14ac:dyDescent="0.15">
      <c r="A58" s="180" t="s">
        <v>41</v>
      </c>
      <c r="B58" s="180"/>
      <c r="C58" s="180"/>
      <c r="D58" s="180">
        <f>'将来負担比率（分子）の構造'!I$50</f>
        <v>25382</v>
      </c>
      <c r="E58" s="180"/>
      <c r="F58" s="180"/>
      <c r="G58" s="180">
        <f>'将来負担比率（分子）の構造'!J$50</f>
        <v>26754</v>
      </c>
      <c r="H58" s="180"/>
      <c r="I58" s="180"/>
      <c r="J58" s="180">
        <f>'将来負担比率（分子）の構造'!K$50</f>
        <v>28003</v>
      </c>
      <c r="K58" s="180"/>
      <c r="L58" s="180"/>
      <c r="M58" s="180">
        <f>'将来負担比率（分子）の構造'!L$50</f>
        <v>29469</v>
      </c>
      <c r="N58" s="180"/>
      <c r="O58" s="180"/>
      <c r="P58" s="180">
        <f>'将来負担比率（分子）の構造'!M$50</f>
        <v>29136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112</v>
      </c>
      <c r="C61" s="180"/>
      <c r="D61" s="180"/>
      <c r="E61" s="180">
        <f>'将来負担比率（分子）の構造'!J$46</f>
        <v>37</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7412</v>
      </c>
      <c r="C62" s="180"/>
      <c r="D62" s="180"/>
      <c r="E62" s="180">
        <f>'将来負担比率（分子）の構造'!J$45</f>
        <v>7121</v>
      </c>
      <c r="F62" s="180"/>
      <c r="G62" s="180"/>
      <c r="H62" s="180">
        <f>'将来負担比率（分子）の構造'!K$45</f>
        <v>7215</v>
      </c>
      <c r="I62" s="180"/>
      <c r="J62" s="180"/>
      <c r="K62" s="180">
        <f>'将来負担比率（分子）の構造'!L$45</f>
        <v>7218</v>
      </c>
      <c r="L62" s="180"/>
      <c r="M62" s="180"/>
      <c r="N62" s="180">
        <f>'将来負担比率（分子）の構造'!M$45</f>
        <v>6931</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11509</v>
      </c>
      <c r="C64" s="180"/>
      <c r="D64" s="180"/>
      <c r="E64" s="180">
        <f>'将来負担比率（分子）の構造'!J$43</f>
        <v>10775</v>
      </c>
      <c r="F64" s="180"/>
      <c r="G64" s="180"/>
      <c r="H64" s="180">
        <f>'将来負担比率（分子）の構造'!K$43</f>
        <v>10272</v>
      </c>
      <c r="I64" s="180"/>
      <c r="J64" s="180"/>
      <c r="K64" s="180">
        <f>'将来負担比率（分子）の構造'!L$43</f>
        <v>10526</v>
      </c>
      <c r="L64" s="180"/>
      <c r="M64" s="180"/>
      <c r="N64" s="180">
        <f>'将来負担比率（分子）の構造'!M$43</f>
        <v>10973</v>
      </c>
      <c r="O64" s="180"/>
      <c r="P64" s="180"/>
    </row>
    <row r="65" spans="1:16" x14ac:dyDescent="0.15">
      <c r="A65" s="180" t="s">
        <v>32</v>
      </c>
      <c r="B65" s="180">
        <f>'将来負担比率（分子）の構造'!I$42</f>
        <v>1368</v>
      </c>
      <c r="C65" s="180"/>
      <c r="D65" s="180"/>
      <c r="E65" s="180">
        <f>'将来負担比率（分子）の構造'!J$42</f>
        <v>1259</v>
      </c>
      <c r="F65" s="180"/>
      <c r="G65" s="180"/>
      <c r="H65" s="180">
        <f>'将来負担比率（分子）の構造'!K$42</f>
        <v>787</v>
      </c>
      <c r="I65" s="180"/>
      <c r="J65" s="180"/>
      <c r="K65" s="180">
        <f>'将来負担比率（分子）の構造'!L$42</f>
        <v>694</v>
      </c>
      <c r="L65" s="180"/>
      <c r="M65" s="180"/>
      <c r="N65" s="180">
        <f>'将来負担比率（分子）の構造'!M$42</f>
        <v>737</v>
      </c>
      <c r="O65" s="180"/>
      <c r="P65" s="180"/>
    </row>
    <row r="66" spans="1:16" x14ac:dyDescent="0.15">
      <c r="A66" s="180" t="s">
        <v>31</v>
      </c>
      <c r="B66" s="180">
        <f>'将来負担比率（分子）の構造'!I$41</f>
        <v>37871</v>
      </c>
      <c r="C66" s="180"/>
      <c r="D66" s="180"/>
      <c r="E66" s="180">
        <f>'将来負担比率（分子）の構造'!J$41</f>
        <v>36049</v>
      </c>
      <c r="F66" s="180"/>
      <c r="G66" s="180"/>
      <c r="H66" s="180">
        <f>'将来負担比率（分子）の構造'!K$41</f>
        <v>34020</v>
      </c>
      <c r="I66" s="180"/>
      <c r="J66" s="180"/>
      <c r="K66" s="180">
        <f>'将来負担比率（分子）の構造'!L$41</f>
        <v>31615</v>
      </c>
      <c r="L66" s="180"/>
      <c r="M66" s="180"/>
      <c r="N66" s="180">
        <f>'将来負担比率（分子）の構造'!M$41</f>
        <v>28954</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13198</v>
      </c>
      <c r="C72" s="184">
        <f>基金残高に係る経年分析!G55</f>
        <v>12084</v>
      </c>
      <c r="D72" s="184">
        <f>基金残高に係る経年分析!H55</f>
        <v>11750</v>
      </c>
    </row>
    <row r="73" spans="1:16" x14ac:dyDescent="0.15">
      <c r="A73" s="183" t="s">
        <v>78</v>
      </c>
      <c r="B73" s="184">
        <f>基金残高に係る経年分析!F56</f>
        <v>5066</v>
      </c>
      <c r="C73" s="184">
        <f>基金残高に係る経年分析!G56</f>
        <v>5504</v>
      </c>
      <c r="D73" s="184">
        <f>基金残高に係る経年分析!H56</f>
        <v>5541</v>
      </c>
    </row>
    <row r="74" spans="1:16" x14ac:dyDescent="0.15">
      <c r="A74" s="183" t="s">
        <v>79</v>
      </c>
      <c r="B74" s="184">
        <f>基金残高に係る経年分析!F57</f>
        <v>7735</v>
      </c>
      <c r="C74" s="184">
        <f>基金残高に係る経年分析!G57</f>
        <v>9540</v>
      </c>
      <c r="D74" s="184">
        <f>基金残高に係る経年分析!H57</f>
        <v>10197</v>
      </c>
    </row>
  </sheetData>
  <sheetProtection algorithmName="SHA-512" hashValue="VXkwAkjtEIcoGngxI/pAFoR8gE8+td9TJkhvVJnl26o5w5jFFgOwhTlq8Vom0zxCOHDVCjGwHmZPPigntYh6LA==" saltValue="8vbwRcTYrGV45T3LlgJN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228</v>
      </c>
      <c r="C5" s="761"/>
      <c r="D5" s="761"/>
      <c r="E5" s="761"/>
      <c r="F5" s="761"/>
      <c r="G5" s="761"/>
      <c r="H5" s="761"/>
      <c r="I5" s="761"/>
      <c r="J5" s="761"/>
      <c r="K5" s="761"/>
      <c r="L5" s="761"/>
      <c r="M5" s="761"/>
      <c r="N5" s="761"/>
      <c r="O5" s="761"/>
      <c r="P5" s="761"/>
      <c r="Q5" s="762"/>
      <c r="R5" s="726">
        <v>22187787</v>
      </c>
      <c r="S5" s="727"/>
      <c r="T5" s="727"/>
      <c r="U5" s="727"/>
      <c r="V5" s="727"/>
      <c r="W5" s="727"/>
      <c r="X5" s="727"/>
      <c r="Y5" s="773"/>
      <c r="Z5" s="791">
        <v>46.4</v>
      </c>
      <c r="AA5" s="791"/>
      <c r="AB5" s="791"/>
      <c r="AC5" s="791"/>
      <c r="AD5" s="792">
        <v>20627655</v>
      </c>
      <c r="AE5" s="792"/>
      <c r="AF5" s="792"/>
      <c r="AG5" s="792"/>
      <c r="AH5" s="792"/>
      <c r="AI5" s="792"/>
      <c r="AJ5" s="792"/>
      <c r="AK5" s="792"/>
      <c r="AL5" s="774">
        <v>75.400000000000006</v>
      </c>
      <c r="AM5" s="743"/>
      <c r="AN5" s="743"/>
      <c r="AO5" s="775"/>
      <c r="AP5" s="760" t="s">
        <v>229</v>
      </c>
      <c r="AQ5" s="761"/>
      <c r="AR5" s="761"/>
      <c r="AS5" s="761"/>
      <c r="AT5" s="761"/>
      <c r="AU5" s="761"/>
      <c r="AV5" s="761"/>
      <c r="AW5" s="761"/>
      <c r="AX5" s="761"/>
      <c r="AY5" s="761"/>
      <c r="AZ5" s="761"/>
      <c r="BA5" s="761"/>
      <c r="BB5" s="761"/>
      <c r="BC5" s="761"/>
      <c r="BD5" s="761"/>
      <c r="BE5" s="761"/>
      <c r="BF5" s="762"/>
      <c r="BG5" s="661">
        <v>20625734</v>
      </c>
      <c r="BH5" s="664"/>
      <c r="BI5" s="664"/>
      <c r="BJ5" s="664"/>
      <c r="BK5" s="664"/>
      <c r="BL5" s="664"/>
      <c r="BM5" s="664"/>
      <c r="BN5" s="665"/>
      <c r="BO5" s="723">
        <v>93</v>
      </c>
      <c r="BP5" s="723"/>
      <c r="BQ5" s="723"/>
      <c r="BR5" s="723"/>
      <c r="BS5" s="724">
        <v>262099</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222</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x14ac:dyDescent="0.15">
      <c r="B6" s="658" t="s">
        <v>233</v>
      </c>
      <c r="C6" s="659"/>
      <c r="D6" s="659"/>
      <c r="E6" s="659"/>
      <c r="F6" s="659"/>
      <c r="G6" s="659"/>
      <c r="H6" s="659"/>
      <c r="I6" s="659"/>
      <c r="J6" s="659"/>
      <c r="K6" s="659"/>
      <c r="L6" s="659"/>
      <c r="M6" s="659"/>
      <c r="N6" s="659"/>
      <c r="O6" s="659"/>
      <c r="P6" s="659"/>
      <c r="Q6" s="660"/>
      <c r="R6" s="661">
        <v>453478</v>
      </c>
      <c r="S6" s="664"/>
      <c r="T6" s="664"/>
      <c r="U6" s="664"/>
      <c r="V6" s="664"/>
      <c r="W6" s="664"/>
      <c r="X6" s="664"/>
      <c r="Y6" s="665"/>
      <c r="Z6" s="723">
        <v>0.9</v>
      </c>
      <c r="AA6" s="723"/>
      <c r="AB6" s="723"/>
      <c r="AC6" s="723"/>
      <c r="AD6" s="724">
        <v>453478</v>
      </c>
      <c r="AE6" s="724"/>
      <c r="AF6" s="724"/>
      <c r="AG6" s="724"/>
      <c r="AH6" s="724"/>
      <c r="AI6" s="724"/>
      <c r="AJ6" s="724"/>
      <c r="AK6" s="724"/>
      <c r="AL6" s="666">
        <v>1.7</v>
      </c>
      <c r="AM6" s="667"/>
      <c r="AN6" s="667"/>
      <c r="AO6" s="725"/>
      <c r="AP6" s="658" t="s">
        <v>234</v>
      </c>
      <c r="AQ6" s="659"/>
      <c r="AR6" s="659"/>
      <c r="AS6" s="659"/>
      <c r="AT6" s="659"/>
      <c r="AU6" s="659"/>
      <c r="AV6" s="659"/>
      <c r="AW6" s="659"/>
      <c r="AX6" s="659"/>
      <c r="AY6" s="659"/>
      <c r="AZ6" s="659"/>
      <c r="BA6" s="659"/>
      <c r="BB6" s="659"/>
      <c r="BC6" s="659"/>
      <c r="BD6" s="659"/>
      <c r="BE6" s="659"/>
      <c r="BF6" s="660"/>
      <c r="BG6" s="661">
        <v>20625734</v>
      </c>
      <c r="BH6" s="664"/>
      <c r="BI6" s="664"/>
      <c r="BJ6" s="664"/>
      <c r="BK6" s="664"/>
      <c r="BL6" s="664"/>
      <c r="BM6" s="664"/>
      <c r="BN6" s="665"/>
      <c r="BO6" s="723">
        <v>93</v>
      </c>
      <c r="BP6" s="723"/>
      <c r="BQ6" s="723"/>
      <c r="BR6" s="723"/>
      <c r="BS6" s="724">
        <v>262099</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341392</v>
      </c>
      <c r="CS6" s="664"/>
      <c r="CT6" s="664"/>
      <c r="CU6" s="664"/>
      <c r="CV6" s="664"/>
      <c r="CW6" s="664"/>
      <c r="CX6" s="664"/>
      <c r="CY6" s="665"/>
      <c r="CZ6" s="774">
        <v>0.8</v>
      </c>
      <c r="DA6" s="743"/>
      <c r="DB6" s="743"/>
      <c r="DC6" s="777"/>
      <c r="DD6" s="669" t="s">
        <v>180</v>
      </c>
      <c r="DE6" s="664"/>
      <c r="DF6" s="664"/>
      <c r="DG6" s="664"/>
      <c r="DH6" s="664"/>
      <c r="DI6" s="664"/>
      <c r="DJ6" s="664"/>
      <c r="DK6" s="664"/>
      <c r="DL6" s="664"/>
      <c r="DM6" s="664"/>
      <c r="DN6" s="664"/>
      <c r="DO6" s="664"/>
      <c r="DP6" s="665"/>
      <c r="DQ6" s="669">
        <v>341392</v>
      </c>
      <c r="DR6" s="664"/>
      <c r="DS6" s="664"/>
      <c r="DT6" s="664"/>
      <c r="DU6" s="664"/>
      <c r="DV6" s="664"/>
      <c r="DW6" s="664"/>
      <c r="DX6" s="664"/>
      <c r="DY6" s="664"/>
      <c r="DZ6" s="664"/>
      <c r="EA6" s="664"/>
      <c r="EB6" s="664"/>
      <c r="EC6" s="704"/>
    </row>
    <row r="7" spans="2:143" ht="11.25" customHeight="1" x14ac:dyDescent="0.15">
      <c r="B7" s="658" t="s">
        <v>236</v>
      </c>
      <c r="C7" s="659"/>
      <c r="D7" s="659"/>
      <c r="E7" s="659"/>
      <c r="F7" s="659"/>
      <c r="G7" s="659"/>
      <c r="H7" s="659"/>
      <c r="I7" s="659"/>
      <c r="J7" s="659"/>
      <c r="K7" s="659"/>
      <c r="L7" s="659"/>
      <c r="M7" s="659"/>
      <c r="N7" s="659"/>
      <c r="O7" s="659"/>
      <c r="P7" s="659"/>
      <c r="Q7" s="660"/>
      <c r="R7" s="661">
        <v>54783</v>
      </c>
      <c r="S7" s="664"/>
      <c r="T7" s="664"/>
      <c r="U7" s="664"/>
      <c r="V7" s="664"/>
      <c r="W7" s="664"/>
      <c r="X7" s="664"/>
      <c r="Y7" s="665"/>
      <c r="Z7" s="723">
        <v>0.1</v>
      </c>
      <c r="AA7" s="723"/>
      <c r="AB7" s="723"/>
      <c r="AC7" s="723"/>
      <c r="AD7" s="724">
        <v>54783</v>
      </c>
      <c r="AE7" s="724"/>
      <c r="AF7" s="724"/>
      <c r="AG7" s="724"/>
      <c r="AH7" s="724"/>
      <c r="AI7" s="724"/>
      <c r="AJ7" s="724"/>
      <c r="AK7" s="724"/>
      <c r="AL7" s="666">
        <v>0.2</v>
      </c>
      <c r="AM7" s="667"/>
      <c r="AN7" s="667"/>
      <c r="AO7" s="725"/>
      <c r="AP7" s="658" t="s">
        <v>237</v>
      </c>
      <c r="AQ7" s="659"/>
      <c r="AR7" s="659"/>
      <c r="AS7" s="659"/>
      <c r="AT7" s="659"/>
      <c r="AU7" s="659"/>
      <c r="AV7" s="659"/>
      <c r="AW7" s="659"/>
      <c r="AX7" s="659"/>
      <c r="AY7" s="659"/>
      <c r="AZ7" s="659"/>
      <c r="BA7" s="659"/>
      <c r="BB7" s="659"/>
      <c r="BC7" s="659"/>
      <c r="BD7" s="659"/>
      <c r="BE7" s="659"/>
      <c r="BF7" s="660"/>
      <c r="BG7" s="661">
        <v>9905188</v>
      </c>
      <c r="BH7" s="664"/>
      <c r="BI7" s="664"/>
      <c r="BJ7" s="664"/>
      <c r="BK7" s="664"/>
      <c r="BL7" s="664"/>
      <c r="BM7" s="664"/>
      <c r="BN7" s="665"/>
      <c r="BO7" s="723">
        <v>44.6</v>
      </c>
      <c r="BP7" s="723"/>
      <c r="BQ7" s="723"/>
      <c r="BR7" s="723"/>
      <c r="BS7" s="724">
        <v>262099</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5677823</v>
      </c>
      <c r="CS7" s="664"/>
      <c r="CT7" s="664"/>
      <c r="CU7" s="664"/>
      <c r="CV7" s="664"/>
      <c r="CW7" s="664"/>
      <c r="CX7" s="664"/>
      <c r="CY7" s="665"/>
      <c r="CZ7" s="723">
        <v>12.7</v>
      </c>
      <c r="DA7" s="723"/>
      <c r="DB7" s="723"/>
      <c r="DC7" s="723"/>
      <c r="DD7" s="669">
        <v>683258</v>
      </c>
      <c r="DE7" s="664"/>
      <c r="DF7" s="664"/>
      <c r="DG7" s="664"/>
      <c r="DH7" s="664"/>
      <c r="DI7" s="664"/>
      <c r="DJ7" s="664"/>
      <c r="DK7" s="664"/>
      <c r="DL7" s="664"/>
      <c r="DM7" s="664"/>
      <c r="DN7" s="664"/>
      <c r="DO7" s="664"/>
      <c r="DP7" s="665"/>
      <c r="DQ7" s="669">
        <v>4689066</v>
      </c>
      <c r="DR7" s="664"/>
      <c r="DS7" s="664"/>
      <c r="DT7" s="664"/>
      <c r="DU7" s="664"/>
      <c r="DV7" s="664"/>
      <c r="DW7" s="664"/>
      <c r="DX7" s="664"/>
      <c r="DY7" s="664"/>
      <c r="DZ7" s="664"/>
      <c r="EA7" s="664"/>
      <c r="EB7" s="664"/>
      <c r="EC7" s="704"/>
    </row>
    <row r="8" spans="2:143" ht="11.25" customHeight="1" x14ac:dyDescent="0.15">
      <c r="B8" s="658" t="s">
        <v>239</v>
      </c>
      <c r="C8" s="659"/>
      <c r="D8" s="659"/>
      <c r="E8" s="659"/>
      <c r="F8" s="659"/>
      <c r="G8" s="659"/>
      <c r="H8" s="659"/>
      <c r="I8" s="659"/>
      <c r="J8" s="659"/>
      <c r="K8" s="659"/>
      <c r="L8" s="659"/>
      <c r="M8" s="659"/>
      <c r="N8" s="659"/>
      <c r="O8" s="659"/>
      <c r="P8" s="659"/>
      <c r="Q8" s="660"/>
      <c r="R8" s="661">
        <v>84609</v>
      </c>
      <c r="S8" s="664"/>
      <c r="T8" s="664"/>
      <c r="U8" s="664"/>
      <c r="V8" s="664"/>
      <c r="W8" s="664"/>
      <c r="X8" s="664"/>
      <c r="Y8" s="665"/>
      <c r="Z8" s="723">
        <v>0.2</v>
      </c>
      <c r="AA8" s="723"/>
      <c r="AB8" s="723"/>
      <c r="AC8" s="723"/>
      <c r="AD8" s="724">
        <v>84609</v>
      </c>
      <c r="AE8" s="724"/>
      <c r="AF8" s="724"/>
      <c r="AG8" s="724"/>
      <c r="AH8" s="724"/>
      <c r="AI8" s="724"/>
      <c r="AJ8" s="724"/>
      <c r="AK8" s="724"/>
      <c r="AL8" s="666">
        <v>0.3</v>
      </c>
      <c r="AM8" s="667"/>
      <c r="AN8" s="667"/>
      <c r="AO8" s="725"/>
      <c r="AP8" s="658" t="s">
        <v>240</v>
      </c>
      <c r="AQ8" s="659"/>
      <c r="AR8" s="659"/>
      <c r="AS8" s="659"/>
      <c r="AT8" s="659"/>
      <c r="AU8" s="659"/>
      <c r="AV8" s="659"/>
      <c r="AW8" s="659"/>
      <c r="AX8" s="659"/>
      <c r="AY8" s="659"/>
      <c r="AZ8" s="659"/>
      <c r="BA8" s="659"/>
      <c r="BB8" s="659"/>
      <c r="BC8" s="659"/>
      <c r="BD8" s="659"/>
      <c r="BE8" s="659"/>
      <c r="BF8" s="660"/>
      <c r="BG8" s="661">
        <v>257658</v>
      </c>
      <c r="BH8" s="664"/>
      <c r="BI8" s="664"/>
      <c r="BJ8" s="664"/>
      <c r="BK8" s="664"/>
      <c r="BL8" s="664"/>
      <c r="BM8" s="664"/>
      <c r="BN8" s="665"/>
      <c r="BO8" s="723">
        <v>1.2</v>
      </c>
      <c r="BP8" s="723"/>
      <c r="BQ8" s="723"/>
      <c r="BR8" s="723"/>
      <c r="BS8" s="669" t="s">
        <v>137</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17034707</v>
      </c>
      <c r="CS8" s="664"/>
      <c r="CT8" s="664"/>
      <c r="CU8" s="664"/>
      <c r="CV8" s="664"/>
      <c r="CW8" s="664"/>
      <c r="CX8" s="664"/>
      <c r="CY8" s="665"/>
      <c r="CZ8" s="723">
        <v>38</v>
      </c>
      <c r="DA8" s="723"/>
      <c r="DB8" s="723"/>
      <c r="DC8" s="723"/>
      <c r="DD8" s="669">
        <v>410221</v>
      </c>
      <c r="DE8" s="664"/>
      <c r="DF8" s="664"/>
      <c r="DG8" s="664"/>
      <c r="DH8" s="664"/>
      <c r="DI8" s="664"/>
      <c r="DJ8" s="664"/>
      <c r="DK8" s="664"/>
      <c r="DL8" s="664"/>
      <c r="DM8" s="664"/>
      <c r="DN8" s="664"/>
      <c r="DO8" s="664"/>
      <c r="DP8" s="665"/>
      <c r="DQ8" s="669">
        <v>8792966</v>
      </c>
      <c r="DR8" s="664"/>
      <c r="DS8" s="664"/>
      <c r="DT8" s="664"/>
      <c r="DU8" s="664"/>
      <c r="DV8" s="664"/>
      <c r="DW8" s="664"/>
      <c r="DX8" s="664"/>
      <c r="DY8" s="664"/>
      <c r="DZ8" s="664"/>
      <c r="EA8" s="664"/>
      <c r="EB8" s="664"/>
      <c r="EC8" s="704"/>
    </row>
    <row r="9" spans="2:143" ht="11.25" customHeight="1" x14ac:dyDescent="0.15">
      <c r="B9" s="658" t="s">
        <v>242</v>
      </c>
      <c r="C9" s="659"/>
      <c r="D9" s="659"/>
      <c r="E9" s="659"/>
      <c r="F9" s="659"/>
      <c r="G9" s="659"/>
      <c r="H9" s="659"/>
      <c r="I9" s="659"/>
      <c r="J9" s="659"/>
      <c r="K9" s="659"/>
      <c r="L9" s="659"/>
      <c r="M9" s="659"/>
      <c r="N9" s="659"/>
      <c r="O9" s="659"/>
      <c r="P9" s="659"/>
      <c r="Q9" s="660"/>
      <c r="R9" s="661">
        <v>72126</v>
      </c>
      <c r="S9" s="664"/>
      <c r="T9" s="664"/>
      <c r="U9" s="664"/>
      <c r="V9" s="664"/>
      <c r="W9" s="664"/>
      <c r="X9" s="664"/>
      <c r="Y9" s="665"/>
      <c r="Z9" s="723">
        <v>0.2</v>
      </c>
      <c r="AA9" s="723"/>
      <c r="AB9" s="723"/>
      <c r="AC9" s="723"/>
      <c r="AD9" s="724">
        <v>72126</v>
      </c>
      <c r="AE9" s="724"/>
      <c r="AF9" s="724"/>
      <c r="AG9" s="724"/>
      <c r="AH9" s="724"/>
      <c r="AI9" s="724"/>
      <c r="AJ9" s="724"/>
      <c r="AK9" s="724"/>
      <c r="AL9" s="666">
        <v>0.3</v>
      </c>
      <c r="AM9" s="667"/>
      <c r="AN9" s="667"/>
      <c r="AO9" s="725"/>
      <c r="AP9" s="658" t="s">
        <v>243</v>
      </c>
      <c r="AQ9" s="659"/>
      <c r="AR9" s="659"/>
      <c r="AS9" s="659"/>
      <c r="AT9" s="659"/>
      <c r="AU9" s="659"/>
      <c r="AV9" s="659"/>
      <c r="AW9" s="659"/>
      <c r="AX9" s="659"/>
      <c r="AY9" s="659"/>
      <c r="AZ9" s="659"/>
      <c r="BA9" s="659"/>
      <c r="BB9" s="659"/>
      <c r="BC9" s="659"/>
      <c r="BD9" s="659"/>
      <c r="BE9" s="659"/>
      <c r="BF9" s="660"/>
      <c r="BG9" s="661">
        <v>7950924</v>
      </c>
      <c r="BH9" s="664"/>
      <c r="BI9" s="664"/>
      <c r="BJ9" s="664"/>
      <c r="BK9" s="664"/>
      <c r="BL9" s="664"/>
      <c r="BM9" s="664"/>
      <c r="BN9" s="665"/>
      <c r="BO9" s="723">
        <v>35.799999999999997</v>
      </c>
      <c r="BP9" s="723"/>
      <c r="BQ9" s="723"/>
      <c r="BR9" s="723"/>
      <c r="BS9" s="669" t="s">
        <v>180</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3509077</v>
      </c>
      <c r="CS9" s="664"/>
      <c r="CT9" s="664"/>
      <c r="CU9" s="664"/>
      <c r="CV9" s="664"/>
      <c r="CW9" s="664"/>
      <c r="CX9" s="664"/>
      <c r="CY9" s="665"/>
      <c r="CZ9" s="723">
        <v>7.8</v>
      </c>
      <c r="DA9" s="723"/>
      <c r="DB9" s="723"/>
      <c r="DC9" s="723"/>
      <c r="DD9" s="669">
        <v>536763</v>
      </c>
      <c r="DE9" s="664"/>
      <c r="DF9" s="664"/>
      <c r="DG9" s="664"/>
      <c r="DH9" s="664"/>
      <c r="DI9" s="664"/>
      <c r="DJ9" s="664"/>
      <c r="DK9" s="664"/>
      <c r="DL9" s="664"/>
      <c r="DM9" s="664"/>
      <c r="DN9" s="664"/>
      <c r="DO9" s="664"/>
      <c r="DP9" s="665"/>
      <c r="DQ9" s="669">
        <v>2904054</v>
      </c>
      <c r="DR9" s="664"/>
      <c r="DS9" s="664"/>
      <c r="DT9" s="664"/>
      <c r="DU9" s="664"/>
      <c r="DV9" s="664"/>
      <c r="DW9" s="664"/>
      <c r="DX9" s="664"/>
      <c r="DY9" s="664"/>
      <c r="DZ9" s="664"/>
      <c r="EA9" s="664"/>
      <c r="EB9" s="664"/>
      <c r="EC9" s="704"/>
    </row>
    <row r="10" spans="2:143" ht="11.25" customHeight="1" x14ac:dyDescent="0.15">
      <c r="B10" s="658" t="s">
        <v>245</v>
      </c>
      <c r="C10" s="659"/>
      <c r="D10" s="659"/>
      <c r="E10" s="659"/>
      <c r="F10" s="659"/>
      <c r="G10" s="659"/>
      <c r="H10" s="659"/>
      <c r="I10" s="659"/>
      <c r="J10" s="659"/>
      <c r="K10" s="659"/>
      <c r="L10" s="659"/>
      <c r="M10" s="659"/>
      <c r="N10" s="659"/>
      <c r="O10" s="659"/>
      <c r="P10" s="659"/>
      <c r="Q10" s="660"/>
      <c r="R10" s="661" t="s">
        <v>246</v>
      </c>
      <c r="S10" s="664"/>
      <c r="T10" s="664"/>
      <c r="U10" s="664"/>
      <c r="V10" s="664"/>
      <c r="W10" s="664"/>
      <c r="X10" s="664"/>
      <c r="Y10" s="665"/>
      <c r="Z10" s="723" t="s">
        <v>180</v>
      </c>
      <c r="AA10" s="723"/>
      <c r="AB10" s="723"/>
      <c r="AC10" s="723"/>
      <c r="AD10" s="724" t="s">
        <v>180</v>
      </c>
      <c r="AE10" s="724"/>
      <c r="AF10" s="724"/>
      <c r="AG10" s="724"/>
      <c r="AH10" s="724"/>
      <c r="AI10" s="724"/>
      <c r="AJ10" s="724"/>
      <c r="AK10" s="724"/>
      <c r="AL10" s="666" t="s">
        <v>180</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392907</v>
      </c>
      <c r="BH10" s="664"/>
      <c r="BI10" s="664"/>
      <c r="BJ10" s="664"/>
      <c r="BK10" s="664"/>
      <c r="BL10" s="664"/>
      <c r="BM10" s="664"/>
      <c r="BN10" s="665"/>
      <c r="BO10" s="723">
        <v>1.8</v>
      </c>
      <c r="BP10" s="723"/>
      <c r="BQ10" s="723"/>
      <c r="BR10" s="723"/>
      <c r="BS10" s="669" t="s">
        <v>180</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v>86527</v>
      </c>
      <c r="CS10" s="664"/>
      <c r="CT10" s="664"/>
      <c r="CU10" s="664"/>
      <c r="CV10" s="664"/>
      <c r="CW10" s="664"/>
      <c r="CX10" s="664"/>
      <c r="CY10" s="665"/>
      <c r="CZ10" s="723">
        <v>0.2</v>
      </c>
      <c r="DA10" s="723"/>
      <c r="DB10" s="723"/>
      <c r="DC10" s="723"/>
      <c r="DD10" s="669">
        <v>11353</v>
      </c>
      <c r="DE10" s="664"/>
      <c r="DF10" s="664"/>
      <c r="DG10" s="664"/>
      <c r="DH10" s="664"/>
      <c r="DI10" s="664"/>
      <c r="DJ10" s="664"/>
      <c r="DK10" s="664"/>
      <c r="DL10" s="664"/>
      <c r="DM10" s="664"/>
      <c r="DN10" s="664"/>
      <c r="DO10" s="664"/>
      <c r="DP10" s="665"/>
      <c r="DQ10" s="669">
        <v>65618</v>
      </c>
      <c r="DR10" s="664"/>
      <c r="DS10" s="664"/>
      <c r="DT10" s="664"/>
      <c r="DU10" s="664"/>
      <c r="DV10" s="664"/>
      <c r="DW10" s="664"/>
      <c r="DX10" s="664"/>
      <c r="DY10" s="664"/>
      <c r="DZ10" s="664"/>
      <c r="EA10" s="664"/>
      <c r="EB10" s="664"/>
      <c r="EC10" s="704"/>
    </row>
    <row r="11" spans="2:143" ht="11.25" customHeight="1" x14ac:dyDescent="0.15">
      <c r="B11" s="658" t="s">
        <v>249</v>
      </c>
      <c r="C11" s="659"/>
      <c r="D11" s="659"/>
      <c r="E11" s="659"/>
      <c r="F11" s="659"/>
      <c r="G11" s="659"/>
      <c r="H11" s="659"/>
      <c r="I11" s="659"/>
      <c r="J11" s="659"/>
      <c r="K11" s="659"/>
      <c r="L11" s="659"/>
      <c r="M11" s="659"/>
      <c r="N11" s="659"/>
      <c r="O11" s="659"/>
      <c r="P11" s="659"/>
      <c r="Q11" s="660"/>
      <c r="R11" s="661" t="s">
        <v>180</v>
      </c>
      <c r="S11" s="664"/>
      <c r="T11" s="664"/>
      <c r="U11" s="664"/>
      <c r="V11" s="664"/>
      <c r="W11" s="664"/>
      <c r="X11" s="664"/>
      <c r="Y11" s="665"/>
      <c r="Z11" s="723" t="s">
        <v>180</v>
      </c>
      <c r="AA11" s="723"/>
      <c r="AB11" s="723"/>
      <c r="AC11" s="723"/>
      <c r="AD11" s="724" t="s">
        <v>180</v>
      </c>
      <c r="AE11" s="724"/>
      <c r="AF11" s="724"/>
      <c r="AG11" s="724"/>
      <c r="AH11" s="724"/>
      <c r="AI11" s="724"/>
      <c r="AJ11" s="724"/>
      <c r="AK11" s="724"/>
      <c r="AL11" s="666" t="s">
        <v>180</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1303699</v>
      </c>
      <c r="BH11" s="664"/>
      <c r="BI11" s="664"/>
      <c r="BJ11" s="664"/>
      <c r="BK11" s="664"/>
      <c r="BL11" s="664"/>
      <c r="BM11" s="664"/>
      <c r="BN11" s="665"/>
      <c r="BO11" s="723">
        <v>5.9</v>
      </c>
      <c r="BP11" s="723"/>
      <c r="BQ11" s="723"/>
      <c r="BR11" s="723"/>
      <c r="BS11" s="669">
        <v>262099</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364080</v>
      </c>
      <c r="CS11" s="664"/>
      <c r="CT11" s="664"/>
      <c r="CU11" s="664"/>
      <c r="CV11" s="664"/>
      <c r="CW11" s="664"/>
      <c r="CX11" s="664"/>
      <c r="CY11" s="665"/>
      <c r="CZ11" s="723">
        <v>0.8</v>
      </c>
      <c r="DA11" s="723"/>
      <c r="DB11" s="723"/>
      <c r="DC11" s="723"/>
      <c r="DD11" s="669">
        <v>149076</v>
      </c>
      <c r="DE11" s="664"/>
      <c r="DF11" s="664"/>
      <c r="DG11" s="664"/>
      <c r="DH11" s="664"/>
      <c r="DI11" s="664"/>
      <c r="DJ11" s="664"/>
      <c r="DK11" s="664"/>
      <c r="DL11" s="664"/>
      <c r="DM11" s="664"/>
      <c r="DN11" s="664"/>
      <c r="DO11" s="664"/>
      <c r="DP11" s="665"/>
      <c r="DQ11" s="669">
        <v>261241</v>
      </c>
      <c r="DR11" s="664"/>
      <c r="DS11" s="664"/>
      <c r="DT11" s="664"/>
      <c r="DU11" s="664"/>
      <c r="DV11" s="664"/>
      <c r="DW11" s="664"/>
      <c r="DX11" s="664"/>
      <c r="DY11" s="664"/>
      <c r="DZ11" s="664"/>
      <c r="EA11" s="664"/>
      <c r="EB11" s="664"/>
      <c r="EC11" s="704"/>
    </row>
    <row r="12" spans="2:143" ht="11.25" customHeight="1" x14ac:dyDescent="0.15">
      <c r="B12" s="658" t="s">
        <v>252</v>
      </c>
      <c r="C12" s="659"/>
      <c r="D12" s="659"/>
      <c r="E12" s="659"/>
      <c r="F12" s="659"/>
      <c r="G12" s="659"/>
      <c r="H12" s="659"/>
      <c r="I12" s="659"/>
      <c r="J12" s="659"/>
      <c r="K12" s="659"/>
      <c r="L12" s="659"/>
      <c r="M12" s="659"/>
      <c r="N12" s="659"/>
      <c r="O12" s="659"/>
      <c r="P12" s="659"/>
      <c r="Q12" s="660"/>
      <c r="R12" s="661">
        <v>2718905</v>
      </c>
      <c r="S12" s="664"/>
      <c r="T12" s="664"/>
      <c r="U12" s="664"/>
      <c r="V12" s="664"/>
      <c r="W12" s="664"/>
      <c r="X12" s="664"/>
      <c r="Y12" s="665"/>
      <c r="Z12" s="723">
        <v>5.7</v>
      </c>
      <c r="AA12" s="723"/>
      <c r="AB12" s="723"/>
      <c r="AC12" s="723"/>
      <c r="AD12" s="724">
        <v>2718905</v>
      </c>
      <c r="AE12" s="724"/>
      <c r="AF12" s="724"/>
      <c r="AG12" s="724"/>
      <c r="AH12" s="724"/>
      <c r="AI12" s="724"/>
      <c r="AJ12" s="724"/>
      <c r="AK12" s="724"/>
      <c r="AL12" s="666">
        <v>9.9</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9635663</v>
      </c>
      <c r="BH12" s="664"/>
      <c r="BI12" s="664"/>
      <c r="BJ12" s="664"/>
      <c r="BK12" s="664"/>
      <c r="BL12" s="664"/>
      <c r="BM12" s="664"/>
      <c r="BN12" s="665"/>
      <c r="BO12" s="723">
        <v>43.4</v>
      </c>
      <c r="BP12" s="723"/>
      <c r="BQ12" s="723"/>
      <c r="BR12" s="723"/>
      <c r="BS12" s="669" t="s">
        <v>180</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1114416</v>
      </c>
      <c r="CS12" s="664"/>
      <c r="CT12" s="664"/>
      <c r="CU12" s="664"/>
      <c r="CV12" s="664"/>
      <c r="CW12" s="664"/>
      <c r="CX12" s="664"/>
      <c r="CY12" s="665"/>
      <c r="CZ12" s="723">
        <v>2.5</v>
      </c>
      <c r="DA12" s="723"/>
      <c r="DB12" s="723"/>
      <c r="DC12" s="723"/>
      <c r="DD12" s="669">
        <v>76535</v>
      </c>
      <c r="DE12" s="664"/>
      <c r="DF12" s="664"/>
      <c r="DG12" s="664"/>
      <c r="DH12" s="664"/>
      <c r="DI12" s="664"/>
      <c r="DJ12" s="664"/>
      <c r="DK12" s="664"/>
      <c r="DL12" s="664"/>
      <c r="DM12" s="664"/>
      <c r="DN12" s="664"/>
      <c r="DO12" s="664"/>
      <c r="DP12" s="665"/>
      <c r="DQ12" s="669">
        <v>734266</v>
      </c>
      <c r="DR12" s="664"/>
      <c r="DS12" s="664"/>
      <c r="DT12" s="664"/>
      <c r="DU12" s="664"/>
      <c r="DV12" s="664"/>
      <c r="DW12" s="664"/>
      <c r="DX12" s="664"/>
      <c r="DY12" s="664"/>
      <c r="DZ12" s="664"/>
      <c r="EA12" s="664"/>
      <c r="EB12" s="664"/>
      <c r="EC12" s="704"/>
    </row>
    <row r="13" spans="2:143" ht="11.25" customHeight="1" x14ac:dyDescent="0.15">
      <c r="B13" s="658" t="s">
        <v>255</v>
      </c>
      <c r="C13" s="659"/>
      <c r="D13" s="659"/>
      <c r="E13" s="659"/>
      <c r="F13" s="659"/>
      <c r="G13" s="659"/>
      <c r="H13" s="659"/>
      <c r="I13" s="659"/>
      <c r="J13" s="659"/>
      <c r="K13" s="659"/>
      <c r="L13" s="659"/>
      <c r="M13" s="659"/>
      <c r="N13" s="659"/>
      <c r="O13" s="659"/>
      <c r="P13" s="659"/>
      <c r="Q13" s="660"/>
      <c r="R13" s="661">
        <v>21334</v>
      </c>
      <c r="S13" s="664"/>
      <c r="T13" s="664"/>
      <c r="U13" s="664"/>
      <c r="V13" s="664"/>
      <c r="W13" s="664"/>
      <c r="X13" s="664"/>
      <c r="Y13" s="665"/>
      <c r="Z13" s="723">
        <v>0</v>
      </c>
      <c r="AA13" s="723"/>
      <c r="AB13" s="723"/>
      <c r="AC13" s="723"/>
      <c r="AD13" s="724">
        <v>21334</v>
      </c>
      <c r="AE13" s="724"/>
      <c r="AF13" s="724"/>
      <c r="AG13" s="724"/>
      <c r="AH13" s="724"/>
      <c r="AI13" s="724"/>
      <c r="AJ13" s="724"/>
      <c r="AK13" s="724"/>
      <c r="AL13" s="666">
        <v>0.1</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9587664</v>
      </c>
      <c r="BH13" s="664"/>
      <c r="BI13" s="664"/>
      <c r="BJ13" s="664"/>
      <c r="BK13" s="664"/>
      <c r="BL13" s="664"/>
      <c r="BM13" s="664"/>
      <c r="BN13" s="665"/>
      <c r="BO13" s="723">
        <v>43.2</v>
      </c>
      <c r="BP13" s="723"/>
      <c r="BQ13" s="723"/>
      <c r="BR13" s="723"/>
      <c r="BS13" s="669" t="s">
        <v>180</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4580432</v>
      </c>
      <c r="CS13" s="664"/>
      <c r="CT13" s="664"/>
      <c r="CU13" s="664"/>
      <c r="CV13" s="664"/>
      <c r="CW13" s="664"/>
      <c r="CX13" s="664"/>
      <c r="CY13" s="665"/>
      <c r="CZ13" s="723">
        <v>10.199999999999999</v>
      </c>
      <c r="DA13" s="723"/>
      <c r="DB13" s="723"/>
      <c r="DC13" s="723"/>
      <c r="DD13" s="669">
        <v>2481140</v>
      </c>
      <c r="DE13" s="664"/>
      <c r="DF13" s="664"/>
      <c r="DG13" s="664"/>
      <c r="DH13" s="664"/>
      <c r="DI13" s="664"/>
      <c r="DJ13" s="664"/>
      <c r="DK13" s="664"/>
      <c r="DL13" s="664"/>
      <c r="DM13" s="664"/>
      <c r="DN13" s="664"/>
      <c r="DO13" s="664"/>
      <c r="DP13" s="665"/>
      <c r="DQ13" s="669">
        <v>3071442</v>
      </c>
      <c r="DR13" s="664"/>
      <c r="DS13" s="664"/>
      <c r="DT13" s="664"/>
      <c r="DU13" s="664"/>
      <c r="DV13" s="664"/>
      <c r="DW13" s="664"/>
      <c r="DX13" s="664"/>
      <c r="DY13" s="664"/>
      <c r="DZ13" s="664"/>
      <c r="EA13" s="664"/>
      <c r="EB13" s="664"/>
      <c r="EC13" s="704"/>
    </row>
    <row r="14" spans="2:143" ht="11.25" customHeight="1" x14ac:dyDescent="0.15">
      <c r="B14" s="658" t="s">
        <v>258</v>
      </c>
      <c r="C14" s="659"/>
      <c r="D14" s="659"/>
      <c r="E14" s="659"/>
      <c r="F14" s="659"/>
      <c r="G14" s="659"/>
      <c r="H14" s="659"/>
      <c r="I14" s="659"/>
      <c r="J14" s="659"/>
      <c r="K14" s="659"/>
      <c r="L14" s="659"/>
      <c r="M14" s="659"/>
      <c r="N14" s="659"/>
      <c r="O14" s="659"/>
      <c r="P14" s="659"/>
      <c r="Q14" s="660"/>
      <c r="R14" s="661" t="s">
        <v>180</v>
      </c>
      <c r="S14" s="664"/>
      <c r="T14" s="664"/>
      <c r="U14" s="664"/>
      <c r="V14" s="664"/>
      <c r="W14" s="664"/>
      <c r="X14" s="664"/>
      <c r="Y14" s="665"/>
      <c r="Z14" s="723" t="s">
        <v>180</v>
      </c>
      <c r="AA14" s="723"/>
      <c r="AB14" s="723"/>
      <c r="AC14" s="723"/>
      <c r="AD14" s="724" t="s">
        <v>137</v>
      </c>
      <c r="AE14" s="724"/>
      <c r="AF14" s="724"/>
      <c r="AG14" s="724"/>
      <c r="AH14" s="724"/>
      <c r="AI14" s="724"/>
      <c r="AJ14" s="724"/>
      <c r="AK14" s="724"/>
      <c r="AL14" s="666" t="s">
        <v>246</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332913</v>
      </c>
      <c r="BH14" s="664"/>
      <c r="BI14" s="664"/>
      <c r="BJ14" s="664"/>
      <c r="BK14" s="664"/>
      <c r="BL14" s="664"/>
      <c r="BM14" s="664"/>
      <c r="BN14" s="665"/>
      <c r="BO14" s="723">
        <v>1.5</v>
      </c>
      <c r="BP14" s="723"/>
      <c r="BQ14" s="723"/>
      <c r="BR14" s="723"/>
      <c r="BS14" s="669" t="s">
        <v>180</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2065549</v>
      </c>
      <c r="CS14" s="664"/>
      <c r="CT14" s="664"/>
      <c r="CU14" s="664"/>
      <c r="CV14" s="664"/>
      <c r="CW14" s="664"/>
      <c r="CX14" s="664"/>
      <c r="CY14" s="665"/>
      <c r="CZ14" s="723">
        <v>4.5999999999999996</v>
      </c>
      <c r="DA14" s="723"/>
      <c r="DB14" s="723"/>
      <c r="DC14" s="723"/>
      <c r="DD14" s="669">
        <v>401829</v>
      </c>
      <c r="DE14" s="664"/>
      <c r="DF14" s="664"/>
      <c r="DG14" s="664"/>
      <c r="DH14" s="664"/>
      <c r="DI14" s="664"/>
      <c r="DJ14" s="664"/>
      <c r="DK14" s="664"/>
      <c r="DL14" s="664"/>
      <c r="DM14" s="664"/>
      <c r="DN14" s="664"/>
      <c r="DO14" s="664"/>
      <c r="DP14" s="665"/>
      <c r="DQ14" s="669">
        <v>1937677</v>
      </c>
      <c r="DR14" s="664"/>
      <c r="DS14" s="664"/>
      <c r="DT14" s="664"/>
      <c r="DU14" s="664"/>
      <c r="DV14" s="664"/>
      <c r="DW14" s="664"/>
      <c r="DX14" s="664"/>
      <c r="DY14" s="664"/>
      <c r="DZ14" s="664"/>
      <c r="EA14" s="664"/>
      <c r="EB14" s="664"/>
      <c r="EC14" s="704"/>
    </row>
    <row r="15" spans="2:143" ht="11.25" customHeight="1" x14ac:dyDescent="0.15">
      <c r="B15" s="658" t="s">
        <v>261</v>
      </c>
      <c r="C15" s="659"/>
      <c r="D15" s="659"/>
      <c r="E15" s="659"/>
      <c r="F15" s="659"/>
      <c r="G15" s="659"/>
      <c r="H15" s="659"/>
      <c r="I15" s="659"/>
      <c r="J15" s="659"/>
      <c r="K15" s="659"/>
      <c r="L15" s="659"/>
      <c r="M15" s="659"/>
      <c r="N15" s="659"/>
      <c r="O15" s="659"/>
      <c r="P15" s="659"/>
      <c r="Q15" s="660"/>
      <c r="R15" s="661">
        <v>146233</v>
      </c>
      <c r="S15" s="664"/>
      <c r="T15" s="664"/>
      <c r="U15" s="664"/>
      <c r="V15" s="664"/>
      <c r="W15" s="664"/>
      <c r="X15" s="664"/>
      <c r="Y15" s="665"/>
      <c r="Z15" s="723">
        <v>0.3</v>
      </c>
      <c r="AA15" s="723"/>
      <c r="AB15" s="723"/>
      <c r="AC15" s="723"/>
      <c r="AD15" s="724">
        <v>146233</v>
      </c>
      <c r="AE15" s="724"/>
      <c r="AF15" s="724"/>
      <c r="AG15" s="724"/>
      <c r="AH15" s="724"/>
      <c r="AI15" s="724"/>
      <c r="AJ15" s="724"/>
      <c r="AK15" s="724"/>
      <c r="AL15" s="666">
        <v>0.5</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751970</v>
      </c>
      <c r="BH15" s="664"/>
      <c r="BI15" s="664"/>
      <c r="BJ15" s="664"/>
      <c r="BK15" s="664"/>
      <c r="BL15" s="664"/>
      <c r="BM15" s="664"/>
      <c r="BN15" s="665"/>
      <c r="BO15" s="723">
        <v>3.4</v>
      </c>
      <c r="BP15" s="723"/>
      <c r="BQ15" s="723"/>
      <c r="BR15" s="723"/>
      <c r="BS15" s="669" t="s">
        <v>180</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5739388</v>
      </c>
      <c r="CS15" s="664"/>
      <c r="CT15" s="664"/>
      <c r="CU15" s="664"/>
      <c r="CV15" s="664"/>
      <c r="CW15" s="664"/>
      <c r="CX15" s="664"/>
      <c r="CY15" s="665"/>
      <c r="CZ15" s="723">
        <v>12.8</v>
      </c>
      <c r="DA15" s="723"/>
      <c r="DB15" s="723"/>
      <c r="DC15" s="723"/>
      <c r="DD15" s="669">
        <v>789507</v>
      </c>
      <c r="DE15" s="664"/>
      <c r="DF15" s="664"/>
      <c r="DG15" s="664"/>
      <c r="DH15" s="664"/>
      <c r="DI15" s="664"/>
      <c r="DJ15" s="664"/>
      <c r="DK15" s="664"/>
      <c r="DL15" s="664"/>
      <c r="DM15" s="664"/>
      <c r="DN15" s="664"/>
      <c r="DO15" s="664"/>
      <c r="DP15" s="665"/>
      <c r="DQ15" s="669">
        <v>4855681</v>
      </c>
      <c r="DR15" s="664"/>
      <c r="DS15" s="664"/>
      <c r="DT15" s="664"/>
      <c r="DU15" s="664"/>
      <c r="DV15" s="664"/>
      <c r="DW15" s="664"/>
      <c r="DX15" s="664"/>
      <c r="DY15" s="664"/>
      <c r="DZ15" s="664"/>
      <c r="EA15" s="664"/>
      <c r="EB15" s="664"/>
      <c r="EC15" s="704"/>
    </row>
    <row r="16" spans="2:143" ht="11.25" customHeight="1" x14ac:dyDescent="0.15">
      <c r="B16" s="658" t="s">
        <v>264</v>
      </c>
      <c r="C16" s="659"/>
      <c r="D16" s="659"/>
      <c r="E16" s="659"/>
      <c r="F16" s="659"/>
      <c r="G16" s="659"/>
      <c r="H16" s="659"/>
      <c r="I16" s="659"/>
      <c r="J16" s="659"/>
      <c r="K16" s="659"/>
      <c r="L16" s="659"/>
      <c r="M16" s="659"/>
      <c r="N16" s="659"/>
      <c r="O16" s="659"/>
      <c r="P16" s="659"/>
      <c r="Q16" s="660"/>
      <c r="R16" s="661" t="s">
        <v>246</v>
      </c>
      <c r="S16" s="664"/>
      <c r="T16" s="664"/>
      <c r="U16" s="664"/>
      <c r="V16" s="664"/>
      <c r="W16" s="664"/>
      <c r="X16" s="664"/>
      <c r="Y16" s="665"/>
      <c r="Z16" s="723" t="s">
        <v>180</v>
      </c>
      <c r="AA16" s="723"/>
      <c r="AB16" s="723"/>
      <c r="AC16" s="723"/>
      <c r="AD16" s="724" t="s">
        <v>137</v>
      </c>
      <c r="AE16" s="724"/>
      <c r="AF16" s="724"/>
      <c r="AG16" s="724"/>
      <c r="AH16" s="724"/>
      <c r="AI16" s="724"/>
      <c r="AJ16" s="724"/>
      <c r="AK16" s="724"/>
      <c r="AL16" s="666" t="s">
        <v>246</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t="s">
        <v>180</v>
      </c>
      <c r="BH16" s="664"/>
      <c r="BI16" s="664"/>
      <c r="BJ16" s="664"/>
      <c r="BK16" s="664"/>
      <c r="BL16" s="664"/>
      <c r="BM16" s="664"/>
      <c r="BN16" s="665"/>
      <c r="BO16" s="723" t="s">
        <v>180</v>
      </c>
      <c r="BP16" s="723"/>
      <c r="BQ16" s="723"/>
      <c r="BR16" s="723"/>
      <c r="BS16" s="669" t="s">
        <v>246</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t="s">
        <v>180</v>
      </c>
      <c r="CS16" s="664"/>
      <c r="CT16" s="664"/>
      <c r="CU16" s="664"/>
      <c r="CV16" s="664"/>
      <c r="CW16" s="664"/>
      <c r="CX16" s="664"/>
      <c r="CY16" s="665"/>
      <c r="CZ16" s="723" t="s">
        <v>180</v>
      </c>
      <c r="DA16" s="723"/>
      <c r="DB16" s="723"/>
      <c r="DC16" s="723"/>
      <c r="DD16" s="669" t="s">
        <v>180</v>
      </c>
      <c r="DE16" s="664"/>
      <c r="DF16" s="664"/>
      <c r="DG16" s="664"/>
      <c r="DH16" s="664"/>
      <c r="DI16" s="664"/>
      <c r="DJ16" s="664"/>
      <c r="DK16" s="664"/>
      <c r="DL16" s="664"/>
      <c r="DM16" s="664"/>
      <c r="DN16" s="664"/>
      <c r="DO16" s="664"/>
      <c r="DP16" s="665"/>
      <c r="DQ16" s="669" t="s">
        <v>180</v>
      </c>
      <c r="DR16" s="664"/>
      <c r="DS16" s="664"/>
      <c r="DT16" s="664"/>
      <c r="DU16" s="664"/>
      <c r="DV16" s="664"/>
      <c r="DW16" s="664"/>
      <c r="DX16" s="664"/>
      <c r="DY16" s="664"/>
      <c r="DZ16" s="664"/>
      <c r="EA16" s="664"/>
      <c r="EB16" s="664"/>
      <c r="EC16" s="704"/>
    </row>
    <row r="17" spans="2:133" ht="11.25" customHeight="1" x14ac:dyDescent="0.15">
      <c r="B17" s="658" t="s">
        <v>267</v>
      </c>
      <c r="C17" s="659"/>
      <c r="D17" s="659"/>
      <c r="E17" s="659"/>
      <c r="F17" s="659"/>
      <c r="G17" s="659"/>
      <c r="H17" s="659"/>
      <c r="I17" s="659"/>
      <c r="J17" s="659"/>
      <c r="K17" s="659"/>
      <c r="L17" s="659"/>
      <c r="M17" s="659"/>
      <c r="N17" s="659"/>
      <c r="O17" s="659"/>
      <c r="P17" s="659"/>
      <c r="Q17" s="660"/>
      <c r="R17" s="661">
        <v>136654</v>
      </c>
      <c r="S17" s="664"/>
      <c r="T17" s="664"/>
      <c r="U17" s="664"/>
      <c r="V17" s="664"/>
      <c r="W17" s="664"/>
      <c r="X17" s="664"/>
      <c r="Y17" s="665"/>
      <c r="Z17" s="723">
        <v>0.3</v>
      </c>
      <c r="AA17" s="723"/>
      <c r="AB17" s="723"/>
      <c r="AC17" s="723"/>
      <c r="AD17" s="724">
        <v>136654</v>
      </c>
      <c r="AE17" s="724"/>
      <c r="AF17" s="724"/>
      <c r="AG17" s="724"/>
      <c r="AH17" s="724"/>
      <c r="AI17" s="724"/>
      <c r="AJ17" s="724"/>
      <c r="AK17" s="724"/>
      <c r="AL17" s="666">
        <v>0.5</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180</v>
      </c>
      <c r="BH17" s="664"/>
      <c r="BI17" s="664"/>
      <c r="BJ17" s="664"/>
      <c r="BK17" s="664"/>
      <c r="BL17" s="664"/>
      <c r="BM17" s="664"/>
      <c r="BN17" s="665"/>
      <c r="BO17" s="723" t="s">
        <v>180</v>
      </c>
      <c r="BP17" s="723"/>
      <c r="BQ17" s="723"/>
      <c r="BR17" s="723"/>
      <c r="BS17" s="669" t="s">
        <v>180</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4257114</v>
      </c>
      <c r="CS17" s="664"/>
      <c r="CT17" s="664"/>
      <c r="CU17" s="664"/>
      <c r="CV17" s="664"/>
      <c r="CW17" s="664"/>
      <c r="CX17" s="664"/>
      <c r="CY17" s="665"/>
      <c r="CZ17" s="723">
        <v>9.5</v>
      </c>
      <c r="DA17" s="723"/>
      <c r="DB17" s="723"/>
      <c r="DC17" s="723"/>
      <c r="DD17" s="669" t="s">
        <v>246</v>
      </c>
      <c r="DE17" s="664"/>
      <c r="DF17" s="664"/>
      <c r="DG17" s="664"/>
      <c r="DH17" s="664"/>
      <c r="DI17" s="664"/>
      <c r="DJ17" s="664"/>
      <c r="DK17" s="664"/>
      <c r="DL17" s="664"/>
      <c r="DM17" s="664"/>
      <c r="DN17" s="664"/>
      <c r="DO17" s="664"/>
      <c r="DP17" s="665"/>
      <c r="DQ17" s="669">
        <v>4254972</v>
      </c>
      <c r="DR17" s="664"/>
      <c r="DS17" s="664"/>
      <c r="DT17" s="664"/>
      <c r="DU17" s="664"/>
      <c r="DV17" s="664"/>
      <c r="DW17" s="664"/>
      <c r="DX17" s="664"/>
      <c r="DY17" s="664"/>
      <c r="DZ17" s="664"/>
      <c r="EA17" s="664"/>
      <c r="EB17" s="664"/>
      <c r="EC17" s="704"/>
    </row>
    <row r="18" spans="2:133" ht="11.25" customHeight="1" x14ac:dyDescent="0.15">
      <c r="B18" s="658" t="s">
        <v>270</v>
      </c>
      <c r="C18" s="659"/>
      <c r="D18" s="659"/>
      <c r="E18" s="659"/>
      <c r="F18" s="659"/>
      <c r="G18" s="659"/>
      <c r="H18" s="659"/>
      <c r="I18" s="659"/>
      <c r="J18" s="659"/>
      <c r="K18" s="659"/>
      <c r="L18" s="659"/>
      <c r="M18" s="659"/>
      <c r="N18" s="659"/>
      <c r="O18" s="659"/>
      <c r="P18" s="659"/>
      <c r="Q18" s="660"/>
      <c r="R18" s="661">
        <v>3179034</v>
      </c>
      <c r="S18" s="664"/>
      <c r="T18" s="664"/>
      <c r="U18" s="664"/>
      <c r="V18" s="664"/>
      <c r="W18" s="664"/>
      <c r="X18" s="664"/>
      <c r="Y18" s="665"/>
      <c r="Z18" s="723">
        <v>6.6</v>
      </c>
      <c r="AA18" s="723"/>
      <c r="AB18" s="723"/>
      <c r="AC18" s="723"/>
      <c r="AD18" s="724">
        <v>2458958</v>
      </c>
      <c r="AE18" s="724"/>
      <c r="AF18" s="724"/>
      <c r="AG18" s="724"/>
      <c r="AH18" s="724"/>
      <c r="AI18" s="724"/>
      <c r="AJ18" s="724"/>
      <c r="AK18" s="724"/>
      <c r="AL18" s="666">
        <v>9</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180</v>
      </c>
      <c r="BH18" s="664"/>
      <c r="BI18" s="664"/>
      <c r="BJ18" s="664"/>
      <c r="BK18" s="664"/>
      <c r="BL18" s="664"/>
      <c r="BM18" s="664"/>
      <c r="BN18" s="665"/>
      <c r="BO18" s="723" t="s">
        <v>180</v>
      </c>
      <c r="BP18" s="723"/>
      <c r="BQ18" s="723"/>
      <c r="BR18" s="723"/>
      <c r="BS18" s="669" t="s">
        <v>180</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t="s">
        <v>180</v>
      </c>
      <c r="CS18" s="664"/>
      <c r="CT18" s="664"/>
      <c r="CU18" s="664"/>
      <c r="CV18" s="664"/>
      <c r="CW18" s="664"/>
      <c r="CX18" s="664"/>
      <c r="CY18" s="665"/>
      <c r="CZ18" s="723" t="s">
        <v>246</v>
      </c>
      <c r="DA18" s="723"/>
      <c r="DB18" s="723"/>
      <c r="DC18" s="723"/>
      <c r="DD18" s="669" t="s">
        <v>246</v>
      </c>
      <c r="DE18" s="664"/>
      <c r="DF18" s="664"/>
      <c r="DG18" s="664"/>
      <c r="DH18" s="664"/>
      <c r="DI18" s="664"/>
      <c r="DJ18" s="664"/>
      <c r="DK18" s="664"/>
      <c r="DL18" s="664"/>
      <c r="DM18" s="664"/>
      <c r="DN18" s="664"/>
      <c r="DO18" s="664"/>
      <c r="DP18" s="665"/>
      <c r="DQ18" s="669" t="s">
        <v>246</v>
      </c>
      <c r="DR18" s="664"/>
      <c r="DS18" s="664"/>
      <c r="DT18" s="664"/>
      <c r="DU18" s="664"/>
      <c r="DV18" s="664"/>
      <c r="DW18" s="664"/>
      <c r="DX18" s="664"/>
      <c r="DY18" s="664"/>
      <c r="DZ18" s="664"/>
      <c r="EA18" s="664"/>
      <c r="EB18" s="664"/>
      <c r="EC18" s="704"/>
    </row>
    <row r="19" spans="2:133" ht="11.25" customHeight="1" x14ac:dyDescent="0.15">
      <c r="B19" s="658" t="s">
        <v>273</v>
      </c>
      <c r="C19" s="659"/>
      <c r="D19" s="659"/>
      <c r="E19" s="659"/>
      <c r="F19" s="659"/>
      <c r="G19" s="659"/>
      <c r="H19" s="659"/>
      <c r="I19" s="659"/>
      <c r="J19" s="659"/>
      <c r="K19" s="659"/>
      <c r="L19" s="659"/>
      <c r="M19" s="659"/>
      <c r="N19" s="659"/>
      <c r="O19" s="659"/>
      <c r="P19" s="659"/>
      <c r="Q19" s="660"/>
      <c r="R19" s="661">
        <v>2458958</v>
      </c>
      <c r="S19" s="664"/>
      <c r="T19" s="664"/>
      <c r="U19" s="664"/>
      <c r="V19" s="664"/>
      <c r="W19" s="664"/>
      <c r="X19" s="664"/>
      <c r="Y19" s="665"/>
      <c r="Z19" s="723">
        <v>5.0999999999999996</v>
      </c>
      <c r="AA19" s="723"/>
      <c r="AB19" s="723"/>
      <c r="AC19" s="723"/>
      <c r="AD19" s="724">
        <v>2458958</v>
      </c>
      <c r="AE19" s="724"/>
      <c r="AF19" s="724"/>
      <c r="AG19" s="724"/>
      <c r="AH19" s="724"/>
      <c r="AI19" s="724"/>
      <c r="AJ19" s="724"/>
      <c r="AK19" s="724"/>
      <c r="AL19" s="666">
        <v>9</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v>1562053</v>
      </c>
      <c r="BH19" s="664"/>
      <c r="BI19" s="664"/>
      <c r="BJ19" s="664"/>
      <c r="BK19" s="664"/>
      <c r="BL19" s="664"/>
      <c r="BM19" s="664"/>
      <c r="BN19" s="665"/>
      <c r="BO19" s="723">
        <v>7</v>
      </c>
      <c r="BP19" s="723"/>
      <c r="BQ19" s="723"/>
      <c r="BR19" s="723"/>
      <c r="BS19" s="669" t="s">
        <v>180</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180</v>
      </c>
      <c r="CS19" s="664"/>
      <c r="CT19" s="664"/>
      <c r="CU19" s="664"/>
      <c r="CV19" s="664"/>
      <c r="CW19" s="664"/>
      <c r="CX19" s="664"/>
      <c r="CY19" s="665"/>
      <c r="CZ19" s="723" t="s">
        <v>246</v>
      </c>
      <c r="DA19" s="723"/>
      <c r="DB19" s="723"/>
      <c r="DC19" s="723"/>
      <c r="DD19" s="669" t="s">
        <v>246</v>
      </c>
      <c r="DE19" s="664"/>
      <c r="DF19" s="664"/>
      <c r="DG19" s="664"/>
      <c r="DH19" s="664"/>
      <c r="DI19" s="664"/>
      <c r="DJ19" s="664"/>
      <c r="DK19" s="664"/>
      <c r="DL19" s="664"/>
      <c r="DM19" s="664"/>
      <c r="DN19" s="664"/>
      <c r="DO19" s="664"/>
      <c r="DP19" s="665"/>
      <c r="DQ19" s="669" t="s">
        <v>180</v>
      </c>
      <c r="DR19" s="664"/>
      <c r="DS19" s="664"/>
      <c r="DT19" s="664"/>
      <c r="DU19" s="664"/>
      <c r="DV19" s="664"/>
      <c r="DW19" s="664"/>
      <c r="DX19" s="664"/>
      <c r="DY19" s="664"/>
      <c r="DZ19" s="664"/>
      <c r="EA19" s="664"/>
      <c r="EB19" s="664"/>
      <c r="EC19" s="704"/>
    </row>
    <row r="20" spans="2:133" ht="11.25" customHeight="1" x14ac:dyDescent="0.15">
      <c r="B20" s="658" t="s">
        <v>276</v>
      </c>
      <c r="C20" s="659"/>
      <c r="D20" s="659"/>
      <c r="E20" s="659"/>
      <c r="F20" s="659"/>
      <c r="G20" s="659"/>
      <c r="H20" s="659"/>
      <c r="I20" s="659"/>
      <c r="J20" s="659"/>
      <c r="K20" s="659"/>
      <c r="L20" s="659"/>
      <c r="M20" s="659"/>
      <c r="N20" s="659"/>
      <c r="O20" s="659"/>
      <c r="P20" s="659"/>
      <c r="Q20" s="660"/>
      <c r="R20" s="661">
        <v>720076</v>
      </c>
      <c r="S20" s="664"/>
      <c r="T20" s="664"/>
      <c r="U20" s="664"/>
      <c r="V20" s="664"/>
      <c r="W20" s="664"/>
      <c r="X20" s="664"/>
      <c r="Y20" s="665"/>
      <c r="Z20" s="723">
        <v>1.5</v>
      </c>
      <c r="AA20" s="723"/>
      <c r="AB20" s="723"/>
      <c r="AC20" s="723"/>
      <c r="AD20" s="724" t="s">
        <v>180</v>
      </c>
      <c r="AE20" s="724"/>
      <c r="AF20" s="724"/>
      <c r="AG20" s="724"/>
      <c r="AH20" s="724"/>
      <c r="AI20" s="724"/>
      <c r="AJ20" s="724"/>
      <c r="AK20" s="724"/>
      <c r="AL20" s="666" t="s">
        <v>246</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v>1562053</v>
      </c>
      <c r="BH20" s="664"/>
      <c r="BI20" s="664"/>
      <c r="BJ20" s="664"/>
      <c r="BK20" s="664"/>
      <c r="BL20" s="664"/>
      <c r="BM20" s="664"/>
      <c r="BN20" s="665"/>
      <c r="BO20" s="723">
        <v>7</v>
      </c>
      <c r="BP20" s="723"/>
      <c r="BQ20" s="723"/>
      <c r="BR20" s="723"/>
      <c r="BS20" s="669" t="s">
        <v>180</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44770505</v>
      </c>
      <c r="CS20" s="664"/>
      <c r="CT20" s="664"/>
      <c r="CU20" s="664"/>
      <c r="CV20" s="664"/>
      <c r="CW20" s="664"/>
      <c r="CX20" s="664"/>
      <c r="CY20" s="665"/>
      <c r="CZ20" s="723">
        <v>100</v>
      </c>
      <c r="DA20" s="723"/>
      <c r="DB20" s="723"/>
      <c r="DC20" s="723"/>
      <c r="DD20" s="669">
        <v>5539682</v>
      </c>
      <c r="DE20" s="664"/>
      <c r="DF20" s="664"/>
      <c r="DG20" s="664"/>
      <c r="DH20" s="664"/>
      <c r="DI20" s="664"/>
      <c r="DJ20" s="664"/>
      <c r="DK20" s="664"/>
      <c r="DL20" s="664"/>
      <c r="DM20" s="664"/>
      <c r="DN20" s="664"/>
      <c r="DO20" s="664"/>
      <c r="DP20" s="665"/>
      <c r="DQ20" s="669">
        <v>31908375</v>
      </c>
      <c r="DR20" s="664"/>
      <c r="DS20" s="664"/>
      <c r="DT20" s="664"/>
      <c r="DU20" s="664"/>
      <c r="DV20" s="664"/>
      <c r="DW20" s="664"/>
      <c r="DX20" s="664"/>
      <c r="DY20" s="664"/>
      <c r="DZ20" s="664"/>
      <c r="EA20" s="664"/>
      <c r="EB20" s="664"/>
      <c r="EC20" s="704"/>
    </row>
    <row r="21" spans="2:133" ht="11.25" customHeight="1" x14ac:dyDescent="0.15">
      <c r="B21" s="658" t="s">
        <v>279</v>
      </c>
      <c r="C21" s="659"/>
      <c r="D21" s="659"/>
      <c r="E21" s="659"/>
      <c r="F21" s="659"/>
      <c r="G21" s="659"/>
      <c r="H21" s="659"/>
      <c r="I21" s="659"/>
      <c r="J21" s="659"/>
      <c r="K21" s="659"/>
      <c r="L21" s="659"/>
      <c r="M21" s="659"/>
      <c r="N21" s="659"/>
      <c r="O21" s="659"/>
      <c r="P21" s="659"/>
      <c r="Q21" s="660"/>
      <c r="R21" s="661" t="s">
        <v>180</v>
      </c>
      <c r="S21" s="664"/>
      <c r="T21" s="664"/>
      <c r="U21" s="664"/>
      <c r="V21" s="664"/>
      <c r="W21" s="664"/>
      <c r="X21" s="664"/>
      <c r="Y21" s="665"/>
      <c r="Z21" s="723" t="s">
        <v>180</v>
      </c>
      <c r="AA21" s="723"/>
      <c r="AB21" s="723"/>
      <c r="AC21" s="723"/>
      <c r="AD21" s="724" t="s">
        <v>180</v>
      </c>
      <c r="AE21" s="724"/>
      <c r="AF21" s="724"/>
      <c r="AG21" s="724"/>
      <c r="AH21" s="724"/>
      <c r="AI21" s="724"/>
      <c r="AJ21" s="724"/>
      <c r="AK21" s="724"/>
      <c r="AL21" s="666" t="s">
        <v>180</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v>1921</v>
      </c>
      <c r="BH21" s="664"/>
      <c r="BI21" s="664"/>
      <c r="BJ21" s="664"/>
      <c r="BK21" s="664"/>
      <c r="BL21" s="664"/>
      <c r="BM21" s="664"/>
      <c r="BN21" s="665"/>
      <c r="BO21" s="723">
        <v>0</v>
      </c>
      <c r="BP21" s="723"/>
      <c r="BQ21" s="723"/>
      <c r="BR21" s="723"/>
      <c r="BS21" s="669" t="s">
        <v>180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281</v>
      </c>
      <c r="C22" s="659"/>
      <c r="D22" s="659"/>
      <c r="E22" s="659"/>
      <c r="F22" s="659"/>
      <c r="G22" s="659"/>
      <c r="H22" s="659"/>
      <c r="I22" s="659"/>
      <c r="J22" s="659"/>
      <c r="K22" s="659"/>
      <c r="L22" s="659"/>
      <c r="M22" s="659"/>
      <c r="N22" s="659"/>
      <c r="O22" s="659"/>
      <c r="P22" s="659"/>
      <c r="Q22" s="660"/>
      <c r="R22" s="661">
        <v>29054943</v>
      </c>
      <c r="S22" s="664"/>
      <c r="T22" s="664"/>
      <c r="U22" s="664"/>
      <c r="V22" s="664"/>
      <c r="W22" s="664"/>
      <c r="X22" s="664"/>
      <c r="Y22" s="665"/>
      <c r="Z22" s="723">
        <v>60.7</v>
      </c>
      <c r="AA22" s="723"/>
      <c r="AB22" s="723"/>
      <c r="AC22" s="723"/>
      <c r="AD22" s="724">
        <v>26774735</v>
      </c>
      <c r="AE22" s="724"/>
      <c r="AF22" s="724"/>
      <c r="AG22" s="724"/>
      <c r="AH22" s="724"/>
      <c r="AI22" s="724"/>
      <c r="AJ22" s="724"/>
      <c r="AK22" s="724"/>
      <c r="AL22" s="666">
        <v>97.8</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180</v>
      </c>
      <c r="BH22" s="664"/>
      <c r="BI22" s="664"/>
      <c r="BJ22" s="664"/>
      <c r="BK22" s="664"/>
      <c r="BL22" s="664"/>
      <c r="BM22" s="664"/>
      <c r="BN22" s="665"/>
      <c r="BO22" s="723" t="s">
        <v>180</v>
      </c>
      <c r="BP22" s="723"/>
      <c r="BQ22" s="723"/>
      <c r="BR22" s="723"/>
      <c r="BS22" s="669" t="s">
        <v>246</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284</v>
      </c>
      <c r="C23" s="659"/>
      <c r="D23" s="659"/>
      <c r="E23" s="659"/>
      <c r="F23" s="659"/>
      <c r="G23" s="659"/>
      <c r="H23" s="659"/>
      <c r="I23" s="659"/>
      <c r="J23" s="659"/>
      <c r="K23" s="659"/>
      <c r="L23" s="659"/>
      <c r="M23" s="659"/>
      <c r="N23" s="659"/>
      <c r="O23" s="659"/>
      <c r="P23" s="659"/>
      <c r="Q23" s="660"/>
      <c r="R23" s="661">
        <v>19506</v>
      </c>
      <c r="S23" s="664"/>
      <c r="T23" s="664"/>
      <c r="U23" s="664"/>
      <c r="V23" s="664"/>
      <c r="W23" s="664"/>
      <c r="X23" s="664"/>
      <c r="Y23" s="665"/>
      <c r="Z23" s="723">
        <v>0</v>
      </c>
      <c r="AA23" s="723"/>
      <c r="AB23" s="723"/>
      <c r="AC23" s="723"/>
      <c r="AD23" s="724">
        <v>19506</v>
      </c>
      <c r="AE23" s="724"/>
      <c r="AF23" s="724"/>
      <c r="AG23" s="724"/>
      <c r="AH23" s="724"/>
      <c r="AI23" s="724"/>
      <c r="AJ23" s="724"/>
      <c r="AK23" s="724"/>
      <c r="AL23" s="666">
        <v>0.1</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v>1560132</v>
      </c>
      <c r="BH23" s="664"/>
      <c r="BI23" s="664"/>
      <c r="BJ23" s="664"/>
      <c r="BK23" s="664"/>
      <c r="BL23" s="664"/>
      <c r="BM23" s="664"/>
      <c r="BN23" s="665"/>
      <c r="BO23" s="723">
        <v>7</v>
      </c>
      <c r="BP23" s="723"/>
      <c r="BQ23" s="723"/>
      <c r="BR23" s="723"/>
      <c r="BS23" s="669" t="s">
        <v>246</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x14ac:dyDescent="0.15">
      <c r="B24" s="658" t="s">
        <v>291</v>
      </c>
      <c r="C24" s="659"/>
      <c r="D24" s="659"/>
      <c r="E24" s="659"/>
      <c r="F24" s="659"/>
      <c r="G24" s="659"/>
      <c r="H24" s="659"/>
      <c r="I24" s="659"/>
      <c r="J24" s="659"/>
      <c r="K24" s="659"/>
      <c r="L24" s="659"/>
      <c r="M24" s="659"/>
      <c r="N24" s="659"/>
      <c r="O24" s="659"/>
      <c r="P24" s="659"/>
      <c r="Q24" s="660"/>
      <c r="R24" s="661">
        <v>282743</v>
      </c>
      <c r="S24" s="664"/>
      <c r="T24" s="664"/>
      <c r="U24" s="664"/>
      <c r="V24" s="664"/>
      <c r="W24" s="664"/>
      <c r="X24" s="664"/>
      <c r="Y24" s="665"/>
      <c r="Z24" s="723">
        <v>0.6</v>
      </c>
      <c r="AA24" s="723"/>
      <c r="AB24" s="723"/>
      <c r="AC24" s="723"/>
      <c r="AD24" s="724" t="s">
        <v>180</v>
      </c>
      <c r="AE24" s="724"/>
      <c r="AF24" s="724"/>
      <c r="AG24" s="724"/>
      <c r="AH24" s="724"/>
      <c r="AI24" s="724"/>
      <c r="AJ24" s="724"/>
      <c r="AK24" s="724"/>
      <c r="AL24" s="666" t="s">
        <v>180</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180</v>
      </c>
      <c r="BH24" s="664"/>
      <c r="BI24" s="664"/>
      <c r="BJ24" s="664"/>
      <c r="BK24" s="664"/>
      <c r="BL24" s="664"/>
      <c r="BM24" s="664"/>
      <c r="BN24" s="665"/>
      <c r="BO24" s="723" t="s">
        <v>180</v>
      </c>
      <c r="BP24" s="723"/>
      <c r="BQ24" s="723"/>
      <c r="BR24" s="723"/>
      <c r="BS24" s="669" t="s">
        <v>246</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21494820</v>
      </c>
      <c r="CS24" s="727"/>
      <c r="CT24" s="727"/>
      <c r="CU24" s="727"/>
      <c r="CV24" s="727"/>
      <c r="CW24" s="727"/>
      <c r="CX24" s="727"/>
      <c r="CY24" s="773"/>
      <c r="CZ24" s="774">
        <v>48</v>
      </c>
      <c r="DA24" s="743"/>
      <c r="DB24" s="743"/>
      <c r="DC24" s="777"/>
      <c r="DD24" s="772">
        <v>14029892</v>
      </c>
      <c r="DE24" s="727"/>
      <c r="DF24" s="727"/>
      <c r="DG24" s="727"/>
      <c r="DH24" s="727"/>
      <c r="DI24" s="727"/>
      <c r="DJ24" s="727"/>
      <c r="DK24" s="773"/>
      <c r="DL24" s="772">
        <v>14027809</v>
      </c>
      <c r="DM24" s="727"/>
      <c r="DN24" s="727"/>
      <c r="DO24" s="727"/>
      <c r="DP24" s="727"/>
      <c r="DQ24" s="727"/>
      <c r="DR24" s="727"/>
      <c r="DS24" s="727"/>
      <c r="DT24" s="727"/>
      <c r="DU24" s="727"/>
      <c r="DV24" s="773"/>
      <c r="DW24" s="774">
        <v>50.3</v>
      </c>
      <c r="DX24" s="743"/>
      <c r="DY24" s="743"/>
      <c r="DZ24" s="743"/>
      <c r="EA24" s="743"/>
      <c r="EB24" s="743"/>
      <c r="EC24" s="775"/>
    </row>
    <row r="25" spans="2:133" ht="11.25" customHeight="1" x14ac:dyDescent="0.15">
      <c r="B25" s="658" t="s">
        <v>294</v>
      </c>
      <c r="C25" s="659"/>
      <c r="D25" s="659"/>
      <c r="E25" s="659"/>
      <c r="F25" s="659"/>
      <c r="G25" s="659"/>
      <c r="H25" s="659"/>
      <c r="I25" s="659"/>
      <c r="J25" s="659"/>
      <c r="K25" s="659"/>
      <c r="L25" s="659"/>
      <c r="M25" s="659"/>
      <c r="N25" s="659"/>
      <c r="O25" s="659"/>
      <c r="P25" s="659"/>
      <c r="Q25" s="660"/>
      <c r="R25" s="661">
        <v>521836</v>
      </c>
      <c r="S25" s="664"/>
      <c r="T25" s="664"/>
      <c r="U25" s="664"/>
      <c r="V25" s="664"/>
      <c r="W25" s="664"/>
      <c r="X25" s="664"/>
      <c r="Y25" s="665"/>
      <c r="Z25" s="723">
        <v>1.1000000000000001</v>
      </c>
      <c r="AA25" s="723"/>
      <c r="AB25" s="723"/>
      <c r="AC25" s="723"/>
      <c r="AD25" s="724">
        <v>133278</v>
      </c>
      <c r="AE25" s="724"/>
      <c r="AF25" s="724"/>
      <c r="AG25" s="724"/>
      <c r="AH25" s="724"/>
      <c r="AI25" s="724"/>
      <c r="AJ25" s="724"/>
      <c r="AK25" s="724"/>
      <c r="AL25" s="666">
        <v>0.5</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246</v>
      </c>
      <c r="BH25" s="664"/>
      <c r="BI25" s="664"/>
      <c r="BJ25" s="664"/>
      <c r="BK25" s="664"/>
      <c r="BL25" s="664"/>
      <c r="BM25" s="664"/>
      <c r="BN25" s="665"/>
      <c r="BO25" s="723" t="s">
        <v>180</v>
      </c>
      <c r="BP25" s="723"/>
      <c r="BQ25" s="723"/>
      <c r="BR25" s="723"/>
      <c r="BS25" s="669" t="s">
        <v>246</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6659304</v>
      </c>
      <c r="CS25" s="662"/>
      <c r="CT25" s="662"/>
      <c r="CU25" s="662"/>
      <c r="CV25" s="662"/>
      <c r="CW25" s="662"/>
      <c r="CX25" s="662"/>
      <c r="CY25" s="663"/>
      <c r="CZ25" s="666">
        <v>14.9</v>
      </c>
      <c r="DA25" s="695"/>
      <c r="DB25" s="695"/>
      <c r="DC25" s="696"/>
      <c r="DD25" s="669">
        <v>6184188</v>
      </c>
      <c r="DE25" s="662"/>
      <c r="DF25" s="662"/>
      <c r="DG25" s="662"/>
      <c r="DH25" s="662"/>
      <c r="DI25" s="662"/>
      <c r="DJ25" s="662"/>
      <c r="DK25" s="663"/>
      <c r="DL25" s="669">
        <v>6183675</v>
      </c>
      <c r="DM25" s="662"/>
      <c r="DN25" s="662"/>
      <c r="DO25" s="662"/>
      <c r="DP25" s="662"/>
      <c r="DQ25" s="662"/>
      <c r="DR25" s="662"/>
      <c r="DS25" s="662"/>
      <c r="DT25" s="662"/>
      <c r="DU25" s="662"/>
      <c r="DV25" s="663"/>
      <c r="DW25" s="666">
        <v>22.2</v>
      </c>
      <c r="DX25" s="695"/>
      <c r="DY25" s="695"/>
      <c r="DZ25" s="695"/>
      <c r="EA25" s="695"/>
      <c r="EB25" s="695"/>
      <c r="EC25" s="697"/>
    </row>
    <row r="26" spans="2:133" ht="11.25" customHeight="1" x14ac:dyDescent="0.15">
      <c r="B26" s="658" t="s">
        <v>297</v>
      </c>
      <c r="C26" s="659"/>
      <c r="D26" s="659"/>
      <c r="E26" s="659"/>
      <c r="F26" s="659"/>
      <c r="G26" s="659"/>
      <c r="H26" s="659"/>
      <c r="I26" s="659"/>
      <c r="J26" s="659"/>
      <c r="K26" s="659"/>
      <c r="L26" s="659"/>
      <c r="M26" s="659"/>
      <c r="N26" s="659"/>
      <c r="O26" s="659"/>
      <c r="P26" s="659"/>
      <c r="Q26" s="660"/>
      <c r="R26" s="661">
        <v>190955</v>
      </c>
      <c r="S26" s="664"/>
      <c r="T26" s="664"/>
      <c r="U26" s="664"/>
      <c r="V26" s="664"/>
      <c r="W26" s="664"/>
      <c r="X26" s="664"/>
      <c r="Y26" s="665"/>
      <c r="Z26" s="723">
        <v>0.4</v>
      </c>
      <c r="AA26" s="723"/>
      <c r="AB26" s="723"/>
      <c r="AC26" s="723"/>
      <c r="AD26" s="724" t="s">
        <v>180</v>
      </c>
      <c r="AE26" s="724"/>
      <c r="AF26" s="724"/>
      <c r="AG26" s="724"/>
      <c r="AH26" s="724"/>
      <c r="AI26" s="724"/>
      <c r="AJ26" s="724"/>
      <c r="AK26" s="724"/>
      <c r="AL26" s="666" t="s">
        <v>180</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180</v>
      </c>
      <c r="BH26" s="664"/>
      <c r="BI26" s="664"/>
      <c r="BJ26" s="664"/>
      <c r="BK26" s="664"/>
      <c r="BL26" s="664"/>
      <c r="BM26" s="664"/>
      <c r="BN26" s="665"/>
      <c r="BO26" s="723" t="s">
        <v>137</v>
      </c>
      <c r="BP26" s="723"/>
      <c r="BQ26" s="723"/>
      <c r="BR26" s="723"/>
      <c r="BS26" s="669" t="s">
        <v>180</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4721534</v>
      </c>
      <c r="CS26" s="664"/>
      <c r="CT26" s="664"/>
      <c r="CU26" s="664"/>
      <c r="CV26" s="664"/>
      <c r="CW26" s="664"/>
      <c r="CX26" s="664"/>
      <c r="CY26" s="665"/>
      <c r="CZ26" s="666">
        <v>10.5</v>
      </c>
      <c r="DA26" s="695"/>
      <c r="DB26" s="695"/>
      <c r="DC26" s="696"/>
      <c r="DD26" s="669">
        <v>4287856</v>
      </c>
      <c r="DE26" s="664"/>
      <c r="DF26" s="664"/>
      <c r="DG26" s="664"/>
      <c r="DH26" s="664"/>
      <c r="DI26" s="664"/>
      <c r="DJ26" s="664"/>
      <c r="DK26" s="665"/>
      <c r="DL26" s="669" t="s">
        <v>246</v>
      </c>
      <c r="DM26" s="664"/>
      <c r="DN26" s="664"/>
      <c r="DO26" s="664"/>
      <c r="DP26" s="664"/>
      <c r="DQ26" s="664"/>
      <c r="DR26" s="664"/>
      <c r="DS26" s="664"/>
      <c r="DT26" s="664"/>
      <c r="DU26" s="664"/>
      <c r="DV26" s="665"/>
      <c r="DW26" s="666" t="s">
        <v>180</v>
      </c>
      <c r="DX26" s="695"/>
      <c r="DY26" s="695"/>
      <c r="DZ26" s="695"/>
      <c r="EA26" s="695"/>
      <c r="EB26" s="695"/>
      <c r="EC26" s="697"/>
    </row>
    <row r="27" spans="2:133" ht="11.25" customHeight="1" x14ac:dyDescent="0.15">
      <c r="B27" s="658" t="s">
        <v>300</v>
      </c>
      <c r="C27" s="659"/>
      <c r="D27" s="659"/>
      <c r="E27" s="659"/>
      <c r="F27" s="659"/>
      <c r="G27" s="659"/>
      <c r="H27" s="659"/>
      <c r="I27" s="659"/>
      <c r="J27" s="659"/>
      <c r="K27" s="659"/>
      <c r="L27" s="659"/>
      <c r="M27" s="659"/>
      <c r="N27" s="659"/>
      <c r="O27" s="659"/>
      <c r="P27" s="659"/>
      <c r="Q27" s="660"/>
      <c r="R27" s="661">
        <v>6574617</v>
      </c>
      <c r="S27" s="664"/>
      <c r="T27" s="664"/>
      <c r="U27" s="664"/>
      <c r="V27" s="664"/>
      <c r="W27" s="664"/>
      <c r="X27" s="664"/>
      <c r="Y27" s="665"/>
      <c r="Z27" s="723">
        <v>13.7</v>
      </c>
      <c r="AA27" s="723"/>
      <c r="AB27" s="723"/>
      <c r="AC27" s="723"/>
      <c r="AD27" s="724" t="s">
        <v>246</v>
      </c>
      <c r="AE27" s="724"/>
      <c r="AF27" s="724"/>
      <c r="AG27" s="724"/>
      <c r="AH27" s="724"/>
      <c r="AI27" s="724"/>
      <c r="AJ27" s="724"/>
      <c r="AK27" s="724"/>
      <c r="AL27" s="666" t="s">
        <v>180</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22187787</v>
      </c>
      <c r="BH27" s="664"/>
      <c r="BI27" s="664"/>
      <c r="BJ27" s="664"/>
      <c r="BK27" s="664"/>
      <c r="BL27" s="664"/>
      <c r="BM27" s="664"/>
      <c r="BN27" s="665"/>
      <c r="BO27" s="723">
        <v>100</v>
      </c>
      <c r="BP27" s="723"/>
      <c r="BQ27" s="723"/>
      <c r="BR27" s="723"/>
      <c r="BS27" s="669">
        <v>262099</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10578402</v>
      </c>
      <c r="CS27" s="662"/>
      <c r="CT27" s="662"/>
      <c r="CU27" s="662"/>
      <c r="CV27" s="662"/>
      <c r="CW27" s="662"/>
      <c r="CX27" s="662"/>
      <c r="CY27" s="663"/>
      <c r="CZ27" s="666">
        <v>23.6</v>
      </c>
      <c r="DA27" s="695"/>
      <c r="DB27" s="695"/>
      <c r="DC27" s="696"/>
      <c r="DD27" s="669">
        <v>3590732</v>
      </c>
      <c r="DE27" s="662"/>
      <c r="DF27" s="662"/>
      <c r="DG27" s="662"/>
      <c r="DH27" s="662"/>
      <c r="DI27" s="662"/>
      <c r="DJ27" s="662"/>
      <c r="DK27" s="663"/>
      <c r="DL27" s="669">
        <v>3589162</v>
      </c>
      <c r="DM27" s="662"/>
      <c r="DN27" s="662"/>
      <c r="DO27" s="662"/>
      <c r="DP27" s="662"/>
      <c r="DQ27" s="662"/>
      <c r="DR27" s="662"/>
      <c r="DS27" s="662"/>
      <c r="DT27" s="662"/>
      <c r="DU27" s="662"/>
      <c r="DV27" s="663"/>
      <c r="DW27" s="666">
        <v>12.9</v>
      </c>
      <c r="DX27" s="695"/>
      <c r="DY27" s="695"/>
      <c r="DZ27" s="695"/>
      <c r="EA27" s="695"/>
      <c r="EB27" s="695"/>
      <c r="EC27" s="697"/>
    </row>
    <row r="28" spans="2:133" ht="11.25" customHeight="1" x14ac:dyDescent="0.15">
      <c r="B28" s="766" t="s">
        <v>303</v>
      </c>
      <c r="C28" s="767"/>
      <c r="D28" s="767"/>
      <c r="E28" s="767"/>
      <c r="F28" s="767"/>
      <c r="G28" s="767"/>
      <c r="H28" s="767"/>
      <c r="I28" s="767"/>
      <c r="J28" s="767"/>
      <c r="K28" s="767"/>
      <c r="L28" s="767"/>
      <c r="M28" s="767"/>
      <c r="N28" s="767"/>
      <c r="O28" s="767"/>
      <c r="P28" s="767"/>
      <c r="Q28" s="768"/>
      <c r="R28" s="661">
        <v>408843</v>
      </c>
      <c r="S28" s="664"/>
      <c r="T28" s="664"/>
      <c r="U28" s="664"/>
      <c r="V28" s="664"/>
      <c r="W28" s="664"/>
      <c r="X28" s="664"/>
      <c r="Y28" s="665"/>
      <c r="Z28" s="723">
        <v>0.9</v>
      </c>
      <c r="AA28" s="723"/>
      <c r="AB28" s="723"/>
      <c r="AC28" s="723"/>
      <c r="AD28" s="724">
        <v>408843</v>
      </c>
      <c r="AE28" s="724"/>
      <c r="AF28" s="724"/>
      <c r="AG28" s="724"/>
      <c r="AH28" s="724"/>
      <c r="AI28" s="724"/>
      <c r="AJ28" s="724"/>
      <c r="AK28" s="724"/>
      <c r="AL28" s="666">
        <v>1.5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4257114</v>
      </c>
      <c r="CS28" s="664"/>
      <c r="CT28" s="664"/>
      <c r="CU28" s="664"/>
      <c r="CV28" s="664"/>
      <c r="CW28" s="664"/>
      <c r="CX28" s="664"/>
      <c r="CY28" s="665"/>
      <c r="CZ28" s="666">
        <v>9.5</v>
      </c>
      <c r="DA28" s="695"/>
      <c r="DB28" s="695"/>
      <c r="DC28" s="696"/>
      <c r="DD28" s="669">
        <v>4254972</v>
      </c>
      <c r="DE28" s="664"/>
      <c r="DF28" s="664"/>
      <c r="DG28" s="664"/>
      <c r="DH28" s="664"/>
      <c r="DI28" s="664"/>
      <c r="DJ28" s="664"/>
      <c r="DK28" s="665"/>
      <c r="DL28" s="669">
        <v>4254972</v>
      </c>
      <c r="DM28" s="664"/>
      <c r="DN28" s="664"/>
      <c r="DO28" s="664"/>
      <c r="DP28" s="664"/>
      <c r="DQ28" s="664"/>
      <c r="DR28" s="664"/>
      <c r="DS28" s="664"/>
      <c r="DT28" s="664"/>
      <c r="DU28" s="664"/>
      <c r="DV28" s="665"/>
      <c r="DW28" s="666">
        <v>15.3</v>
      </c>
      <c r="DX28" s="695"/>
      <c r="DY28" s="695"/>
      <c r="DZ28" s="695"/>
      <c r="EA28" s="695"/>
      <c r="EB28" s="695"/>
      <c r="EC28" s="697"/>
    </row>
    <row r="29" spans="2:133" ht="11.25" customHeight="1" x14ac:dyDescent="0.15">
      <c r="B29" s="658" t="s">
        <v>305</v>
      </c>
      <c r="C29" s="659"/>
      <c r="D29" s="659"/>
      <c r="E29" s="659"/>
      <c r="F29" s="659"/>
      <c r="G29" s="659"/>
      <c r="H29" s="659"/>
      <c r="I29" s="659"/>
      <c r="J29" s="659"/>
      <c r="K29" s="659"/>
      <c r="L29" s="659"/>
      <c r="M29" s="659"/>
      <c r="N29" s="659"/>
      <c r="O29" s="659"/>
      <c r="P29" s="659"/>
      <c r="Q29" s="660"/>
      <c r="R29" s="661">
        <v>2995102</v>
      </c>
      <c r="S29" s="664"/>
      <c r="T29" s="664"/>
      <c r="U29" s="664"/>
      <c r="V29" s="664"/>
      <c r="W29" s="664"/>
      <c r="X29" s="664"/>
      <c r="Y29" s="665"/>
      <c r="Z29" s="723">
        <v>6.3</v>
      </c>
      <c r="AA29" s="723"/>
      <c r="AB29" s="723"/>
      <c r="AC29" s="723"/>
      <c r="AD29" s="724" t="s">
        <v>246</v>
      </c>
      <c r="AE29" s="724"/>
      <c r="AF29" s="724"/>
      <c r="AG29" s="724"/>
      <c r="AH29" s="724"/>
      <c r="AI29" s="724"/>
      <c r="AJ29" s="724"/>
      <c r="AK29" s="724"/>
      <c r="AL29" s="666" t="s">
        <v>246</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309</v>
      </c>
      <c r="CG29" s="702"/>
      <c r="CH29" s="702"/>
      <c r="CI29" s="702"/>
      <c r="CJ29" s="702"/>
      <c r="CK29" s="702"/>
      <c r="CL29" s="702"/>
      <c r="CM29" s="702"/>
      <c r="CN29" s="702"/>
      <c r="CO29" s="702"/>
      <c r="CP29" s="702"/>
      <c r="CQ29" s="703"/>
      <c r="CR29" s="661">
        <v>4257114</v>
      </c>
      <c r="CS29" s="662"/>
      <c r="CT29" s="662"/>
      <c r="CU29" s="662"/>
      <c r="CV29" s="662"/>
      <c r="CW29" s="662"/>
      <c r="CX29" s="662"/>
      <c r="CY29" s="663"/>
      <c r="CZ29" s="666">
        <v>9.5</v>
      </c>
      <c r="DA29" s="695"/>
      <c r="DB29" s="695"/>
      <c r="DC29" s="696"/>
      <c r="DD29" s="669">
        <v>4254972</v>
      </c>
      <c r="DE29" s="662"/>
      <c r="DF29" s="662"/>
      <c r="DG29" s="662"/>
      <c r="DH29" s="662"/>
      <c r="DI29" s="662"/>
      <c r="DJ29" s="662"/>
      <c r="DK29" s="663"/>
      <c r="DL29" s="669">
        <v>4254972</v>
      </c>
      <c r="DM29" s="662"/>
      <c r="DN29" s="662"/>
      <c r="DO29" s="662"/>
      <c r="DP29" s="662"/>
      <c r="DQ29" s="662"/>
      <c r="DR29" s="662"/>
      <c r="DS29" s="662"/>
      <c r="DT29" s="662"/>
      <c r="DU29" s="662"/>
      <c r="DV29" s="663"/>
      <c r="DW29" s="666">
        <v>15.3</v>
      </c>
      <c r="DX29" s="695"/>
      <c r="DY29" s="695"/>
      <c r="DZ29" s="695"/>
      <c r="EA29" s="695"/>
      <c r="EB29" s="695"/>
      <c r="EC29" s="697"/>
    </row>
    <row r="30" spans="2:133" ht="11.25" customHeight="1" x14ac:dyDescent="0.15">
      <c r="B30" s="658" t="s">
        <v>310</v>
      </c>
      <c r="C30" s="659"/>
      <c r="D30" s="659"/>
      <c r="E30" s="659"/>
      <c r="F30" s="659"/>
      <c r="G30" s="659"/>
      <c r="H30" s="659"/>
      <c r="I30" s="659"/>
      <c r="J30" s="659"/>
      <c r="K30" s="659"/>
      <c r="L30" s="659"/>
      <c r="M30" s="659"/>
      <c r="N30" s="659"/>
      <c r="O30" s="659"/>
      <c r="P30" s="659"/>
      <c r="Q30" s="660"/>
      <c r="R30" s="661">
        <v>255144</v>
      </c>
      <c r="S30" s="664"/>
      <c r="T30" s="664"/>
      <c r="U30" s="664"/>
      <c r="V30" s="664"/>
      <c r="W30" s="664"/>
      <c r="X30" s="664"/>
      <c r="Y30" s="665"/>
      <c r="Z30" s="723">
        <v>0.5</v>
      </c>
      <c r="AA30" s="723"/>
      <c r="AB30" s="723"/>
      <c r="AC30" s="723"/>
      <c r="AD30" s="724">
        <v>34504</v>
      </c>
      <c r="AE30" s="724"/>
      <c r="AF30" s="724"/>
      <c r="AG30" s="724"/>
      <c r="AH30" s="724"/>
      <c r="AI30" s="724"/>
      <c r="AJ30" s="724"/>
      <c r="AK30" s="724"/>
      <c r="AL30" s="666">
        <v>0.1</v>
      </c>
      <c r="AM30" s="667"/>
      <c r="AN30" s="667"/>
      <c r="AO30" s="725"/>
      <c r="AP30" s="751" t="s">
        <v>311</v>
      </c>
      <c r="AQ30" s="752"/>
      <c r="AR30" s="752"/>
      <c r="AS30" s="752"/>
      <c r="AT30" s="757" t="s">
        <v>312</v>
      </c>
      <c r="AU30" s="230"/>
      <c r="AV30" s="230"/>
      <c r="AW30" s="230"/>
      <c r="AX30" s="760" t="s">
        <v>188</v>
      </c>
      <c r="AY30" s="761"/>
      <c r="AZ30" s="761"/>
      <c r="BA30" s="761"/>
      <c r="BB30" s="761"/>
      <c r="BC30" s="761"/>
      <c r="BD30" s="761"/>
      <c r="BE30" s="761"/>
      <c r="BF30" s="762"/>
      <c r="BG30" s="741">
        <v>99.1</v>
      </c>
      <c r="BH30" s="742"/>
      <c r="BI30" s="742"/>
      <c r="BJ30" s="742"/>
      <c r="BK30" s="742"/>
      <c r="BL30" s="742"/>
      <c r="BM30" s="743">
        <v>97.3</v>
      </c>
      <c r="BN30" s="742"/>
      <c r="BO30" s="742"/>
      <c r="BP30" s="742"/>
      <c r="BQ30" s="744"/>
      <c r="BR30" s="741">
        <v>99</v>
      </c>
      <c r="BS30" s="742"/>
      <c r="BT30" s="742"/>
      <c r="BU30" s="742"/>
      <c r="BV30" s="742"/>
      <c r="BW30" s="742"/>
      <c r="BX30" s="743">
        <v>96.9</v>
      </c>
      <c r="BY30" s="742"/>
      <c r="BZ30" s="742"/>
      <c r="CA30" s="742"/>
      <c r="CB30" s="744"/>
      <c r="CD30" s="747"/>
      <c r="CE30" s="748"/>
      <c r="CF30" s="705" t="s">
        <v>313</v>
      </c>
      <c r="CG30" s="702"/>
      <c r="CH30" s="702"/>
      <c r="CI30" s="702"/>
      <c r="CJ30" s="702"/>
      <c r="CK30" s="702"/>
      <c r="CL30" s="702"/>
      <c r="CM30" s="702"/>
      <c r="CN30" s="702"/>
      <c r="CO30" s="702"/>
      <c r="CP30" s="702"/>
      <c r="CQ30" s="703"/>
      <c r="CR30" s="661">
        <v>4155191</v>
      </c>
      <c r="CS30" s="664"/>
      <c r="CT30" s="664"/>
      <c r="CU30" s="664"/>
      <c r="CV30" s="664"/>
      <c r="CW30" s="664"/>
      <c r="CX30" s="664"/>
      <c r="CY30" s="665"/>
      <c r="CZ30" s="666">
        <v>9.3000000000000007</v>
      </c>
      <c r="DA30" s="695"/>
      <c r="DB30" s="695"/>
      <c r="DC30" s="696"/>
      <c r="DD30" s="669">
        <v>4153049</v>
      </c>
      <c r="DE30" s="664"/>
      <c r="DF30" s="664"/>
      <c r="DG30" s="664"/>
      <c r="DH30" s="664"/>
      <c r="DI30" s="664"/>
      <c r="DJ30" s="664"/>
      <c r="DK30" s="665"/>
      <c r="DL30" s="669">
        <v>4153049</v>
      </c>
      <c r="DM30" s="664"/>
      <c r="DN30" s="664"/>
      <c r="DO30" s="664"/>
      <c r="DP30" s="664"/>
      <c r="DQ30" s="664"/>
      <c r="DR30" s="664"/>
      <c r="DS30" s="664"/>
      <c r="DT30" s="664"/>
      <c r="DU30" s="664"/>
      <c r="DV30" s="665"/>
      <c r="DW30" s="666">
        <v>14.9</v>
      </c>
      <c r="DX30" s="695"/>
      <c r="DY30" s="695"/>
      <c r="DZ30" s="695"/>
      <c r="EA30" s="695"/>
      <c r="EB30" s="695"/>
      <c r="EC30" s="697"/>
    </row>
    <row r="31" spans="2:133" ht="11.25" customHeight="1" x14ac:dyDescent="0.15">
      <c r="B31" s="658" t="s">
        <v>314</v>
      </c>
      <c r="C31" s="659"/>
      <c r="D31" s="659"/>
      <c r="E31" s="659"/>
      <c r="F31" s="659"/>
      <c r="G31" s="659"/>
      <c r="H31" s="659"/>
      <c r="I31" s="659"/>
      <c r="J31" s="659"/>
      <c r="K31" s="659"/>
      <c r="L31" s="659"/>
      <c r="M31" s="659"/>
      <c r="N31" s="659"/>
      <c r="O31" s="659"/>
      <c r="P31" s="659"/>
      <c r="Q31" s="660"/>
      <c r="R31" s="661">
        <v>493684</v>
      </c>
      <c r="S31" s="664"/>
      <c r="T31" s="664"/>
      <c r="U31" s="664"/>
      <c r="V31" s="664"/>
      <c r="W31" s="664"/>
      <c r="X31" s="664"/>
      <c r="Y31" s="665"/>
      <c r="Z31" s="723">
        <v>1</v>
      </c>
      <c r="AA31" s="723"/>
      <c r="AB31" s="723"/>
      <c r="AC31" s="723"/>
      <c r="AD31" s="724" t="s">
        <v>180</v>
      </c>
      <c r="AE31" s="724"/>
      <c r="AF31" s="724"/>
      <c r="AG31" s="724"/>
      <c r="AH31" s="724"/>
      <c r="AI31" s="724"/>
      <c r="AJ31" s="724"/>
      <c r="AK31" s="724"/>
      <c r="AL31" s="666" t="s">
        <v>246</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98.9</v>
      </c>
      <c r="BH31" s="662"/>
      <c r="BI31" s="662"/>
      <c r="BJ31" s="662"/>
      <c r="BK31" s="662"/>
      <c r="BL31" s="662"/>
      <c r="BM31" s="667">
        <v>96.7</v>
      </c>
      <c r="BN31" s="740"/>
      <c r="BO31" s="740"/>
      <c r="BP31" s="740"/>
      <c r="BQ31" s="701"/>
      <c r="BR31" s="739">
        <v>98.7</v>
      </c>
      <c r="BS31" s="662"/>
      <c r="BT31" s="662"/>
      <c r="BU31" s="662"/>
      <c r="BV31" s="662"/>
      <c r="BW31" s="662"/>
      <c r="BX31" s="667">
        <v>96.5</v>
      </c>
      <c r="BY31" s="740"/>
      <c r="BZ31" s="740"/>
      <c r="CA31" s="740"/>
      <c r="CB31" s="701"/>
      <c r="CD31" s="747"/>
      <c r="CE31" s="748"/>
      <c r="CF31" s="705" t="s">
        <v>317</v>
      </c>
      <c r="CG31" s="702"/>
      <c r="CH31" s="702"/>
      <c r="CI31" s="702"/>
      <c r="CJ31" s="702"/>
      <c r="CK31" s="702"/>
      <c r="CL31" s="702"/>
      <c r="CM31" s="702"/>
      <c r="CN31" s="702"/>
      <c r="CO31" s="702"/>
      <c r="CP31" s="702"/>
      <c r="CQ31" s="703"/>
      <c r="CR31" s="661">
        <v>101923</v>
      </c>
      <c r="CS31" s="662"/>
      <c r="CT31" s="662"/>
      <c r="CU31" s="662"/>
      <c r="CV31" s="662"/>
      <c r="CW31" s="662"/>
      <c r="CX31" s="662"/>
      <c r="CY31" s="663"/>
      <c r="CZ31" s="666">
        <v>0.2</v>
      </c>
      <c r="DA31" s="695"/>
      <c r="DB31" s="695"/>
      <c r="DC31" s="696"/>
      <c r="DD31" s="669">
        <v>101923</v>
      </c>
      <c r="DE31" s="662"/>
      <c r="DF31" s="662"/>
      <c r="DG31" s="662"/>
      <c r="DH31" s="662"/>
      <c r="DI31" s="662"/>
      <c r="DJ31" s="662"/>
      <c r="DK31" s="663"/>
      <c r="DL31" s="669">
        <v>101923</v>
      </c>
      <c r="DM31" s="662"/>
      <c r="DN31" s="662"/>
      <c r="DO31" s="662"/>
      <c r="DP31" s="662"/>
      <c r="DQ31" s="662"/>
      <c r="DR31" s="662"/>
      <c r="DS31" s="662"/>
      <c r="DT31" s="662"/>
      <c r="DU31" s="662"/>
      <c r="DV31" s="663"/>
      <c r="DW31" s="666">
        <v>0.4</v>
      </c>
      <c r="DX31" s="695"/>
      <c r="DY31" s="695"/>
      <c r="DZ31" s="695"/>
      <c r="EA31" s="695"/>
      <c r="EB31" s="695"/>
      <c r="EC31" s="697"/>
    </row>
    <row r="32" spans="2:133" ht="11.25" customHeight="1" x14ac:dyDescent="0.15">
      <c r="B32" s="658" t="s">
        <v>318</v>
      </c>
      <c r="C32" s="659"/>
      <c r="D32" s="659"/>
      <c r="E32" s="659"/>
      <c r="F32" s="659"/>
      <c r="G32" s="659"/>
      <c r="H32" s="659"/>
      <c r="I32" s="659"/>
      <c r="J32" s="659"/>
      <c r="K32" s="659"/>
      <c r="L32" s="659"/>
      <c r="M32" s="659"/>
      <c r="N32" s="659"/>
      <c r="O32" s="659"/>
      <c r="P32" s="659"/>
      <c r="Q32" s="660"/>
      <c r="R32" s="661">
        <v>2196580</v>
      </c>
      <c r="S32" s="664"/>
      <c r="T32" s="664"/>
      <c r="U32" s="664"/>
      <c r="V32" s="664"/>
      <c r="W32" s="664"/>
      <c r="X32" s="664"/>
      <c r="Y32" s="665"/>
      <c r="Z32" s="723">
        <v>4.5999999999999996</v>
      </c>
      <c r="AA32" s="723"/>
      <c r="AB32" s="723"/>
      <c r="AC32" s="723"/>
      <c r="AD32" s="724" t="s">
        <v>180</v>
      </c>
      <c r="AE32" s="724"/>
      <c r="AF32" s="724"/>
      <c r="AG32" s="724"/>
      <c r="AH32" s="724"/>
      <c r="AI32" s="724"/>
      <c r="AJ32" s="724"/>
      <c r="AK32" s="724"/>
      <c r="AL32" s="666" t="s">
        <v>137</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99.2</v>
      </c>
      <c r="BH32" s="677"/>
      <c r="BI32" s="677"/>
      <c r="BJ32" s="677"/>
      <c r="BK32" s="677"/>
      <c r="BL32" s="677"/>
      <c r="BM32" s="721">
        <v>97.7</v>
      </c>
      <c r="BN32" s="677"/>
      <c r="BO32" s="677"/>
      <c r="BP32" s="677"/>
      <c r="BQ32" s="714"/>
      <c r="BR32" s="738">
        <v>99.1</v>
      </c>
      <c r="BS32" s="677"/>
      <c r="BT32" s="677"/>
      <c r="BU32" s="677"/>
      <c r="BV32" s="677"/>
      <c r="BW32" s="677"/>
      <c r="BX32" s="721">
        <v>97.3</v>
      </c>
      <c r="BY32" s="677"/>
      <c r="BZ32" s="677"/>
      <c r="CA32" s="677"/>
      <c r="CB32" s="714"/>
      <c r="CD32" s="749"/>
      <c r="CE32" s="750"/>
      <c r="CF32" s="705" t="s">
        <v>320</v>
      </c>
      <c r="CG32" s="702"/>
      <c r="CH32" s="702"/>
      <c r="CI32" s="702"/>
      <c r="CJ32" s="702"/>
      <c r="CK32" s="702"/>
      <c r="CL32" s="702"/>
      <c r="CM32" s="702"/>
      <c r="CN32" s="702"/>
      <c r="CO32" s="702"/>
      <c r="CP32" s="702"/>
      <c r="CQ32" s="703"/>
      <c r="CR32" s="661" t="s">
        <v>180</v>
      </c>
      <c r="CS32" s="664"/>
      <c r="CT32" s="664"/>
      <c r="CU32" s="664"/>
      <c r="CV32" s="664"/>
      <c r="CW32" s="664"/>
      <c r="CX32" s="664"/>
      <c r="CY32" s="665"/>
      <c r="CZ32" s="666" t="s">
        <v>180</v>
      </c>
      <c r="DA32" s="695"/>
      <c r="DB32" s="695"/>
      <c r="DC32" s="696"/>
      <c r="DD32" s="669" t="s">
        <v>246</v>
      </c>
      <c r="DE32" s="664"/>
      <c r="DF32" s="664"/>
      <c r="DG32" s="664"/>
      <c r="DH32" s="664"/>
      <c r="DI32" s="664"/>
      <c r="DJ32" s="664"/>
      <c r="DK32" s="665"/>
      <c r="DL32" s="669" t="s">
        <v>246</v>
      </c>
      <c r="DM32" s="664"/>
      <c r="DN32" s="664"/>
      <c r="DO32" s="664"/>
      <c r="DP32" s="664"/>
      <c r="DQ32" s="664"/>
      <c r="DR32" s="664"/>
      <c r="DS32" s="664"/>
      <c r="DT32" s="664"/>
      <c r="DU32" s="664"/>
      <c r="DV32" s="665"/>
      <c r="DW32" s="666" t="s">
        <v>180</v>
      </c>
      <c r="DX32" s="695"/>
      <c r="DY32" s="695"/>
      <c r="DZ32" s="695"/>
      <c r="EA32" s="695"/>
      <c r="EB32" s="695"/>
      <c r="EC32" s="697"/>
    </row>
    <row r="33" spans="2:133" ht="11.25" customHeight="1" x14ac:dyDescent="0.15">
      <c r="B33" s="658" t="s">
        <v>321</v>
      </c>
      <c r="C33" s="659"/>
      <c r="D33" s="659"/>
      <c r="E33" s="659"/>
      <c r="F33" s="659"/>
      <c r="G33" s="659"/>
      <c r="H33" s="659"/>
      <c r="I33" s="659"/>
      <c r="J33" s="659"/>
      <c r="K33" s="659"/>
      <c r="L33" s="659"/>
      <c r="M33" s="659"/>
      <c r="N33" s="659"/>
      <c r="O33" s="659"/>
      <c r="P33" s="659"/>
      <c r="Q33" s="660"/>
      <c r="R33" s="661">
        <v>2453062</v>
      </c>
      <c r="S33" s="664"/>
      <c r="T33" s="664"/>
      <c r="U33" s="664"/>
      <c r="V33" s="664"/>
      <c r="W33" s="664"/>
      <c r="X33" s="664"/>
      <c r="Y33" s="665"/>
      <c r="Z33" s="723">
        <v>5.0999999999999996</v>
      </c>
      <c r="AA33" s="723"/>
      <c r="AB33" s="723"/>
      <c r="AC33" s="723"/>
      <c r="AD33" s="724" t="s">
        <v>137</v>
      </c>
      <c r="AE33" s="724"/>
      <c r="AF33" s="724"/>
      <c r="AG33" s="724"/>
      <c r="AH33" s="724"/>
      <c r="AI33" s="724"/>
      <c r="AJ33" s="724"/>
      <c r="AK33" s="724"/>
      <c r="AL33" s="666" t="s">
        <v>246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17736003</v>
      </c>
      <c r="CS33" s="662"/>
      <c r="CT33" s="662"/>
      <c r="CU33" s="662"/>
      <c r="CV33" s="662"/>
      <c r="CW33" s="662"/>
      <c r="CX33" s="662"/>
      <c r="CY33" s="663"/>
      <c r="CZ33" s="666">
        <v>39.6</v>
      </c>
      <c r="DA33" s="695"/>
      <c r="DB33" s="695"/>
      <c r="DC33" s="696"/>
      <c r="DD33" s="669">
        <v>15400903</v>
      </c>
      <c r="DE33" s="662"/>
      <c r="DF33" s="662"/>
      <c r="DG33" s="662"/>
      <c r="DH33" s="662"/>
      <c r="DI33" s="662"/>
      <c r="DJ33" s="662"/>
      <c r="DK33" s="663"/>
      <c r="DL33" s="669">
        <v>11530281</v>
      </c>
      <c r="DM33" s="662"/>
      <c r="DN33" s="662"/>
      <c r="DO33" s="662"/>
      <c r="DP33" s="662"/>
      <c r="DQ33" s="662"/>
      <c r="DR33" s="662"/>
      <c r="DS33" s="662"/>
      <c r="DT33" s="662"/>
      <c r="DU33" s="662"/>
      <c r="DV33" s="663"/>
      <c r="DW33" s="666">
        <v>41.4</v>
      </c>
      <c r="DX33" s="695"/>
      <c r="DY33" s="695"/>
      <c r="DZ33" s="695"/>
      <c r="EA33" s="695"/>
      <c r="EB33" s="695"/>
      <c r="EC33" s="697"/>
    </row>
    <row r="34" spans="2:133" ht="11.25" customHeight="1" x14ac:dyDescent="0.15">
      <c r="B34" s="658" t="s">
        <v>323</v>
      </c>
      <c r="C34" s="659"/>
      <c r="D34" s="659"/>
      <c r="E34" s="659"/>
      <c r="F34" s="659"/>
      <c r="G34" s="659"/>
      <c r="H34" s="659"/>
      <c r="I34" s="659"/>
      <c r="J34" s="659"/>
      <c r="K34" s="659"/>
      <c r="L34" s="659"/>
      <c r="M34" s="659"/>
      <c r="N34" s="659"/>
      <c r="O34" s="659"/>
      <c r="P34" s="659"/>
      <c r="Q34" s="660"/>
      <c r="R34" s="661">
        <v>887729</v>
      </c>
      <c r="S34" s="664"/>
      <c r="T34" s="664"/>
      <c r="U34" s="664"/>
      <c r="V34" s="664"/>
      <c r="W34" s="664"/>
      <c r="X34" s="664"/>
      <c r="Y34" s="665"/>
      <c r="Z34" s="723">
        <v>1.9</v>
      </c>
      <c r="AA34" s="723"/>
      <c r="AB34" s="723"/>
      <c r="AC34" s="723"/>
      <c r="AD34" s="724">
        <v>458</v>
      </c>
      <c r="AE34" s="724"/>
      <c r="AF34" s="724"/>
      <c r="AG34" s="724"/>
      <c r="AH34" s="724"/>
      <c r="AI34" s="724"/>
      <c r="AJ34" s="724"/>
      <c r="AK34" s="724"/>
      <c r="AL34" s="666">
        <v>0</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7468563</v>
      </c>
      <c r="CS34" s="664"/>
      <c r="CT34" s="664"/>
      <c r="CU34" s="664"/>
      <c r="CV34" s="664"/>
      <c r="CW34" s="664"/>
      <c r="CX34" s="664"/>
      <c r="CY34" s="665"/>
      <c r="CZ34" s="666">
        <v>16.7</v>
      </c>
      <c r="DA34" s="695"/>
      <c r="DB34" s="695"/>
      <c r="DC34" s="696"/>
      <c r="DD34" s="669">
        <v>6578977</v>
      </c>
      <c r="DE34" s="664"/>
      <c r="DF34" s="664"/>
      <c r="DG34" s="664"/>
      <c r="DH34" s="664"/>
      <c r="DI34" s="664"/>
      <c r="DJ34" s="664"/>
      <c r="DK34" s="665"/>
      <c r="DL34" s="669">
        <v>6276628</v>
      </c>
      <c r="DM34" s="664"/>
      <c r="DN34" s="664"/>
      <c r="DO34" s="664"/>
      <c r="DP34" s="664"/>
      <c r="DQ34" s="664"/>
      <c r="DR34" s="664"/>
      <c r="DS34" s="664"/>
      <c r="DT34" s="664"/>
      <c r="DU34" s="664"/>
      <c r="DV34" s="665"/>
      <c r="DW34" s="666">
        <v>22.5</v>
      </c>
      <c r="DX34" s="695"/>
      <c r="DY34" s="695"/>
      <c r="DZ34" s="695"/>
      <c r="EA34" s="695"/>
      <c r="EB34" s="695"/>
      <c r="EC34" s="697"/>
    </row>
    <row r="35" spans="2:133" ht="11.25" customHeight="1" x14ac:dyDescent="0.15">
      <c r="B35" s="658" t="s">
        <v>327</v>
      </c>
      <c r="C35" s="659"/>
      <c r="D35" s="659"/>
      <c r="E35" s="659"/>
      <c r="F35" s="659"/>
      <c r="G35" s="659"/>
      <c r="H35" s="659"/>
      <c r="I35" s="659"/>
      <c r="J35" s="659"/>
      <c r="K35" s="659"/>
      <c r="L35" s="659"/>
      <c r="M35" s="659"/>
      <c r="N35" s="659"/>
      <c r="O35" s="659"/>
      <c r="P35" s="659"/>
      <c r="Q35" s="660"/>
      <c r="R35" s="661">
        <v>1493600</v>
      </c>
      <c r="S35" s="664"/>
      <c r="T35" s="664"/>
      <c r="U35" s="664"/>
      <c r="V35" s="664"/>
      <c r="W35" s="664"/>
      <c r="X35" s="664"/>
      <c r="Y35" s="665"/>
      <c r="Z35" s="723">
        <v>3.1</v>
      </c>
      <c r="AA35" s="723"/>
      <c r="AB35" s="723"/>
      <c r="AC35" s="723"/>
      <c r="AD35" s="724" t="s">
        <v>246</v>
      </c>
      <c r="AE35" s="724"/>
      <c r="AF35" s="724"/>
      <c r="AG35" s="724"/>
      <c r="AH35" s="724"/>
      <c r="AI35" s="724"/>
      <c r="AJ35" s="724"/>
      <c r="AK35" s="724"/>
      <c r="AL35" s="666" t="s">
        <v>137</v>
      </c>
      <c r="AM35" s="667"/>
      <c r="AN35" s="667"/>
      <c r="AO35" s="725"/>
      <c r="AP35" s="234"/>
      <c r="AQ35" s="729" t="s">
        <v>328</v>
      </c>
      <c r="AR35" s="730"/>
      <c r="AS35" s="730"/>
      <c r="AT35" s="730"/>
      <c r="AU35" s="730"/>
      <c r="AV35" s="730"/>
      <c r="AW35" s="730"/>
      <c r="AX35" s="730"/>
      <c r="AY35" s="731"/>
      <c r="AZ35" s="726">
        <v>5345519</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1914672</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397249</v>
      </c>
      <c r="CS35" s="662"/>
      <c r="CT35" s="662"/>
      <c r="CU35" s="662"/>
      <c r="CV35" s="662"/>
      <c r="CW35" s="662"/>
      <c r="CX35" s="662"/>
      <c r="CY35" s="663"/>
      <c r="CZ35" s="666">
        <v>0.9</v>
      </c>
      <c r="DA35" s="695"/>
      <c r="DB35" s="695"/>
      <c r="DC35" s="696"/>
      <c r="DD35" s="669">
        <v>397249</v>
      </c>
      <c r="DE35" s="662"/>
      <c r="DF35" s="662"/>
      <c r="DG35" s="662"/>
      <c r="DH35" s="662"/>
      <c r="DI35" s="662"/>
      <c r="DJ35" s="662"/>
      <c r="DK35" s="663"/>
      <c r="DL35" s="669">
        <v>397249</v>
      </c>
      <c r="DM35" s="662"/>
      <c r="DN35" s="662"/>
      <c r="DO35" s="662"/>
      <c r="DP35" s="662"/>
      <c r="DQ35" s="662"/>
      <c r="DR35" s="662"/>
      <c r="DS35" s="662"/>
      <c r="DT35" s="662"/>
      <c r="DU35" s="662"/>
      <c r="DV35" s="663"/>
      <c r="DW35" s="666">
        <v>1.4</v>
      </c>
      <c r="DX35" s="695"/>
      <c r="DY35" s="695"/>
      <c r="DZ35" s="695"/>
      <c r="EA35" s="695"/>
      <c r="EB35" s="695"/>
      <c r="EC35" s="697"/>
    </row>
    <row r="36" spans="2:133" ht="11.25" customHeight="1" x14ac:dyDescent="0.15">
      <c r="B36" s="658" t="s">
        <v>331</v>
      </c>
      <c r="C36" s="659"/>
      <c r="D36" s="659"/>
      <c r="E36" s="659"/>
      <c r="F36" s="659"/>
      <c r="G36" s="659"/>
      <c r="H36" s="659"/>
      <c r="I36" s="659"/>
      <c r="J36" s="659"/>
      <c r="K36" s="659"/>
      <c r="L36" s="659"/>
      <c r="M36" s="659"/>
      <c r="N36" s="659"/>
      <c r="O36" s="659"/>
      <c r="P36" s="659"/>
      <c r="Q36" s="660"/>
      <c r="R36" s="661" t="s">
        <v>180</v>
      </c>
      <c r="S36" s="664"/>
      <c r="T36" s="664"/>
      <c r="U36" s="664"/>
      <c r="V36" s="664"/>
      <c r="W36" s="664"/>
      <c r="X36" s="664"/>
      <c r="Y36" s="665"/>
      <c r="Z36" s="723" t="s">
        <v>180</v>
      </c>
      <c r="AA36" s="723"/>
      <c r="AB36" s="723"/>
      <c r="AC36" s="723"/>
      <c r="AD36" s="724" t="s">
        <v>180</v>
      </c>
      <c r="AE36" s="724"/>
      <c r="AF36" s="724"/>
      <c r="AG36" s="724"/>
      <c r="AH36" s="724"/>
      <c r="AI36" s="724"/>
      <c r="AJ36" s="724"/>
      <c r="AK36" s="724"/>
      <c r="AL36" s="666" t="s">
        <v>180</v>
      </c>
      <c r="AM36" s="667"/>
      <c r="AN36" s="667"/>
      <c r="AO36" s="725"/>
      <c r="AQ36" s="698" t="s">
        <v>332</v>
      </c>
      <c r="AR36" s="699"/>
      <c r="AS36" s="699"/>
      <c r="AT36" s="699"/>
      <c r="AU36" s="699"/>
      <c r="AV36" s="699"/>
      <c r="AW36" s="699"/>
      <c r="AX36" s="699"/>
      <c r="AY36" s="700"/>
      <c r="AZ36" s="661">
        <v>1042528</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1615788</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1693554</v>
      </c>
      <c r="CS36" s="664"/>
      <c r="CT36" s="664"/>
      <c r="CU36" s="664"/>
      <c r="CV36" s="664"/>
      <c r="CW36" s="664"/>
      <c r="CX36" s="664"/>
      <c r="CY36" s="665"/>
      <c r="CZ36" s="666">
        <v>3.8</v>
      </c>
      <c r="DA36" s="695"/>
      <c r="DB36" s="695"/>
      <c r="DC36" s="696"/>
      <c r="DD36" s="669">
        <v>1414682</v>
      </c>
      <c r="DE36" s="664"/>
      <c r="DF36" s="664"/>
      <c r="DG36" s="664"/>
      <c r="DH36" s="664"/>
      <c r="DI36" s="664"/>
      <c r="DJ36" s="664"/>
      <c r="DK36" s="665"/>
      <c r="DL36" s="669">
        <v>911612</v>
      </c>
      <c r="DM36" s="664"/>
      <c r="DN36" s="664"/>
      <c r="DO36" s="664"/>
      <c r="DP36" s="664"/>
      <c r="DQ36" s="664"/>
      <c r="DR36" s="664"/>
      <c r="DS36" s="664"/>
      <c r="DT36" s="664"/>
      <c r="DU36" s="664"/>
      <c r="DV36" s="665"/>
      <c r="DW36" s="666">
        <v>3.3</v>
      </c>
      <c r="DX36" s="695"/>
      <c r="DY36" s="695"/>
      <c r="DZ36" s="695"/>
      <c r="EA36" s="695"/>
      <c r="EB36" s="695"/>
      <c r="EC36" s="697"/>
    </row>
    <row r="37" spans="2:133" ht="11.25" customHeight="1" x14ac:dyDescent="0.15">
      <c r="B37" s="658" t="s">
        <v>335</v>
      </c>
      <c r="C37" s="659"/>
      <c r="D37" s="659"/>
      <c r="E37" s="659"/>
      <c r="F37" s="659"/>
      <c r="G37" s="659"/>
      <c r="H37" s="659"/>
      <c r="I37" s="659"/>
      <c r="J37" s="659"/>
      <c r="K37" s="659"/>
      <c r="L37" s="659"/>
      <c r="M37" s="659"/>
      <c r="N37" s="659"/>
      <c r="O37" s="659"/>
      <c r="P37" s="659"/>
      <c r="Q37" s="660"/>
      <c r="R37" s="661">
        <v>500000</v>
      </c>
      <c r="S37" s="664"/>
      <c r="T37" s="664"/>
      <c r="U37" s="664"/>
      <c r="V37" s="664"/>
      <c r="W37" s="664"/>
      <c r="X37" s="664"/>
      <c r="Y37" s="665"/>
      <c r="Z37" s="723">
        <v>1</v>
      </c>
      <c r="AA37" s="723"/>
      <c r="AB37" s="723"/>
      <c r="AC37" s="723"/>
      <c r="AD37" s="724" t="s">
        <v>180</v>
      </c>
      <c r="AE37" s="724"/>
      <c r="AF37" s="724"/>
      <c r="AG37" s="724"/>
      <c r="AH37" s="724"/>
      <c r="AI37" s="724"/>
      <c r="AJ37" s="724"/>
      <c r="AK37" s="724"/>
      <c r="AL37" s="666" t="s">
        <v>180</v>
      </c>
      <c r="AM37" s="667"/>
      <c r="AN37" s="667"/>
      <c r="AO37" s="725"/>
      <c r="AQ37" s="698" t="s">
        <v>336</v>
      </c>
      <c r="AR37" s="699"/>
      <c r="AS37" s="699"/>
      <c r="AT37" s="699"/>
      <c r="AU37" s="699"/>
      <c r="AV37" s="699"/>
      <c r="AW37" s="699"/>
      <c r="AX37" s="699"/>
      <c r="AY37" s="700"/>
      <c r="AZ37" s="661">
        <v>41981</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19083</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9655</v>
      </c>
      <c r="CS37" s="662"/>
      <c r="CT37" s="662"/>
      <c r="CU37" s="662"/>
      <c r="CV37" s="662"/>
      <c r="CW37" s="662"/>
      <c r="CX37" s="662"/>
      <c r="CY37" s="663"/>
      <c r="CZ37" s="666">
        <v>0</v>
      </c>
      <c r="DA37" s="695"/>
      <c r="DB37" s="695"/>
      <c r="DC37" s="696"/>
      <c r="DD37" s="669">
        <v>9655</v>
      </c>
      <c r="DE37" s="662"/>
      <c r="DF37" s="662"/>
      <c r="DG37" s="662"/>
      <c r="DH37" s="662"/>
      <c r="DI37" s="662"/>
      <c r="DJ37" s="662"/>
      <c r="DK37" s="663"/>
      <c r="DL37" s="669">
        <v>9568</v>
      </c>
      <c r="DM37" s="662"/>
      <c r="DN37" s="662"/>
      <c r="DO37" s="662"/>
      <c r="DP37" s="662"/>
      <c r="DQ37" s="662"/>
      <c r="DR37" s="662"/>
      <c r="DS37" s="662"/>
      <c r="DT37" s="662"/>
      <c r="DU37" s="662"/>
      <c r="DV37" s="663"/>
      <c r="DW37" s="666">
        <v>0</v>
      </c>
      <c r="DX37" s="695"/>
      <c r="DY37" s="695"/>
      <c r="DZ37" s="695"/>
      <c r="EA37" s="695"/>
      <c r="EB37" s="695"/>
      <c r="EC37" s="697"/>
    </row>
    <row r="38" spans="2:133" ht="11.25" customHeight="1" x14ac:dyDescent="0.15">
      <c r="B38" s="673" t="s">
        <v>339</v>
      </c>
      <c r="C38" s="674"/>
      <c r="D38" s="674"/>
      <c r="E38" s="674"/>
      <c r="F38" s="674"/>
      <c r="G38" s="674"/>
      <c r="H38" s="674"/>
      <c r="I38" s="674"/>
      <c r="J38" s="674"/>
      <c r="K38" s="674"/>
      <c r="L38" s="674"/>
      <c r="M38" s="674"/>
      <c r="N38" s="674"/>
      <c r="O38" s="674"/>
      <c r="P38" s="674"/>
      <c r="Q38" s="675"/>
      <c r="R38" s="676">
        <v>47828344</v>
      </c>
      <c r="S38" s="713"/>
      <c r="T38" s="713"/>
      <c r="U38" s="713"/>
      <c r="V38" s="713"/>
      <c r="W38" s="713"/>
      <c r="X38" s="713"/>
      <c r="Y38" s="718"/>
      <c r="Z38" s="719">
        <v>100</v>
      </c>
      <c r="AA38" s="719"/>
      <c r="AB38" s="719"/>
      <c r="AC38" s="719"/>
      <c r="AD38" s="720">
        <v>27371324</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t="s">
        <v>180</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31390</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5303538</v>
      </c>
      <c r="CS38" s="664"/>
      <c r="CT38" s="664"/>
      <c r="CU38" s="664"/>
      <c r="CV38" s="664"/>
      <c r="CW38" s="664"/>
      <c r="CX38" s="664"/>
      <c r="CY38" s="665"/>
      <c r="CZ38" s="666">
        <v>11.8</v>
      </c>
      <c r="DA38" s="695"/>
      <c r="DB38" s="695"/>
      <c r="DC38" s="696"/>
      <c r="DD38" s="669">
        <v>4588795</v>
      </c>
      <c r="DE38" s="664"/>
      <c r="DF38" s="664"/>
      <c r="DG38" s="664"/>
      <c r="DH38" s="664"/>
      <c r="DI38" s="664"/>
      <c r="DJ38" s="664"/>
      <c r="DK38" s="665"/>
      <c r="DL38" s="669">
        <v>3944792</v>
      </c>
      <c r="DM38" s="664"/>
      <c r="DN38" s="664"/>
      <c r="DO38" s="664"/>
      <c r="DP38" s="664"/>
      <c r="DQ38" s="664"/>
      <c r="DR38" s="664"/>
      <c r="DS38" s="664"/>
      <c r="DT38" s="664"/>
      <c r="DU38" s="664"/>
      <c r="DV38" s="665"/>
      <c r="DW38" s="666">
        <v>14.2</v>
      </c>
      <c r="DX38" s="695"/>
      <c r="DY38" s="695"/>
      <c r="DZ38" s="695"/>
      <c r="EA38" s="695"/>
      <c r="EB38" s="695"/>
      <c r="EC38" s="697"/>
    </row>
    <row r="39" spans="2:133" ht="11.25" customHeight="1" x14ac:dyDescent="0.15">
      <c r="AQ39" s="698" t="s">
        <v>343</v>
      </c>
      <c r="AR39" s="699"/>
      <c r="AS39" s="699"/>
      <c r="AT39" s="699"/>
      <c r="AU39" s="699"/>
      <c r="AV39" s="699"/>
      <c r="AW39" s="699"/>
      <c r="AX39" s="699"/>
      <c r="AY39" s="700"/>
      <c r="AZ39" s="661" t="s">
        <v>137</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99</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2553099</v>
      </c>
      <c r="CS39" s="662"/>
      <c r="CT39" s="662"/>
      <c r="CU39" s="662"/>
      <c r="CV39" s="662"/>
      <c r="CW39" s="662"/>
      <c r="CX39" s="662"/>
      <c r="CY39" s="663"/>
      <c r="CZ39" s="666">
        <v>5.7</v>
      </c>
      <c r="DA39" s="695"/>
      <c r="DB39" s="695"/>
      <c r="DC39" s="696"/>
      <c r="DD39" s="669">
        <v>2421200</v>
      </c>
      <c r="DE39" s="662"/>
      <c r="DF39" s="662"/>
      <c r="DG39" s="662"/>
      <c r="DH39" s="662"/>
      <c r="DI39" s="662"/>
      <c r="DJ39" s="662"/>
      <c r="DK39" s="663"/>
      <c r="DL39" s="669" t="s">
        <v>246</v>
      </c>
      <c r="DM39" s="662"/>
      <c r="DN39" s="662"/>
      <c r="DO39" s="662"/>
      <c r="DP39" s="662"/>
      <c r="DQ39" s="662"/>
      <c r="DR39" s="662"/>
      <c r="DS39" s="662"/>
      <c r="DT39" s="662"/>
      <c r="DU39" s="662"/>
      <c r="DV39" s="663"/>
      <c r="DW39" s="666" t="s">
        <v>246</v>
      </c>
      <c r="DX39" s="695"/>
      <c r="DY39" s="695"/>
      <c r="DZ39" s="695"/>
      <c r="EA39" s="695"/>
      <c r="EB39" s="695"/>
      <c r="EC39" s="697"/>
    </row>
    <row r="40" spans="2:133" ht="11.25" customHeight="1" x14ac:dyDescent="0.15">
      <c r="AQ40" s="698" t="s">
        <v>347</v>
      </c>
      <c r="AR40" s="699"/>
      <c r="AS40" s="699"/>
      <c r="AT40" s="699"/>
      <c r="AU40" s="699"/>
      <c r="AV40" s="699"/>
      <c r="AW40" s="699"/>
      <c r="AX40" s="699"/>
      <c r="AY40" s="700"/>
      <c r="AZ40" s="661">
        <v>1145618</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137</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v>320000</v>
      </c>
      <c r="CS40" s="664"/>
      <c r="CT40" s="664"/>
      <c r="CU40" s="664"/>
      <c r="CV40" s="664"/>
      <c r="CW40" s="664"/>
      <c r="CX40" s="664"/>
      <c r="CY40" s="665"/>
      <c r="CZ40" s="666">
        <v>0.7</v>
      </c>
      <c r="DA40" s="695"/>
      <c r="DB40" s="695"/>
      <c r="DC40" s="696"/>
      <c r="DD40" s="669" t="s">
        <v>180</v>
      </c>
      <c r="DE40" s="664"/>
      <c r="DF40" s="664"/>
      <c r="DG40" s="664"/>
      <c r="DH40" s="664"/>
      <c r="DI40" s="664"/>
      <c r="DJ40" s="664"/>
      <c r="DK40" s="665"/>
      <c r="DL40" s="669" t="s">
        <v>246</v>
      </c>
      <c r="DM40" s="664"/>
      <c r="DN40" s="664"/>
      <c r="DO40" s="664"/>
      <c r="DP40" s="664"/>
      <c r="DQ40" s="664"/>
      <c r="DR40" s="664"/>
      <c r="DS40" s="664"/>
      <c r="DT40" s="664"/>
      <c r="DU40" s="664"/>
      <c r="DV40" s="665"/>
      <c r="DW40" s="666" t="s">
        <v>246</v>
      </c>
      <c r="DX40" s="695"/>
      <c r="DY40" s="695"/>
      <c r="DZ40" s="695"/>
      <c r="EA40" s="695"/>
      <c r="EB40" s="695"/>
      <c r="EC40" s="697"/>
    </row>
    <row r="41" spans="2:133" ht="11.25" customHeight="1" x14ac:dyDescent="0.15">
      <c r="AQ41" s="710" t="s">
        <v>350</v>
      </c>
      <c r="AR41" s="711"/>
      <c r="AS41" s="711"/>
      <c r="AT41" s="711"/>
      <c r="AU41" s="711"/>
      <c r="AV41" s="711"/>
      <c r="AW41" s="711"/>
      <c r="AX41" s="711"/>
      <c r="AY41" s="712"/>
      <c r="AZ41" s="676">
        <v>3115392</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332</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137</v>
      </c>
      <c r="CS41" s="662"/>
      <c r="CT41" s="662"/>
      <c r="CU41" s="662"/>
      <c r="CV41" s="662"/>
      <c r="CW41" s="662"/>
      <c r="CX41" s="662"/>
      <c r="CY41" s="663"/>
      <c r="CZ41" s="666" t="s">
        <v>137</v>
      </c>
      <c r="DA41" s="695"/>
      <c r="DB41" s="695"/>
      <c r="DC41" s="696"/>
      <c r="DD41" s="669" t="s">
        <v>137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5539682</v>
      </c>
      <c r="CS42" s="664"/>
      <c r="CT42" s="664"/>
      <c r="CU42" s="664"/>
      <c r="CV42" s="664"/>
      <c r="CW42" s="664"/>
      <c r="CX42" s="664"/>
      <c r="CY42" s="665"/>
      <c r="CZ42" s="666">
        <v>12.4</v>
      </c>
      <c r="DA42" s="667"/>
      <c r="DB42" s="667"/>
      <c r="DC42" s="668"/>
      <c r="DD42" s="669">
        <v>2477580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76903</v>
      </c>
      <c r="CS43" s="662"/>
      <c r="CT43" s="662"/>
      <c r="CU43" s="662"/>
      <c r="CV43" s="662"/>
      <c r="CW43" s="662"/>
      <c r="CX43" s="662"/>
      <c r="CY43" s="663"/>
      <c r="CZ43" s="666">
        <v>0.2</v>
      </c>
      <c r="DA43" s="695"/>
      <c r="DB43" s="695"/>
      <c r="DC43" s="696"/>
      <c r="DD43" s="669">
        <v>76480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357</v>
      </c>
      <c r="CD44" s="689" t="s">
        <v>308</v>
      </c>
      <c r="CE44" s="690"/>
      <c r="CF44" s="658" t="s">
        <v>358</v>
      </c>
      <c r="CG44" s="659"/>
      <c r="CH44" s="659"/>
      <c r="CI44" s="659"/>
      <c r="CJ44" s="659"/>
      <c r="CK44" s="659"/>
      <c r="CL44" s="659"/>
      <c r="CM44" s="659"/>
      <c r="CN44" s="659"/>
      <c r="CO44" s="659"/>
      <c r="CP44" s="659"/>
      <c r="CQ44" s="660"/>
      <c r="CR44" s="661">
        <v>5539682</v>
      </c>
      <c r="CS44" s="664"/>
      <c r="CT44" s="664"/>
      <c r="CU44" s="664"/>
      <c r="CV44" s="664"/>
      <c r="CW44" s="664"/>
      <c r="CX44" s="664"/>
      <c r="CY44" s="665"/>
      <c r="CZ44" s="666">
        <v>12.4</v>
      </c>
      <c r="DA44" s="667"/>
      <c r="DB44" s="667"/>
      <c r="DC44" s="668"/>
      <c r="DD44" s="669">
        <v>2477580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359</v>
      </c>
      <c r="CG45" s="659"/>
      <c r="CH45" s="659"/>
      <c r="CI45" s="659"/>
      <c r="CJ45" s="659"/>
      <c r="CK45" s="659"/>
      <c r="CL45" s="659"/>
      <c r="CM45" s="659"/>
      <c r="CN45" s="659"/>
      <c r="CO45" s="659"/>
      <c r="CP45" s="659"/>
      <c r="CQ45" s="660"/>
      <c r="CR45" s="661">
        <v>2158033</v>
      </c>
      <c r="CS45" s="662"/>
      <c r="CT45" s="662"/>
      <c r="CU45" s="662"/>
      <c r="CV45" s="662"/>
      <c r="CW45" s="662"/>
      <c r="CX45" s="662"/>
      <c r="CY45" s="663"/>
      <c r="CZ45" s="666">
        <v>4.8</v>
      </c>
      <c r="DA45" s="695"/>
      <c r="DB45" s="695"/>
      <c r="DC45" s="696"/>
      <c r="DD45" s="669">
        <v>431998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360</v>
      </c>
      <c r="CG46" s="659"/>
      <c r="CH46" s="659"/>
      <c r="CI46" s="659"/>
      <c r="CJ46" s="659"/>
      <c r="CK46" s="659"/>
      <c r="CL46" s="659"/>
      <c r="CM46" s="659"/>
      <c r="CN46" s="659"/>
      <c r="CO46" s="659"/>
      <c r="CP46" s="659"/>
      <c r="CQ46" s="660"/>
      <c r="CR46" s="661">
        <v>3325454</v>
      </c>
      <c r="CS46" s="664"/>
      <c r="CT46" s="664"/>
      <c r="CU46" s="664"/>
      <c r="CV46" s="664"/>
      <c r="CW46" s="664"/>
      <c r="CX46" s="664"/>
      <c r="CY46" s="665"/>
      <c r="CZ46" s="666">
        <v>7.4</v>
      </c>
      <c r="DA46" s="667"/>
      <c r="DB46" s="667"/>
      <c r="DC46" s="668"/>
      <c r="DD46" s="669">
        <v>1996987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361</v>
      </c>
      <c r="CG47" s="659"/>
      <c r="CH47" s="659"/>
      <c r="CI47" s="659"/>
      <c r="CJ47" s="659"/>
      <c r="CK47" s="659"/>
      <c r="CL47" s="659"/>
      <c r="CM47" s="659"/>
      <c r="CN47" s="659"/>
      <c r="CO47" s="659"/>
      <c r="CP47" s="659"/>
      <c r="CQ47" s="660"/>
      <c r="CR47" s="661" t="s">
        <v>246</v>
      </c>
      <c r="CS47" s="662"/>
      <c r="CT47" s="662"/>
      <c r="CU47" s="662"/>
      <c r="CV47" s="662"/>
      <c r="CW47" s="662"/>
      <c r="CX47" s="662"/>
      <c r="CY47" s="663"/>
      <c r="CZ47" s="666" t="s">
        <v>180</v>
      </c>
      <c r="DA47" s="695"/>
      <c r="DB47" s="695"/>
      <c r="DC47" s="696"/>
      <c r="DD47" s="669" t="s">
        <v>180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362</v>
      </c>
      <c r="CG48" s="659"/>
      <c r="CH48" s="659"/>
      <c r="CI48" s="659"/>
      <c r="CJ48" s="659"/>
      <c r="CK48" s="659"/>
      <c r="CL48" s="659"/>
      <c r="CM48" s="659"/>
      <c r="CN48" s="659"/>
      <c r="CO48" s="659"/>
      <c r="CP48" s="659"/>
      <c r="CQ48" s="660"/>
      <c r="CR48" s="661" t="s">
        <v>180</v>
      </c>
      <c r="CS48" s="664"/>
      <c r="CT48" s="664"/>
      <c r="CU48" s="664"/>
      <c r="CV48" s="664"/>
      <c r="CW48" s="664"/>
      <c r="CX48" s="664"/>
      <c r="CY48" s="665"/>
      <c r="CZ48" s="666" t="s">
        <v>180</v>
      </c>
      <c r="DA48" s="667"/>
      <c r="DB48" s="667"/>
      <c r="DC48" s="668"/>
      <c r="DD48" s="669" t="s">
        <v>246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363</v>
      </c>
      <c r="CE49" s="674"/>
      <c r="CF49" s="674"/>
      <c r="CG49" s="674"/>
      <c r="CH49" s="674"/>
      <c r="CI49" s="674"/>
      <c r="CJ49" s="674"/>
      <c r="CK49" s="674"/>
      <c r="CL49" s="674"/>
      <c r="CM49" s="674"/>
      <c r="CN49" s="674"/>
      <c r="CO49" s="674"/>
      <c r="CP49" s="674"/>
      <c r="CQ49" s="675"/>
      <c r="CR49" s="676">
        <v>44770505</v>
      </c>
      <c r="CS49" s="677"/>
      <c r="CT49" s="677"/>
      <c r="CU49" s="677"/>
      <c r="CV49" s="677"/>
      <c r="CW49" s="677"/>
      <c r="CX49" s="677"/>
      <c r="CY49" s="678"/>
      <c r="CZ49" s="679">
        <v>100</v>
      </c>
      <c r="DA49" s="680"/>
      <c r="DB49" s="680"/>
      <c r="DC49" s="681"/>
      <c r="DD49" s="682">
        <v>31908375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SbpB3aFSQpQpjqUv2BgUrnqKSavwkuMQsoO3Fknv5nAaJpVJMYPrDB7LOjlFmZy3jKpnouURyLegJnqiGYD10Q==" saltValue="1eOMRD5jxLVAnlgnrK9Ud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365</v>
      </c>
      <c r="DK2" s="1200"/>
      <c r="DL2" s="1200"/>
      <c r="DM2" s="1200"/>
      <c r="DN2" s="1200"/>
      <c r="DO2" s="1201"/>
      <c r="DP2" s="249"/>
      <c r="DQ2" s="1199" t="s">
        <v>366</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2"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7" t="s">
        <v>383</v>
      </c>
      <c r="DH5" s="1188"/>
      <c r="DI5" s="1188"/>
      <c r="DJ5" s="1188"/>
      <c r="DK5" s="1189"/>
      <c r="DL5" s="1187" t="s">
        <v>384</v>
      </c>
      <c r="DM5" s="1188"/>
      <c r="DN5" s="1188"/>
      <c r="DO5" s="1188"/>
      <c r="DP5" s="1189"/>
      <c r="DQ5" s="1090" t="s">
        <v>385</v>
      </c>
      <c r="DR5" s="1091"/>
      <c r="DS5" s="1091"/>
      <c r="DT5" s="1091"/>
      <c r="DU5" s="1092"/>
      <c r="DV5" s="1090" t="s">
        <v>376</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386</v>
      </c>
      <c r="C7" s="1140"/>
      <c r="D7" s="1140"/>
      <c r="E7" s="1140"/>
      <c r="F7" s="1140"/>
      <c r="G7" s="1140"/>
      <c r="H7" s="1140"/>
      <c r="I7" s="1140"/>
      <c r="J7" s="1140"/>
      <c r="K7" s="1140"/>
      <c r="L7" s="1140"/>
      <c r="M7" s="1140"/>
      <c r="N7" s="1140"/>
      <c r="O7" s="1140"/>
      <c r="P7" s="1141"/>
      <c r="Q7" s="1193">
        <v>47864</v>
      </c>
      <c r="R7" s="1194"/>
      <c r="S7" s="1194"/>
      <c r="T7" s="1194"/>
      <c r="U7" s="1194"/>
      <c r="V7" s="1194">
        <v>44806</v>
      </c>
      <c r="W7" s="1194"/>
      <c r="X7" s="1194"/>
      <c r="Y7" s="1194"/>
      <c r="Z7" s="1194"/>
      <c r="AA7" s="1194">
        <v>3058</v>
      </c>
      <c r="AB7" s="1194"/>
      <c r="AC7" s="1194"/>
      <c r="AD7" s="1194"/>
      <c r="AE7" s="1195"/>
      <c r="AF7" s="1196">
        <v>2768</v>
      </c>
      <c r="AG7" s="1197"/>
      <c r="AH7" s="1197"/>
      <c r="AI7" s="1197"/>
      <c r="AJ7" s="1198"/>
      <c r="AK7" s="1180">
        <v>2197</v>
      </c>
      <c r="AL7" s="1181"/>
      <c r="AM7" s="1181"/>
      <c r="AN7" s="1181"/>
      <c r="AO7" s="1181"/>
      <c r="AP7" s="1181">
        <v>28954</v>
      </c>
      <c r="AQ7" s="1181"/>
      <c r="AR7" s="1181"/>
      <c r="AS7" s="1181"/>
      <c r="AT7" s="1181"/>
      <c r="AU7" s="1182" t="s">
        <v>574</v>
      </c>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583</v>
      </c>
      <c r="BS7" s="1184" t="s">
        <v>584</v>
      </c>
      <c r="BT7" s="1185"/>
      <c r="BU7" s="1185"/>
      <c r="BV7" s="1185"/>
      <c r="BW7" s="1185"/>
      <c r="BX7" s="1185"/>
      <c r="BY7" s="1185"/>
      <c r="BZ7" s="1185"/>
      <c r="CA7" s="1185"/>
      <c r="CB7" s="1185"/>
      <c r="CC7" s="1185"/>
      <c r="CD7" s="1185"/>
      <c r="CE7" s="1185"/>
      <c r="CF7" s="1185"/>
      <c r="CG7" s="1186"/>
      <c r="CH7" s="1177">
        <v>166</v>
      </c>
      <c r="CI7" s="1178"/>
      <c r="CJ7" s="1178"/>
      <c r="CK7" s="1178"/>
      <c r="CL7" s="1179"/>
      <c r="CM7" s="1177">
        <v>459</v>
      </c>
      <c r="CN7" s="1178"/>
      <c r="CO7" s="1178"/>
      <c r="CP7" s="1178"/>
      <c r="CQ7" s="1179"/>
      <c r="CR7" s="1177">
        <v>5</v>
      </c>
      <c r="CS7" s="1178"/>
      <c r="CT7" s="1178"/>
      <c r="CU7" s="1178"/>
      <c r="CV7" s="1179"/>
      <c r="CW7" s="1177" t="s">
        <v>581</v>
      </c>
      <c r="CX7" s="1178"/>
      <c r="CY7" s="1178"/>
      <c r="CZ7" s="1178"/>
      <c r="DA7" s="1179"/>
      <c r="DB7" s="1177">
        <v>480</v>
      </c>
      <c r="DC7" s="1178"/>
      <c r="DD7" s="1178"/>
      <c r="DE7" s="1178"/>
      <c r="DF7" s="1179"/>
      <c r="DG7" s="1177" t="s">
        <v>581</v>
      </c>
      <c r="DH7" s="1178"/>
      <c r="DI7" s="1178"/>
      <c r="DJ7" s="1178"/>
      <c r="DK7" s="1179"/>
      <c r="DL7" s="1177" t="s">
        <v>587</v>
      </c>
      <c r="DM7" s="1178"/>
      <c r="DN7" s="1178"/>
      <c r="DO7" s="1178"/>
      <c r="DP7" s="1179"/>
      <c r="DQ7" s="1177" t="s">
        <v>581</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585</v>
      </c>
      <c r="BT8" s="1104"/>
      <c r="BU8" s="1104"/>
      <c r="BV8" s="1104"/>
      <c r="BW8" s="1104"/>
      <c r="BX8" s="1104"/>
      <c r="BY8" s="1104"/>
      <c r="BZ8" s="1104"/>
      <c r="CA8" s="1104"/>
      <c r="CB8" s="1104"/>
      <c r="CC8" s="1104"/>
      <c r="CD8" s="1104"/>
      <c r="CE8" s="1104"/>
      <c r="CF8" s="1104"/>
      <c r="CG8" s="1105"/>
      <c r="CH8" s="1078">
        <v>0</v>
      </c>
      <c r="CI8" s="1079"/>
      <c r="CJ8" s="1079"/>
      <c r="CK8" s="1079"/>
      <c r="CL8" s="1080"/>
      <c r="CM8" s="1078">
        <v>9</v>
      </c>
      <c r="CN8" s="1079"/>
      <c r="CO8" s="1079"/>
      <c r="CP8" s="1079"/>
      <c r="CQ8" s="1080"/>
      <c r="CR8" s="1078">
        <v>7</v>
      </c>
      <c r="CS8" s="1079"/>
      <c r="CT8" s="1079"/>
      <c r="CU8" s="1079"/>
      <c r="CV8" s="1080"/>
      <c r="CW8" s="1078" t="s">
        <v>581</v>
      </c>
      <c r="CX8" s="1079"/>
      <c r="CY8" s="1079"/>
      <c r="CZ8" s="1079"/>
      <c r="DA8" s="1080"/>
      <c r="DB8" s="1078" t="s">
        <v>581</v>
      </c>
      <c r="DC8" s="1079"/>
      <c r="DD8" s="1079"/>
      <c r="DE8" s="1079"/>
      <c r="DF8" s="1080"/>
      <c r="DG8" s="1078" t="s">
        <v>581</v>
      </c>
      <c r="DH8" s="1079"/>
      <c r="DI8" s="1079"/>
      <c r="DJ8" s="1079"/>
      <c r="DK8" s="1080"/>
      <c r="DL8" s="1078" t="s">
        <v>581</v>
      </c>
      <c r="DM8" s="1079"/>
      <c r="DN8" s="1079"/>
      <c r="DO8" s="1079"/>
      <c r="DP8" s="1080"/>
      <c r="DQ8" s="1078" t="s">
        <v>581</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586</v>
      </c>
      <c r="BT9" s="1104"/>
      <c r="BU9" s="1104"/>
      <c r="BV9" s="1104"/>
      <c r="BW9" s="1104"/>
      <c r="BX9" s="1104"/>
      <c r="BY9" s="1104"/>
      <c r="BZ9" s="1104"/>
      <c r="CA9" s="1104"/>
      <c r="CB9" s="1104"/>
      <c r="CC9" s="1104"/>
      <c r="CD9" s="1104"/>
      <c r="CE9" s="1104"/>
      <c r="CF9" s="1104"/>
      <c r="CG9" s="1105"/>
      <c r="CH9" s="1078">
        <v>33</v>
      </c>
      <c r="CI9" s="1079"/>
      <c r="CJ9" s="1079"/>
      <c r="CK9" s="1079"/>
      <c r="CL9" s="1080"/>
      <c r="CM9" s="1078">
        <v>542</v>
      </c>
      <c r="CN9" s="1079"/>
      <c r="CO9" s="1079"/>
      <c r="CP9" s="1079"/>
      <c r="CQ9" s="1080"/>
      <c r="CR9" s="1078">
        <v>9</v>
      </c>
      <c r="CS9" s="1079"/>
      <c r="CT9" s="1079"/>
      <c r="CU9" s="1079"/>
      <c r="CV9" s="1080"/>
      <c r="CW9" s="1078" t="s">
        <v>581</v>
      </c>
      <c r="CX9" s="1079"/>
      <c r="CY9" s="1079"/>
      <c r="CZ9" s="1079"/>
      <c r="DA9" s="1080"/>
      <c r="DB9" s="1078" t="s">
        <v>581</v>
      </c>
      <c r="DC9" s="1079"/>
      <c r="DD9" s="1079"/>
      <c r="DE9" s="1079"/>
      <c r="DF9" s="1080"/>
      <c r="DG9" s="1078" t="s">
        <v>581</v>
      </c>
      <c r="DH9" s="1079"/>
      <c r="DI9" s="1079"/>
      <c r="DJ9" s="1079"/>
      <c r="DK9" s="1080"/>
      <c r="DL9" s="1078" t="s">
        <v>581</v>
      </c>
      <c r="DM9" s="1079"/>
      <c r="DN9" s="1079"/>
      <c r="DO9" s="1079"/>
      <c r="DP9" s="1080"/>
      <c r="DQ9" s="1078" t="s">
        <v>581</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57">
        <v>47864</v>
      </c>
      <c r="R23" s="1158"/>
      <c r="S23" s="1158"/>
      <c r="T23" s="1158"/>
      <c r="U23" s="1158"/>
      <c r="V23" s="1158">
        <v>44806</v>
      </c>
      <c r="W23" s="1158"/>
      <c r="X23" s="1158"/>
      <c r="Y23" s="1158"/>
      <c r="Z23" s="1158"/>
      <c r="AA23" s="1158">
        <v>3058</v>
      </c>
      <c r="AB23" s="1158"/>
      <c r="AC23" s="1158"/>
      <c r="AD23" s="1158"/>
      <c r="AE23" s="1159"/>
      <c r="AF23" s="1160">
        <v>2768</v>
      </c>
      <c r="AG23" s="1158"/>
      <c r="AH23" s="1158"/>
      <c r="AI23" s="1158"/>
      <c r="AJ23" s="1161"/>
      <c r="AK23" s="1162"/>
      <c r="AL23" s="1163"/>
      <c r="AM23" s="1163"/>
      <c r="AN23" s="1163"/>
      <c r="AO23" s="1163"/>
      <c r="AP23" s="1158">
        <v>28954</v>
      </c>
      <c r="AQ23" s="1158"/>
      <c r="AR23" s="1158"/>
      <c r="AS23" s="1158"/>
      <c r="AT23" s="1158"/>
      <c r="AU23" s="1164"/>
      <c r="AV23" s="1164"/>
      <c r="AW23" s="1164"/>
      <c r="AX23" s="1164"/>
      <c r="AY23" s="1165"/>
      <c r="AZ23" s="1154" t="s">
        <v>390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369</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401</v>
      </c>
      <c r="C28" s="1140"/>
      <c r="D28" s="1140"/>
      <c r="E28" s="1140"/>
      <c r="F28" s="1140"/>
      <c r="G28" s="1140"/>
      <c r="H28" s="1140"/>
      <c r="I28" s="1140"/>
      <c r="J28" s="1140"/>
      <c r="K28" s="1140"/>
      <c r="L28" s="1140"/>
      <c r="M28" s="1140"/>
      <c r="N28" s="1140"/>
      <c r="O28" s="1140"/>
      <c r="P28" s="1141"/>
      <c r="Q28" s="1142">
        <v>16981</v>
      </c>
      <c r="R28" s="1143"/>
      <c r="S28" s="1143"/>
      <c r="T28" s="1143"/>
      <c r="U28" s="1143"/>
      <c r="V28" s="1143">
        <v>15066</v>
      </c>
      <c r="W28" s="1143"/>
      <c r="X28" s="1143"/>
      <c r="Y28" s="1143"/>
      <c r="Z28" s="1143"/>
      <c r="AA28" s="1143">
        <v>1915</v>
      </c>
      <c r="AB28" s="1143"/>
      <c r="AC28" s="1143"/>
      <c r="AD28" s="1143"/>
      <c r="AE28" s="1144"/>
      <c r="AF28" s="1145">
        <v>1915</v>
      </c>
      <c r="AG28" s="1143"/>
      <c r="AH28" s="1143"/>
      <c r="AI28" s="1143"/>
      <c r="AJ28" s="1146"/>
      <c r="AK28" s="1147">
        <v>1146</v>
      </c>
      <c r="AL28" s="1135"/>
      <c r="AM28" s="1135"/>
      <c r="AN28" s="1135"/>
      <c r="AO28" s="1135"/>
      <c r="AP28" s="1135" t="s">
        <v>573</v>
      </c>
      <c r="AQ28" s="1135"/>
      <c r="AR28" s="1135"/>
      <c r="AS28" s="1135"/>
      <c r="AT28" s="1135"/>
      <c r="AU28" s="1135" t="s">
        <v>573</v>
      </c>
      <c r="AV28" s="1135"/>
      <c r="AW28" s="1135"/>
      <c r="AX28" s="1135"/>
      <c r="AY28" s="1135"/>
      <c r="AZ28" s="1136" t="s">
        <v>573</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402</v>
      </c>
      <c r="C29" s="1127"/>
      <c r="D29" s="1127"/>
      <c r="E29" s="1127"/>
      <c r="F29" s="1127"/>
      <c r="G29" s="1127"/>
      <c r="H29" s="1127"/>
      <c r="I29" s="1127"/>
      <c r="J29" s="1127"/>
      <c r="K29" s="1127"/>
      <c r="L29" s="1127"/>
      <c r="M29" s="1127"/>
      <c r="N29" s="1127"/>
      <c r="O29" s="1127"/>
      <c r="P29" s="1128"/>
      <c r="Q29" s="1132">
        <v>10992</v>
      </c>
      <c r="R29" s="1133"/>
      <c r="S29" s="1133"/>
      <c r="T29" s="1133"/>
      <c r="U29" s="1133"/>
      <c r="V29" s="1133">
        <v>10864</v>
      </c>
      <c r="W29" s="1133"/>
      <c r="X29" s="1133"/>
      <c r="Y29" s="1133"/>
      <c r="Z29" s="1133"/>
      <c r="AA29" s="1133">
        <v>128</v>
      </c>
      <c r="AB29" s="1133"/>
      <c r="AC29" s="1133"/>
      <c r="AD29" s="1133"/>
      <c r="AE29" s="1134"/>
      <c r="AF29" s="1108">
        <v>128</v>
      </c>
      <c r="AG29" s="1109"/>
      <c r="AH29" s="1109"/>
      <c r="AI29" s="1109"/>
      <c r="AJ29" s="1110"/>
      <c r="AK29" s="1069">
        <v>1631</v>
      </c>
      <c r="AL29" s="1060"/>
      <c r="AM29" s="1060"/>
      <c r="AN29" s="1060"/>
      <c r="AO29" s="1060"/>
      <c r="AP29" s="1060" t="s">
        <v>573</v>
      </c>
      <c r="AQ29" s="1060"/>
      <c r="AR29" s="1060"/>
      <c r="AS29" s="1060"/>
      <c r="AT29" s="1060"/>
      <c r="AU29" s="1060" t="s">
        <v>573</v>
      </c>
      <c r="AV29" s="1060"/>
      <c r="AW29" s="1060"/>
      <c r="AX29" s="1060"/>
      <c r="AY29" s="1060"/>
      <c r="AZ29" s="1131" t="s">
        <v>573</v>
      </c>
      <c r="BA29" s="1131"/>
      <c r="BB29" s="1131"/>
      <c r="BC29" s="1131"/>
      <c r="BD29" s="1131"/>
      <c r="BE29" s="1121" t="s">
        <v>595</v>
      </c>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403</v>
      </c>
      <c r="C30" s="1127"/>
      <c r="D30" s="1127"/>
      <c r="E30" s="1127"/>
      <c r="F30" s="1127"/>
      <c r="G30" s="1127"/>
      <c r="H30" s="1127"/>
      <c r="I30" s="1127"/>
      <c r="J30" s="1127"/>
      <c r="K30" s="1127"/>
      <c r="L30" s="1127"/>
      <c r="M30" s="1127"/>
      <c r="N30" s="1127"/>
      <c r="O30" s="1127"/>
      <c r="P30" s="1128"/>
      <c r="Q30" s="1132">
        <v>3068</v>
      </c>
      <c r="R30" s="1133"/>
      <c r="S30" s="1133"/>
      <c r="T30" s="1133"/>
      <c r="U30" s="1133"/>
      <c r="V30" s="1133">
        <v>3027</v>
      </c>
      <c r="W30" s="1133"/>
      <c r="X30" s="1133"/>
      <c r="Y30" s="1133"/>
      <c r="Z30" s="1133"/>
      <c r="AA30" s="1133">
        <v>40</v>
      </c>
      <c r="AB30" s="1133"/>
      <c r="AC30" s="1133"/>
      <c r="AD30" s="1133"/>
      <c r="AE30" s="1134"/>
      <c r="AF30" s="1108">
        <v>40</v>
      </c>
      <c r="AG30" s="1109"/>
      <c r="AH30" s="1109"/>
      <c r="AI30" s="1109"/>
      <c r="AJ30" s="1110"/>
      <c r="AK30" s="1069">
        <v>302</v>
      </c>
      <c r="AL30" s="1060"/>
      <c r="AM30" s="1060"/>
      <c r="AN30" s="1060"/>
      <c r="AO30" s="1060"/>
      <c r="AP30" s="1060" t="s">
        <v>573</v>
      </c>
      <c r="AQ30" s="1060"/>
      <c r="AR30" s="1060"/>
      <c r="AS30" s="1060"/>
      <c r="AT30" s="1060"/>
      <c r="AU30" s="1060" t="s">
        <v>573</v>
      </c>
      <c r="AV30" s="1060"/>
      <c r="AW30" s="1060"/>
      <c r="AX30" s="1060"/>
      <c r="AY30" s="1060"/>
      <c r="AZ30" s="1131" t="s">
        <v>573</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404</v>
      </c>
      <c r="C31" s="1127"/>
      <c r="D31" s="1127"/>
      <c r="E31" s="1127"/>
      <c r="F31" s="1127"/>
      <c r="G31" s="1127"/>
      <c r="H31" s="1127"/>
      <c r="I31" s="1127"/>
      <c r="J31" s="1127"/>
      <c r="K31" s="1127"/>
      <c r="L31" s="1127"/>
      <c r="M31" s="1127"/>
      <c r="N31" s="1127"/>
      <c r="O31" s="1127"/>
      <c r="P31" s="1128"/>
      <c r="Q31" s="1132">
        <v>2560</v>
      </c>
      <c r="R31" s="1133"/>
      <c r="S31" s="1133"/>
      <c r="T31" s="1133"/>
      <c r="U31" s="1133"/>
      <c r="V31" s="1133">
        <v>2001</v>
      </c>
      <c r="W31" s="1133"/>
      <c r="X31" s="1133"/>
      <c r="Y31" s="1133"/>
      <c r="Z31" s="1133"/>
      <c r="AA31" s="1133">
        <v>560</v>
      </c>
      <c r="AB31" s="1133"/>
      <c r="AC31" s="1133"/>
      <c r="AD31" s="1133"/>
      <c r="AE31" s="1134"/>
      <c r="AF31" s="1108">
        <v>1935</v>
      </c>
      <c r="AG31" s="1109"/>
      <c r="AH31" s="1109"/>
      <c r="AI31" s="1109"/>
      <c r="AJ31" s="1110"/>
      <c r="AK31" s="1069">
        <v>42</v>
      </c>
      <c r="AL31" s="1060"/>
      <c r="AM31" s="1060"/>
      <c r="AN31" s="1060"/>
      <c r="AO31" s="1060"/>
      <c r="AP31" s="1060">
        <v>1750</v>
      </c>
      <c r="AQ31" s="1060"/>
      <c r="AR31" s="1060"/>
      <c r="AS31" s="1060"/>
      <c r="AT31" s="1060"/>
      <c r="AU31" s="1060">
        <v>26</v>
      </c>
      <c r="AV31" s="1060"/>
      <c r="AW31" s="1060"/>
      <c r="AX31" s="1060"/>
      <c r="AY31" s="1060"/>
      <c r="AZ31" s="1131" t="s">
        <v>573</v>
      </c>
      <c r="BA31" s="1131"/>
      <c r="BB31" s="1131"/>
      <c r="BC31" s="1131"/>
      <c r="BD31" s="1131"/>
      <c r="BE31" s="1121" t="s">
        <v>405</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406</v>
      </c>
      <c r="C32" s="1127"/>
      <c r="D32" s="1127"/>
      <c r="E32" s="1127"/>
      <c r="F32" s="1127"/>
      <c r="G32" s="1127"/>
      <c r="H32" s="1127"/>
      <c r="I32" s="1127"/>
      <c r="J32" s="1127"/>
      <c r="K32" s="1127"/>
      <c r="L32" s="1127"/>
      <c r="M32" s="1127"/>
      <c r="N32" s="1127"/>
      <c r="O32" s="1127"/>
      <c r="P32" s="1128"/>
      <c r="Q32" s="1132">
        <v>3801</v>
      </c>
      <c r="R32" s="1133"/>
      <c r="S32" s="1133"/>
      <c r="T32" s="1133"/>
      <c r="U32" s="1133"/>
      <c r="V32" s="1133">
        <v>3732</v>
      </c>
      <c r="W32" s="1133"/>
      <c r="X32" s="1133"/>
      <c r="Y32" s="1133"/>
      <c r="Z32" s="1133"/>
      <c r="AA32" s="1133">
        <v>69</v>
      </c>
      <c r="AB32" s="1133"/>
      <c r="AC32" s="1133"/>
      <c r="AD32" s="1133"/>
      <c r="AE32" s="1134"/>
      <c r="AF32" s="1108">
        <v>30</v>
      </c>
      <c r="AG32" s="1109"/>
      <c r="AH32" s="1109"/>
      <c r="AI32" s="1109"/>
      <c r="AJ32" s="1110"/>
      <c r="AK32" s="1069">
        <v>1043</v>
      </c>
      <c r="AL32" s="1060"/>
      <c r="AM32" s="1060"/>
      <c r="AN32" s="1060"/>
      <c r="AO32" s="1060"/>
      <c r="AP32" s="1060">
        <v>17293</v>
      </c>
      <c r="AQ32" s="1060"/>
      <c r="AR32" s="1060"/>
      <c r="AS32" s="1060"/>
      <c r="AT32" s="1060"/>
      <c r="AU32" s="1060">
        <v>10947</v>
      </c>
      <c r="AV32" s="1060"/>
      <c r="AW32" s="1060"/>
      <c r="AX32" s="1060"/>
      <c r="AY32" s="1060"/>
      <c r="AZ32" s="1131" t="s">
        <v>573</v>
      </c>
      <c r="BA32" s="1131"/>
      <c r="BB32" s="1131"/>
      <c r="BC32" s="1131"/>
      <c r="BD32" s="1131"/>
      <c r="BE32" s="1121" t="s">
        <v>407</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408</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388</v>
      </c>
      <c r="B63" s="1033" t="s">
        <v>409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4048</v>
      </c>
      <c r="AG63" s="1048"/>
      <c r="AH63" s="1048"/>
      <c r="AI63" s="1048"/>
      <c r="AJ63" s="1119"/>
      <c r="AK63" s="1120"/>
      <c r="AL63" s="1052"/>
      <c r="AM63" s="1052"/>
      <c r="AN63" s="1052"/>
      <c r="AO63" s="1052"/>
      <c r="AP63" s="1048">
        <v>19043</v>
      </c>
      <c r="AQ63" s="1048"/>
      <c r="AR63" s="1048"/>
      <c r="AS63" s="1048"/>
      <c r="AT63" s="1048"/>
      <c r="AU63" s="1048">
        <v>10973</v>
      </c>
      <c r="AV63" s="1048"/>
      <c r="AW63" s="1048"/>
      <c r="AX63" s="1048"/>
      <c r="AY63" s="1048"/>
      <c r="AZ63" s="1114"/>
      <c r="BA63" s="1114"/>
      <c r="BB63" s="1114"/>
      <c r="BC63" s="1114"/>
      <c r="BD63" s="1114"/>
      <c r="BE63" s="1049"/>
      <c r="BF63" s="1049"/>
      <c r="BG63" s="1049"/>
      <c r="BH63" s="1049"/>
      <c r="BI63" s="1050"/>
      <c r="BJ63" s="1115" t="s">
        <v>410</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412</v>
      </c>
      <c r="B66" s="1085"/>
      <c r="C66" s="1085"/>
      <c r="D66" s="1085"/>
      <c r="E66" s="1085"/>
      <c r="F66" s="1085"/>
      <c r="G66" s="1085"/>
      <c r="H66" s="1085"/>
      <c r="I66" s="1085"/>
      <c r="J66" s="1085"/>
      <c r="K66" s="1085"/>
      <c r="L66" s="1085"/>
      <c r="M66" s="1085"/>
      <c r="N66" s="1085"/>
      <c r="O66" s="1085"/>
      <c r="P66" s="1086"/>
      <c r="Q66" s="1090" t="s">
        <v>413</v>
      </c>
      <c r="R66" s="1091"/>
      <c r="S66" s="1091"/>
      <c r="T66" s="1091"/>
      <c r="U66" s="1092"/>
      <c r="V66" s="1090" t="s">
        <v>414</v>
      </c>
      <c r="W66" s="1091"/>
      <c r="X66" s="1091"/>
      <c r="Y66" s="1091"/>
      <c r="Z66" s="1092"/>
      <c r="AA66" s="1090" t="s">
        <v>415</v>
      </c>
      <c r="AB66" s="1091"/>
      <c r="AC66" s="1091"/>
      <c r="AD66" s="1091"/>
      <c r="AE66" s="1092"/>
      <c r="AF66" s="1096" t="s">
        <v>396</v>
      </c>
      <c r="AG66" s="1097"/>
      <c r="AH66" s="1097"/>
      <c r="AI66" s="1097"/>
      <c r="AJ66" s="1098"/>
      <c r="AK66" s="1090" t="s">
        <v>416</v>
      </c>
      <c r="AL66" s="1085"/>
      <c r="AM66" s="1085"/>
      <c r="AN66" s="1085"/>
      <c r="AO66" s="1086"/>
      <c r="AP66" s="1090" t="s">
        <v>417</v>
      </c>
      <c r="AQ66" s="1091"/>
      <c r="AR66" s="1091"/>
      <c r="AS66" s="1091"/>
      <c r="AT66" s="1092"/>
      <c r="AU66" s="1090" t="s">
        <v>418</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575</v>
      </c>
      <c r="C68" s="1075"/>
      <c r="D68" s="1075"/>
      <c r="E68" s="1075"/>
      <c r="F68" s="1075"/>
      <c r="G68" s="1075"/>
      <c r="H68" s="1075"/>
      <c r="I68" s="1075"/>
      <c r="J68" s="1075"/>
      <c r="K68" s="1075"/>
      <c r="L68" s="1075"/>
      <c r="M68" s="1075"/>
      <c r="N68" s="1075"/>
      <c r="O68" s="1075"/>
      <c r="P68" s="1076"/>
      <c r="Q68" s="1077">
        <v>67</v>
      </c>
      <c r="R68" s="1071"/>
      <c r="S68" s="1071"/>
      <c r="T68" s="1071"/>
      <c r="U68" s="1071"/>
      <c r="V68" s="1071">
        <v>63</v>
      </c>
      <c r="W68" s="1071"/>
      <c r="X68" s="1071"/>
      <c r="Y68" s="1071"/>
      <c r="Z68" s="1071"/>
      <c r="AA68" s="1071">
        <v>4</v>
      </c>
      <c r="AB68" s="1071"/>
      <c r="AC68" s="1071"/>
      <c r="AD68" s="1071"/>
      <c r="AE68" s="1071"/>
      <c r="AF68" s="1071">
        <v>4</v>
      </c>
      <c r="AG68" s="1071"/>
      <c r="AH68" s="1071"/>
      <c r="AI68" s="1071"/>
      <c r="AJ68" s="1071"/>
      <c r="AK68" s="1071" t="s">
        <v>580</v>
      </c>
      <c r="AL68" s="1071"/>
      <c r="AM68" s="1071"/>
      <c r="AN68" s="1071"/>
      <c r="AO68" s="1071"/>
      <c r="AP68" s="1071" t="s">
        <v>580</v>
      </c>
      <c r="AQ68" s="1071"/>
      <c r="AR68" s="1071"/>
      <c r="AS68" s="1071"/>
      <c r="AT68" s="1071"/>
      <c r="AU68" s="1071" t="s">
        <v>580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576</v>
      </c>
      <c r="C69" s="1064"/>
      <c r="D69" s="1064"/>
      <c r="E69" s="1064"/>
      <c r="F69" s="1064"/>
      <c r="G69" s="1064"/>
      <c r="H69" s="1064"/>
      <c r="I69" s="1064"/>
      <c r="J69" s="1064"/>
      <c r="K69" s="1064"/>
      <c r="L69" s="1064"/>
      <c r="M69" s="1064"/>
      <c r="N69" s="1064"/>
      <c r="O69" s="1064"/>
      <c r="P69" s="1065"/>
      <c r="Q69" s="1066">
        <v>7030</v>
      </c>
      <c r="R69" s="1060"/>
      <c r="S69" s="1060"/>
      <c r="T69" s="1060"/>
      <c r="U69" s="1060"/>
      <c r="V69" s="1060">
        <v>6979</v>
      </c>
      <c r="W69" s="1060"/>
      <c r="X69" s="1060"/>
      <c r="Y69" s="1060"/>
      <c r="Z69" s="1060"/>
      <c r="AA69" s="1060">
        <v>51</v>
      </c>
      <c r="AB69" s="1060"/>
      <c r="AC69" s="1060"/>
      <c r="AD69" s="1060"/>
      <c r="AE69" s="1060"/>
      <c r="AF69" s="1060">
        <v>51</v>
      </c>
      <c r="AG69" s="1060"/>
      <c r="AH69" s="1060"/>
      <c r="AI69" s="1060"/>
      <c r="AJ69" s="1060"/>
      <c r="AK69" s="1060" t="s">
        <v>580</v>
      </c>
      <c r="AL69" s="1060"/>
      <c r="AM69" s="1060"/>
      <c r="AN69" s="1060"/>
      <c r="AO69" s="1060"/>
      <c r="AP69" s="1060" t="s">
        <v>580</v>
      </c>
      <c r="AQ69" s="1060"/>
      <c r="AR69" s="1060"/>
      <c r="AS69" s="1060"/>
      <c r="AT69" s="1060"/>
      <c r="AU69" s="1060" t="s">
        <v>580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577</v>
      </c>
      <c r="C70" s="1064"/>
      <c r="D70" s="1064"/>
      <c r="E70" s="1064"/>
      <c r="F70" s="1064"/>
      <c r="G70" s="1064"/>
      <c r="H70" s="1064"/>
      <c r="I70" s="1064"/>
      <c r="J70" s="1064"/>
      <c r="K70" s="1064"/>
      <c r="L70" s="1064"/>
      <c r="M70" s="1064"/>
      <c r="N70" s="1064"/>
      <c r="O70" s="1064"/>
      <c r="P70" s="1065"/>
      <c r="Q70" s="1066">
        <v>257193</v>
      </c>
      <c r="R70" s="1060"/>
      <c r="S70" s="1060"/>
      <c r="T70" s="1060"/>
      <c r="U70" s="1060"/>
      <c r="V70" s="1060">
        <v>247302</v>
      </c>
      <c r="W70" s="1060"/>
      <c r="X70" s="1060"/>
      <c r="Y70" s="1060"/>
      <c r="Z70" s="1060"/>
      <c r="AA70" s="1060">
        <v>9891</v>
      </c>
      <c r="AB70" s="1060"/>
      <c r="AC70" s="1060"/>
      <c r="AD70" s="1060"/>
      <c r="AE70" s="1060"/>
      <c r="AF70" s="1060">
        <v>9891</v>
      </c>
      <c r="AG70" s="1060"/>
      <c r="AH70" s="1060"/>
      <c r="AI70" s="1060"/>
      <c r="AJ70" s="1060"/>
      <c r="AK70" s="1060" t="s">
        <v>581</v>
      </c>
      <c r="AL70" s="1060"/>
      <c r="AM70" s="1060"/>
      <c r="AN70" s="1060"/>
      <c r="AO70" s="1060"/>
      <c r="AP70" s="1060" t="s">
        <v>581</v>
      </c>
      <c r="AQ70" s="1060"/>
      <c r="AR70" s="1060"/>
      <c r="AS70" s="1060"/>
      <c r="AT70" s="1060"/>
      <c r="AU70" s="1060" t="s">
        <v>581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578</v>
      </c>
      <c r="C71" s="1064"/>
      <c r="D71" s="1064"/>
      <c r="E71" s="1064"/>
      <c r="F71" s="1064"/>
      <c r="G71" s="1064"/>
      <c r="H71" s="1064"/>
      <c r="I71" s="1064"/>
      <c r="J71" s="1064"/>
      <c r="K71" s="1064"/>
      <c r="L71" s="1064"/>
      <c r="M71" s="1064"/>
      <c r="N71" s="1064"/>
      <c r="O71" s="1064"/>
      <c r="P71" s="1065"/>
      <c r="Q71" s="1066">
        <v>254</v>
      </c>
      <c r="R71" s="1060"/>
      <c r="S71" s="1060"/>
      <c r="T71" s="1060"/>
      <c r="U71" s="1060"/>
      <c r="V71" s="1060">
        <v>245</v>
      </c>
      <c r="W71" s="1060"/>
      <c r="X71" s="1060"/>
      <c r="Y71" s="1060"/>
      <c r="Z71" s="1060"/>
      <c r="AA71" s="1060">
        <v>10</v>
      </c>
      <c r="AB71" s="1060"/>
      <c r="AC71" s="1060"/>
      <c r="AD71" s="1060"/>
      <c r="AE71" s="1060"/>
      <c r="AF71" s="1060">
        <v>10</v>
      </c>
      <c r="AG71" s="1060"/>
      <c r="AH71" s="1060"/>
      <c r="AI71" s="1060"/>
      <c r="AJ71" s="1060"/>
      <c r="AK71" s="1060" t="s">
        <v>581</v>
      </c>
      <c r="AL71" s="1060"/>
      <c r="AM71" s="1060"/>
      <c r="AN71" s="1060"/>
      <c r="AO71" s="1060"/>
      <c r="AP71" s="1060" t="s">
        <v>582</v>
      </c>
      <c r="AQ71" s="1060"/>
      <c r="AR71" s="1060"/>
      <c r="AS71" s="1060"/>
      <c r="AT71" s="1060"/>
      <c r="AU71" s="1060" t="s">
        <v>581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579</v>
      </c>
      <c r="C72" s="1064"/>
      <c r="D72" s="1064"/>
      <c r="E72" s="1064"/>
      <c r="F72" s="1064"/>
      <c r="G72" s="1064"/>
      <c r="H72" s="1064"/>
      <c r="I72" s="1064"/>
      <c r="J72" s="1064"/>
      <c r="K72" s="1064"/>
      <c r="L72" s="1064"/>
      <c r="M72" s="1064"/>
      <c r="N72" s="1064"/>
      <c r="O72" s="1064"/>
      <c r="P72" s="1065"/>
      <c r="Q72" s="1066">
        <v>37</v>
      </c>
      <c r="R72" s="1060"/>
      <c r="S72" s="1060"/>
      <c r="T72" s="1060"/>
      <c r="U72" s="1060"/>
      <c r="V72" s="1060">
        <v>32</v>
      </c>
      <c r="W72" s="1060"/>
      <c r="X72" s="1060"/>
      <c r="Y72" s="1060"/>
      <c r="Z72" s="1060"/>
      <c r="AA72" s="1060">
        <v>4</v>
      </c>
      <c r="AB72" s="1060"/>
      <c r="AC72" s="1060"/>
      <c r="AD72" s="1060"/>
      <c r="AE72" s="1060"/>
      <c r="AF72" s="1060">
        <v>4</v>
      </c>
      <c r="AG72" s="1060"/>
      <c r="AH72" s="1060"/>
      <c r="AI72" s="1060"/>
      <c r="AJ72" s="1060"/>
      <c r="AK72" s="1060" t="s">
        <v>581</v>
      </c>
      <c r="AL72" s="1060"/>
      <c r="AM72" s="1060"/>
      <c r="AN72" s="1060"/>
      <c r="AO72" s="1060"/>
      <c r="AP72" s="1060" t="s">
        <v>581</v>
      </c>
      <c r="AQ72" s="1060"/>
      <c r="AR72" s="1060"/>
      <c r="AS72" s="1060"/>
      <c r="AT72" s="1060"/>
      <c r="AU72" s="1060" t="s">
        <v>581</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9960</v>
      </c>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21</v>
      </c>
      <c r="CS102" s="1040"/>
      <c r="CT102" s="1040"/>
      <c r="CU102" s="1040"/>
      <c r="CV102" s="1041"/>
      <c r="CW102" s="1039"/>
      <c r="CX102" s="1040"/>
      <c r="CY102" s="1040"/>
      <c r="CZ102" s="1040"/>
      <c r="DA102" s="1041"/>
      <c r="DB102" s="1039">
        <v>480</v>
      </c>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307</v>
      </c>
      <c r="AG109" s="983"/>
      <c r="AH109" s="983"/>
      <c r="AI109" s="983"/>
      <c r="AJ109" s="984"/>
      <c r="AK109" s="985" t="s">
        <v>306</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307</v>
      </c>
      <c r="BW109" s="983"/>
      <c r="BX109" s="983"/>
      <c r="BY109" s="983"/>
      <c r="BZ109" s="984"/>
      <c r="CA109" s="985" t="s">
        <v>306</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307</v>
      </c>
      <c r="DM109" s="983"/>
      <c r="DN109" s="983"/>
      <c r="DO109" s="983"/>
      <c r="DP109" s="984"/>
      <c r="DQ109" s="985" t="s">
        <v>306</v>
      </c>
      <c r="DR109" s="983"/>
      <c r="DS109" s="983"/>
      <c r="DT109" s="983"/>
      <c r="DU109" s="984"/>
      <c r="DV109" s="985" t="s">
        <v>429</v>
      </c>
      <c r="DW109" s="983"/>
      <c r="DX109" s="983"/>
      <c r="DY109" s="983"/>
      <c r="DZ109" s="1014"/>
    </row>
    <row r="110" spans="1:131" s="246" customFormat="1" ht="26.25" customHeight="1" x14ac:dyDescent="0.15">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4825550</v>
      </c>
      <c r="AB110" s="976"/>
      <c r="AC110" s="976"/>
      <c r="AD110" s="976"/>
      <c r="AE110" s="977"/>
      <c r="AF110" s="978">
        <v>4629906</v>
      </c>
      <c r="AG110" s="976"/>
      <c r="AH110" s="976"/>
      <c r="AI110" s="976"/>
      <c r="AJ110" s="977"/>
      <c r="AK110" s="978">
        <v>4257114</v>
      </c>
      <c r="AL110" s="976"/>
      <c r="AM110" s="976"/>
      <c r="AN110" s="976"/>
      <c r="AO110" s="977"/>
      <c r="AP110" s="979">
        <v>17.899999999999999</v>
      </c>
      <c r="AQ110" s="980"/>
      <c r="AR110" s="980"/>
      <c r="AS110" s="980"/>
      <c r="AT110" s="981"/>
      <c r="AU110" s="1015" t="s">
        <v>73</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34020246</v>
      </c>
      <c r="BR110" s="923"/>
      <c r="BS110" s="923"/>
      <c r="BT110" s="923"/>
      <c r="BU110" s="923"/>
      <c r="BV110" s="923">
        <v>31615356</v>
      </c>
      <c r="BW110" s="923"/>
      <c r="BX110" s="923"/>
      <c r="BY110" s="923"/>
      <c r="BZ110" s="923"/>
      <c r="CA110" s="923">
        <v>28953765</v>
      </c>
      <c r="CB110" s="923"/>
      <c r="CC110" s="923"/>
      <c r="CD110" s="923"/>
      <c r="CE110" s="923"/>
      <c r="CF110" s="947">
        <v>121.6</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180</v>
      </c>
      <c r="DH110" s="923"/>
      <c r="DI110" s="923"/>
      <c r="DJ110" s="923"/>
      <c r="DK110" s="923"/>
      <c r="DL110" s="923" t="s">
        <v>180</v>
      </c>
      <c r="DM110" s="923"/>
      <c r="DN110" s="923"/>
      <c r="DO110" s="923"/>
      <c r="DP110" s="923"/>
      <c r="DQ110" s="923" t="s">
        <v>180</v>
      </c>
      <c r="DR110" s="923"/>
      <c r="DS110" s="923"/>
      <c r="DT110" s="923"/>
      <c r="DU110" s="923"/>
      <c r="DV110" s="924" t="s">
        <v>180</v>
      </c>
      <c r="DW110" s="924"/>
      <c r="DX110" s="924"/>
      <c r="DY110" s="924"/>
      <c r="DZ110" s="925"/>
    </row>
    <row r="111" spans="1:131" s="246" customFormat="1" ht="26.25" customHeight="1" x14ac:dyDescent="0.15">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436</v>
      </c>
      <c r="AB111" s="1004"/>
      <c r="AC111" s="1004"/>
      <c r="AD111" s="1004"/>
      <c r="AE111" s="1005"/>
      <c r="AF111" s="1006" t="s">
        <v>180</v>
      </c>
      <c r="AG111" s="1004"/>
      <c r="AH111" s="1004"/>
      <c r="AI111" s="1004"/>
      <c r="AJ111" s="1005"/>
      <c r="AK111" s="1006" t="s">
        <v>180</v>
      </c>
      <c r="AL111" s="1004"/>
      <c r="AM111" s="1004"/>
      <c r="AN111" s="1004"/>
      <c r="AO111" s="1005"/>
      <c r="AP111" s="1007" t="s">
        <v>437</v>
      </c>
      <c r="AQ111" s="1008"/>
      <c r="AR111" s="1008"/>
      <c r="AS111" s="1008"/>
      <c r="AT111" s="1009"/>
      <c r="AU111" s="1017"/>
      <c r="AV111" s="1018"/>
      <c r="AW111" s="1018"/>
      <c r="AX111" s="1018"/>
      <c r="AY111" s="1018"/>
      <c r="AZ111" s="893" t="s">
        <v>438</v>
      </c>
      <c r="BA111" s="828"/>
      <c r="BB111" s="828"/>
      <c r="BC111" s="828"/>
      <c r="BD111" s="828"/>
      <c r="BE111" s="828"/>
      <c r="BF111" s="828"/>
      <c r="BG111" s="828"/>
      <c r="BH111" s="828"/>
      <c r="BI111" s="828"/>
      <c r="BJ111" s="828"/>
      <c r="BK111" s="828"/>
      <c r="BL111" s="828"/>
      <c r="BM111" s="828"/>
      <c r="BN111" s="828"/>
      <c r="BO111" s="828"/>
      <c r="BP111" s="829"/>
      <c r="BQ111" s="894">
        <v>787191</v>
      </c>
      <c r="BR111" s="895"/>
      <c r="BS111" s="895"/>
      <c r="BT111" s="895"/>
      <c r="BU111" s="895"/>
      <c r="BV111" s="895">
        <v>694022</v>
      </c>
      <c r="BW111" s="895"/>
      <c r="BX111" s="895"/>
      <c r="BY111" s="895"/>
      <c r="BZ111" s="895"/>
      <c r="CA111" s="895">
        <v>737216</v>
      </c>
      <c r="CB111" s="895"/>
      <c r="CC111" s="895"/>
      <c r="CD111" s="895"/>
      <c r="CE111" s="895"/>
      <c r="CF111" s="956">
        <v>3.1</v>
      </c>
      <c r="CG111" s="957"/>
      <c r="CH111" s="957"/>
      <c r="CI111" s="957"/>
      <c r="CJ111" s="957"/>
      <c r="CK111" s="1012"/>
      <c r="CL111" s="899"/>
      <c r="CM111" s="902" t="s">
        <v>439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437</v>
      </c>
      <c r="DH111" s="895"/>
      <c r="DI111" s="895"/>
      <c r="DJ111" s="895"/>
      <c r="DK111" s="895"/>
      <c r="DL111" s="895" t="s">
        <v>180</v>
      </c>
      <c r="DM111" s="895"/>
      <c r="DN111" s="895"/>
      <c r="DO111" s="895"/>
      <c r="DP111" s="895"/>
      <c r="DQ111" s="895" t="s">
        <v>180</v>
      </c>
      <c r="DR111" s="895"/>
      <c r="DS111" s="895"/>
      <c r="DT111" s="895"/>
      <c r="DU111" s="895"/>
      <c r="DV111" s="872" t="s">
        <v>437</v>
      </c>
      <c r="DW111" s="872"/>
      <c r="DX111" s="872"/>
      <c r="DY111" s="872"/>
      <c r="DZ111" s="873"/>
    </row>
    <row r="112" spans="1:131" s="246" customFormat="1" ht="26.25" customHeight="1" x14ac:dyDescent="0.15">
      <c r="A112" s="997" t="s">
        <v>440</v>
      </c>
      <c r="B112" s="998"/>
      <c r="C112" s="828" t="s">
        <v>441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180</v>
      </c>
      <c r="AB112" s="858"/>
      <c r="AC112" s="858"/>
      <c r="AD112" s="858"/>
      <c r="AE112" s="859"/>
      <c r="AF112" s="860" t="s">
        <v>180</v>
      </c>
      <c r="AG112" s="858"/>
      <c r="AH112" s="858"/>
      <c r="AI112" s="858"/>
      <c r="AJ112" s="859"/>
      <c r="AK112" s="860" t="s">
        <v>437</v>
      </c>
      <c r="AL112" s="858"/>
      <c r="AM112" s="858"/>
      <c r="AN112" s="858"/>
      <c r="AO112" s="859"/>
      <c r="AP112" s="905" t="s">
        <v>180</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10272091</v>
      </c>
      <c r="BR112" s="895"/>
      <c r="BS112" s="895"/>
      <c r="BT112" s="895"/>
      <c r="BU112" s="895"/>
      <c r="BV112" s="895">
        <v>10525873</v>
      </c>
      <c r="BW112" s="895"/>
      <c r="BX112" s="895"/>
      <c r="BY112" s="895"/>
      <c r="BZ112" s="895"/>
      <c r="CA112" s="895">
        <v>10972851</v>
      </c>
      <c r="CB112" s="895"/>
      <c r="CC112" s="895"/>
      <c r="CD112" s="895"/>
      <c r="CE112" s="895"/>
      <c r="CF112" s="956">
        <v>46.1</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180</v>
      </c>
      <c r="DH112" s="895"/>
      <c r="DI112" s="895"/>
      <c r="DJ112" s="895"/>
      <c r="DK112" s="895"/>
      <c r="DL112" s="895" t="s">
        <v>180</v>
      </c>
      <c r="DM112" s="895"/>
      <c r="DN112" s="895"/>
      <c r="DO112" s="895"/>
      <c r="DP112" s="895"/>
      <c r="DQ112" s="895" t="s">
        <v>180</v>
      </c>
      <c r="DR112" s="895"/>
      <c r="DS112" s="895"/>
      <c r="DT112" s="895"/>
      <c r="DU112" s="895"/>
      <c r="DV112" s="872" t="s">
        <v>437</v>
      </c>
      <c r="DW112" s="872"/>
      <c r="DX112" s="872"/>
      <c r="DY112" s="872"/>
      <c r="DZ112" s="873"/>
    </row>
    <row r="113" spans="1:130" s="246" customFormat="1" ht="26.25" customHeight="1" x14ac:dyDescent="0.15">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714200</v>
      </c>
      <c r="AB113" s="1004"/>
      <c r="AC113" s="1004"/>
      <c r="AD113" s="1004"/>
      <c r="AE113" s="1005"/>
      <c r="AF113" s="1006">
        <v>849571</v>
      </c>
      <c r="AG113" s="1004"/>
      <c r="AH113" s="1004"/>
      <c r="AI113" s="1004"/>
      <c r="AJ113" s="1005"/>
      <c r="AK113" s="1006">
        <v>832039</v>
      </c>
      <c r="AL113" s="1004"/>
      <c r="AM113" s="1004"/>
      <c r="AN113" s="1004"/>
      <c r="AO113" s="1005"/>
      <c r="AP113" s="1007">
        <v>3.5</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t="s">
        <v>180</v>
      </c>
      <c r="BR113" s="895"/>
      <c r="BS113" s="895"/>
      <c r="BT113" s="895"/>
      <c r="BU113" s="895"/>
      <c r="BV113" s="895" t="s">
        <v>180</v>
      </c>
      <c r="BW113" s="895"/>
      <c r="BX113" s="895"/>
      <c r="BY113" s="895"/>
      <c r="BZ113" s="895"/>
      <c r="CA113" s="895" t="s">
        <v>437</v>
      </c>
      <c r="CB113" s="895"/>
      <c r="CC113" s="895"/>
      <c r="CD113" s="895"/>
      <c r="CE113" s="895"/>
      <c r="CF113" s="956" t="s">
        <v>180</v>
      </c>
      <c r="CG113" s="957"/>
      <c r="CH113" s="957"/>
      <c r="CI113" s="957"/>
      <c r="CJ113" s="957"/>
      <c r="CK113" s="1012"/>
      <c r="CL113" s="899"/>
      <c r="CM113" s="902" t="s">
        <v>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437</v>
      </c>
      <c r="DH113" s="858"/>
      <c r="DI113" s="858"/>
      <c r="DJ113" s="858"/>
      <c r="DK113" s="859"/>
      <c r="DL113" s="860" t="s">
        <v>180</v>
      </c>
      <c r="DM113" s="858"/>
      <c r="DN113" s="858"/>
      <c r="DO113" s="858"/>
      <c r="DP113" s="859"/>
      <c r="DQ113" s="860" t="s">
        <v>180</v>
      </c>
      <c r="DR113" s="858"/>
      <c r="DS113" s="858"/>
      <c r="DT113" s="858"/>
      <c r="DU113" s="859"/>
      <c r="DV113" s="905" t="s">
        <v>180</v>
      </c>
      <c r="DW113" s="906"/>
      <c r="DX113" s="906"/>
      <c r="DY113" s="906"/>
      <c r="DZ113" s="907"/>
    </row>
    <row r="114" spans="1:130" s="246" customFormat="1" ht="26.25" customHeight="1" x14ac:dyDescent="0.15">
      <c r="A114" s="999"/>
      <c r="B114" s="1000"/>
      <c r="C114" s="828" t="s">
        <v>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437</v>
      </c>
      <c r="AB114" s="858"/>
      <c r="AC114" s="858"/>
      <c r="AD114" s="858"/>
      <c r="AE114" s="859"/>
      <c r="AF114" s="860" t="s">
        <v>437</v>
      </c>
      <c r="AG114" s="858"/>
      <c r="AH114" s="858"/>
      <c r="AI114" s="858"/>
      <c r="AJ114" s="859"/>
      <c r="AK114" s="860" t="s">
        <v>180</v>
      </c>
      <c r="AL114" s="858"/>
      <c r="AM114" s="858"/>
      <c r="AN114" s="858"/>
      <c r="AO114" s="859"/>
      <c r="AP114" s="905" t="s">
        <v>180</v>
      </c>
      <c r="AQ114" s="906"/>
      <c r="AR114" s="906"/>
      <c r="AS114" s="906"/>
      <c r="AT114" s="907"/>
      <c r="AU114" s="1017"/>
      <c r="AV114" s="1018"/>
      <c r="AW114" s="1018"/>
      <c r="AX114" s="1018"/>
      <c r="AY114" s="1018"/>
      <c r="AZ114" s="893" t="s">
        <v>448</v>
      </c>
      <c r="BA114" s="828"/>
      <c r="BB114" s="828"/>
      <c r="BC114" s="828"/>
      <c r="BD114" s="828"/>
      <c r="BE114" s="828"/>
      <c r="BF114" s="828"/>
      <c r="BG114" s="828"/>
      <c r="BH114" s="828"/>
      <c r="BI114" s="828"/>
      <c r="BJ114" s="828"/>
      <c r="BK114" s="828"/>
      <c r="BL114" s="828"/>
      <c r="BM114" s="828"/>
      <c r="BN114" s="828"/>
      <c r="BO114" s="828"/>
      <c r="BP114" s="829"/>
      <c r="BQ114" s="894">
        <v>7214552</v>
      </c>
      <c r="BR114" s="895"/>
      <c r="BS114" s="895"/>
      <c r="BT114" s="895"/>
      <c r="BU114" s="895"/>
      <c r="BV114" s="895">
        <v>7217946</v>
      </c>
      <c r="BW114" s="895"/>
      <c r="BX114" s="895"/>
      <c r="BY114" s="895"/>
      <c r="BZ114" s="895"/>
      <c r="CA114" s="895">
        <v>6930639</v>
      </c>
      <c r="CB114" s="895"/>
      <c r="CC114" s="895"/>
      <c r="CD114" s="895"/>
      <c r="CE114" s="895"/>
      <c r="CF114" s="956">
        <v>29.1</v>
      </c>
      <c r="CG114" s="957"/>
      <c r="CH114" s="957"/>
      <c r="CI114" s="957"/>
      <c r="CJ114" s="957"/>
      <c r="CK114" s="1012"/>
      <c r="CL114" s="899"/>
      <c r="CM114" s="902" t="s">
        <v>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437</v>
      </c>
      <c r="DH114" s="858"/>
      <c r="DI114" s="858"/>
      <c r="DJ114" s="858"/>
      <c r="DK114" s="859"/>
      <c r="DL114" s="860" t="s">
        <v>437</v>
      </c>
      <c r="DM114" s="858"/>
      <c r="DN114" s="858"/>
      <c r="DO114" s="858"/>
      <c r="DP114" s="859"/>
      <c r="DQ114" s="860" t="s">
        <v>436</v>
      </c>
      <c r="DR114" s="858"/>
      <c r="DS114" s="858"/>
      <c r="DT114" s="858"/>
      <c r="DU114" s="859"/>
      <c r="DV114" s="905" t="s">
        <v>180</v>
      </c>
      <c r="DW114" s="906"/>
      <c r="DX114" s="906"/>
      <c r="DY114" s="906"/>
      <c r="DZ114" s="907"/>
    </row>
    <row r="115" spans="1:130" s="246" customFormat="1" ht="26.25" customHeight="1" x14ac:dyDescent="0.15">
      <c r="A115" s="999"/>
      <c r="B115" s="1000"/>
      <c r="C115" s="828" t="s">
        <v>450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180</v>
      </c>
      <c r="AB115" s="1004"/>
      <c r="AC115" s="1004"/>
      <c r="AD115" s="1004"/>
      <c r="AE115" s="1005"/>
      <c r="AF115" s="1006" t="s">
        <v>180</v>
      </c>
      <c r="AG115" s="1004"/>
      <c r="AH115" s="1004"/>
      <c r="AI115" s="1004"/>
      <c r="AJ115" s="1005"/>
      <c r="AK115" s="1006" t="s">
        <v>180</v>
      </c>
      <c r="AL115" s="1004"/>
      <c r="AM115" s="1004"/>
      <c r="AN115" s="1004"/>
      <c r="AO115" s="1005"/>
      <c r="AP115" s="1007" t="s">
        <v>180</v>
      </c>
      <c r="AQ115" s="1008"/>
      <c r="AR115" s="1008"/>
      <c r="AS115" s="1008"/>
      <c r="AT115" s="1009"/>
      <c r="AU115" s="1017"/>
      <c r="AV115" s="1018"/>
      <c r="AW115" s="1018"/>
      <c r="AX115" s="1018"/>
      <c r="AY115" s="1018"/>
      <c r="AZ115" s="893" t="s">
        <v>451</v>
      </c>
      <c r="BA115" s="828"/>
      <c r="BB115" s="828"/>
      <c r="BC115" s="828"/>
      <c r="BD115" s="828"/>
      <c r="BE115" s="828"/>
      <c r="BF115" s="828"/>
      <c r="BG115" s="828"/>
      <c r="BH115" s="828"/>
      <c r="BI115" s="828"/>
      <c r="BJ115" s="828"/>
      <c r="BK115" s="828"/>
      <c r="BL115" s="828"/>
      <c r="BM115" s="828"/>
      <c r="BN115" s="828"/>
      <c r="BO115" s="828"/>
      <c r="BP115" s="829"/>
      <c r="BQ115" s="894" t="s">
        <v>180</v>
      </c>
      <c r="BR115" s="895"/>
      <c r="BS115" s="895"/>
      <c r="BT115" s="895"/>
      <c r="BU115" s="895"/>
      <c r="BV115" s="895" t="s">
        <v>180</v>
      </c>
      <c r="BW115" s="895"/>
      <c r="BX115" s="895"/>
      <c r="BY115" s="895"/>
      <c r="BZ115" s="895"/>
      <c r="CA115" s="895" t="s">
        <v>437</v>
      </c>
      <c r="CB115" s="895"/>
      <c r="CC115" s="895"/>
      <c r="CD115" s="895"/>
      <c r="CE115" s="895"/>
      <c r="CF115" s="956" t="s">
        <v>180</v>
      </c>
      <c r="CG115" s="957"/>
      <c r="CH115" s="957"/>
      <c r="CI115" s="957"/>
      <c r="CJ115" s="957"/>
      <c r="CK115" s="1012"/>
      <c r="CL115" s="899"/>
      <c r="CM115" s="893" t="s">
        <v>452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787191</v>
      </c>
      <c r="DH115" s="858"/>
      <c r="DI115" s="858"/>
      <c r="DJ115" s="858"/>
      <c r="DK115" s="859"/>
      <c r="DL115" s="860">
        <v>694022</v>
      </c>
      <c r="DM115" s="858"/>
      <c r="DN115" s="858"/>
      <c r="DO115" s="858"/>
      <c r="DP115" s="859"/>
      <c r="DQ115" s="860">
        <v>737216</v>
      </c>
      <c r="DR115" s="858"/>
      <c r="DS115" s="858"/>
      <c r="DT115" s="858"/>
      <c r="DU115" s="859"/>
      <c r="DV115" s="905">
        <v>3.1</v>
      </c>
      <c r="DW115" s="906"/>
      <c r="DX115" s="906"/>
      <c r="DY115" s="906"/>
      <c r="DZ115" s="907"/>
    </row>
    <row r="116" spans="1:130" s="246" customFormat="1" ht="26.25" customHeight="1" x14ac:dyDescent="0.15">
      <c r="A116" s="1001"/>
      <c r="B116" s="1002"/>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437</v>
      </c>
      <c r="AB116" s="858"/>
      <c r="AC116" s="858"/>
      <c r="AD116" s="858"/>
      <c r="AE116" s="859"/>
      <c r="AF116" s="860" t="s">
        <v>437</v>
      </c>
      <c r="AG116" s="858"/>
      <c r="AH116" s="858"/>
      <c r="AI116" s="858"/>
      <c r="AJ116" s="859"/>
      <c r="AK116" s="860" t="s">
        <v>180</v>
      </c>
      <c r="AL116" s="858"/>
      <c r="AM116" s="858"/>
      <c r="AN116" s="858"/>
      <c r="AO116" s="859"/>
      <c r="AP116" s="905" t="s">
        <v>437</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180</v>
      </c>
      <c r="BR116" s="895"/>
      <c r="BS116" s="895"/>
      <c r="BT116" s="895"/>
      <c r="BU116" s="895"/>
      <c r="BV116" s="895" t="s">
        <v>437</v>
      </c>
      <c r="BW116" s="895"/>
      <c r="BX116" s="895"/>
      <c r="BY116" s="895"/>
      <c r="BZ116" s="895"/>
      <c r="CA116" s="895" t="s">
        <v>455</v>
      </c>
      <c r="CB116" s="895"/>
      <c r="CC116" s="895"/>
      <c r="CD116" s="895"/>
      <c r="CE116" s="895"/>
      <c r="CF116" s="956" t="s">
        <v>180</v>
      </c>
      <c r="CG116" s="957"/>
      <c r="CH116" s="957"/>
      <c r="CI116" s="957"/>
      <c r="CJ116" s="957"/>
      <c r="CK116" s="1012"/>
      <c r="CL116" s="899"/>
      <c r="CM116" s="902" t="s">
        <v>456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180</v>
      </c>
      <c r="DH116" s="858"/>
      <c r="DI116" s="858"/>
      <c r="DJ116" s="858"/>
      <c r="DK116" s="859"/>
      <c r="DL116" s="860" t="s">
        <v>437</v>
      </c>
      <c r="DM116" s="858"/>
      <c r="DN116" s="858"/>
      <c r="DO116" s="858"/>
      <c r="DP116" s="859"/>
      <c r="DQ116" s="860" t="s">
        <v>437</v>
      </c>
      <c r="DR116" s="858"/>
      <c r="DS116" s="858"/>
      <c r="DT116" s="858"/>
      <c r="DU116" s="859"/>
      <c r="DV116" s="905" t="s">
        <v>180</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457</v>
      </c>
      <c r="Z117" s="984"/>
      <c r="AA117" s="989">
        <v>5539750</v>
      </c>
      <c r="AB117" s="990"/>
      <c r="AC117" s="990"/>
      <c r="AD117" s="990"/>
      <c r="AE117" s="991"/>
      <c r="AF117" s="992">
        <v>5479477</v>
      </c>
      <c r="AG117" s="990"/>
      <c r="AH117" s="990"/>
      <c r="AI117" s="990"/>
      <c r="AJ117" s="991"/>
      <c r="AK117" s="992">
        <v>5089153</v>
      </c>
      <c r="AL117" s="990"/>
      <c r="AM117" s="990"/>
      <c r="AN117" s="990"/>
      <c r="AO117" s="991"/>
      <c r="AP117" s="993"/>
      <c r="AQ117" s="994"/>
      <c r="AR117" s="994"/>
      <c r="AS117" s="994"/>
      <c r="AT117" s="995"/>
      <c r="AU117" s="1017"/>
      <c r="AV117" s="1018"/>
      <c r="AW117" s="1018"/>
      <c r="AX117" s="1018"/>
      <c r="AY117" s="1018"/>
      <c r="AZ117" s="944" t="s">
        <v>458</v>
      </c>
      <c r="BA117" s="945"/>
      <c r="BB117" s="945"/>
      <c r="BC117" s="945"/>
      <c r="BD117" s="945"/>
      <c r="BE117" s="945"/>
      <c r="BF117" s="945"/>
      <c r="BG117" s="945"/>
      <c r="BH117" s="945"/>
      <c r="BI117" s="945"/>
      <c r="BJ117" s="945"/>
      <c r="BK117" s="945"/>
      <c r="BL117" s="945"/>
      <c r="BM117" s="945"/>
      <c r="BN117" s="945"/>
      <c r="BO117" s="945"/>
      <c r="BP117" s="946"/>
      <c r="BQ117" s="894" t="s">
        <v>180</v>
      </c>
      <c r="BR117" s="895"/>
      <c r="BS117" s="895"/>
      <c r="BT117" s="895"/>
      <c r="BU117" s="895"/>
      <c r="BV117" s="895" t="s">
        <v>437</v>
      </c>
      <c r="BW117" s="895"/>
      <c r="BX117" s="895"/>
      <c r="BY117" s="895"/>
      <c r="BZ117" s="895"/>
      <c r="CA117" s="895" t="s">
        <v>437</v>
      </c>
      <c r="CB117" s="895"/>
      <c r="CC117" s="895"/>
      <c r="CD117" s="895"/>
      <c r="CE117" s="895"/>
      <c r="CF117" s="956" t="s">
        <v>180</v>
      </c>
      <c r="CG117" s="957"/>
      <c r="CH117" s="957"/>
      <c r="CI117" s="957"/>
      <c r="CJ117" s="957"/>
      <c r="CK117" s="1012"/>
      <c r="CL117" s="899"/>
      <c r="CM117" s="902" t="s">
        <v>459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436</v>
      </c>
      <c r="DH117" s="858"/>
      <c r="DI117" s="858"/>
      <c r="DJ117" s="858"/>
      <c r="DK117" s="859"/>
      <c r="DL117" s="860" t="s">
        <v>437</v>
      </c>
      <c r="DM117" s="858"/>
      <c r="DN117" s="858"/>
      <c r="DO117" s="858"/>
      <c r="DP117" s="859"/>
      <c r="DQ117" s="860" t="s">
        <v>455</v>
      </c>
      <c r="DR117" s="858"/>
      <c r="DS117" s="858"/>
      <c r="DT117" s="858"/>
      <c r="DU117" s="859"/>
      <c r="DV117" s="905" t="s">
        <v>437</v>
      </c>
      <c r="DW117" s="906"/>
      <c r="DX117" s="906"/>
      <c r="DY117" s="906"/>
      <c r="DZ117" s="907"/>
    </row>
    <row r="118" spans="1:130" s="246" customFormat="1" ht="26.25" customHeight="1" x14ac:dyDescent="0.15">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307</v>
      </c>
      <c r="AG118" s="983"/>
      <c r="AH118" s="983"/>
      <c r="AI118" s="983"/>
      <c r="AJ118" s="984"/>
      <c r="AK118" s="985" t="s">
        <v>306</v>
      </c>
      <c r="AL118" s="983"/>
      <c r="AM118" s="983"/>
      <c r="AN118" s="983"/>
      <c r="AO118" s="984"/>
      <c r="AP118" s="986" t="s">
        <v>429</v>
      </c>
      <c r="AQ118" s="987"/>
      <c r="AR118" s="987"/>
      <c r="AS118" s="987"/>
      <c r="AT118" s="988"/>
      <c r="AU118" s="1017"/>
      <c r="AV118" s="1018"/>
      <c r="AW118" s="1018"/>
      <c r="AX118" s="1018"/>
      <c r="AY118" s="1018"/>
      <c r="AZ118" s="960" t="s">
        <v>460</v>
      </c>
      <c r="BA118" s="961"/>
      <c r="BB118" s="961"/>
      <c r="BC118" s="961"/>
      <c r="BD118" s="961"/>
      <c r="BE118" s="961"/>
      <c r="BF118" s="961"/>
      <c r="BG118" s="961"/>
      <c r="BH118" s="961"/>
      <c r="BI118" s="961"/>
      <c r="BJ118" s="961"/>
      <c r="BK118" s="961"/>
      <c r="BL118" s="961"/>
      <c r="BM118" s="961"/>
      <c r="BN118" s="961"/>
      <c r="BO118" s="961"/>
      <c r="BP118" s="962"/>
      <c r="BQ118" s="963" t="s">
        <v>437</v>
      </c>
      <c r="BR118" s="926"/>
      <c r="BS118" s="926"/>
      <c r="BT118" s="926"/>
      <c r="BU118" s="926"/>
      <c r="BV118" s="926" t="s">
        <v>437</v>
      </c>
      <c r="BW118" s="926"/>
      <c r="BX118" s="926"/>
      <c r="BY118" s="926"/>
      <c r="BZ118" s="926"/>
      <c r="CA118" s="926" t="s">
        <v>437</v>
      </c>
      <c r="CB118" s="926"/>
      <c r="CC118" s="926"/>
      <c r="CD118" s="926"/>
      <c r="CE118" s="926"/>
      <c r="CF118" s="956" t="s">
        <v>437</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437</v>
      </c>
      <c r="DH118" s="858"/>
      <c r="DI118" s="858"/>
      <c r="DJ118" s="858"/>
      <c r="DK118" s="859"/>
      <c r="DL118" s="860" t="s">
        <v>437</v>
      </c>
      <c r="DM118" s="858"/>
      <c r="DN118" s="858"/>
      <c r="DO118" s="858"/>
      <c r="DP118" s="859"/>
      <c r="DQ118" s="860" t="s">
        <v>437</v>
      </c>
      <c r="DR118" s="858"/>
      <c r="DS118" s="858"/>
      <c r="DT118" s="858"/>
      <c r="DU118" s="859"/>
      <c r="DV118" s="905" t="s">
        <v>437</v>
      </c>
      <c r="DW118" s="906"/>
      <c r="DX118" s="906"/>
      <c r="DY118" s="906"/>
      <c r="DZ118" s="907"/>
    </row>
    <row r="119" spans="1:130" s="246" customFormat="1" ht="26.25" customHeight="1" x14ac:dyDescent="0.15">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437</v>
      </c>
      <c r="AB119" s="976"/>
      <c r="AC119" s="976"/>
      <c r="AD119" s="976"/>
      <c r="AE119" s="977"/>
      <c r="AF119" s="978" t="s">
        <v>455</v>
      </c>
      <c r="AG119" s="976"/>
      <c r="AH119" s="976"/>
      <c r="AI119" s="976"/>
      <c r="AJ119" s="977"/>
      <c r="AK119" s="978" t="s">
        <v>437</v>
      </c>
      <c r="AL119" s="976"/>
      <c r="AM119" s="976"/>
      <c r="AN119" s="976"/>
      <c r="AO119" s="977"/>
      <c r="AP119" s="979" t="s">
        <v>437</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462</v>
      </c>
      <c r="BP119" s="959"/>
      <c r="BQ119" s="963">
        <v>52294080</v>
      </c>
      <c r="BR119" s="926"/>
      <c r="BS119" s="926"/>
      <c r="BT119" s="926"/>
      <c r="BU119" s="926"/>
      <c r="BV119" s="926">
        <v>50053197</v>
      </c>
      <c r="BW119" s="926"/>
      <c r="BX119" s="926"/>
      <c r="BY119" s="926"/>
      <c r="BZ119" s="926"/>
      <c r="CA119" s="926">
        <v>47594471</v>
      </c>
      <c r="CB119" s="926"/>
      <c r="CC119" s="926"/>
      <c r="CD119" s="926"/>
      <c r="CE119" s="926"/>
      <c r="CF119" s="824"/>
      <c r="CG119" s="825"/>
      <c r="CH119" s="825"/>
      <c r="CI119" s="825"/>
      <c r="CJ119" s="915"/>
      <c r="CK119" s="1013"/>
      <c r="CL119" s="901"/>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436</v>
      </c>
      <c r="DH119" s="841"/>
      <c r="DI119" s="841"/>
      <c r="DJ119" s="841"/>
      <c r="DK119" s="842"/>
      <c r="DL119" s="843" t="s">
        <v>436</v>
      </c>
      <c r="DM119" s="841"/>
      <c r="DN119" s="841"/>
      <c r="DO119" s="841"/>
      <c r="DP119" s="842"/>
      <c r="DQ119" s="843" t="s">
        <v>437</v>
      </c>
      <c r="DR119" s="841"/>
      <c r="DS119" s="841"/>
      <c r="DT119" s="841"/>
      <c r="DU119" s="842"/>
      <c r="DV119" s="929" t="s">
        <v>437</v>
      </c>
      <c r="DW119" s="930"/>
      <c r="DX119" s="930"/>
      <c r="DY119" s="930"/>
      <c r="DZ119" s="931"/>
    </row>
    <row r="120" spans="1:130" s="246" customFormat="1" ht="26.25" customHeight="1" x14ac:dyDescent="0.15">
      <c r="A120" s="898"/>
      <c r="B120" s="899"/>
      <c r="C120" s="902" t="s">
        <v>439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437</v>
      </c>
      <c r="AB120" s="858"/>
      <c r="AC120" s="858"/>
      <c r="AD120" s="858"/>
      <c r="AE120" s="859"/>
      <c r="AF120" s="860" t="s">
        <v>437</v>
      </c>
      <c r="AG120" s="858"/>
      <c r="AH120" s="858"/>
      <c r="AI120" s="858"/>
      <c r="AJ120" s="859"/>
      <c r="AK120" s="860" t="s">
        <v>437</v>
      </c>
      <c r="AL120" s="858"/>
      <c r="AM120" s="858"/>
      <c r="AN120" s="858"/>
      <c r="AO120" s="859"/>
      <c r="AP120" s="905" t="s">
        <v>437</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28002625</v>
      </c>
      <c r="BR120" s="923"/>
      <c r="BS120" s="923"/>
      <c r="BT120" s="923"/>
      <c r="BU120" s="923"/>
      <c r="BV120" s="923">
        <v>29469063</v>
      </c>
      <c r="BW120" s="923"/>
      <c r="BX120" s="923"/>
      <c r="BY120" s="923"/>
      <c r="BZ120" s="923"/>
      <c r="CA120" s="923">
        <v>29135577</v>
      </c>
      <c r="CB120" s="923"/>
      <c r="CC120" s="923"/>
      <c r="CD120" s="923"/>
      <c r="CE120" s="923"/>
      <c r="CF120" s="947">
        <v>122.4</v>
      </c>
      <c r="CG120" s="948"/>
      <c r="CH120" s="948"/>
      <c r="CI120" s="948"/>
      <c r="CJ120" s="948"/>
      <c r="CK120" s="949" t="s">
        <v>466</v>
      </c>
      <c r="CL120" s="933"/>
      <c r="CM120" s="933"/>
      <c r="CN120" s="933"/>
      <c r="CO120" s="934"/>
      <c r="CP120" s="953" t="s">
        <v>406</v>
      </c>
      <c r="CQ120" s="954"/>
      <c r="CR120" s="954"/>
      <c r="CS120" s="954"/>
      <c r="CT120" s="954"/>
      <c r="CU120" s="954"/>
      <c r="CV120" s="954"/>
      <c r="CW120" s="954"/>
      <c r="CX120" s="954"/>
      <c r="CY120" s="954"/>
      <c r="CZ120" s="954"/>
      <c r="DA120" s="954"/>
      <c r="DB120" s="954"/>
      <c r="DC120" s="954"/>
      <c r="DD120" s="954"/>
      <c r="DE120" s="954"/>
      <c r="DF120" s="955"/>
      <c r="DG120" s="942">
        <v>10238540</v>
      </c>
      <c r="DH120" s="923"/>
      <c r="DI120" s="923"/>
      <c r="DJ120" s="923"/>
      <c r="DK120" s="923"/>
      <c r="DL120" s="923">
        <v>10494850</v>
      </c>
      <c r="DM120" s="923"/>
      <c r="DN120" s="923"/>
      <c r="DO120" s="923"/>
      <c r="DP120" s="923"/>
      <c r="DQ120" s="923">
        <v>10946603</v>
      </c>
      <c r="DR120" s="923"/>
      <c r="DS120" s="923"/>
      <c r="DT120" s="923"/>
      <c r="DU120" s="923"/>
      <c r="DV120" s="924">
        <v>46</v>
      </c>
      <c r="DW120" s="924"/>
      <c r="DX120" s="924"/>
      <c r="DY120" s="924"/>
      <c r="DZ120" s="925"/>
    </row>
    <row r="121" spans="1:130" s="246" customFormat="1" ht="26.25" customHeight="1" x14ac:dyDescent="0.15">
      <c r="A121" s="898"/>
      <c r="B121" s="899"/>
      <c r="C121" s="944" t="s">
        <v>467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437</v>
      </c>
      <c r="AB121" s="858"/>
      <c r="AC121" s="858"/>
      <c r="AD121" s="858"/>
      <c r="AE121" s="859"/>
      <c r="AF121" s="860" t="s">
        <v>437</v>
      </c>
      <c r="AG121" s="858"/>
      <c r="AH121" s="858"/>
      <c r="AI121" s="858"/>
      <c r="AJ121" s="859"/>
      <c r="AK121" s="860" t="s">
        <v>180</v>
      </c>
      <c r="AL121" s="858"/>
      <c r="AM121" s="858"/>
      <c r="AN121" s="858"/>
      <c r="AO121" s="859"/>
      <c r="AP121" s="905" t="s">
        <v>436</v>
      </c>
      <c r="AQ121" s="906"/>
      <c r="AR121" s="906"/>
      <c r="AS121" s="906"/>
      <c r="AT121" s="907"/>
      <c r="AU121" s="967"/>
      <c r="AV121" s="968"/>
      <c r="AW121" s="968"/>
      <c r="AX121" s="968"/>
      <c r="AY121" s="969"/>
      <c r="AZ121" s="893" t="s">
        <v>468</v>
      </c>
      <c r="BA121" s="828"/>
      <c r="BB121" s="828"/>
      <c r="BC121" s="828"/>
      <c r="BD121" s="828"/>
      <c r="BE121" s="828"/>
      <c r="BF121" s="828"/>
      <c r="BG121" s="828"/>
      <c r="BH121" s="828"/>
      <c r="BI121" s="828"/>
      <c r="BJ121" s="828"/>
      <c r="BK121" s="828"/>
      <c r="BL121" s="828"/>
      <c r="BM121" s="828"/>
      <c r="BN121" s="828"/>
      <c r="BO121" s="828"/>
      <c r="BP121" s="829"/>
      <c r="BQ121" s="894">
        <v>17405991</v>
      </c>
      <c r="BR121" s="895"/>
      <c r="BS121" s="895"/>
      <c r="BT121" s="895"/>
      <c r="BU121" s="895"/>
      <c r="BV121" s="895">
        <v>17680046</v>
      </c>
      <c r="BW121" s="895"/>
      <c r="BX121" s="895"/>
      <c r="BY121" s="895"/>
      <c r="BZ121" s="895"/>
      <c r="CA121" s="895">
        <v>17357302</v>
      </c>
      <c r="CB121" s="895"/>
      <c r="CC121" s="895"/>
      <c r="CD121" s="895"/>
      <c r="CE121" s="895"/>
      <c r="CF121" s="956">
        <v>72.900000000000006</v>
      </c>
      <c r="CG121" s="957"/>
      <c r="CH121" s="957"/>
      <c r="CI121" s="957"/>
      <c r="CJ121" s="957"/>
      <c r="CK121" s="950"/>
      <c r="CL121" s="936"/>
      <c r="CM121" s="936"/>
      <c r="CN121" s="936"/>
      <c r="CO121" s="937"/>
      <c r="CP121" s="916" t="s">
        <v>469</v>
      </c>
      <c r="CQ121" s="917"/>
      <c r="CR121" s="917"/>
      <c r="CS121" s="917"/>
      <c r="CT121" s="917"/>
      <c r="CU121" s="917"/>
      <c r="CV121" s="917"/>
      <c r="CW121" s="917"/>
      <c r="CX121" s="917"/>
      <c r="CY121" s="917"/>
      <c r="CZ121" s="917"/>
      <c r="DA121" s="917"/>
      <c r="DB121" s="917"/>
      <c r="DC121" s="917"/>
      <c r="DD121" s="917"/>
      <c r="DE121" s="917"/>
      <c r="DF121" s="918"/>
      <c r="DG121" s="894">
        <v>33551</v>
      </c>
      <c r="DH121" s="895"/>
      <c r="DI121" s="895"/>
      <c r="DJ121" s="895"/>
      <c r="DK121" s="895"/>
      <c r="DL121" s="895">
        <v>31023</v>
      </c>
      <c r="DM121" s="895"/>
      <c r="DN121" s="895"/>
      <c r="DO121" s="895"/>
      <c r="DP121" s="895"/>
      <c r="DQ121" s="895">
        <v>26248</v>
      </c>
      <c r="DR121" s="895"/>
      <c r="DS121" s="895"/>
      <c r="DT121" s="895"/>
      <c r="DU121" s="895"/>
      <c r="DV121" s="872">
        <v>0.1</v>
      </c>
      <c r="DW121" s="872"/>
      <c r="DX121" s="872"/>
      <c r="DY121" s="872"/>
      <c r="DZ121" s="873"/>
    </row>
    <row r="122" spans="1:130" s="246" customFormat="1" ht="26.25" customHeight="1" x14ac:dyDescent="0.15">
      <c r="A122" s="898"/>
      <c r="B122" s="899"/>
      <c r="C122" s="902" t="s">
        <v>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437</v>
      </c>
      <c r="AB122" s="858"/>
      <c r="AC122" s="858"/>
      <c r="AD122" s="858"/>
      <c r="AE122" s="859"/>
      <c r="AF122" s="860" t="s">
        <v>437</v>
      </c>
      <c r="AG122" s="858"/>
      <c r="AH122" s="858"/>
      <c r="AI122" s="858"/>
      <c r="AJ122" s="859"/>
      <c r="AK122" s="860" t="s">
        <v>437</v>
      </c>
      <c r="AL122" s="858"/>
      <c r="AM122" s="858"/>
      <c r="AN122" s="858"/>
      <c r="AO122" s="859"/>
      <c r="AP122" s="905" t="s">
        <v>180</v>
      </c>
      <c r="AQ122" s="906"/>
      <c r="AR122" s="906"/>
      <c r="AS122" s="906"/>
      <c r="AT122" s="907"/>
      <c r="AU122" s="967"/>
      <c r="AV122" s="968"/>
      <c r="AW122" s="968"/>
      <c r="AX122" s="968"/>
      <c r="AY122" s="969"/>
      <c r="AZ122" s="960" t="s">
        <v>470</v>
      </c>
      <c r="BA122" s="961"/>
      <c r="BB122" s="961"/>
      <c r="BC122" s="961"/>
      <c r="BD122" s="961"/>
      <c r="BE122" s="961"/>
      <c r="BF122" s="961"/>
      <c r="BG122" s="961"/>
      <c r="BH122" s="961"/>
      <c r="BI122" s="961"/>
      <c r="BJ122" s="961"/>
      <c r="BK122" s="961"/>
      <c r="BL122" s="961"/>
      <c r="BM122" s="961"/>
      <c r="BN122" s="961"/>
      <c r="BO122" s="961"/>
      <c r="BP122" s="962"/>
      <c r="BQ122" s="963">
        <v>43967041</v>
      </c>
      <c r="BR122" s="926"/>
      <c r="BS122" s="926"/>
      <c r="BT122" s="926"/>
      <c r="BU122" s="926"/>
      <c r="BV122" s="926">
        <v>42699228</v>
      </c>
      <c r="BW122" s="926"/>
      <c r="BX122" s="926"/>
      <c r="BY122" s="926"/>
      <c r="BZ122" s="926"/>
      <c r="CA122" s="926">
        <v>40877029</v>
      </c>
      <c r="CB122" s="926"/>
      <c r="CC122" s="926"/>
      <c r="CD122" s="926"/>
      <c r="CE122" s="926"/>
      <c r="CF122" s="927">
        <v>171.7</v>
      </c>
      <c r="CG122" s="928"/>
      <c r="CH122" s="928"/>
      <c r="CI122" s="928"/>
      <c r="CJ122" s="928"/>
      <c r="CK122" s="950"/>
      <c r="CL122" s="936"/>
      <c r="CM122" s="936"/>
      <c r="CN122" s="936"/>
      <c r="CO122" s="937"/>
      <c r="CP122" s="916" t="s">
        <v>471</v>
      </c>
      <c r="CQ122" s="917"/>
      <c r="CR122" s="917"/>
      <c r="CS122" s="917"/>
      <c r="CT122" s="917"/>
      <c r="CU122" s="917"/>
      <c r="CV122" s="917"/>
      <c r="CW122" s="917"/>
      <c r="CX122" s="917"/>
      <c r="CY122" s="917"/>
      <c r="CZ122" s="917"/>
      <c r="DA122" s="917"/>
      <c r="DB122" s="917"/>
      <c r="DC122" s="917"/>
      <c r="DD122" s="917"/>
      <c r="DE122" s="917"/>
      <c r="DF122" s="918"/>
      <c r="DG122" s="894" t="s">
        <v>437</v>
      </c>
      <c r="DH122" s="895"/>
      <c r="DI122" s="895"/>
      <c r="DJ122" s="895"/>
      <c r="DK122" s="895"/>
      <c r="DL122" s="895" t="s">
        <v>437</v>
      </c>
      <c r="DM122" s="895"/>
      <c r="DN122" s="895"/>
      <c r="DO122" s="895"/>
      <c r="DP122" s="895"/>
      <c r="DQ122" s="895" t="s">
        <v>437</v>
      </c>
      <c r="DR122" s="895"/>
      <c r="DS122" s="895"/>
      <c r="DT122" s="895"/>
      <c r="DU122" s="895"/>
      <c r="DV122" s="872" t="s">
        <v>437</v>
      </c>
      <c r="DW122" s="872"/>
      <c r="DX122" s="872"/>
      <c r="DY122" s="872"/>
      <c r="DZ122" s="873"/>
    </row>
    <row r="123" spans="1:130" s="246" customFormat="1" ht="26.25" customHeight="1" x14ac:dyDescent="0.15">
      <c r="A123" s="898"/>
      <c r="B123" s="899"/>
      <c r="C123" s="902" t="s">
        <v>456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180</v>
      </c>
      <c r="AB123" s="858"/>
      <c r="AC123" s="858"/>
      <c r="AD123" s="858"/>
      <c r="AE123" s="859"/>
      <c r="AF123" s="860" t="s">
        <v>180</v>
      </c>
      <c r="AG123" s="858"/>
      <c r="AH123" s="858"/>
      <c r="AI123" s="858"/>
      <c r="AJ123" s="859"/>
      <c r="AK123" s="860" t="s">
        <v>437</v>
      </c>
      <c r="AL123" s="858"/>
      <c r="AM123" s="858"/>
      <c r="AN123" s="858"/>
      <c r="AO123" s="859"/>
      <c r="AP123" s="905" t="s">
        <v>437</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472</v>
      </c>
      <c r="BP123" s="959"/>
      <c r="BQ123" s="913">
        <v>89375657</v>
      </c>
      <c r="BR123" s="914"/>
      <c r="BS123" s="914"/>
      <c r="BT123" s="914"/>
      <c r="BU123" s="914"/>
      <c r="BV123" s="914">
        <v>89848337</v>
      </c>
      <c r="BW123" s="914"/>
      <c r="BX123" s="914"/>
      <c r="BY123" s="914"/>
      <c r="BZ123" s="914"/>
      <c r="CA123" s="914">
        <v>87369908</v>
      </c>
      <c r="CB123" s="914"/>
      <c r="CC123" s="914"/>
      <c r="CD123" s="914"/>
      <c r="CE123" s="914"/>
      <c r="CF123" s="824"/>
      <c r="CG123" s="825"/>
      <c r="CH123" s="825"/>
      <c r="CI123" s="825"/>
      <c r="CJ123" s="915"/>
      <c r="CK123" s="950"/>
      <c r="CL123" s="936"/>
      <c r="CM123" s="936"/>
      <c r="CN123" s="936"/>
      <c r="CO123" s="937"/>
      <c r="CP123" s="916" t="s">
        <v>473</v>
      </c>
      <c r="CQ123" s="917"/>
      <c r="CR123" s="917"/>
      <c r="CS123" s="917"/>
      <c r="CT123" s="917"/>
      <c r="CU123" s="917"/>
      <c r="CV123" s="917"/>
      <c r="CW123" s="917"/>
      <c r="CX123" s="917"/>
      <c r="CY123" s="917"/>
      <c r="CZ123" s="917"/>
      <c r="DA123" s="917"/>
      <c r="DB123" s="917"/>
      <c r="DC123" s="917"/>
      <c r="DD123" s="917"/>
      <c r="DE123" s="917"/>
      <c r="DF123" s="918"/>
      <c r="DG123" s="857" t="s">
        <v>437</v>
      </c>
      <c r="DH123" s="858"/>
      <c r="DI123" s="858"/>
      <c r="DJ123" s="858"/>
      <c r="DK123" s="859"/>
      <c r="DL123" s="860" t="s">
        <v>437</v>
      </c>
      <c r="DM123" s="858"/>
      <c r="DN123" s="858"/>
      <c r="DO123" s="858"/>
      <c r="DP123" s="859"/>
      <c r="DQ123" s="860" t="s">
        <v>437</v>
      </c>
      <c r="DR123" s="858"/>
      <c r="DS123" s="858"/>
      <c r="DT123" s="858"/>
      <c r="DU123" s="859"/>
      <c r="DV123" s="905" t="s">
        <v>437</v>
      </c>
      <c r="DW123" s="906"/>
      <c r="DX123" s="906"/>
      <c r="DY123" s="906"/>
      <c r="DZ123" s="907"/>
    </row>
    <row r="124" spans="1:130" s="246" customFormat="1" ht="26.25" customHeight="1" thickBot="1" x14ac:dyDescent="0.2">
      <c r="A124" s="898"/>
      <c r="B124" s="899"/>
      <c r="C124" s="902" t="s">
        <v>459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180</v>
      </c>
      <c r="AB124" s="858"/>
      <c r="AC124" s="858"/>
      <c r="AD124" s="858"/>
      <c r="AE124" s="859"/>
      <c r="AF124" s="860" t="s">
        <v>437</v>
      </c>
      <c r="AG124" s="858"/>
      <c r="AH124" s="858"/>
      <c r="AI124" s="858"/>
      <c r="AJ124" s="859"/>
      <c r="AK124" s="860" t="s">
        <v>455</v>
      </c>
      <c r="AL124" s="858"/>
      <c r="AM124" s="858"/>
      <c r="AN124" s="858"/>
      <c r="AO124" s="859"/>
      <c r="AP124" s="905" t="s">
        <v>437</v>
      </c>
      <c r="AQ124" s="906"/>
      <c r="AR124" s="906"/>
      <c r="AS124" s="906"/>
      <c r="AT124" s="907"/>
      <c r="AU124" s="908" t="s">
        <v>474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437</v>
      </c>
      <c r="BR124" s="912"/>
      <c r="BS124" s="912"/>
      <c r="BT124" s="912"/>
      <c r="BU124" s="912"/>
      <c r="BV124" s="912" t="s">
        <v>437</v>
      </c>
      <c r="BW124" s="912"/>
      <c r="BX124" s="912"/>
      <c r="BY124" s="912"/>
      <c r="BZ124" s="912"/>
      <c r="CA124" s="912" t="s">
        <v>437</v>
      </c>
      <c r="CB124" s="912"/>
      <c r="CC124" s="912"/>
      <c r="CD124" s="912"/>
      <c r="CE124" s="912"/>
      <c r="CF124" s="802"/>
      <c r="CG124" s="803"/>
      <c r="CH124" s="803"/>
      <c r="CI124" s="803"/>
      <c r="CJ124" s="943"/>
      <c r="CK124" s="951"/>
      <c r="CL124" s="951"/>
      <c r="CM124" s="951"/>
      <c r="CN124" s="951"/>
      <c r="CO124" s="952"/>
      <c r="CP124" s="916" t="s">
        <v>475</v>
      </c>
      <c r="CQ124" s="917"/>
      <c r="CR124" s="917"/>
      <c r="CS124" s="917"/>
      <c r="CT124" s="917"/>
      <c r="CU124" s="917"/>
      <c r="CV124" s="917"/>
      <c r="CW124" s="917"/>
      <c r="CX124" s="917"/>
      <c r="CY124" s="917"/>
      <c r="CZ124" s="917"/>
      <c r="DA124" s="917"/>
      <c r="DB124" s="917"/>
      <c r="DC124" s="917"/>
      <c r="DD124" s="917"/>
      <c r="DE124" s="917"/>
      <c r="DF124" s="918"/>
      <c r="DG124" s="840" t="s">
        <v>455</v>
      </c>
      <c r="DH124" s="841"/>
      <c r="DI124" s="841"/>
      <c r="DJ124" s="841"/>
      <c r="DK124" s="842"/>
      <c r="DL124" s="843" t="s">
        <v>455</v>
      </c>
      <c r="DM124" s="841"/>
      <c r="DN124" s="841"/>
      <c r="DO124" s="841"/>
      <c r="DP124" s="842"/>
      <c r="DQ124" s="843" t="s">
        <v>437</v>
      </c>
      <c r="DR124" s="841"/>
      <c r="DS124" s="841"/>
      <c r="DT124" s="841"/>
      <c r="DU124" s="842"/>
      <c r="DV124" s="929" t="s">
        <v>437</v>
      </c>
      <c r="DW124" s="930"/>
      <c r="DX124" s="930"/>
      <c r="DY124" s="930"/>
      <c r="DZ124" s="931"/>
    </row>
    <row r="125" spans="1:130" s="246" customFormat="1" ht="26.25" customHeight="1" x14ac:dyDescent="0.15">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437</v>
      </c>
      <c r="AB125" s="858"/>
      <c r="AC125" s="858"/>
      <c r="AD125" s="858"/>
      <c r="AE125" s="859"/>
      <c r="AF125" s="860" t="s">
        <v>180</v>
      </c>
      <c r="AG125" s="858"/>
      <c r="AH125" s="858"/>
      <c r="AI125" s="858"/>
      <c r="AJ125" s="859"/>
      <c r="AK125" s="860" t="s">
        <v>437</v>
      </c>
      <c r="AL125" s="858"/>
      <c r="AM125" s="858"/>
      <c r="AN125" s="858"/>
      <c r="AO125" s="859"/>
      <c r="AP125" s="905" t="s">
        <v>437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476</v>
      </c>
      <c r="CL125" s="933"/>
      <c r="CM125" s="933"/>
      <c r="CN125" s="933"/>
      <c r="CO125" s="934"/>
      <c r="CP125" s="941" t="s">
        <v>477</v>
      </c>
      <c r="CQ125" s="886"/>
      <c r="CR125" s="886"/>
      <c r="CS125" s="886"/>
      <c r="CT125" s="886"/>
      <c r="CU125" s="886"/>
      <c r="CV125" s="886"/>
      <c r="CW125" s="886"/>
      <c r="CX125" s="886"/>
      <c r="CY125" s="886"/>
      <c r="CZ125" s="886"/>
      <c r="DA125" s="886"/>
      <c r="DB125" s="886"/>
      <c r="DC125" s="886"/>
      <c r="DD125" s="886"/>
      <c r="DE125" s="886"/>
      <c r="DF125" s="887"/>
      <c r="DG125" s="942" t="s">
        <v>180</v>
      </c>
      <c r="DH125" s="923"/>
      <c r="DI125" s="923"/>
      <c r="DJ125" s="923"/>
      <c r="DK125" s="923"/>
      <c r="DL125" s="923" t="s">
        <v>437</v>
      </c>
      <c r="DM125" s="923"/>
      <c r="DN125" s="923"/>
      <c r="DO125" s="923"/>
      <c r="DP125" s="923"/>
      <c r="DQ125" s="923" t="s">
        <v>437</v>
      </c>
      <c r="DR125" s="923"/>
      <c r="DS125" s="923"/>
      <c r="DT125" s="923"/>
      <c r="DU125" s="923"/>
      <c r="DV125" s="924" t="s">
        <v>437</v>
      </c>
      <c r="DW125" s="924"/>
      <c r="DX125" s="924"/>
      <c r="DY125" s="924"/>
      <c r="DZ125" s="925"/>
    </row>
    <row r="126" spans="1:130" s="246" customFormat="1" ht="26.25" customHeight="1" thickBot="1" x14ac:dyDescent="0.2">
      <c r="A126" s="898"/>
      <c r="B126" s="899"/>
      <c r="C126" s="902" t="s">
        <v>463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180</v>
      </c>
      <c r="AB126" s="858"/>
      <c r="AC126" s="858"/>
      <c r="AD126" s="858"/>
      <c r="AE126" s="859"/>
      <c r="AF126" s="860" t="s">
        <v>455</v>
      </c>
      <c r="AG126" s="858"/>
      <c r="AH126" s="858"/>
      <c r="AI126" s="858"/>
      <c r="AJ126" s="859"/>
      <c r="AK126" s="860" t="s">
        <v>455</v>
      </c>
      <c r="AL126" s="858"/>
      <c r="AM126" s="858"/>
      <c r="AN126" s="858"/>
      <c r="AO126" s="859"/>
      <c r="AP126" s="905" t="s">
        <v>180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478</v>
      </c>
      <c r="CQ126" s="828"/>
      <c r="CR126" s="828"/>
      <c r="CS126" s="828"/>
      <c r="CT126" s="828"/>
      <c r="CU126" s="828"/>
      <c r="CV126" s="828"/>
      <c r="CW126" s="828"/>
      <c r="CX126" s="828"/>
      <c r="CY126" s="828"/>
      <c r="CZ126" s="828"/>
      <c r="DA126" s="828"/>
      <c r="DB126" s="828"/>
      <c r="DC126" s="828"/>
      <c r="DD126" s="828"/>
      <c r="DE126" s="828"/>
      <c r="DF126" s="829"/>
      <c r="DG126" s="894" t="s">
        <v>455</v>
      </c>
      <c r="DH126" s="895"/>
      <c r="DI126" s="895"/>
      <c r="DJ126" s="895"/>
      <c r="DK126" s="895"/>
      <c r="DL126" s="895" t="s">
        <v>180</v>
      </c>
      <c r="DM126" s="895"/>
      <c r="DN126" s="895"/>
      <c r="DO126" s="895"/>
      <c r="DP126" s="895"/>
      <c r="DQ126" s="895" t="s">
        <v>437</v>
      </c>
      <c r="DR126" s="895"/>
      <c r="DS126" s="895"/>
      <c r="DT126" s="895"/>
      <c r="DU126" s="895"/>
      <c r="DV126" s="872" t="s">
        <v>180</v>
      </c>
      <c r="DW126" s="872"/>
      <c r="DX126" s="872"/>
      <c r="DY126" s="872"/>
      <c r="DZ126" s="873"/>
    </row>
    <row r="127" spans="1:130" s="246" customFormat="1" ht="26.25" customHeight="1" x14ac:dyDescent="0.15">
      <c r="A127" s="900"/>
      <c r="B127" s="901"/>
      <c r="C127" s="919" t="s">
        <v>479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437</v>
      </c>
      <c r="AB127" s="858"/>
      <c r="AC127" s="858"/>
      <c r="AD127" s="858"/>
      <c r="AE127" s="859"/>
      <c r="AF127" s="860" t="s">
        <v>455</v>
      </c>
      <c r="AG127" s="858"/>
      <c r="AH127" s="858"/>
      <c r="AI127" s="858"/>
      <c r="AJ127" s="859"/>
      <c r="AK127" s="860" t="s">
        <v>437</v>
      </c>
      <c r="AL127" s="858"/>
      <c r="AM127" s="858"/>
      <c r="AN127" s="858"/>
      <c r="AO127" s="859"/>
      <c r="AP127" s="905" t="s">
        <v>437</v>
      </c>
      <c r="AQ127" s="906"/>
      <c r="AR127" s="906"/>
      <c r="AS127" s="906"/>
      <c r="AT127" s="907"/>
      <c r="AU127" s="282"/>
      <c r="AV127" s="282"/>
      <c r="AW127" s="282"/>
      <c r="AX127" s="922" t="s">
        <v>480</v>
      </c>
      <c r="AY127" s="890"/>
      <c r="AZ127" s="890"/>
      <c r="BA127" s="890"/>
      <c r="BB127" s="890"/>
      <c r="BC127" s="890"/>
      <c r="BD127" s="890"/>
      <c r="BE127" s="891"/>
      <c r="BF127" s="889" t="s">
        <v>481</v>
      </c>
      <c r="BG127" s="890"/>
      <c r="BH127" s="890"/>
      <c r="BI127" s="890"/>
      <c r="BJ127" s="890"/>
      <c r="BK127" s="890"/>
      <c r="BL127" s="891"/>
      <c r="BM127" s="889" t="s">
        <v>482</v>
      </c>
      <c r="BN127" s="890"/>
      <c r="BO127" s="890"/>
      <c r="BP127" s="890"/>
      <c r="BQ127" s="890"/>
      <c r="BR127" s="890"/>
      <c r="BS127" s="891"/>
      <c r="BT127" s="889" t="s">
        <v>483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484</v>
      </c>
      <c r="CQ127" s="828"/>
      <c r="CR127" s="828"/>
      <c r="CS127" s="828"/>
      <c r="CT127" s="828"/>
      <c r="CU127" s="828"/>
      <c r="CV127" s="828"/>
      <c r="CW127" s="828"/>
      <c r="CX127" s="828"/>
      <c r="CY127" s="828"/>
      <c r="CZ127" s="828"/>
      <c r="DA127" s="828"/>
      <c r="DB127" s="828"/>
      <c r="DC127" s="828"/>
      <c r="DD127" s="828"/>
      <c r="DE127" s="828"/>
      <c r="DF127" s="829"/>
      <c r="DG127" s="894" t="s">
        <v>455</v>
      </c>
      <c r="DH127" s="895"/>
      <c r="DI127" s="895"/>
      <c r="DJ127" s="895"/>
      <c r="DK127" s="895"/>
      <c r="DL127" s="895" t="s">
        <v>437</v>
      </c>
      <c r="DM127" s="895"/>
      <c r="DN127" s="895"/>
      <c r="DO127" s="895"/>
      <c r="DP127" s="895"/>
      <c r="DQ127" s="895" t="s">
        <v>437</v>
      </c>
      <c r="DR127" s="895"/>
      <c r="DS127" s="895"/>
      <c r="DT127" s="895"/>
      <c r="DU127" s="895"/>
      <c r="DV127" s="872" t="s">
        <v>180</v>
      </c>
      <c r="DW127" s="872"/>
      <c r="DX127" s="872"/>
      <c r="DY127" s="872"/>
      <c r="DZ127" s="873"/>
    </row>
    <row r="128" spans="1:130" s="246" customFormat="1" ht="26.25" customHeight="1" thickBot="1" x14ac:dyDescent="0.2">
      <c r="A128" s="874" t="s">
        <v>485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486</v>
      </c>
      <c r="X128" s="876"/>
      <c r="Y128" s="876"/>
      <c r="Z128" s="877"/>
      <c r="AA128" s="878">
        <v>1067645</v>
      </c>
      <c r="AB128" s="879"/>
      <c r="AC128" s="879"/>
      <c r="AD128" s="879"/>
      <c r="AE128" s="880"/>
      <c r="AF128" s="881">
        <v>1224574</v>
      </c>
      <c r="AG128" s="879"/>
      <c r="AH128" s="879"/>
      <c r="AI128" s="879"/>
      <c r="AJ128" s="880"/>
      <c r="AK128" s="881">
        <v>1143777</v>
      </c>
      <c r="AL128" s="879"/>
      <c r="AM128" s="879"/>
      <c r="AN128" s="879"/>
      <c r="AO128" s="880"/>
      <c r="AP128" s="882"/>
      <c r="AQ128" s="883"/>
      <c r="AR128" s="883"/>
      <c r="AS128" s="883"/>
      <c r="AT128" s="884"/>
      <c r="AU128" s="282"/>
      <c r="AV128" s="282"/>
      <c r="AW128" s="282"/>
      <c r="AX128" s="885" t="s">
        <v>487</v>
      </c>
      <c r="AY128" s="886"/>
      <c r="AZ128" s="886"/>
      <c r="BA128" s="886"/>
      <c r="BB128" s="886"/>
      <c r="BC128" s="886"/>
      <c r="BD128" s="886"/>
      <c r="BE128" s="887"/>
      <c r="BF128" s="864" t="s">
        <v>180</v>
      </c>
      <c r="BG128" s="865"/>
      <c r="BH128" s="865"/>
      <c r="BI128" s="865"/>
      <c r="BJ128" s="865"/>
      <c r="BK128" s="865"/>
      <c r="BL128" s="888"/>
      <c r="BM128" s="864">
        <v>11.91</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488</v>
      </c>
      <c r="CQ128" s="806"/>
      <c r="CR128" s="806"/>
      <c r="CS128" s="806"/>
      <c r="CT128" s="806"/>
      <c r="CU128" s="806"/>
      <c r="CV128" s="806"/>
      <c r="CW128" s="806"/>
      <c r="CX128" s="806"/>
      <c r="CY128" s="806"/>
      <c r="CZ128" s="806"/>
      <c r="DA128" s="806"/>
      <c r="DB128" s="806"/>
      <c r="DC128" s="806"/>
      <c r="DD128" s="806"/>
      <c r="DE128" s="806"/>
      <c r="DF128" s="807"/>
      <c r="DG128" s="868" t="s">
        <v>180</v>
      </c>
      <c r="DH128" s="869"/>
      <c r="DI128" s="869"/>
      <c r="DJ128" s="869"/>
      <c r="DK128" s="869"/>
      <c r="DL128" s="869" t="s">
        <v>437</v>
      </c>
      <c r="DM128" s="869"/>
      <c r="DN128" s="869"/>
      <c r="DO128" s="869"/>
      <c r="DP128" s="869"/>
      <c r="DQ128" s="869" t="s">
        <v>180</v>
      </c>
      <c r="DR128" s="869"/>
      <c r="DS128" s="869"/>
      <c r="DT128" s="869"/>
      <c r="DU128" s="869"/>
      <c r="DV128" s="870" t="s">
        <v>180</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489</v>
      </c>
      <c r="X129" s="855"/>
      <c r="Y129" s="855"/>
      <c r="Z129" s="856"/>
      <c r="AA129" s="857">
        <v>27771807</v>
      </c>
      <c r="AB129" s="858"/>
      <c r="AC129" s="858"/>
      <c r="AD129" s="858"/>
      <c r="AE129" s="859"/>
      <c r="AF129" s="860">
        <v>27824708</v>
      </c>
      <c r="AG129" s="858"/>
      <c r="AH129" s="858"/>
      <c r="AI129" s="858"/>
      <c r="AJ129" s="859"/>
      <c r="AK129" s="860">
        <v>27830455</v>
      </c>
      <c r="AL129" s="858"/>
      <c r="AM129" s="858"/>
      <c r="AN129" s="858"/>
      <c r="AO129" s="859"/>
      <c r="AP129" s="861"/>
      <c r="AQ129" s="862"/>
      <c r="AR129" s="862"/>
      <c r="AS129" s="862"/>
      <c r="AT129" s="863"/>
      <c r="AU129" s="284"/>
      <c r="AV129" s="284"/>
      <c r="AW129" s="284"/>
      <c r="AX129" s="827" t="s">
        <v>490</v>
      </c>
      <c r="AY129" s="828"/>
      <c r="AZ129" s="828"/>
      <c r="BA129" s="828"/>
      <c r="BB129" s="828"/>
      <c r="BC129" s="828"/>
      <c r="BD129" s="828"/>
      <c r="BE129" s="829"/>
      <c r="BF129" s="847" t="s">
        <v>180</v>
      </c>
      <c r="BG129" s="848"/>
      <c r="BH129" s="848"/>
      <c r="BI129" s="848"/>
      <c r="BJ129" s="848"/>
      <c r="BK129" s="848"/>
      <c r="BL129" s="849"/>
      <c r="BM129" s="847">
        <v>16.91</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492</v>
      </c>
      <c r="X130" s="855"/>
      <c r="Y130" s="855"/>
      <c r="Z130" s="856"/>
      <c r="AA130" s="857">
        <v>4079814</v>
      </c>
      <c r="AB130" s="858"/>
      <c r="AC130" s="858"/>
      <c r="AD130" s="858"/>
      <c r="AE130" s="859"/>
      <c r="AF130" s="860">
        <v>4096690</v>
      </c>
      <c r="AG130" s="858"/>
      <c r="AH130" s="858"/>
      <c r="AI130" s="858"/>
      <c r="AJ130" s="859"/>
      <c r="AK130" s="860">
        <v>4026263</v>
      </c>
      <c r="AL130" s="858"/>
      <c r="AM130" s="858"/>
      <c r="AN130" s="858"/>
      <c r="AO130" s="859"/>
      <c r="AP130" s="861"/>
      <c r="AQ130" s="862"/>
      <c r="AR130" s="862"/>
      <c r="AS130" s="862"/>
      <c r="AT130" s="863"/>
      <c r="AU130" s="284"/>
      <c r="AV130" s="284"/>
      <c r="AW130" s="284"/>
      <c r="AX130" s="827" t="s">
        <v>493</v>
      </c>
      <c r="AY130" s="828"/>
      <c r="AZ130" s="828"/>
      <c r="BA130" s="828"/>
      <c r="BB130" s="828"/>
      <c r="BC130" s="828"/>
      <c r="BD130" s="828"/>
      <c r="BE130" s="829"/>
      <c r="BF130" s="830">
        <v>0.6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494</v>
      </c>
      <c r="X131" s="838"/>
      <c r="Y131" s="838"/>
      <c r="Z131" s="839"/>
      <c r="AA131" s="840">
        <v>23691993</v>
      </c>
      <c r="AB131" s="841"/>
      <c r="AC131" s="841"/>
      <c r="AD131" s="841"/>
      <c r="AE131" s="842"/>
      <c r="AF131" s="843">
        <v>23728018</v>
      </c>
      <c r="AG131" s="841"/>
      <c r="AH131" s="841"/>
      <c r="AI131" s="841"/>
      <c r="AJ131" s="842"/>
      <c r="AK131" s="843">
        <v>23804192</v>
      </c>
      <c r="AL131" s="841"/>
      <c r="AM131" s="841"/>
      <c r="AN131" s="841"/>
      <c r="AO131" s="842"/>
      <c r="AP131" s="844"/>
      <c r="AQ131" s="845"/>
      <c r="AR131" s="845"/>
      <c r="AS131" s="845"/>
      <c r="AT131" s="846"/>
      <c r="AU131" s="284"/>
      <c r="AV131" s="284"/>
      <c r="AW131" s="284"/>
      <c r="AX131" s="805" t="s">
        <v>495</v>
      </c>
      <c r="AY131" s="806"/>
      <c r="AZ131" s="806"/>
      <c r="BA131" s="806"/>
      <c r="BB131" s="806"/>
      <c r="BC131" s="806"/>
      <c r="BD131" s="806"/>
      <c r="BE131" s="807"/>
      <c r="BF131" s="808" t="s">
        <v>180</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497</v>
      </c>
      <c r="W132" s="818"/>
      <c r="X132" s="818"/>
      <c r="Y132" s="818"/>
      <c r="Z132" s="819"/>
      <c r="AA132" s="820">
        <v>1.655795694</v>
      </c>
      <c r="AB132" s="821"/>
      <c r="AC132" s="821"/>
      <c r="AD132" s="821"/>
      <c r="AE132" s="822"/>
      <c r="AF132" s="823">
        <v>0.66677714099999996</v>
      </c>
      <c r="AG132" s="821"/>
      <c r="AH132" s="821"/>
      <c r="AI132" s="821"/>
      <c r="AJ132" s="822"/>
      <c r="AK132" s="823">
        <v>-0.33979964099999999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498</v>
      </c>
      <c r="W133" s="797"/>
      <c r="X133" s="797"/>
      <c r="Y133" s="797"/>
      <c r="Z133" s="798"/>
      <c r="AA133" s="799">
        <v>1.6</v>
      </c>
      <c r="AB133" s="800"/>
      <c r="AC133" s="800"/>
      <c r="AD133" s="800"/>
      <c r="AE133" s="801"/>
      <c r="AF133" s="799">
        <v>1.3</v>
      </c>
      <c r="AG133" s="800"/>
      <c r="AH133" s="800"/>
      <c r="AI133" s="800"/>
      <c r="AJ133" s="801"/>
      <c r="AK133" s="799">
        <v>0.6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TXtzx7Ub3XGSr5PkDrwKYrNR73b4rgJkv9az9NEqv27EsLsvdXtjqnkNRgjtSICRrOJ9PtYU8rJmfbuUvdQ7gg==" saltValue="XYmaYnQ6rF8tYVN57y5Ub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wT1964uaFsP6irzaVVZdrhdLKuDuuG1tAVYB/hIMGBIBHyGzx2xk6jiEMW1CN03sE81Kf7Y1cGJONvyon4PA==" saltValue="Ao0GxkrM4w/40+5XX/Yq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N17CEkP4M9R20OqxcR0XTsjPvei9rNKqkNMAHowpCKmDWHYZqVEgofpus9h9GzIYSgnzfO8jCq7C3IOPfV0Nw==" saltValue="BL1KlIJPPlF0d5ZhhslrW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507</v>
      </c>
      <c r="AL9" s="1227"/>
      <c r="AM9" s="1227"/>
      <c r="AN9" s="1228"/>
      <c r="AO9" s="312">
        <v>6659304</v>
      </c>
      <c r="AP9" s="312">
        <v>44927</v>
      </c>
      <c r="AQ9" s="313">
        <v>56039</v>
      </c>
      <c r="AR9" s="314">
        <v>-19.8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508</v>
      </c>
      <c r="AL10" s="1227"/>
      <c r="AM10" s="1227"/>
      <c r="AN10" s="1228"/>
      <c r="AO10" s="315">
        <v>775259</v>
      </c>
      <c r="AP10" s="315">
        <v>5230</v>
      </c>
      <c r="AQ10" s="316">
        <v>5459</v>
      </c>
      <c r="AR10" s="317">
        <v>-4.2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509</v>
      </c>
      <c r="AL11" s="1227"/>
      <c r="AM11" s="1227"/>
      <c r="AN11" s="1228"/>
      <c r="AO11" s="315">
        <v>2888</v>
      </c>
      <c r="AP11" s="315">
        <v>19</v>
      </c>
      <c r="AQ11" s="316">
        <v>3948</v>
      </c>
      <c r="AR11" s="317">
        <v>-99.5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510</v>
      </c>
      <c r="AL12" s="1227"/>
      <c r="AM12" s="1227"/>
      <c r="AN12" s="1228"/>
      <c r="AO12" s="315" t="s">
        <v>511</v>
      </c>
      <c r="AP12" s="315" t="s">
        <v>511</v>
      </c>
      <c r="AQ12" s="316">
        <v>1423</v>
      </c>
      <c r="AR12" s="317" t="s">
        <v>511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512</v>
      </c>
      <c r="AL13" s="1227"/>
      <c r="AM13" s="1227"/>
      <c r="AN13" s="1228"/>
      <c r="AO13" s="315" t="s">
        <v>511</v>
      </c>
      <c r="AP13" s="315" t="s">
        <v>511</v>
      </c>
      <c r="AQ13" s="316">
        <v>20</v>
      </c>
      <c r="AR13" s="317" t="s">
        <v>511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513</v>
      </c>
      <c r="AL14" s="1227"/>
      <c r="AM14" s="1227"/>
      <c r="AN14" s="1228"/>
      <c r="AO14" s="315">
        <v>262543</v>
      </c>
      <c r="AP14" s="315">
        <v>1771</v>
      </c>
      <c r="AQ14" s="316">
        <v>2062</v>
      </c>
      <c r="AR14" s="317">
        <v>-14.1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514</v>
      </c>
      <c r="AL15" s="1227"/>
      <c r="AM15" s="1227"/>
      <c r="AN15" s="1228"/>
      <c r="AO15" s="315">
        <v>76903</v>
      </c>
      <c r="AP15" s="315">
        <v>519</v>
      </c>
      <c r="AQ15" s="316">
        <v>1615</v>
      </c>
      <c r="AR15" s="317">
        <v>-67.900000000000006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515</v>
      </c>
      <c r="AL16" s="1230"/>
      <c r="AM16" s="1230"/>
      <c r="AN16" s="1231"/>
      <c r="AO16" s="315">
        <v>-449788</v>
      </c>
      <c r="AP16" s="315">
        <v>-3034</v>
      </c>
      <c r="AQ16" s="316">
        <v>-4846</v>
      </c>
      <c r="AR16" s="317">
        <v>-37.4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7327109</v>
      </c>
      <c r="AP17" s="315">
        <v>49432</v>
      </c>
      <c r="AQ17" s="316">
        <v>65721</v>
      </c>
      <c r="AR17" s="317">
        <v>-24.8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520</v>
      </c>
      <c r="AL21" s="1224"/>
      <c r="AM21" s="1224"/>
      <c r="AN21" s="1225"/>
      <c r="AO21" s="327">
        <v>5.44</v>
      </c>
      <c r="AP21" s="328">
        <v>6.51</v>
      </c>
      <c r="AQ21" s="329">
        <v>-1.07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521</v>
      </c>
      <c r="AL22" s="1224"/>
      <c r="AM22" s="1224"/>
      <c r="AN22" s="1225"/>
      <c r="AO22" s="332">
        <v>100.2</v>
      </c>
      <c r="AP22" s="333">
        <v>99.9</v>
      </c>
      <c r="AQ22" s="334">
        <v>0.3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525</v>
      </c>
      <c r="AL32" s="1215"/>
      <c r="AM32" s="1215"/>
      <c r="AN32" s="1216"/>
      <c r="AO32" s="342">
        <v>4257114</v>
      </c>
      <c r="AP32" s="342">
        <v>28721</v>
      </c>
      <c r="AQ32" s="343">
        <v>34220</v>
      </c>
      <c r="AR32" s="344">
        <v>-16.100000000000001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526</v>
      </c>
      <c r="AL33" s="1215"/>
      <c r="AM33" s="1215"/>
      <c r="AN33" s="1216"/>
      <c r="AO33" s="342" t="s">
        <v>511</v>
      </c>
      <c r="AP33" s="342" t="s">
        <v>511</v>
      </c>
      <c r="AQ33" s="343" t="s">
        <v>511</v>
      </c>
      <c r="AR33" s="344" t="s">
        <v>511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527</v>
      </c>
      <c r="AL34" s="1215"/>
      <c r="AM34" s="1215"/>
      <c r="AN34" s="1216"/>
      <c r="AO34" s="342" t="s">
        <v>511</v>
      </c>
      <c r="AP34" s="342" t="s">
        <v>511</v>
      </c>
      <c r="AQ34" s="343">
        <v>8</v>
      </c>
      <c r="AR34" s="344" t="s">
        <v>511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528</v>
      </c>
      <c r="AL35" s="1215"/>
      <c r="AM35" s="1215"/>
      <c r="AN35" s="1216"/>
      <c r="AO35" s="342">
        <v>832039</v>
      </c>
      <c r="AP35" s="342">
        <v>5613</v>
      </c>
      <c r="AQ35" s="343">
        <v>12054</v>
      </c>
      <c r="AR35" s="344">
        <v>-53.4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529</v>
      </c>
      <c r="AL36" s="1215"/>
      <c r="AM36" s="1215"/>
      <c r="AN36" s="1216"/>
      <c r="AO36" s="342" t="s">
        <v>511</v>
      </c>
      <c r="AP36" s="342" t="s">
        <v>511</v>
      </c>
      <c r="AQ36" s="343">
        <v>1688</v>
      </c>
      <c r="AR36" s="344" t="s">
        <v>511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530</v>
      </c>
      <c r="AL37" s="1215"/>
      <c r="AM37" s="1215"/>
      <c r="AN37" s="1216"/>
      <c r="AO37" s="342" t="s">
        <v>511</v>
      </c>
      <c r="AP37" s="342" t="s">
        <v>511</v>
      </c>
      <c r="AQ37" s="343">
        <v>486</v>
      </c>
      <c r="AR37" s="344" t="s">
        <v>511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531</v>
      </c>
      <c r="AL38" s="1218"/>
      <c r="AM38" s="1218"/>
      <c r="AN38" s="1219"/>
      <c r="AO38" s="345" t="s">
        <v>511</v>
      </c>
      <c r="AP38" s="345" t="s">
        <v>511</v>
      </c>
      <c r="AQ38" s="346">
        <v>0</v>
      </c>
      <c r="AR38" s="334" t="s">
        <v>511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532</v>
      </c>
      <c r="AL39" s="1218"/>
      <c r="AM39" s="1218"/>
      <c r="AN39" s="1219"/>
      <c r="AO39" s="342">
        <v>-1143777</v>
      </c>
      <c r="AP39" s="342">
        <v>-7716</v>
      </c>
      <c r="AQ39" s="343">
        <v>-7804</v>
      </c>
      <c r="AR39" s="344">
        <v>-1.1000000000000001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533</v>
      </c>
      <c r="AL40" s="1215"/>
      <c r="AM40" s="1215"/>
      <c r="AN40" s="1216"/>
      <c r="AO40" s="342">
        <v>-4026263</v>
      </c>
      <c r="AP40" s="342">
        <v>-27163</v>
      </c>
      <c r="AQ40" s="343">
        <v>-31657</v>
      </c>
      <c r="AR40" s="344">
        <v>-14.2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301</v>
      </c>
      <c r="AL41" s="1221"/>
      <c r="AM41" s="1221"/>
      <c r="AN41" s="1222"/>
      <c r="AO41" s="342">
        <v>-80887</v>
      </c>
      <c r="AP41" s="342">
        <v>-546</v>
      </c>
      <c r="AQ41" s="343">
        <v>8996</v>
      </c>
      <c r="AR41" s="344">
        <v>-106.1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502</v>
      </c>
      <c r="AN49" s="1209" t="s">
        <v>537</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7076428</v>
      </c>
      <c r="AN51" s="364">
        <v>47657</v>
      </c>
      <c r="AO51" s="365">
        <v>15.5</v>
      </c>
      <c r="AP51" s="366">
        <v>53605</v>
      </c>
      <c r="AQ51" s="367">
        <v>5.4</v>
      </c>
      <c r="AR51" s="368">
        <v>10.1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3057739</v>
      </c>
      <c r="AN52" s="372">
        <v>20593</v>
      </c>
      <c r="AO52" s="373">
        <v>-14</v>
      </c>
      <c r="AP52" s="374">
        <v>28343</v>
      </c>
      <c r="AQ52" s="375">
        <v>11.7</v>
      </c>
      <c r="AR52" s="376">
        <v>-25.7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5891501</v>
      </c>
      <c r="AN53" s="364">
        <v>39698</v>
      </c>
      <c r="AO53" s="365">
        <v>-16.7</v>
      </c>
      <c r="AP53" s="366">
        <v>46440</v>
      </c>
      <c r="AQ53" s="367">
        <v>-13.4</v>
      </c>
      <c r="AR53" s="368">
        <v>-3.3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3696010</v>
      </c>
      <c r="AN54" s="372">
        <v>24904</v>
      </c>
      <c r="AO54" s="373">
        <v>20.9</v>
      </c>
      <c r="AP54" s="374">
        <v>27658</v>
      </c>
      <c r="AQ54" s="375">
        <v>-2.4</v>
      </c>
      <c r="AR54" s="376">
        <v>23.3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8964796</v>
      </c>
      <c r="AN55" s="364">
        <v>60331</v>
      </c>
      <c r="AO55" s="365">
        <v>52</v>
      </c>
      <c r="AP55" s="366">
        <v>63257</v>
      </c>
      <c r="AQ55" s="367">
        <v>36.200000000000003</v>
      </c>
      <c r="AR55" s="368">
        <v>15.8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4861163</v>
      </c>
      <c r="AN56" s="372">
        <v>32715</v>
      </c>
      <c r="AO56" s="373">
        <v>31.4</v>
      </c>
      <c r="AP56" s="374">
        <v>27259</v>
      </c>
      <c r="AQ56" s="375">
        <v>-1.4</v>
      </c>
      <c r="AR56" s="376">
        <v>32.799999999999997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7654175</v>
      </c>
      <c r="AN57" s="364">
        <v>51689</v>
      </c>
      <c r="AO57" s="365">
        <v>-14.3</v>
      </c>
      <c r="AP57" s="366">
        <v>52308</v>
      </c>
      <c r="AQ57" s="367">
        <v>-17.3</v>
      </c>
      <c r="AR57" s="368">
        <v>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4588280</v>
      </c>
      <c r="AN58" s="372">
        <v>30985</v>
      </c>
      <c r="AO58" s="373">
        <v>-5.3</v>
      </c>
      <c r="AP58" s="374">
        <v>28695</v>
      </c>
      <c r="AQ58" s="375">
        <v>5.3</v>
      </c>
      <c r="AR58" s="376">
        <v>-10.6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5539682</v>
      </c>
      <c r="AN59" s="364">
        <v>37373</v>
      </c>
      <c r="AO59" s="365">
        <v>-27.7</v>
      </c>
      <c r="AP59" s="366">
        <v>46402</v>
      </c>
      <c r="AQ59" s="367">
        <v>-11.3</v>
      </c>
      <c r="AR59" s="368">
        <v>-16.399999999999999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3325454</v>
      </c>
      <c r="AN60" s="372">
        <v>22435</v>
      </c>
      <c r="AO60" s="373">
        <v>-27.6</v>
      </c>
      <c r="AP60" s="374">
        <v>26897</v>
      </c>
      <c r="AQ60" s="375">
        <v>-6.3</v>
      </c>
      <c r="AR60" s="376">
        <v>-21.3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7025316</v>
      </c>
      <c r="AN61" s="379">
        <v>47350</v>
      </c>
      <c r="AO61" s="380">
        <v>1.8</v>
      </c>
      <c r="AP61" s="381">
        <v>52402</v>
      </c>
      <c r="AQ61" s="382">
        <v>-0.1</v>
      </c>
      <c r="AR61" s="368">
        <v>1.9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3905729</v>
      </c>
      <c r="AN62" s="372">
        <v>26326</v>
      </c>
      <c r="AO62" s="373">
        <v>1.1000000000000001</v>
      </c>
      <c r="AP62" s="374">
        <v>27770</v>
      </c>
      <c r="AQ62" s="375">
        <v>1.4</v>
      </c>
      <c r="AR62" s="376">
        <v>-0.3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jL/NiC9KXmzytz18N5i106gDqwPhQZI/BW5BUtr3jb3YeVN7wbiReHgKnXlbJv5qBeszs4ay60Bv1rFxn4rUug==" saltValue="qeJ1avYY4+nLPYnhsDBjb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y4WN9clligwPBXsXlYkbHew6gJOE5CPPG2jhegU5c5txxolcVtdzRzPkj0uLjuZHpkpcQl6fge7A12R+We1Cg==" saltValue="vq8qcqREgA4kcFui+xsO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bz3sfmK1uI/kzEtUeysioBVaEeQHQcMaqq/CwbXVxY0M+77kf6EhaJUkD3fuZxhtfDNxs7eLGHxX3D0jiJQIg==" saltValue="dNTl+T6pO8ZZI2hdIo5y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2" t="s">
        <v>3</v>
      </c>
      <c r="D47" s="1232"/>
      <c r="E47" s="1233"/>
      <c r="F47" s="11">
        <v>47.65</v>
      </c>
      <c r="G47" s="12">
        <v>47.54</v>
      </c>
      <c r="H47" s="12">
        <v>47.52</v>
      </c>
      <c r="I47" s="12">
        <v>43.4</v>
      </c>
      <c r="J47" s="13">
        <v>42.22</v>
      </c>
    </row>
    <row r="48" spans="2:10" ht="57.75" customHeight="1" x14ac:dyDescent="0.15">
      <c r="B48" s="14"/>
      <c r="C48" s="1234" t="s">
        <v>4</v>
      </c>
      <c r="D48" s="1234"/>
      <c r="E48" s="1235"/>
      <c r="F48" s="15">
        <v>8.8800000000000008</v>
      </c>
      <c r="G48" s="16">
        <v>12.09</v>
      </c>
      <c r="H48" s="16">
        <v>9.41</v>
      </c>
      <c r="I48" s="16">
        <v>8.5299999999999994</v>
      </c>
      <c r="J48" s="17">
        <v>9.9499999999999993</v>
      </c>
    </row>
    <row r="49" spans="2:10" ht="57.75" customHeight="1" thickBot="1" x14ac:dyDescent="0.2">
      <c r="B49" s="18"/>
      <c r="C49" s="1236" t="s">
        <v>5</v>
      </c>
      <c r="D49" s="1236"/>
      <c r="E49" s="1237"/>
      <c r="F49" s="19">
        <v>3.95</v>
      </c>
      <c r="G49" s="20">
        <v>3.59</v>
      </c>
      <c r="H49" s="20" t="s">
        <v>558</v>
      </c>
      <c r="I49" s="20" t="s">
        <v>559</v>
      </c>
      <c r="J49" s="21">
        <v>0.22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SgkcCI6T7hSmkb9ySkmNpfBWBsyMuvLJU6XuETKbjFg/jvCExglS4B/RfQ6RVLKIU6rNX8A5YwMiUehNZXccw==" saltValue="cxR9Pgn06QD9Sof1ADoP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2020-09-04T10:05:23Z</cp:lastPrinted>
  <dcterms:created xsi:type="dcterms:W3CDTF">2020-02-10T04:06:11Z</dcterms:created>
  <dcterms:modified xsi:type="dcterms:W3CDTF">2020-09-30T07:35:57Z</dcterms:modified>
</cp:coreProperties>
</file>