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201804202\f\財政係（H市町村-10）\06_財政係その他\08_財政状況資料集\R1\14_HP貼付用（2回目）（読み取り専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4" r:id="rId14"/>
    <sheet name="施設類型別ストック情報分析表①" sheetId="25" r:id="rId15"/>
    <sheet name="施設類型別ストック情報分析表②" sheetId="26"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<sst xmlns="http://schemas.openxmlformats.org/spreadsheetml/2006/main" count="1123" uniqueCount="648">
  <si>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</si>
  <si>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</si>
  <si>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</si>
  <si>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</si>
  <si>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</si>
  <si>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</si>
  <si>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</si>
  <si>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</si>
  <si>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</si>
  <si>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</si>
  <si>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</si>
  <si>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</si>
  <si>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</si>
  <si>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</si>
  <si>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</si>
  <si>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</si>
  <si>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</si>
  <si>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</si>
  <si>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</si>
  <si>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</si>
  <si>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</si>
  <si>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</si>
  <si>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</si>
  <si>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</si>
  <si>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</si>
  <si>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</si>
  <si>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</si>
  <si>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</si>
  <si>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</si>
  <si>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</si>
  <si>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</si>
  <si>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</si>
  <si>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</si>
  <si>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</si>
  <si>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</si>
  <si>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</si>
  <si>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</si>
  <si>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</si>
  <si>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</si>
  <si>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</si>
  <si>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</si>
  <si>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</si>
  <si>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</si>
  <si>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</si>
  <si>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</si>
  <si>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</si>
  <si>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</si>
  <si>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</si>
  <si>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</si>
  <si>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</si>
  <si>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</si>
  <si>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</si>
  <si>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</si>
  <si>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</si>
  <si>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</si>
  <si>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</si>
  <si>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</si>
  <si>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</si>
  <si>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</si>
  <si>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</si>
  <si>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</si>
  <si>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</si>
  <si>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</si>
  <si>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</si>
  <si>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</si>
  <si>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</si>
  <si>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</si>
  <si>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</si>
  <si>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</si>
  <si>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</si>
  <si>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</si>
  <si>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</si>
  <si>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</si>
  <si>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</si>
  <si>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</si>
  <si>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</si>
  <si>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</si>
  <si>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</si>
  <si>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</si>
  <si>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</si>
  <si>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</si>
  <si>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</si>
  <si>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</si>
  <si>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</si>
  <si>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</si>
  <si>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</si>
  <si>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</si>
  <si>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</si>
  <si>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</si>
  <si>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</si>
  <si>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</si>
  <si>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</si>
  <si>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</si>
  <si>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</si>
  <si>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</si>
  <si>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</si>
  <si>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</si>
  <si>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</si>
  <si>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</si>
  <si>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</si>
  <si>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</si>
  <si>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</si>
  <si>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</si>
  <si>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</si>
  <si>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</si>
  <si>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</si>
  <si>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</si>
  <si>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</si>
  <si>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</si>
  <si>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</si>
  <si>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</si>
  <si>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</si>
  <si>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</si>
  <si>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</si>
  <si>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</si>
  <si>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</si>
  <si>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</si>
  <si>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</si>
  <si>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</si>
  <si>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</si>
  <si>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</si>
  <si>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</si>
  <si>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</si>
  <si>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</si>
  <si>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</si>
  <si>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</si>
  <si>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</si>
  <si>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</si>
  <si>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</si>
  <si>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</si>
  <si>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</si>
  <si>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</si>
  <si>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</si>
  <si>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</si>
  <si>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</si>
  <si>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</si>
  <si>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</si>
  <si>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</si>
  <si>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</si>
  <si>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</si>
  <si>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</si>
  <si>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</si>
  <si>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</si>
  <si>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</si>
  <si>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</si>
  <si>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</si>
  <si>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</si>
  <si>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</si>
  <si>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</si>
  <si>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</si>
  <si>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</si>
  <si>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</si>
  <si>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</si>
  <si>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</si>
  <si>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</si>
  <si>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</si>
  <si>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</si>
  <si>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</si>
  <si>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</si>
  <si>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</si>
  <si>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</si>
  <si>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</si>
  <si>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</si>
  <si>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</si>
  <si>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</si>
  <si>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</si>
  <si>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</si>
  <si>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</si>
  <si>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</si>
  <si>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</si>
  <si>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</si>
  <si>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</si>
  <si>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</si>
  <si>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</si>
  <si>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</si>
  <si>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</si>
  <si>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</si>
  <si>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</si>
  <si>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</si>
  <si>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</si>
  <si>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</si>
  <si>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</si>
  <si>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</si>
  <si>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</si>
  <si>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</si>
  <si>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</si>
  <si>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</si>
  <si>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</si>
  <si>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</si>
  <si>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</si>
  <si>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</si>
  <si>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</si>
  <si>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</si>
  <si>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</si>
  <si>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</si>
  <si>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</si>
  <si>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</si>
  <si>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</si>
  <si>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</si>
  <si>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</si>
  <si>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</si>
  <si>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</si>
  <si>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</si>
  <si>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</si>
  <si>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</si>
  <si>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</si>
  <si>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</si>
  <si>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</si>
  <si>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</si>
  <si>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</si>
  <si>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</si>
  <si>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</si>
  <si>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</si>
  <si>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</si>
  <si>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</si>
  <si>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</si>
  <si>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</si>
  <si>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</si>
  <si>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</si>
  <si>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</si>
  <si>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</si>
  <si>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</si>
  <si>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</si>
  <si>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</si>
  <si>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</si>
  <si>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</si>
  <si>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</si>
  <si>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</si>
  <si>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</si>
  <si>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</si>
  <si>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</si>
  <si>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</si>
  <si>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</si>
  <si>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</si>
  <si>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</si>
  <si>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</si>
  <si>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</si>
  <si>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</si>
  <si>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</si>
  <si>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</si>
  <si>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</si>
  <si>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</si>
  <si>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</si>
  <si>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</si>
  <si>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</si>
  <si>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</si>
  <si>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</si>
  <si>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</si>
  <si>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</si>
  <si>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</si>
  <si>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</si>
  <si>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</si>
  <si>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</si>
  <si>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</si>
  <si>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</si>
  <si>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</si>
  <si>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</si>
  <si>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</si>
  <si>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</si>
  <si>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</si>
  <si>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</si>
  <si>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</si>
  <si>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</si>
  <si>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</si>
  <si>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</si>
  <si>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</si>
  <si>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</si>
  <si>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</si>
  <si>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</si>
  <si>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</si>
  <si>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</si>
  <si>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</si>
  <si>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</si>
  <si>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</si>
  <si>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</si>
  <si>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</si>
  <si>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</si>
  <si>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</si>
  <si>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</si>
  <si>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</si>
  <si>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</si>
  <si>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</si>
  <si>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</si>
  <si>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</si>
  <si>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</si>
  <si>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</si>
  <si>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</si>
  <si>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</si>
  <si>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</si>
  <si>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</si>
  <si>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</si>
  <si>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</si>
  <si>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</si>
  <si>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</si>
  <si>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</si>
  <si>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</si>
  <si>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</si>
  <si>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</si>
  <si>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</si>
  <si>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</si>
  <si>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</si>
  <si>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</si>
  <si>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</si>
  <si>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</si>
  <si>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</si>
  <si>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</si>
  <si>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</si>
  <si>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</si>
  <si>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</si>
  <si>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</si>
  <si>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</si>
  <si>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</si>
  <si>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</si>
  <si>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</si>
  <si>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</si>
  <si>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</si>
  <si>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</si>
  <si>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</si>
  <si>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</si>
  <si>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</si>
  <si>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</si>
  <si>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</si>
  <si>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</si>
  <si>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</si>
  <si>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</si>
  <si>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</si>
  <si>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</si>
  <si>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</si>
  <si>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</si>
  <si>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</si>
  <si>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</si>
  <si>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</si>
  <si>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</si>
  <si>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</si>
  <si>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</si>
  <si>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</si>
  <si>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</si>
  <si>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</si>
  <si>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</si>
  <si>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</si>
  <si>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</si>
  <si>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</si>
  <si>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</si>
  <si>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</si>
  <si>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</si>
  <si>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</si>
  <si>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</si>
  <si>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</si>
  <si>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</si>
  <si>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</si>
  <si>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</si>
  <si>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</si>
  <si>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</si>
  <si>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</si>
  <si>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</si>
  <si>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</si>
  <si>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</si>
  <si>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</si>
  <si>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</si>
  <si>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</si>
  <si>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</si>
  <si>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</si>
  <si>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</si>
  <si>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</si>
  <si>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</si>
  <si>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</si>
  <si>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</si>
  <si>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</si>
  <si>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</si>
  <si>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</si>
  <si>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</si>
  <si>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</si>
  <si>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</si>
  <si>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</si>
  <si>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</si>
  <si>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</si>
  <si>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</si>
  <si>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</si>
  <si>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</si>
  <si>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</si>
  <si>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</si>
  <si>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</si>
  <si>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</si>
  <si>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</si>
  <si>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</si>
  <si>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</si>
  <si>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関市中小企業従業員退職金共済事業特別会計</t>
    <phoneticPr fontId="5"/>
  </si>
  <si>
    <t>関市有線放送事業特別会計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</si>
  <si>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</si>
  <si>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</si>
  <si>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</si>
  <si>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</si>
  <si>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</si>
  <si>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</si>
  <si>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</si>
  <si>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</si>
  <si>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</si>
  <si>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</si>
  <si>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</si>
  <si>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</si>
  <si>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</si>
  <si>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</si>
  <si>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</si>
  <si>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関市国民健康保険特別会計（事業勘定）</t>
    <phoneticPr fontId="5"/>
  </si>
  <si>
    <t>関市国民健康保険特別会計（直診勘定）</t>
    <phoneticPr fontId="5"/>
  </si>
  <si>
    <t>関市介護保険事業特別会計</t>
    <phoneticPr fontId="5"/>
  </si>
  <si>
    <t>関市後期高齢者医療特別会計</t>
    <phoneticPr fontId="5"/>
  </si>
  <si>
    <t>関市水道事業会計</t>
    <phoneticPr fontId="5"/>
  </si>
  <si>
    <t>法適用企業</t>
    <phoneticPr fontId="5"/>
  </si>
  <si>
    <t>関市下水道特別会計</t>
    <phoneticPr fontId="5"/>
  </si>
  <si>
    <t>法非適用企業</t>
    <phoneticPr fontId="5"/>
  </si>
  <si>
    <t>関市農業集落排水事業特別会計</t>
    <phoneticPr fontId="5"/>
  </si>
  <si>
    <t>法非適用企業</t>
    <phoneticPr fontId="5"/>
  </si>
  <si>
    <t>関市食肉センター事業特別会計</t>
    <phoneticPr fontId="5"/>
  </si>
  <si>
    <t>-</t>
    <phoneticPr fontId="5"/>
  </si>
  <si>
    <t>関市公設地方卸売市場事業特別会計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</si>
  <si>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</si>
  <si>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</si>
  <si>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</si>
  <si>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</si>
  <si>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</si>
  <si>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</si>
  <si>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</si>
  <si>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</si>
  <si>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</si>
  <si>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</si>
  <si>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</si>
  <si>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</si>
  <si>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</si>
  <si>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</si>
  <si>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</si>
  <si>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</si>
  <si>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</si>
  <si>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</si>
  <si>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</si>
  <si>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</si>
  <si>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</si>
  <si>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</si>
  <si>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</si>
  <si>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</si>
  <si>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</si>
  <si>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</si>
  <si>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</si>
  <si>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</si>
  <si>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</si>
  <si>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</si>
  <si>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</si>
  <si>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</si>
  <si>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</si>
  <si>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</si>
  <si>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</si>
  <si>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</si>
  <si>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</si>
  <si>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</si>
  <si>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</si>
  <si>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</si>
  <si>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</si>
  <si>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</si>
  <si>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</si>
  <si>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</si>
  <si>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</si>
  <si>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</si>
  <si>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</si>
  <si>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</si>
  <si>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</si>
  <si>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</si>
  <si>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</si>
  <si>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</si>
  <si>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</si>
  <si>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</si>
  <si>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</si>
  <si>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</si>
  <si>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</si>
  <si>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</si>
  <si>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</si>
  <si>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</si>
  <si>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</si>
  <si>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</si>
  <si>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</si>
  <si>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関市下水道特別会計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</si>
  <si>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</si>
  <si>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</si>
  <si>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</si>
  <si>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関市水道事業会計</t>
    <phoneticPr fontId="5"/>
  </si>
  <si>
    <t>(Ｆ)</t>
    <phoneticPr fontId="5"/>
  </si>
  <si>
    <t>関市国民健康保険特別会計（直診勘定）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</si>
  <si>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</si>
  <si>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</si>
  <si>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</si>
  <si>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</si>
  <si>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</si>
  <si>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</si>
  <si>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</si>
  <si>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</si>
  <si>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</si>
  <si>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</si>
  <si>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</si>
  <si>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</si>
  <si>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</si>
  <si>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</si>
  <si>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</si>
  <si>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</si>
  <si>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</si>
  <si>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</si>
  <si>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</si>
  <si>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</si>
  <si>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</si>
  <si>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</si>
  <si>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</si>
  <si>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</si>
  <si>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</si>
  <si>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</si>
  <si>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</si>
  <si>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</si>
  <si>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</si>
  <si>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</si>
  <si>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</si>
  <si>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</si>
  <si>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</si>
  <si>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</si>
  <si>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</si>
  <si>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</si>
  <si>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</si>
  <si>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</si>
  <si>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</si>
  <si>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</si>
  <si>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</si>
  <si>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</si>
  <si>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</si>
  <si>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</si>
  <si>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</si>
  <si>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</si>
  <si>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</si>
  <si>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</si>
  <si>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</si>
  <si>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</si>
  <si>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</si>
  <si>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</si>
  <si>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</si>
  <si>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</si>
  <si>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</si>
  <si>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</si>
  <si>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</si>
  <si>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</si>
  <si>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</si>
  <si>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</si>
  <si>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</si>
  <si>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</si>
  <si>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</si>
  <si>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</si>
  <si>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</si>
  <si>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</si>
  <si>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</si>
  <si>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</si>
  <si>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</si>
  <si>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</si>
  <si>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</si>
  <si>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</si>
  <si>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</si>
  <si>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</si>
  <si>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</si>
  <si>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</si>
  <si>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</si>
  <si>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</si>
  <si>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</si>
  <si>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</si>
  <si>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</si>
  <si>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</si>
  <si>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</si>
  <si>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</si>
  <si>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</si>
  <si>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</si>
  <si>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</si>
  <si>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0.62</t>
  </si>
  <si>
    <t>▲ 1.86</t>
  </si>
  <si>
    <t>▲ 4.92</t>
  </si>
  <si>
    <t>一般会計</t>
  </si>
  <si>
    <t>関市水道事業会計</t>
  </si>
  <si>
    <t>関市介護保険事業特別会計</t>
  </si>
  <si>
    <t>関市国民健康保険特別会計（事業勘定）</t>
  </si>
  <si>
    <t>関市国民健康保険特別会計（直診勘定）</t>
  </si>
  <si>
    <t>関市後期高齢者医療特別会計</t>
  </si>
  <si>
    <t>関市下水道特別会計</t>
  </si>
  <si>
    <t>関市中小企業従業員退職金共済事業特別会計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</si>
  <si>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</si>
  <si>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</si>
  <si>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</si>
  <si>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</si>
  <si>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</si>
  <si>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</si>
  <si>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</si>
  <si>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</si>
  <si>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</si>
  <si>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</si>
  <si>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</si>
  <si>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</si>
  <si>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</si>
  <si>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</si>
  <si>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5"/>
  </si>
  <si>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5"/>
  </si>
  <si>
    <t>中濃地域広域行政事務組合（障害者自立支援事業特別会計）</t>
    <rPh sb="0" eb="2">
      <t>チュウノウ</t>
    </rPh>
    <rPh sb="2" eb="4">
      <t>チイキ</t>
    </rPh>
    <rPh sb="4" eb="6">
      <t>コウイキ</t>
    </rPh>
    <rPh sb="6" eb="8">
      <t>ギョウセイ</t>
    </rPh>
    <rPh sb="8" eb="10">
      <t>ジム</t>
    </rPh>
    <rPh sb="10" eb="12">
      <t>クミアイ</t>
    </rPh>
    <rPh sb="13" eb="16">
      <t>ショウガイシャ</t>
    </rPh>
    <rPh sb="16" eb="18">
      <t>ジリツ</t>
    </rPh>
    <rPh sb="18" eb="20">
      <t>シエン</t>
    </rPh>
    <rPh sb="20" eb="22">
      <t>ジギョウ</t>
    </rPh>
    <rPh sb="22" eb="24">
      <t>トクベツ</t>
    </rPh>
    <rPh sb="24" eb="26">
      <t>カイケイ</t>
    </rPh>
    <phoneticPr fontId="5"/>
  </si>
  <si>
    <t>中濃地域広域行政事務組合（造林事業特別会計）</t>
  </si>
  <si>
    <t>中濃消防組合</t>
  </si>
  <si>
    <t>岐北衛生施設利用組合</t>
  </si>
  <si>
    <t>中濃地域農業共済事務組合</t>
    <rPh sb="8" eb="10">
      <t>ジム</t>
    </rPh>
    <phoneticPr fontId="18"/>
  </si>
  <si>
    <t>岐阜県後期高齢者医療広域連合（一般会計）</t>
  </si>
  <si>
    <t>岐阜県後期高齢者医療広域連合（特別会計）</t>
  </si>
  <si>
    <t>岐阜地域児童発達支援センター組合</t>
  </si>
  <si>
    <t>岐阜県市町村会館組合</t>
  </si>
  <si>
    <t>-</t>
    <phoneticPr fontId="2"/>
  </si>
  <si>
    <t>-</t>
    <phoneticPr fontId="2"/>
  </si>
  <si>
    <t>-</t>
    <phoneticPr fontId="2"/>
  </si>
  <si>
    <t>-</t>
    <phoneticPr fontId="2"/>
  </si>
  <si>
    <t>-</t>
    <phoneticPr fontId="2"/>
  </si>
  <si>
    <t>○</t>
    <phoneticPr fontId="2"/>
  </si>
  <si>
    <t>関市土地開発公社</t>
    <rPh sb="0" eb="2">
      <t>セキシ</t>
    </rPh>
    <rPh sb="2" eb="4">
      <t>トチ</t>
    </rPh>
    <rPh sb="4" eb="6">
      <t>カイハツ</t>
    </rPh>
    <rPh sb="6" eb="8">
      <t>コウシャ</t>
    </rPh>
    <phoneticPr fontId="2"/>
  </si>
  <si>
    <t>-</t>
    <phoneticPr fontId="2"/>
  </si>
  <si>
    <t>地域振興基金</t>
    <rPh sb="0" eb="2">
      <t>チイキ</t>
    </rPh>
    <rPh sb="2" eb="4">
      <t>シンコウ</t>
    </rPh>
    <rPh sb="4" eb="6">
      <t>キキン</t>
    </rPh>
    <phoneticPr fontId="2"/>
  </si>
  <si>
    <t>公共施設等整備基金</t>
    <rPh sb="0" eb="2">
      <t>コウキョウ</t>
    </rPh>
    <rPh sb="2" eb="4">
      <t>シセツ</t>
    </rPh>
    <rPh sb="4" eb="5">
      <t>トウ</t>
    </rPh>
    <rPh sb="5" eb="7">
      <t>セイビ</t>
    </rPh>
    <rPh sb="7" eb="9">
      <t>キキン</t>
    </rPh>
    <phoneticPr fontId="2"/>
  </si>
  <si>
    <t>中小企業従業員退職金共済基金</t>
    <rPh sb="0" eb="2">
      <t>チュウショウ</t>
    </rPh>
    <rPh sb="2" eb="4">
      <t>キギョウ</t>
    </rPh>
    <rPh sb="4" eb="7">
      <t>ジュウギョウイン</t>
    </rPh>
    <rPh sb="7" eb="10">
      <t>タイショクキン</t>
    </rPh>
    <rPh sb="10" eb="12">
      <t>キョウサイ</t>
    </rPh>
    <rPh sb="12" eb="14">
      <t>キキン</t>
    </rPh>
    <phoneticPr fontId="2"/>
  </si>
  <si>
    <t>板取地区支派川振興基金</t>
    <rPh sb="0" eb="2">
      <t>イタドリ</t>
    </rPh>
    <rPh sb="2" eb="4">
      <t>チク</t>
    </rPh>
    <rPh sb="4" eb="5">
      <t>シ</t>
    </rPh>
    <rPh sb="5" eb="6">
      <t>ハ</t>
    </rPh>
    <rPh sb="6" eb="7">
      <t>カワ</t>
    </rPh>
    <rPh sb="7" eb="9">
      <t>シンコウ</t>
    </rPh>
    <rPh sb="9" eb="11">
      <t>キキン</t>
    </rPh>
    <phoneticPr fontId="2"/>
  </si>
  <si>
    <t>地域福祉基金</t>
    <rPh sb="0" eb="2">
      <t>チイキ</t>
    </rPh>
    <rPh sb="2" eb="4">
      <t>フクシ</t>
    </rPh>
    <rPh sb="4" eb="6">
      <t>キキン</t>
    </rPh>
    <phoneticPr fontId="2"/>
  </si>
  <si>
    <t>法適用</t>
    <rPh sb="0" eb="1">
      <t>ホウ</t>
    </rPh>
    <rPh sb="1" eb="3">
      <t>テキヨウ</t>
    </rPh>
    <phoneticPr fontId="2"/>
  </si>
  <si>
    <t>基金から2,145百万円繰入</t>
    <rPh sb="0" eb="2">
      <t>キキン</t>
    </rPh>
    <rPh sb="9" eb="10">
      <t>ヒャク</t>
    </rPh>
    <rPh sb="10" eb="12">
      <t>マンエン</t>
    </rPh>
    <rPh sb="12" eb="14">
      <t>クリイレ</t>
    </rPh>
    <phoneticPr fontId="5"/>
  </si>
  <si>
    <t>基金から72百万円繰入</t>
    <rPh sb="0" eb="2">
      <t>キキン</t>
    </rPh>
    <rPh sb="6" eb="7">
      <t>モモ</t>
    </rPh>
    <rPh sb="7" eb="9">
      <t>マンエン</t>
    </rPh>
    <rPh sb="9" eb="11">
      <t>クリイレ</t>
    </rPh>
    <phoneticPr fontId="5"/>
  </si>
  <si>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</si>
  <si>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</si>
  <si>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</si>
  <si>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</si>
  <si>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</si>
  <si>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</si>
  <si>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</si>
  <si>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</si>
  <si>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</si>
  <si>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</si>
  <si>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</si>
  <si>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市債の発行抑制及び交付税措置が大きい起債の有効活用に加え、基金の積み立てを行った結果、将来負担比率及び実質公債費比率はともに、類似団体平均を下回る数値となっている。</t>
    <rPh sb="44" eb="50">
      <t>ショウライフタンヒリツ</t>
    </rPh>
    <rPh sb="50" eb="51">
      <t>オヨ</t>
    </rPh>
    <rPh sb="52" eb="54">
      <t>ジッシツ</t>
    </rPh>
    <rPh sb="54" eb="57">
      <t>コウサイヒ</t>
    </rPh>
    <rPh sb="57" eb="59">
      <t>ヒリツ</t>
    </rPh>
    <rPh sb="64" eb="66">
      <t>ルイジ</t>
    </rPh>
    <rPh sb="66" eb="68">
      <t>ダンタイ</t>
    </rPh>
    <rPh sb="68" eb="70">
      <t>ヘイキン</t>
    </rPh>
    <rPh sb="71" eb="73">
      <t>シタマワ</t>
    </rPh>
    <rPh sb="74" eb="76">
      <t>スウチ</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</si>
  <si>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</si>
  <si>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</si>
  <si>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将来負担比率は、市債の発行抑制及び交付税措置が大きい起債の有効活用に加え、基金の積み立てを行った結果、前年度に引き続き0以下の数値となっている。
　有形固定資産減価償却率は、市道の改良・長寿命化をはじめ設備投資を進めており、前年度と比べて類似団体平均との差が小さくなっている。</t>
    <rPh sb="1" eb="7">
      <t>ショウライフタンヒリツ</t>
    </rPh>
    <rPh sb="9" eb="11">
      <t>シサイ</t>
    </rPh>
    <rPh sb="12" eb="14">
      <t>ハッコウ</t>
    </rPh>
    <rPh sb="14" eb="16">
      <t>ヨクセイ</t>
    </rPh>
    <rPh sb="16" eb="17">
      <t>オヨ</t>
    </rPh>
    <rPh sb="18" eb="21">
      <t>コウフゼイ</t>
    </rPh>
    <rPh sb="21" eb="23">
      <t>ソチ</t>
    </rPh>
    <rPh sb="24" eb="25">
      <t>オオ</t>
    </rPh>
    <rPh sb="27" eb="29">
      <t>キサイ</t>
    </rPh>
    <rPh sb="30" eb="32">
      <t>ユウコウ</t>
    </rPh>
    <rPh sb="32" eb="34">
      <t>カツヨウ</t>
    </rPh>
    <rPh sb="35" eb="36">
      <t>クワ</t>
    </rPh>
    <rPh sb="38" eb="40">
      <t>キキン</t>
    </rPh>
    <rPh sb="41" eb="42">
      <t>ツ</t>
    </rPh>
    <rPh sb="43" eb="44">
      <t>タ</t>
    </rPh>
    <rPh sb="46" eb="47">
      <t>オコナ</t>
    </rPh>
    <rPh sb="49" eb="51">
      <t>ケッカ</t>
    </rPh>
    <rPh sb="52" eb="55">
      <t>ゼンネンド</t>
    </rPh>
    <rPh sb="56" eb="57">
      <t>ヒ</t>
    </rPh>
    <rPh sb="58" eb="59">
      <t>ツヅ</t>
    </rPh>
    <rPh sb="61" eb="63">
      <t>イカ</t>
    </rPh>
    <rPh sb="64" eb="66">
      <t>スウチ</t>
    </rPh>
    <rPh sb="75" eb="77">
      <t>ユウケイ</t>
    </rPh>
    <rPh sb="77" eb="79">
      <t>コテイ</t>
    </rPh>
    <rPh sb="79" eb="81">
      <t>シサン</t>
    </rPh>
    <rPh sb="81" eb="83">
      <t>ゲンカ</t>
    </rPh>
    <rPh sb="83" eb="85">
      <t>ショウキャク</t>
    </rPh>
    <rPh sb="85" eb="86">
      <t>リツ</t>
    </rPh>
    <rPh sb="88" eb="90">
      <t>シドウ</t>
    </rPh>
    <rPh sb="91" eb="93">
      <t>カイリョウ</t>
    </rPh>
    <rPh sb="94" eb="98">
      <t>チョウジュミョウカ</t>
    </rPh>
    <rPh sb="102" eb="104">
      <t>セツビ</t>
    </rPh>
    <rPh sb="104" eb="106">
      <t>トウシ</t>
    </rPh>
    <rPh sb="107" eb="108">
      <t>スス</t>
    </rPh>
    <rPh sb="113" eb="116">
      <t>ゼンネンド</t>
    </rPh>
    <rPh sb="117" eb="118">
      <t>クラ</t>
    </rPh>
    <rPh sb="120" eb="126">
      <t>ルイジダンタイヘイキン</t>
    </rPh>
    <rPh sb="128" eb="129">
      <t>サ</t>
    </rPh>
    <rPh sb="130" eb="131">
      <t>チイ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</si>
  <si>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</si>
  <si>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</si>
  <si>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</si>
  <si>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実質公債費比率</t>
    <phoneticPr fontId="5"/>
  </si>
  <si>
    <t>将来負担比率</t>
    <phoneticPr fontId="5"/>
  </si>
  <si>
    <t>類似団体内平均値</t>
    <phoneticPr fontId="5"/>
  </si>
  <si>
    <t>有形固定資産減価償却率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</si>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</sst>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57944</c:v>
                </c:pt>
                <c:pt idx="1">
                  <c:v>54227</c:v>
                </c:pt>
                <c:pt idx="2">
                  <c:v>57295</c:v>
                </c:pt>
                <c:pt idx="3">
                  <c:v>54110</c:v>
                </c:pt>
                <c:pt idx="4">
                  <c:v>54684</c:v>
                </c:pt>
              </c:numCache>
            </c:numRef>
          </c:val>
          <c:smooth val="0"/>
          <c:extLst>
            <c:ext xmlns:c16="http://schemas.microsoft.com/office/drawing/2014/chart" uri="{C3380CC4-5D6E-409C-BE32-E72D297353CC}">
              <c16:uniqueId val="{00000000-7B81-4833-A348-72736CC320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68857</c:v>
                </c:pt>
                <c:pt idx="1">
                  <c:v>45861</c:v>
                </c:pt>
                <c:pt idx="2">
                  <c:v>44260</c:v>
                </c:pt>
                <c:pt idx="3">
                  <c:v>43669</c:v>
                </c:pt>
                <c:pt idx="4">
                  <c:v>46335</c:v>
                </c:pt>
              </c:numCache>
            </c:numRef>
          </c:val>
          <c:smooth val="0"/>
          <c:extLst>
            <c:ext xmlns:c16="http://schemas.microsoft.com/office/drawing/2014/chart" uri="{C3380CC4-5D6E-409C-BE32-E72D297353CC}">
              <c16:uniqueId val="{00000001-7B81-4833-A348-72736CC320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7.65</c:v>
                </c:pt>
                <c:pt idx="1">
                  <c:v>10.88</c:v>
                </c:pt>
                <c:pt idx="2">
                  <c:v>8.07</c:v>
                </c:pt>
                <c:pt idx="3">
                  <c:v>10.02</c:v>
                </c:pt>
                <c:pt idx="4">
                  <c:v>10.84</c:v>
                </c:pt>
              </c:numCache>
            </c:numRef>
          </c:val>
          <c:extLst>
            <c:ext xmlns:c16="http://schemas.microsoft.com/office/drawing/2014/chart" uri="{C3380CC4-5D6E-409C-BE32-E72D297353CC}">
              <c16:uniqueId val="{00000000-FC47-44E2-B3B2-7B2C95C9F1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26.28</c:v>
                </c:pt>
                <c:pt idx="1">
                  <c:v>32.71</c:v>
                </c:pt>
                <c:pt idx="2">
                  <c:v>38.11</c:v>
                </c:pt>
                <c:pt idx="3">
                  <c:v>42.41</c:v>
                </c:pt>
                <c:pt idx="4">
                  <c:v>35.869999999999997</c:v>
                </c:pt>
              </c:numCache>
            </c:numRef>
          </c:val>
          <c:extLst>
            <c:ext xmlns:c16="http://schemas.microsoft.com/office/drawing/2014/chart" uri="{C3380CC4-5D6E-409C-BE32-E72D297353CC}">
              <c16:uniqueId val="{00000001-FC47-44E2-B3B2-7B2C95C9F1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-0.62</c:v>
                </c:pt>
                <c:pt idx="1">
                  <c:v>6.36</c:v>
                </c:pt>
                <c:pt idx="2">
                  <c:v>-1.86</c:v>
                </c:pt>
                <c:pt idx="3">
                  <c:v>1.85</c:v>
                </c:pt>
                <c:pt idx="4">
                  <c:v>-4.92</c:v>
                </c:pt>
              </c:numCache>
            </c:numRef>
          </c:val>
          <c:smooth val="0"/>
          <c:extLst>
            <c:ext xmlns:c16="http://schemas.microsoft.com/office/drawing/2014/chart" uri="{C3380CC4-5D6E-409C-BE32-E72D297353CC}">
              <c16:uniqueId val="{00000002-FC47-44E2-B3B2-7B2C95C9F1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0.22</c:v>
                </c:pt>
                <c:pt idx="6">
                  <c:v>#N/A</c:v>
                </c:pt>
                <c:pt idx="7">
                  <c:v>0</c:v>
                </c:pt>
                <c:pt idx="8">
                  <c:v>#N/A</c:v>
                </c:pt>
                <c:pt idx="9">
                  <c:v>0</c:v>
                </c:pt>
              </c:numCache>
            </c:numRef>
          </c:val>
          <c:extLst>
            <c:ext xmlns:c16="http://schemas.microsoft.com/office/drawing/2014/chart" uri="{C3380CC4-5D6E-409C-BE32-E72D297353CC}">
              <c16:uniqueId val="{00000000-6BAE-455C-A0D5-FA1AE70E3E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AE-455C-A0D5-FA1AE70E3EEE}"/>
            </c:ext>
          </c:extLst>
        </c:ser>
        <c:ser>
          <c:idx val="2"/>
          <c:order val="2"/>
          <c:tx>
            <c:strRef>
              <c:f>データシート!$A$29</c:f>
              <c:strCache>
                <c:ptCount val="1"/>
                <c:pt idx="0">
                  <c:v>関市中小企業従業員退職金共済事業特別会計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BAE-455C-A0D5-FA1AE70E3EEE}"/>
            </c:ext>
          </c:extLst>
        </c:ser>
        <c:ser>
          <c:idx val="3"/>
          <c:order val="3"/>
          <c:tx>
            <c:strRef>
              <c:f>データシート!$A$30</c:f>
              <c:strCache>
                <c:ptCount val="1"/>
                <c:pt idx="0">
                  <c:v>関市下水道特別会計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0.03</c:v>
                </c:pt>
              </c:numCache>
            </c:numRef>
          </c:val>
          <c:extLst>
            <c:ext xmlns:c16="http://schemas.microsoft.com/office/drawing/2014/chart" uri="{C3380CC4-5D6E-409C-BE32-E72D297353CC}">
              <c16:uniqueId val="{00000003-6BAE-455C-A0D5-FA1AE70E3EEE}"/>
            </c:ext>
          </c:extLst>
        </c:ser>
        <c:ser>
          <c:idx val="4"/>
          <c:order val="4"/>
          <c:tx>
            <c:strRef>
              <c:f>データシート!$A$31</c:f>
              <c:strCache>
                <c:ptCount val="1"/>
                <c:pt idx="0">
                  <c:v>関市後期高齢者医療特別会計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0.48</c:v>
                </c:pt>
                <c:pt idx="8">
                  <c:v>#N/A</c:v>
                </c:pt>
                <c:pt idx="9">
                  <c:v>0.09</c:v>
                </c:pt>
              </c:numCache>
            </c:numRef>
          </c:val>
          <c:extLst>
            <c:ext xmlns:c16="http://schemas.microsoft.com/office/drawing/2014/chart" uri="{C3380CC4-5D6E-409C-BE32-E72D297353CC}">
              <c16:uniqueId val="{00000004-6BAE-455C-A0D5-FA1AE70E3EEE}"/>
            </c:ext>
          </c:extLst>
        </c:ser>
        <c:ser>
          <c:idx val="5"/>
          <c:order val="5"/>
          <c:tx>
            <c:strRef>
              <c:f>データシート!$A$32</c:f>
              <c:strCache>
                <c:ptCount val="1"/>
                <c:pt idx="0">
                  <c:v>関市国民健康保険特別会計（直診勘定）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0.15</c:v>
                </c:pt>
                <c:pt idx="4">
                  <c:v>#N/A</c:v>
                </c:pt>
                <c:pt idx="5">
                  <c:v>0.12</c:v>
                </c:pt>
                <c:pt idx="6">
                  <c:v>#N/A</c:v>
                </c:pt>
                <c:pt idx="7">
                  <c:v>0.1</c:v>
                </c:pt>
                <c:pt idx="8">
                  <c:v>#N/A</c:v>
                </c:pt>
                <c:pt idx="9">
                  <c:v>0.1</c:v>
                </c:pt>
              </c:numCache>
            </c:numRef>
          </c:val>
          <c:extLst>
            <c:ext xmlns:c16="http://schemas.microsoft.com/office/drawing/2014/chart" uri="{C3380CC4-5D6E-409C-BE32-E72D297353CC}">
              <c16:uniqueId val="{00000005-6BAE-455C-A0D5-FA1AE70E3EEE}"/>
            </c:ext>
          </c:extLst>
        </c:ser>
        <c:ser>
          <c:idx val="6"/>
          <c:order val="6"/>
          <c:tx>
            <c:strRef>
              <c:f>データシート!$A$33</c:f>
              <c:strCache>
                <c:ptCount val="1"/>
                <c:pt idx="0">
                  <c:v>関市国民健康保険特別会計（事業勘定）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1.62</c:v>
                </c:pt>
                <c:pt idx="2">
                  <c:v>#N/A</c:v>
                </c:pt>
                <c:pt idx="3">
                  <c:v>1.24</c:v>
                </c:pt>
                <c:pt idx="4">
                  <c:v>#N/A</c:v>
                </c:pt>
                <c:pt idx="5">
                  <c:v>2.57</c:v>
                </c:pt>
                <c:pt idx="6">
                  <c:v>#N/A</c:v>
                </c:pt>
                <c:pt idx="7">
                  <c:v>3</c:v>
                </c:pt>
                <c:pt idx="8">
                  <c:v>#N/A</c:v>
                </c:pt>
                <c:pt idx="9">
                  <c:v>0.54</c:v>
                </c:pt>
              </c:numCache>
            </c:numRef>
          </c:val>
          <c:extLst>
            <c:ext xmlns:c16="http://schemas.microsoft.com/office/drawing/2014/chart" uri="{C3380CC4-5D6E-409C-BE32-E72D297353CC}">
              <c16:uniqueId val="{00000006-6BAE-455C-A0D5-FA1AE70E3EEE}"/>
            </c:ext>
          </c:extLst>
        </c:ser>
        <c:ser>
          <c:idx val="7"/>
          <c:order val="7"/>
          <c:tx>
            <c:strRef>
              <c:f>データシート!$A$34</c:f>
              <c:strCache>
                <c:ptCount val="1"/>
                <c:pt idx="0">
                  <c:v>関市介護保険事業特別会計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0.08</c:v>
                </c:pt>
                <c:pt idx="2">
                  <c:v>#N/A</c:v>
                </c:pt>
                <c:pt idx="3">
                  <c:v>0.68</c:v>
                </c:pt>
                <c:pt idx="4">
                  <c:v>#N/A</c:v>
                </c:pt>
                <c:pt idx="5">
                  <c:v>0.75</c:v>
                </c:pt>
                <c:pt idx="6">
                  <c:v>#N/A</c:v>
                </c:pt>
                <c:pt idx="7">
                  <c:v>1.82</c:v>
                </c:pt>
                <c:pt idx="8">
                  <c:v>#N/A</c:v>
                </c:pt>
                <c:pt idx="9">
                  <c:v>1.59</c:v>
                </c:pt>
              </c:numCache>
            </c:numRef>
          </c:val>
          <c:extLst>
            <c:ext xmlns:c16="http://schemas.microsoft.com/office/drawing/2014/chart" uri="{C3380CC4-5D6E-409C-BE32-E72D297353CC}">
              <c16:uniqueId val="{00000007-6BAE-455C-A0D5-FA1AE70E3EEE}"/>
            </c:ext>
          </c:extLst>
        </c:ser>
        <c:ser>
          <c:idx val="8"/>
          <c:order val="8"/>
          <c:tx>
            <c:strRef>
              <c:f>データシート!$A$35</c:f>
              <c:strCache>
                <c:ptCount val="1"/>
                <c:pt idx="0">
                  <c:v>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4.12</c:v>
                </c:pt>
                <c:pt idx="2">
                  <c:v>#N/A</c:v>
                </c:pt>
                <c:pt idx="3">
                  <c:v>3.9</c:v>
                </c:pt>
                <c:pt idx="4">
                  <c:v>#N/A</c:v>
                </c:pt>
                <c:pt idx="5">
                  <c:v>4.79</c:v>
                </c:pt>
                <c:pt idx="6">
                  <c:v>#N/A</c:v>
                </c:pt>
                <c:pt idx="7">
                  <c:v>6.08</c:v>
                </c:pt>
                <c:pt idx="8">
                  <c:v>#N/A</c:v>
                </c:pt>
                <c:pt idx="9">
                  <c:v>7.17</c:v>
                </c:pt>
              </c:numCache>
            </c:numRef>
          </c:val>
          <c:extLst>
            <c:ext xmlns:c16="http://schemas.microsoft.com/office/drawing/2014/chart" uri="{C3380CC4-5D6E-409C-BE32-E72D297353CC}">
              <c16:uniqueId val="{00000008-6BAE-455C-A0D5-FA1AE70E3E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7.65</c:v>
                </c:pt>
                <c:pt idx="2">
                  <c:v>#N/A</c:v>
                </c:pt>
                <c:pt idx="3">
                  <c:v>10.87</c:v>
                </c:pt>
                <c:pt idx="4">
                  <c:v>#N/A</c:v>
                </c:pt>
                <c:pt idx="5">
                  <c:v>8.06</c:v>
                </c:pt>
                <c:pt idx="6">
                  <c:v>#N/A</c:v>
                </c:pt>
                <c:pt idx="7">
                  <c:v>10.01</c:v>
                </c:pt>
                <c:pt idx="8">
                  <c:v>#N/A</c:v>
                </c:pt>
                <c:pt idx="9">
                  <c:v>10.83</c:v>
                </c:pt>
              </c:numCache>
            </c:numRef>
          </c:val>
          <c:extLst>
            <c:ext xmlns:c16="http://schemas.microsoft.com/office/drawing/2014/chart" uri="{C3380CC4-5D6E-409C-BE32-E72D297353CC}">
              <c16:uniqueId val="{00000009-6BAE-455C-A0D5-FA1AE70E3E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5306</c:v>
                </c:pt>
                <c:pt idx="5">
                  <c:v>5454</c:v>
                </c:pt>
                <c:pt idx="8">
                  <c:v>5523</c:v>
                </c:pt>
                <c:pt idx="11">
                  <c:v>5367</c:v>
                </c:pt>
                <c:pt idx="14">
                  <c:v>5263</c:v>
                </c:pt>
              </c:numCache>
            </c:numRef>
          </c:val>
          <c:extLst>
            <c:ext xmlns:c16="http://schemas.microsoft.com/office/drawing/2014/chart" uri="{C3380CC4-5D6E-409C-BE32-E72D297353CC}">
              <c16:uniqueId val="{00000000-AB58-4A2B-B3C2-5568EBA854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58-4A2B-B3C2-5568EBA854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28</c:v>
                </c:pt>
                <c:pt idx="3">
                  <c:v>67</c:v>
                </c:pt>
                <c:pt idx="6">
                  <c:v>65</c:v>
                </c:pt>
                <c:pt idx="9">
                  <c:v>52</c:v>
                </c:pt>
                <c:pt idx="12">
                  <c:v>48</c:v>
                </c:pt>
              </c:numCache>
            </c:numRef>
          </c:val>
          <c:extLst>
            <c:ext xmlns:c16="http://schemas.microsoft.com/office/drawing/2014/chart" uri="{C3380CC4-5D6E-409C-BE32-E72D297353CC}">
              <c16:uniqueId val="{00000002-AB58-4A2B-B3C2-5568EBA854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500</c:v>
                </c:pt>
                <c:pt idx="3">
                  <c:v>494</c:v>
                </c:pt>
                <c:pt idx="6">
                  <c:v>445</c:v>
                </c:pt>
                <c:pt idx="9">
                  <c:v>454</c:v>
                </c:pt>
                <c:pt idx="12">
                  <c:v>195</c:v>
                </c:pt>
              </c:numCache>
            </c:numRef>
          </c:val>
          <c:extLst>
            <c:ext xmlns:c16="http://schemas.microsoft.com/office/drawing/2014/chart" uri="{C3380CC4-5D6E-409C-BE32-E72D297353CC}">
              <c16:uniqueId val="{00000003-AB58-4A2B-B3C2-5568EBA854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1451</c:v>
                </c:pt>
                <c:pt idx="3">
                  <c:v>1366</c:v>
                </c:pt>
                <c:pt idx="6">
                  <c:v>1331</c:v>
                </c:pt>
                <c:pt idx="9">
                  <c:v>1249</c:v>
                </c:pt>
                <c:pt idx="12">
                  <c:v>1299</c:v>
                </c:pt>
              </c:numCache>
            </c:numRef>
          </c:val>
          <c:extLst>
            <c:ext xmlns:c16="http://schemas.microsoft.com/office/drawing/2014/chart" uri="{C3380CC4-5D6E-409C-BE32-E72D297353CC}">
              <c16:uniqueId val="{00000004-AB58-4A2B-B3C2-5568EBA854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58-4A2B-B3C2-5568EBA854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58-4A2B-B3C2-5568EBA854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4362</c:v>
                </c:pt>
                <c:pt idx="3">
                  <c:v>4460</c:v>
                </c:pt>
                <c:pt idx="6">
                  <c:v>4496</c:v>
                </c:pt>
                <c:pt idx="9">
                  <c:v>4509</c:v>
                </c:pt>
                <c:pt idx="12">
                  <c:v>4237</c:v>
                </c:pt>
              </c:numCache>
            </c:numRef>
          </c:val>
          <c:extLst>
            <c:ext xmlns:c16="http://schemas.microsoft.com/office/drawing/2014/chart" uri="{C3380CC4-5D6E-409C-BE32-E72D297353CC}">
              <c16:uniqueId val="{00000007-AB58-4A2B-B3C2-5568EBA854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1035</c:v>
                </c:pt>
                <c:pt idx="2">
                  <c:v>#N/A</c:v>
                </c:pt>
                <c:pt idx="3">
                  <c:v>#N/A</c:v>
                </c:pt>
                <c:pt idx="4">
                  <c:v>933</c:v>
                </c:pt>
                <c:pt idx="5">
                  <c:v>#N/A</c:v>
                </c:pt>
                <c:pt idx="6">
                  <c:v>#N/A</c:v>
                </c:pt>
                <c:pt idx="7">
                  <c:v>814</c:v>
                </c:pt>
                <c:pt idx="8">
                  <c:v>#N/A</c:v>
                </c:pt>
                <c:pt idx="9">
                  <c:v>#N/A</c:v>
                </c:pt>
                <c:pt idx="10">
                  <c:v>897</c:v>
                </c:pt>
                <c:pt idx="11">
                  <c:v>#N/A</c:v>
                </c:pt>
                <c:pt idx="12">
                  <c:v>#N/A</c:v>
                </c:pt>
                <c:pt idx="13">
                  <c:v>516</c:v>
                </c:pt>
                <c:pt idx="14">
                  <c:v>#N/A</c:v>
                </c:pt>
              </c:numCache>
            </c:numRef>
          </c:val>
          <c:smooth val="0"/>
          <c:extLst>
            <c:ext xmlns:c16="http://schemas.microsoft.com/office/drawing/2014/chart" uri="{C3380CC4-5D6E-409C-BE32-E72D297353CC}">
              <c16:uniqueId val="{00000008-AB58-4A2B-B3C2-5568EBA854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43204</c:v>
                </c:pt>
                <c:pt idx="5">
                  <c:v>42535</c:v>
                </c:pt>
                <c:pt idx="8">
                  <c:v>41489</c:v>
                </c:pt>
                <c:pt idx="11">
                  <c:v>39102</c:v>
                </c:pt>
                <c:pt idx="14">
                  <c:v>39306</c:v>
                </c:pt>
              </c:numCache>
            </c:numRef>
          </c:val>
          <c:extLst>
            <c:ext xmlns:c16="http://schemas.microsoft.com/office/drawing/2014/chart" uri="{C3380CC4-5D6E-409C-BE32-E72D297353CC}">
              <c16:uniqueId val="{00000000-84A1-402B-8176-E14AA864CE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6564</c:v>
                </c:pt>
                <c:pt idx="5">
                  <c:v>5967</c:v>
                </c:pt>
                <c:pt idx="8">
                  <c:v>5445</c:v>
                </c:pt>
                <c:pt idx="11">
                  <c:v>5064</c:v>
                </c:pt>
                <c:pt idx="14">
                  <c:v>5799</c:v>
                </c:pt>
              </c:numCache>
            </c:numRef>
          </c:val>
          <c:extLst>
            <c:ext xmlns:c16="http://schemas.microsoft.com/office/drawing/2014/chart" uri="{C3380CC4-5D6E-409C-BE32-E72D297353CC}">
              <c16:uniqueId val="{00000001-84A1-402B-8176-E14AA864CE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14818</c:v>
                </c:pt>
                <c:pt idx="5">
                  <c:v>16423</c:v>
                </c:pt>
                <c:pt idx="8">
                  <c:v>17959</c:v>
                </c:pt>
                <c:pt idx="11">
                  <c:v>20172</c:v>
                </c:pt>
                <c:pt idx="14">
                  <c:v>21667</c:v>
                </c:pt>
              </c:numCache>
            </c:numRef>
          </c:val>
          <c:extLst>
            <c:ext xmlns:c16="http://schemas.microsoft.com/office/drawing/2014/chart" uri="{C3380CC4-5D6E-409C-BE32-E72D297353CC}">
              <c16:uniqueId val="{00000002-84A1-402B-8176-E14AA864CE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A1-402B-8176-E14AA864CE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A1-402B-8176-E14AA864CE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A1-402B-8176-E14AA864CE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5320</c:v>
                </c:pt>
                <c:pt idx="3">
                  <c:v>4677</c:v>
                </c:pt>
                <c:pt idx="6">
                  <c:v>4638</c:v>
                </c:pt>
                <c:pt idx="9">
                  <c:v>4263</c:v>
                </c:pt>
                <c:pt idx="12">
                  <c:v>4238</c:v>
                </c:pt>
              </c:numCache>
            </c:numRef>
          </c:val>
          <c:extLst>
            <c:ext xmlns:c16="http://schemas.microsoft.com/office/drawing/2014/chart" uri="{C3380CC4-5D6E-409C-BE32-E72D297353CC}">
              <c16:uniqueId val="{00000006-84A1-402B-8176-E14AA864CE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2390</c:v>
                </c:pt>
                <c:pt idx="3">
                  <c:v>2200</c:v>
                </c:pt>
                <c:pt idx="6">
                  <c:v>1831</c:v>
                </c:pt>
                <c:pt idx="9">
                  <c:v>1345</c:v>
                </c:pt>
                <c:pt idx="12">
                  <c:v>1245</c:v>
                </c:pt>
              </c:numCache>
            </c:numRef>
          </c:val>
          <c:extLst>
            <c:ext xmlns:c16="http://schemas.microsoft.com/office/drawing/2014/chart" uri="{C3380CC4-5D6E-409C-BE32-E72D297353CC}">
              <c16:uniqueId val="{00000007-84A1-402B-8176-E14AA864CE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14625</c:v>
                </c:pt>
                <c:pt idx="3">
                  <c:v>13631</c:v>
                </c:pt>
                <c:pt idx="6">
                  <c:v>12748</c:v>
                </c:pt>
                <c:pt idx="9">
                  <c:v>10031</c:v>
                </c:pt>
                <c:pt idx="12">
                  <c:v>10070</c:v>
                </c:pt>
              </c:numCache>
            </c:numRef>
          </c:val>
          <c:extLst>
            <c:ext xmlns:c16="http://schemas.microsoft.com/office/drawing/2014/chart" uri="{C3380CC4-5D6E-409C-BE32-E72D297353CC}">
              <c16:uniqueId val="{00000008-84A1-402B-8176-E14AA864CE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1521</c:v>
                </c:pt>
                <c:pt idx="3">
                  <c:v>1806</c:v>
                </c:pt>
                <c:pt idx="6">
                  <c:v>1783</c:v>
                </c:pt>
                <c:pt idx="9">
                  <c:v>1695</c:v>
                </c:pt>
                <c:pt idx="12">
                  <c:v>1538</c:v>
                </c:pt>
              </c:numCache>
            </c:numRef>
          </c:val>
          <c:extLst>
            <c:ext xmlns:c16="http://schemas.microsoft.com/office/drawing/2014/chart" uri="{C3380CC4-5D6E-409C-BE32-E72D297353CC}">
              <c16:uniqueId val="{00000009-84A1-402B-8176-E14AA864CE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35632</c:v>
                </c:pt>
                <c:pt idx="3">
                  <c:v>34129</c:v>
                </c:pt>
                <c:pt idx="6">
                  <c:v>32190</c:v>
                </c:pt>
                <c:pt idx="9">
                  <c:v>30143</c:v>
                </c:pt>
                <c:pt idx="12">
                  <c:v>28886</c:v>
                </c:pt>
              </c:numCache>
            </c:numRef>
          </c:val>
          <c:extLst>
            <c:ext xmlns:c16="http://schemas.microsoft.com/office/drawing/2014/chart" uri="{C3380CC4-5D6E-409C-BE32-E72D297353CC}">
              <c16:uniqueId val="{0000000A-84A1-402B-8176-E14AA864CE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A1-402B-8176-E14AA864CE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9041</c:v>
                </c:pt>
                <c:pt idx="1">
                  <c:v>9859</c:v>
                </c:pt>
                <c:pt idx="2">
                  <c:v>8467</c:v>
                </c:pt>
              </c:numCache>
            </c:numRef>
          </c:val>
          <c:extLst>
            <c:ext xmlns:c16="http://schemas.microsoft.com/office/drawing/2014/chart" uri="{C3380CC4-5D6E-409C-BE32-E72D297353CC}">
              <c16:uniqueId val="{00000000-F4C1-4C9A-8EFF-968B095AF7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3148</c:v>
                </c:pt>
                <c:pt idx="1">
                  <c:v>3225</c:v>
                </c:pt>
                <c:pt idx="2">
                  <c:v>3061</c:v>
                </c:pt>
              </c:numCache>
            </c:numRef>
          </c:val>
          <c:extLst>
            <c:ext xmlns:c16="http://schemas.microsoft.com/office/drawing/2014/chart" uri="{C3380CC4-5D6E-409C-BE32-E72D297353CC}">
              <c16:uniqueId val="{00000001-F4C1-4C9A-8EFF-968B095AF7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8862</c:v>
                </c:pt>
                <c:pt idx="1">
                  <c:v>9763</c:v>
                </c:pt>
                <c:pt idx="2">
                  <c:v>12138</c:v>
                </c:pt>
              </c:numCache>
            </c:numRef>
          </c:val>
          <c:extLst>
            <c:ext xmlns:c16="http://schemas.microsoft.com/office/drawing/2014/chart" uri="{C3380CC4-5D6E-409C-BE32-E72D297353CC}">
              <c16:uniqueId val="{00000002-F4C1-4C9A-8EFF-968B095AF7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{0B82CDC5-A3F8-4925-AFFC-BBC2585AAA39}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CE6-4E6B-8CC0-5FBE534B49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{841A790B-3FE3-489F-AF48-97F713127F4F}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E6-4E6B-8CC0-5FBE534B49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{788280A1-569E-4E87-8A11-DC0E6172DD50}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E6-4E6B-8CC0-5FBE534B49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{AA7BF71B-31CC-4677-AC80-B0AA0912A926}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E6-4E6B-8CC0-5FBE534B49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{054FBFA7-E3DB-4A9E-BB0C-C86333C1E22F}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E6-4E6B-8CC0-5FBE534B498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{B4D4520A-B6BF-431A-B36F-E5971B9719EA}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CE6-4E6B-8CC0-5FBE534B498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{0518C746-54CA-44D0-94D2-AD18ED955E60}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CE6-4E6B-8CC0-5FBE534B498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{FD335631-1444-49E5-876B-649EE2B657E6}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CE6-4E6B-8CC0-5FBE534B498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{20021753-46BD-4365-970E-021378D726D6}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CE6-4E6B-8CC0-5FBE534B49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57.9</c:v>
                </c:pt>
                <c:pt idx="16">
                  <c:v>59.2</c:v>
                </c:pt>
                <c:pt idx="24">
                  <c:v>60.3</c:v>
                </c:pt>
                <c:pt idx="32">
                  <c:v>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CE6-4E6B-8CC0-5FBE534B49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{1CDD41BE-DE0D-4163-B6EF-BEEBF887354E}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CE6-4E6B-8CC0-5FBE534B49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{DB3C688F-948D-4B95-9DDA-54568F78B0D0}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E6-4E6B-8CC0-5FBE534B49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{41F0C825-B131-44F9-852D-DFA736FE6586}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E6-4E6B-8CC0-5FBE534B49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{7CC5B535-1AA5-48B2-8697-F7D34D43F48B}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E6-4E6B-8CC0-5FBE534B49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{06E52C46-A5D5-4CF9-A2FB-1FE1337E8909}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E6-4E6B-8CC0-5FBE534B498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{468F99EB-95E9-49C1-99E7-4B11F41E90DF}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CE6-4E6B-8CC0-5FBE534B498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{B919AC35-9B80-4F03-A9CF-B56A47394104}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CE6-4E6B-8CC0-5FBE534B498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{314E883E-3E98-4E9A-9D00-D51118E22881}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CE6-4E6B-8CC0-5FBE534B498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{B5E54161-238D-4296-A26C-3ED12D0017FD}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CE6-4E6B-8CC0-5FBE534B49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CCE6-4E6B-8CC0-5FBE534B4989}"/>
            </c:ext>
          </c:extLst>
        </c:ser>
        <c:dLbls>
          <c:showLegendKey val="0"/>
          <c:showVal val="1"/>
          <c:showCatName val="0"/>
          <c:showSerName val="0"/>
          <c:showPercent val="0"/>
          <c:showBubbleSize val="0"/>
        </c:dLbls>
        <c:axId val="46179840"/>
        <c:axId val="46181760"/>
      </c:scatterChart>
      <c:valAx>
        <c:axId val="46179840"/>
        <c:scaling>
          <c:orientation val="minMax"/>
          <c:max val="60.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{4D3CA95E-4986-483E-95DE-9DA645C4CB6A}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CD6-4D7F-968B-221A77FF9E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{8858BF5F-60FC-4742-BB22-254168241425}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D6-4D7F-968B-221A77FF9E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{E0C4C205-BB1F-4407-9E4B-B89E8028AF57}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D6-4D7F-968B-221A77FF9E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{C76433DB-FE68-4F03-BE9C-C21876C50F78}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D6-4D7F-968B-221A77FF9E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{5AD994FA-0B5A-4879-9AE3-610ED0156E37}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D6-4D7F-968B-221A77FF9E6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{7E612125-42A0-4BFC-AEB1-F7878C1E4BC7}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CD6-4D7F-968B-221A77FF9E6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{A99A6F14-7F5D-48E3-A5E9-C733C6981B46}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CD6-4D7F-968B-221A77FF9E6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{6E180EFA-5632-4CC7-814F-C712F272CFA4}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CD6-4D7F-968B-221A77FF9E6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{F185582E-AC7C-41B8-A1CB-751D6B93FE4D}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CD6-4D7F-968B-221A77FF9E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5.4</c:v>
                </c:pt>
                <c:pt idx="16">
                  <c:v>4.8</c:v>
                </c:pt>
                <c:pt idx="24">
                  <c:v>4.5999999999999996</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CD6-4D7F-968B-221A77FF9E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{662DE281-F79C-40CC-A8B3-F0D78341B992}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CD6-4D7F-968B-221A77FF9E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{D5857843-498A-4346-9866-B897BA1540CA}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D6-4D7F-968B-221A77FF9E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{C671896D-CC17-4AC2-B7E2-D83A34C8F406}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D6-4D7F-968B-221A77FF9E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{75EFE9A6-950A-4243-8C0C-025350890F78}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D6-4D7F-968B-221A77FF9E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{3D59C3DC-6B34-40E8-AD4E-16288CC86D70}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D6-4D7F-968B-221A77FF9E6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{18D4D180-F67A-488C-8297-B104915F3A05}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CD6-4D7F-968B-221A77FF9E6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{51066A10-8F5E-4998-B884-1D527ED6BACF}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CD6-4D7F-968B-221A77FF9E6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{473C1D70-6C42-48D3-BD60-AF7A3D8DEB76}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CD6-4D7F-968B-221A77FF9E6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{16AAEFF3-82DC-4195-9D36-9813015CECF7}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CD6-4D7F-968B-221A77FF9E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7.8</c:v>
                </c:pt>
                <c:pt idx="16">
                  <c:v>7.5</c:v>
                </c:pt>
                <c:pt idx="24">
                  <c:v>7.2</c:v>
                </c:pt>
                <c:pt idx="32">
                  <c:v>6.9</c:v>
                </c:pt>
              </c:numCache>
            </c:numRef>
          </c:xVal>
          <c:yVal>
            <c:numRef>
              <c:f>公会計指標分析・財政指標組合せ分析表!$BP$77:$DC$77</c:f>
              <c:numCache>
                <c:formatCode>#,##0.0;"▲ "#,##0.0</c:formatCode>
                <c:ptCount val="40"/>
                <c:pt idx="0">
                  <c:v>44.4</c:v>
                </c:pt>
                <c:pt idx="8">
                  <c:v>37.299999999999997</c:v>
                </c:pt>
                <c:pt idx="16">
                  <c:v>33.1</c:v>
                </c:pt>
                <c:pt idx="24">
                  <c:v>31.3</c:v>
                </c:pt>
                <c:pt idx="32">
                  <c:v>25.3</c:v>
                </c:pt>
              </c:numCache>
            </c:numRef>
          </c:yVal>
          <c:smooth val="0"/>
          <c:extLst>
            <c:ext xmlns:c16="http://schemas.microsoft.com/office/drawing/2014/chart" uri="{C3380CC4-5D6E-409C-BE32-E72D297353CC}">
              <c16:uniqueId val="{00000013-FCD6-4D7F-968B-221A77FF9E69}"/>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元利償還金は、公営企業、組合等が起こした地方債を含めた元利償還金等（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については、起債額が償還額を上回らない方針のもと、平成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年度以降は順調に減少している。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については、前年度から減少しているが、今後も、交付税算入率が高い地方債の活用に努める。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一般会計等に係る地方債の現在高については、起債額が償還額を上回らない方針のもと、順調に減少している。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公営企業債等繰入見込額及び組合等負担等見込額についても、一般会計地方債現在高と同様に、起債の新規発行を抑制していることにより減少している。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退職手当負担見込額については、定員適正化計画に基づく職員採用等を行っており、減少している。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充当可能基金については、財政調整基金の増により増加している。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将来負担比率の分子については、将来負担額の減少により大きく減少している。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決算剰余金の増加等により、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公共施設再配置計画に基づき、今後老朽化が進む公共施設の更新等を進めるため、公共施設等整備基金を中心に積み立てていくことを予定している。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地域振興基金：市の活性化及び一体化に必要な財源に充てるため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公共施設等整備基金：公共施設等の建設、改修、維持修繕等その他の整備の財源に充てるため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地域福祉基金：地域における在宅福祉の向上、健康づくり等民間活動の活発化を図るとともに、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高齢者保健福祉施設等を積極的に推進するため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億円積み立てたことなどによる増加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公共施設等整備基金：公共施設再配置計画に基づき、公共施設の更新等に対応するため、毎年決算剰余金を積立予定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月豪雨災害の災害復旧事業などに対応するため、取り崩したことで減少した。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景気変動による歳入の減少や災害への備えのため、長期財政計画では、令和５年度に財政調整基金比率３０％を目標として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毎年行っていた決算剰余金の積立てを行わず、取崩しの方が多かったため減少した。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平成２９年度から減少しているが、今後も減少を見込んでいる。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89,024
86,842
472.33
42,430,825
39,294,372
2,558,000
23,603,931
28,886,336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市道の改良・長寿命化やふれあいセンター等公共施設の建替え・耐震改修など設備投資を進めた結果、類似団体平均との差が小さくなってきている。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5" name="直線コネクタ 74"/>
        <xdr:cNvCxnSpPr/>
      </xdr:nvCxnSpPr>
      <xdr:spPr>
        <a:xfrm flipV="1">
          <a:off x="4760595" y="4671876"/>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6" name="有形固定資産減価償却率最小値テキスト"/>
        <xdr:cNvSpPr txBox="1"/>
      </xdr:nvSpPr>
      <xdr:spPr>
        <a:xfrm>
          <a:off x="4813300" y="587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7" name="直線コネクタ 76"/>
        <xdr:cNvCxnSpPr/>
      </xdr:nvCxnSpPr>
      <xdr:spPr>
        <a:xfrm>
          <a:off x="4673600" y="587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8" name="有形固定資産減価償却率最大値テキスト"/>
        <xdr:cNvSpPr txBox="1"/>
      </xdr:nvSpPr>
      <xdr:spPr>
        <a:xfrm>
          <a:off x="4813300" y="444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9" name="直線コネクタ 78"/>
        <xdr:cNvCxnSpPr/>
      </xdr:nvCxnSpPr>
      <xdr:spPr>
        <a:xfrm>
          <a:off x="4673600" y="46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80" name="有形固定資産減価償却率平均値テキスト"/>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1" name="フローチャート: 判断 80"/>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2" name="フローチャート: 判断 81"/>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3" name="フローチャート: 判断 82"/>
        <xdr:cNvSpPr/>
      </xdr:nvSpPr>
      <xdr:spPr>
        <a:xfrm>
          <a:off x="3238500" y="51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4" name="フローチャート: 判断 83"/>
        <xdr:cNvSpPr/>
      </xdr:nvSpPr>
      <xdr:spPr>
        <a:xfrm>
          <a:off x="2476500" y="520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53068</xdr:rowOff>
    </xdr:from>
    <xdr:to>
      <xdr:col>23</xdr:col>
      <xdr:colOff>136525</xdr:colOff>
      <xdr:row>29</xdr:row>
      <xdr:rowOff>154668</xdr:rowOff>
    </xdr:to>
    <xdr:sp macro="" textlink="">
      <xdr:nvSpPr>
        <xdr:cNvPr id="90" name="楕円 89"/>
        <xdr:cNvSpPr/>
      </xdr:nvSpPr>
      <xdr:spPr>
        <a:xfrm>
          <a:off x="4711700" y="502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75945</xdr:rowOff>
    </xdr:from>
    <xdr:ext cx="405111" cy="259045"/>
    <xdr:sp macro="" textlink="">
      <xdr:nvSpPr>
        <xdr:cNvPr id="91" name="有形固定資産減価償却率該当値テキスト"/>
        <xdr:cNvSpPr txBox="1"/>
      </xdr:nvSpPr>
      <xdr:spPr>
        <a:xfrm>
          <a:off x="4813300" y="4876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74658</xdr:rowOff>
    </xdr:from>
    <xdr:to>
      <xdr:col>19</xdr:col>
      <xdr:colOff>187325</xdr:colOff>
      <xdr:row>30</xdr:row>
      <xdr:rowOff>4808</xdr:rowOff>
    </xdr:to>
    <xdr:sp macro="" textlink="">
      <xdr:nvSpPr>
        <xdr:cNvPr id="92" name="楕円 91"/>
        <xdr:cNvSpPr/>
      </xdr:nvSpPr>
      <xdr:spPr>
        <a:xfrm>
          <a:off x="4000500" y="50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103868</xdr:rowOff>
    </xdr:from>
    <xdr:to>
      <xdr:col>23</xdr:col>
      <xdr:colOff>85725</xdr:colOff>
      <xdr:row>29</xdr:row>
      <xdr:rowOff>125458</xdr:rowOff>
    </xdr:to>
    <xdr:cxnSp macro="">
      <xdr:nvCxnSpPr>
        <xdr:cNvPr id="93" name="直線コネクタ 92"/>
        <xdr:cNvCxnSpPr/>
      </xdr:nvCxnSpPr>
      <xdr:spPr>
        <a:xfrm flipV="1">
          <a:off x="4051300" y="507591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94" name="楕円 93"/>
        <xdr:cNvSpPr/>
      </xdr:nvSpPr>
      <xdr:spPr>
        <a:xfrm>
          <a:off x="3238500" y="5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125458</xdr:rowOff>
    </xdr:from>
    <xdr:to>
      <xdr:col>19</xdr:col>
      <xdr:colOff>136525</xdr:colOff>
      <xdr:row>29</xdr:row>
      <xdr:rowOff>159385</xdr:rowOff>
    </xdr:to>
    <xdr:cxnSp macro="">
      <xdr:nvCxnSpPr>
        <xdr:cNvPr id="95" name="直線コネクタ 94"/>
        <xdr:cNvCxnSpPr/>
      </xdr:nvCxnSpPr>
      <xdr:spPr>
        <a:xfrm flipV="1">
          <a:off x="3289300" y="5097508"/>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148681</xdr:rowOff>
    </xdr:from>
    <xdr:to>
      <xdr:col>11</xdr:col>
      <xdr:colOff>187325</xdr:colOff>
      <xdr:row>30</xdr:row>
      <xdr:rowOff>78831</xdr:rowOff>
    </xdr:to>
    <xdr:sp macro="" textlink="">
      <xdr:nvSpPr>
        <xdr:cNvPr id="96" name="楕円 95"/>
        <xdr:cNvSpPr/>
      </xdr:nvSpPr>
      <xdr:spPr>
        <a:xfrm>
          <a:off x="2476500" y="51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159385</xdr:rowOff>
    </xdr:from>
    <xdr:to>
      <xdr:col>15</xdr:col>
      <xdr:colOff>136525</xdr:colOff>
      <xdr:row>30</xdr:row>
      <xdr:rowOff>28031</xdr:rowOff>
    </xdr:to>
    <xdr:cxnSp macro="">
      <xdr:nvCxnSpPr>
        <xdr:cNvPr id="97" name="直線コネクタ 96"/>
        <xdr:cNvCxnSpPr/>
      </xdr:nvCxnSpPr>
      <xdr:spPr>
        <a:xfrm flipV="1">
          <a:off x="2527300" y="5131435"/>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8" name="n_1aveValue有形固定資産減価償却率"/>
        <xdr:cNvSpPr txBox="1"/>
      </xdr:nvSpPr>
      <xdr:spPr>
        <a:xfrm>
          <a:off x="38360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9" name="n_2aveValue有形固定資産減価償却率"/>
        <xdr:cNvSpPr txBox="1"/>
      </xdr:nvSpPr>
      <xdr:spPr>
        <a:xfrm>
          <a:off x="3086744" y="523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100" name="n_3aveValue有形固定資産減価償却率"/>
        <xdr:cNvSpPr txBox="1"/>
      </xdr:nvSpPr>
      <xdr:spPr>
        <a:xfrm>
          <a:off x="2324744" y="5296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21335</xdr:rowOff>
    </xdr:from>
    <xdr:ext cx="405111" cy="259045"/>
    <xdr:sp macro="" textlink="">
      <xdr:nvSpPr>
        <xdr:cNvPr id="101" name="n_1mainValue有形固定資産減価償却率"/>
        <xdr:cNvSpPr txBox="1"/>
      </xdr:nvSpPr>
      <xdr:spPr>
        <a:xfrm>
          <a:off x="3836044" y="482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55262</xdr:rowOff>
    </xdr:from>
    <xdr:ext cx="405111" cy="259045"/>
    <xdr:sp macro="" textlink="">
      <xdr:nvSpPr>
        <xdr:cNvPr id="102" name="n_2mainValue有形固定資産減価償却率"/>
        <xdr:cNvSpPr txBox="1"/>
      </xdr:nvSpPr>
      <xdr:spPr>
        <a:xfrm>
          <a:off x="3086744" y="4855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95358</xdr:rowOff>
    </xdr:from>
    <xdr:ext cx="405111" cy="259045"/>
    <xdr:sp macro="" textlink="">
      <xdr:nvSpPr>
        <xdr:cNvPr id="103" name="n_3mainValue有形固定資産減価償却率"/>
        <xdr:cNvSpPr txBox="1"/>
      </xdr:nvSpPr>
      <xdr:spPr>
        <a:xfrm>
          <a:off x="2324744" y="489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市債の発行抑制に加え、基金の積立てを行った結果、債務償還比率は前年度と比べて低下しており、また、前年度に引き続き類似団体平均を下回っている。</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32" name="直線コネクタ 131"/>
        <xdr:cNvCxnSpPr/>
      </xdr:nvCxnSpPr>
      <xdr:spPr>
        <a:xfrm flipV="1">
          <a:off x="14793595" y="4468502"/>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5" name="債務償還比率最大値テキスト"/>
        <xdr:cNvSpPr txBox="1"/>
      </xdr:nvSpPr>
      <xdr:spPr>
        <a:xfrm>
          <a:off x="14846300" y="42437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6" name="直線コネクタ 135"/>
        <xdr:cNvCxnSpPr/>
      </xdr:nvCxnSpPr>
      <xdr:spPr>
        <a:xfrm>
          <a:off x="14706600" y="4468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7" name="債務償還比率平均値テキスト"/>
        <xdr:cNvSpPr txBox="1"/>
      </xdr:nvSpPr>
      <xdr:spPr>
        <a:xfrm>
          <a:off x="14846300" y="503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8" name="フローチャート: 判断 137"/>
        <xdr:cNvSpPr/>
      </xdr:nvSpPr>
      <xdr:spPr>
        <a:xfrm>
          <a:off x="14744700" y="518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9" name="フローチャート: 判断 138"/>
        <xdr:cNvSpPr/>
      </xdr:nvSpPr>
      <xdr:spPr>
        <a:xfrm>
          <a:off x="14033500" y="51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34382</xdr:rowOff>
    </xdr:from>
    <xdr:to>
      <xdr:col>76</xdr:col>
      <xdr:colOff>73025</xdr:colOff>
      <xdr:row>33</xdr:row>
      <xdr:rowOff>135982</xdr:rowOff>
    </xdr:to>
    <xdr:sp macro="" textlink="">
      <xdr:nvSpPr>
        <xdr:cNvPr id="145" name="楕円 144"/>
        <xdr:cNvSpPr/>
      </xdr:nvSpPr>
      <xdr:spPr>
        <a:xfrm>
          <a:off x="14744700" y="56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12809</xdr:rowOff>
    </xdr:from>
    <xdr:ext cx="469744" cy="259045"/>
    <xdr:sp macro="" textlink="">
      <xdr:nvSpPr>
        <xdr:cNvPr id="146" name="債務償還比率該当値テキスト"/>
        <xdr:cNvSpPr txBox="1"/>
      </xdr:nvSpPr>
      <xdr:spPr>
        <a:xfrm>
          <a:off x="14846300" y="56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154855</xdr:rowOff>
    </xdr:from>
    <xdr:to>
      <xdr:col>72</xdr:col>
      <xdr:colOff>123825</xdr:colOff>
      <xdr:row>33</xdr:row>
      <xdr:rowOff>85006</xdr:rowOff>
    </xdr:to>
    <xdr:sp macro="" textlink="">
      <xdr:nvSpPr>
        <xdr:cNvPr id="147" name="楕円 146"/>
        <xdr:cNvSpPr/>
      </xdr:nvSpPr>
      <xdr:spPr>
        <a:xfrm>
          <a:off x="14033500" y="56412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34205</xdr:rowOff>
    </xdr:from>
    <xdr:to>
      <xdr:col>76</xdr:col>
      <xdr:colOff>22225</xdr:colOff>
      <xdr:row>33</xdr:row>
      <xdr:rowOff>85182</xdr:rowOff>
    </xdr:to>
    <xdr:cxnSp macro="">
      <xdr:nvCxnSpPr>
        <xdr:cNvPr id="148" name="直線コネクタ 147"/>
        <xdr:cNvCxnSpPr/>
      </xdr:nvCxnSpPr>
      <xdr:spPr>
        <a:xfrm>
          <a:off x="14084300" y="5692055"/>
          <a:ext cx="711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9" name="n_1aveValue債務償還比率"/>
        <xdr:cNvSpPr txBox="1"/>
      </xdr:nvSpPr>
      <xdr:spPr>
        <a:xfrm>
          <a:off x="13836727" y="49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76133</xdr:rowOff>
    </xdr:from>
    <xdr:ext cx="469744" cy="259045"/>
    <xdr:sp macro="" textlink="">
      <xdr:nvSpPr>
        <xdr:cNvPr id="150" name="n_1mainValue債務償還比率"/>
        <xdr:cNvSpPr txBox="1"/>
      </xdr:nvSpPr>
      <xdr:spPr>
        <a:xfrm>
          <a:off x="13836727" y="573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89,024
86,842
472.33
42,430,825
39,294,372
2,558,000
23,603,931
28,886,336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19685</xdr:rowOff>
    </xdr:from>
    <xdr:to>
      <xdr:col>24</xdr:col>
      <xdr:colOff>114300</xdr:colOff>
      <xdr:row>34</xdr:row>
      <xdr:rowOff>121285</xdr:rowOff>
    </xdr:to>
    <xdr:sp macro="" textlink="">
      <xdr:nvSpPr>
        <xdr:cNvPr id="71" name="楕円 70"/>
        <xdr:cNvSpPr/>
      </xdr:nvSpPr>
      <xdr:spPr>
        <a:xfrm>
          <a:off x="45847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144162</xdr:rowOff>
    </xdr:from>
    <xdr:ext cx="405111" cy="259045"/>
    <xdr:sp macro="" textlink="">
      <xdr:nvSpPr>
        <xdr:cNvPr id="72" name="【道路】&#10;有形固定資産減価償却率該当値テキスト"/>
        <xdr:cNvSpPr txBox="1"/>
      </xdr:nvSpPr>
      <xdr:spPr>
        <a:xfrm>
          <a:off x="4673600" y="580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133985</xdr:rowOff>
    </xdr:from>
    <xdr:to>
      <xdr:col>20</xdr:col>
      <xdr:colOff>38100</xdr:colOff>
      <xdr:row>34</xdr:row>
      <xdr:rowOff>64135</xdr:rowOff>
    </xdr:to>
    <xdr:sp macro="" textlink="">
      <xdr:nvSpPr>
        <xdr:cNvPr id="73" name="楕円 72"/>
        <xdr:cNvSpPr/>
      </xdr:nvSpPr>
      <xdr:spPr>
        <a:xfrm>
          <a:off x="37465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13335</xdr:rowOff>
    </xdr:from>
    <xdr:to>
      <xdr:col>24</xdr:col>
      <xdr:colOff>63500</xdr:colOff>
      <xdr:row>34</xdr:row>
      <xdr:rowOff>70485</xdr:rowOff>
    </xdr:to>
    <xdr:cxnSp macro="">
      <xdr:nvCxnSpPr>
        <xdr:cNvPr id="74" name="直線コネクタ 73"/>
        <xdr:cNvCxnSpPr/>
      </xdr:nvCxnSpPr>
      <xdr:spPr>
        <a:xfrm>
          <a:off x="3797300" y="584263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118745</xdr:rowOff>
    </xdr:from>
    <xdr:to>
      <xdr:col>15</xdr:col>
      <xdr:colOff>101600</xdr:colOff>
      <xdr:row>34</xdr:row>
      <xdr:rowOff>48895</xdr:rowOff>
    </xdr:to>
    <xdr:sp macro="" textlink="">
      <xdr:nvSpPr>
        <xdr:cNvPr id="75" name="楕円 74"/>
        <xdr:cNvSpPr/>
      </xdr:nvSpPr>
      <xdr:spPr>
        <a:xfrm>
          <a:off x="2857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169545</xdr:rowOff>
    </xdr:from>
    <xdr:to>
      <xdr:col>19</xdr:col>
      <xdr:colOff>177800</xdr:colOff>
      <xdr:row>34</xdr:row>
      <xdr:rowOff>13335</xdr:rowOff>
    </xdr:to>
    <xdr:cxnSp macro="">
      <xdr:nvCxnSpPr>
        <xdr:cNvPr id="76" name="直線コネクタ 75"/>
        <xdr:cNvCxnSpPr/>
      </xdr:nvCxnSpPr>
      <xdr:spPr>
        <a:xfrm>
          <a:off x="2908300" y="58273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107315</xdr:rowOff>
    </xdr:from>
    <xdr:to>
      <xdr:col>10</xdr:col>
      <xdr:colOff>165100</xdr:colOff>
      <xdr:row>34</xdr:row>
      <xdr:rowOff>37465</xdr:rowOff>
    </xdr:to>
    <xdr:sp macro="" textlink="">
      <xdr:nvSpPr>
        <xdr:cNvPr id="77" name="楕円 76"/>
        <xdr:cNvSpPr/>
      </xdr:nvSpPr>
      <xdr:spPr>
        <a:xfrm>
          <a:off x="1968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158115</xdr:rowOff>
    </xdr:from>
    <xdr:to>
      <xdr:col>15</xdr:col>
      <xdr:colOff>50800</xdr:colOff>
      <xdr:row>33</xdr:row>
      <xdr:rowOff>169545</xdr:rowOff>
    </xdr:to>
    <xdr:cxnSp macro="">
      <xdr:nvCxnSpPr>
        <xdr:cNvPr id="78" name="直線コネクタ 77"/>
        <xdr:cNvCxnSpPr/>
      </xdr:nvCxnSpPr>
      <xdr:spPr>
        <a:xfrm>
          <a:off x="2019300" y="58159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80662</xdr:rowOff>
    </xdr:from>
    <xdr:ext cx="405111" cy="259045"/>
    <xdr:sp macro="" textlink="">
      <xdr:nvSpPr>
        <xdr:cNvPr id="82" name="n_1mainValue【道路】&#10;有形固定資産減価償却率"/>
        <xdr:cNvSpPr txBox="1"/>
      </xdr:nvSpPr>
      <xdr:spPr>
        <a:xfrm>
          <a:off x="3582044" y="556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65422</xdr:rowOff>
    </xdr:from>
    <xdr:ext cx="405111" cy="259045"/>
    <xdr:sp macro="" textlink="">
      <xdr:nvSpPr>
        <xdr:cNvPr id="83" name="n_2mainValue【道路】&#10;有形固定資産減価償却率"/>
        <xdr:cNvSpPr txBox="1"/>
      </xdr:nvSpPr>
      <xdr:spPr>
        <a:xfrm>
          <a:off x="2705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53992</xdr:rowOff>
    </xdr:from>
    <xdr:ext cx="405111" cy="259045"/>
    <xdr:sp macro="" textlink="">
      <xdr:nvSpPr>
        <xdr:cNvPr id="84" name="n_3mainValue【道路】&#10;有形固定資産減価償却率"/>
        <xdr:cNvSpPr txBox="1"/>
      </xdr:nvSpPr>
      <xdr:spPr>
        <a:xfrm>
          <a:off x="1816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3683</xdr:rowOff>
    </xdr:from>
    <xdr:to>
      <xdr:col>55</xdr:col>
      <xdr:colOff>50800</xdr:colOff>
      <xdr:row>40</xdr:row>
      <xdr:rowOff>105283</xdr:rowOff>
    </xdr:to>
    <xdr:sp macro="" textlink="">
      <xdr:nvSpPr>
        <xdr:cNvPr id="123" name="楕円 122"/>
        <xdr:cNvSpPr/>
      </xdr:nvSpPr>
      <xdr:spPr>
        <a:xfrm>
          <a:off x="10426700" y="68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26560</xdr:rowOff>
    </xdr:from>
    <xdr:ext cx="534377" cy="259045"/>
    <xdr:sp macro="" textlink="">
      <xdr:nvSpPr>
        <xdr:cNvPr id="124" name="【道路】&#10;一人当たり延長該当値テキスト"/>
        <xdr:cNvSpPr txBox="1"/>
      </xdr:nvSpPr>
      <xdr:spPr>
        <a:xfrm>
          <a:off x="10515600" y="671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5664</xdr:rowOff>
    </xdr:from>
    <xdr:to>
      <xdr:col>50</xdr:col>
      <xdr:colOff>165100</xdr:colOff>
      <xdr:row>40</xdr:row>
      <xdr:rowOff>107264</xdr:rowOff>
    </xdr:to>
    <xdr:sp macro="" textlink="">
      <xdr:nvSpPr>
        <xdr:cNvPr id="125" name="楕円 124"/>
        <xdr:cNvSpPr/>
      </xdr:nvSpPr>
      <xdr:spPr>
        <a:xfrm>
          <a:off x="9588500" y="68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54483</xdr:rowOff>
    </xdr:from>
    <xdr:to>
      <xdr:col>55</xdr:col>
      <xdr:colOff>0</xdr:colOff>
      <xdr:row>40</xdr:row>
      <xdr:rowOff>56464</xdr:rowOff>
    </xdr:to>
    <xdr:cxnSp macro="">
      <xdr:nvCxnSpPr>
        <xdr:cNvPr id="126" name="直線コネクタ 125"/>
        <xdr:cNvCxnSpPr/>
      </xdr:nvCxnSpPr>
      <xdr:spPr>
        <a:xfrm flipV="1">
          <a:off x="9639300" y="6912483"/>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xdr:rowOff>
    </xdr:from>
    <xdr:to>
      <xdr:col>46</xdr:col>
      <xdr:colOff>38100</xdr:colOff>
      <xdr:row>40</xdr:row>
      <xdr:rowOff>109855</xdr:rowOff>
    </xdr:to>
    <xdr:sp macro="" textlink="">
      <xdr:nvSpPr>
        <xdr:cNvPr id="127" name="楕円 126"/>
        <xdr:cNvSpPr/>
      </xdr:nvSpPr>
      <xdr:spPr>
        <a:xfrm>
          <a:off x="8699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56464</xdr:rowOff>
    </xdr:from>
    <xdr:to>
      <xdr:col>50</xdr:col>
      <xdr:colOff>114300</xdr:colOff>
      <xdr:row>40</xdr:row>
      <xdr:rowOff>59055</xdr:rowOff>
    </xdr:to>
    <xdr:cxnSp macro="">
      <xdr:nvCxnSpPr>
        <xdr:cNvPr id="128" name="直線コネクタ 127"/>
        <xdr:cNvCxnSpPr/>
      </xdr:nvCxnSpPr>
      <xdr:spPr>
        <a:xfrm flipV="1">
          <a:off x="8750300" y="6914464"/>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11055</xdr:rowOff>
    </xdr:from>
    <xdr:to>
      <xdr:col>41</xdr:col>
      <xdr:colOff>101600</xdr:colOff>
      <xdr:row>40</xdr:row>
      <xdr:rowOff>112655</xdr:rowOff>
    </xdr:to>
    <xdr:sp macro="" textlink="">
      <xdr:nvSpPr>
        <xdr:cNvPr id="129" name="楕円 128"/>
        <xdr:cNvSpPr/>
      </xdr:nvSpPr>
      <xdr:spPr>
        <a:xfrm>
          <a:off x="7810500" y="68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59055</xdr:rowOff>
    </xdr:from>
    <xdr:to>
      <xdr:col>45</xdr:col>
      <xdr:colOff>177800</xdr:colOff>
      <xdr:row>40</xdr:row>
      <xdr:rowOff>61855</xdr:rowOff>
    </xdr:to>
    <xdr:cxnSp macro="">
      <xdr:nvCxnSpPr>
        <xdr:cNvPr id="130" name="直線コネクタ 129"/>
        <xdr:cNvCxnSpPr/>
      </xdr:nvCxnSpPr>
      <xdr:spPr>
        <a:xfrm flipV="1">
          <a:off x="7861300" y="6917055"/>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31"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33" name="n_3aveValue【道路】&#10;一人当たり延長"/>
        <xdr:cNvSpPr txBox="1"/>
      </xdr:nvSpPr>
      <xdr:spPr>
        <a:xfrm>
          <a:off x="7594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123791</xdr:rowOff>
    </xdr:from>
    <xdr:ext cx="534377" cy="259045"/>
    <xdr:sp macro="" textlink="">
      <xdr:nvSpPr>
        <xdr:cNvPr id="134" name="n_1mainValue【道路】&#10;一人当たり延長"/>
        <xdr:cNvSpPr txBox="1"/>
      </xdr:nvSpPr>
      <xdr:spPr>
        <a:xfrm>
          <a:off x="9359411" y="663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126382</xdr:rowOff>
    </xdr:from>
    <xdr:ext cx="534377" cy="259045"/>
    <xdr:sp macro="" textlink="">
      <xdr:nvSpPr>
        <xdr:cNvPr id="135" name="n_2mainValue【道路】&#10;一人当たり延長"/>
        <xdr:cNvSpPr txBox="1"/>
      </xdr:nvSpPr>
      <xdr:spPr>
        <a:xfrm>
          <a:off x="8483111" y="664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129182</xdr:rowOff>
    </xdr:from>
    <xdr:ext cx="534377" cy="259045"/>
    <xdr:sp macro="" textlink="">
      <xdr:nvSpPr>
        <xdr:cNvPr id="136" name="n_3mainValue【道路】&#10;一人当たり延長"/>
        <xdr:cNvSpPr txBox="1"/>
      </xdr:nvSpPr>
      <xdr:spPr>
        <a:xfrm>
          <a:off x="7594111" y="664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124460</xdr:rowOff>
    </xdr:from>
    <xdr:to>
      <xdr:col>24</xdr:col>
      <xdr:colOff>114300</xdr:colOff>
      <xdr:row>61</xdr:row>
      <xdr:rowOff>54610</xdr:rowOff>
    </xdr:to>
    <xdr:sp macro="" textlink="">
      <xdr:nvSpPr>
        <xdr:cNvPr id="176" name="楕円 175"/>
        <xdr:cNvSpPr/>
      </xdr:nvSpPr>
      <xdr:spPr>
        <a:xfrm>
          <a:off x="4584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102887</xdr:rowOff>
    </xdr:from>
    <xdr:ext cx="405111" cy="259045"/>
    <xdr:sp macro="" textlink="">
      <xdr:nvSpPr>
        <xdr:cNvPr id="177" name="【橋りょう・トンネル】&#10;有形固定資産減価償却率該当値テキスト"/>
        <xdr:cNvSpPr txBox="1"/>
      </xdr:nvSpPr>
      <xdr:spPr>
        <a:xfrm>
          <a:off x="4673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147320</xdr:rowOff>
    </xdr:from>
    <xdr:to>
      <xdr:col>20</xdr:col>
      <xdr:colOff>38100</xdr:colOff>
      <xdr:row>61</xdr:row>
      <xdr:rowOff>77470</xdr:rowOff>
    </xdr:to>
    <xdr:sp macro="" textlink="">
      <xdr:nvSpPr>
        <xdr:cNvPr id="178" name="楕円 177"/>
        <xdr:cNvSpPr/>
      </xdr:nvSpPr>
      <xdr:spPr>
        <a:xfrm>
          <a:off x="3746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xdr:rowOff>
    </xdr:from>
    <xdr:to>
      <xdr:col>24</xdr:col>
      <xdr:colOff>63500</xdr:colOff>
      <xdr:row>61</xdr:row>
      <xdr:rowOff>26670</xdr:rowOff>
    </xdr:to>
    <xdr:cxnSp macro="">
      <xdr:nvCxnSpPr>
        <xdr:cNvPr id="179" name="直線コネクタ 178"/>
        <xdr:cNvCxnSpPr/>
      </xdr:nvCxnSpPr>
      <xdr:spPr>
        <a:xfrm flipV="1">
          <a:off x="3797300" y="10462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xdr:rowOff>
    </xdr:from>
    <xdr:to>
      <xdr:col>15</xdr:col>
      <xdr:colOff>101600</xdr:colOff>
      <xdr:row>61</xdr:row>
      <xdr:rowOff>109855</xdr:rowOff>
    </xdr:to>
    <xdr:sp macro="" textlink="">
      <xdr:nvSpPr>
        <xdr:cNvPr id="180" name="楕円 179"/>
        <xdr:cNvSpPr/>
      </xdr:nvSpPr>
      <xdr:spPr>
        <a:xfrm>
          <a:off x="2857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26670</xdr:rowOff>
    </xdr:from>
    <xdr:to>
      <xdr:col>19</xdr:col>
      <xdr:colOff>177800</xdr:colOff>
      <xdr:row>61</xdr:row>
      <xdr:rowOff>59055</xdr:rowOff>
    </xdr:to>
    <xdr:cxnSp macro="">
      <xdr:nvCxnSpPr>
        <xdr:cNvPr id="181" name="直線コネクタ 180"/>
        <xdr:cNvCxnSpPr/>
      </xdr:nvCxnSpPr>
      <xdr:spPr>
        <a:xfrm flipV="1">
          <a:off x="2908300" y="104851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82" name="楕円 181"/>
        <xdr:cNvSpPr/>
      </xdr:nvSpPr>
      <xdr:spPr>
        <a:xfrm>
          <a:off x="1968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59055</xdr:rowOff>
    </xdr:from>
    <xdr:to>
      <xdr:col>15</xdr:col>
      <xdr:colOff>50800</xdr:colOff>
      <xdr:row>61</xdr:row>
      <xdr:rowOff>89535</xdr:rowOff>
    </xdr:to>
    <xdr:cxnSp macro="">
      <xdr:nvCxnSpPr>
        <xdr:cNvPr id="183" name="直線コネクタ 182"/>
        <xdr:cNvCxnSpPr/>
      </xdr:nvCxnSpPr>
      <xdr:spPr>
        <a:xfrm flipV="1">
          <a:off x="2019300" y="105175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4"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85"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86"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68597</xdr:rowOff>
    </xdr:from>
    <xdr:ext cx="405111" cy="259045"/>
    <xdr:sp macro="" textlink="">
      <xdr:nvSpPr>
        <xdr:cNvPr id="187" name="n_1mainValue【橋りょう・トンネル】&#10;有形固定資産減価償却率"/>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100982</xdr:rowOff>
    </xdr:from>
    <xdr:ext cx="405111" cy="259045"/>
    <xdr:sp macro="" textlink="">
      <xdr:nvSpPr>
        <xdr:cNvPr id="188" name="n_2mainValue【橋りょう・トンネル】&#10;有形固定資産減価償却率"/>
        <xdr:cNvSpPr txBox="1"/>
      </xdr:nvSpPr>
      <xdr:spPr>
        <a:xfrm>
          <a:off x="2705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131462</xdr:rowOff>
    </xdr:from>
    <xdr:ext cx="405111" cy="259045"/>
    <xdr:sp macro="" textlink="">
      <xdr:nvSpPr>
        <xdr:cNvPr id="189" name="n_3mainValue【橋りょう・トンネル】&#10;有形固定資産減価償却率"/>
        <xdr:cNvSpPr txBox="1"/>
      </xdr:nvSpPr>
      <xdr:spPr>
        <a:xfrm>
          <a:off x="1816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170835</xdr:rowOff>
    </xdr:from>
    <xdr:to>
      <xdr:col>55</xdr:col>
      <xdr:colOff>50800</xdr:colOff>
      <xdr:row>59</xdr:row>
      <xdr:rowOff>100985</xdr:rowOff>
    </xdr:to>
    <xdr:sp macro="" textlink="">
      <xdr:nvSpPr>
        <xdr:cNvPr id="226" name="楕円 225"/>
        <xdr:cNvSpPr/>
      </xdr:nvSpPr>
      <xdr:spPr>
        <a:xfrm>
          <a:off x="10426700" y="101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22262</xdr:rowOff>
    </xdr:from>
    <xdr:ext cx="599010" cy="259045"/>
    <xdr:sp macro="" textlink="">
      <xdr:nvSpPr>
        <xdr:cNvPr id="227" name="【橋りょう・トンネル】&#10;一人当たり有形固定資産（償却資産）額該当値テキスト"/>
        <xdr:cNvSpPr txBox="1"/>
      </xdr:nvSpPr>
      <xdr:spPr>
        <a:xfrm>
          <a:off x="10515600" y="996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9879</xdr:rowOff>
    </xdr:from>
    <xdr:to>
      <xdr:col>50</xdr:col>
      <xdr:colOff>165100</xdr:colOff>
      <xdr:row>59</xdr:row>
      <xdr:rowOff>111479</xdr:rowOff>
    </xdr:to>
    <xdr:sp macro="" textlink="">
      <xdr:nvSpPr>
        <xdr:cNvPr id="228" name="楕円 227"/>
        <xdr:cNvSpPr/>
      </xdr:nvSpPr>
      <xdr:spPr>
        <a:xfrm>
          <a:off x="9588500" y="101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50185</xdr:rowOff>
    </xdr:from>
    <xdr:to>
      <xdr:col>55</xdr:col>
      <xdr:colOff>0</xdr:colOff>
      <xdr:row>59</xdr:row>
      <xdr:rowOff>60679</xdr:rowOff>
    </xdr:to>
    <xdr:cxnSp macro="">
      <xdr:nvCxnSpPr>
        <xdr:cNvPr id="229" name="直線コネクタ 228"/>
        <xdr:cNvCxnSpPr/>
      </xdr:nvCxnSpPr>
      <xdr:spPr>
        <a:xfrm flipV="1">
          <a:off x="9639300" y="10165735"/>
          <a:ext cx="8382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15851</xdr:rowOff>
    </xdr:from>
    <xdr:to>
      <xdr:col>46</xdr:col>
      <xdr:colOff>38100</xdr:colOff>
      <xdr:row>59</xdr:row>
      <xdr:rowOff>117451</xdr:rowOff>
    </xdr:to>
    <xdr:sp macro="" textlink="">
      <xdr:nvSpPr>
        <xdr:cNvPr id="230" name="楕円 229"/>
        <xdr:cNvSpPr/>
      </xdr:nvSpPr>
      <xdr:spPr>
        <a:xfrm>
          <a:off x="8699500" y="101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60679</xdr:rowOff>
    </xdr:from>
    <xdr:to>
      <xdr:col>50</xdr:col>
      <xdr:colOff>114300</xdr:colOff>
      <xdr:row>59</xdr:row>
      <xdr:rowOff>66651</xdr:rowOff>
    </xdr:to>
    <xdr:cxnSp macro="">
      <xdr:nvCxnSpPr>
        <xdr:cNvPr id="231" name="直線コネクタ 230"/>
        <xdr:cNvCxnSpPr/>
      </xdr:nvCxnSpPr>
      <xdr:spPr>
        <a:xfrm flipV="1">
          <a:off x="8750300" y="10176229"/>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21863</xdr:rowOff>
    </xdr:from>
    <xdr:to>
      <xdr:col>41</xdr:col>
      <xdr:colOff>101600</xdr:colOff>
      <xdr:row>59</xdr:row>
      <xdr:rowOff>123463</xdr:rowOff>
    </xdr:to>
    <xdr:sp macro="" textlink="">
      <xdr:nvSpPr>
        <xdr:cNvPr id="232" name="楕円 231"/>
        <xdr:cNvSpPr/>
      </xdr:nvSpPr>
      <xdr:spPr>
        <a:xfrm>
          <a:off x="7810500" y="1013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66651</xdr:rowOff>
    </xdr:from>
    <xdr:to>
      <xdr:col>45</xdr:col>
      <xdr:colOff>177800</xdr:colOff>
      <xdr:row>59</xdr:row>
      <xdr:rowOff>72663</xdr:rowOff>
    </xdr:to>
    <xdr:cxnSp macro="">
      <xdr:nvCxnSpPr>
        <xdr:cNvPr id="233" name="直線コネクタ 232"/>
        <xdr:cNvCxnSpPr/>
      </xdr:nvCxnSpPr>
      <xdr:spPr>
        <a:xfrm flipV="1">
          <a:off x="7861300" y="10182201"/>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136355</xdr:rowOff>
    </xdr:from>
    <xdr:ext cx="599010" cy="259045"/>
    <xdr:sp macro="" textlink="">
      <xdr:nvSpPr>
        <xdr:cNvPr id="236" name="n_3aveValue【橋りょう・トンネル】&#10;一人当たり有形固定資産（償却資産）額"/>
        <xdr:cNvSpPr txBox="1"/>
      </xdr:nvSpPr>
      <xdr:spPr>
        <a:xfrm>
          <a:off x="7561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128006</xdr:rowOff>
    </xdr:from>
    <xdr:ext cx="599010" cy="259045"/>
    <xdr:sp macro="" textlink="">
      <xdr:nvSpPr>
        <xdr:cNvPr id="237" name="n_1mainValue【橋りょう・トンネル】&#10;一人当たり有形固定資産（償却資産）額"/>
        <xdr:cNvSpPr txBox="1"/>
      </xdr:nvSpPr>
      <xdr:spPr>
        <a:xfrm>
          <a:off x="9327095" y="990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133978</xdr:rowOff>
    </xdr:from>
    <xdr:ext cx="599010" cy="259045"/>
    <xdr:sp macro="" textlink="">
      <xdr:nvSpPr>
        <xdr:cNvPr id="238" name="n_2mainValue【橋りょう・トンネル】&#10;一人当たり有形固定資産（償却資産）額"/>
        <xdr:cNvSpPr txBox="1"/>
      </xdr:nvSpPr>
      <xdr:spPr>
        <a:xfrm>
          <a:off x="8450795" y="99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139990</xdr:rowOff>
    </xdr:from>
    <xdr:ext cx="599010" cy="259045"/>
    <xdr:sp macro="" textlink="">
      <xdr:nvSpPr>
        <xdr:cNvPr id="239" name="n_3mainValue【橋りょう・トンネル】&#10;一人当たり有形固定資産（償却資産）額"/>
        <xdr:cNvSpPr txBox="1"/>
      </xdr:nvSpPr>
      <xdr:spPr>
        <a:xfrm>
          <a:off x="7561795" y="991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28121</xdr:rowOff>
    </xdr:from>
    <xdr:to>
      <xdr:col>24</xdr:col>
      <xdr:colOff>114300</xdr:colOff>
      <xdr:row>80</xdr:row>
      <xdr:rowOff>129721</xdr:rowOff>
    </xdr:to>
    <xdr:sp macro="" textlink="">
      <xdr:nvSpPr>
        <xdr:cNvPr id="280" name="楕円 279"/>
        <xdr:cNvSpPr/>
      </xdr:nvSpPr>
      <xdr:spPr>
        <a:xfrm>
          <a:off x="45847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50998</xdr:rowOff>
    </xdr:from>
    <xdr:ext cx="405111" cy="259045"/>
    <xdr:sp macro="" textlink="">
      <xdr:nvSpPr>
        <xdr:cNvPr id="281" name="【公営住宅】&#10;有形固定資産減価償却率該当値テキスト"/>
        <xdr:cNvSpPr txBox="1"/>
      </xdr:nvSpPr>
      <xdr:spPr>
        <a:xfrm>
          <a:off x="4673600" y="1359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54248</xdr:rowOff>
    </xdr:from>
    <xdr:to>
      <xdr:col>20</xdr:col>
      <xdr:colOff>38100</xdr:colOff>
      <xdr:row>80</xdr:row>
      <xdr:rowOff>155848</xdr:rowOff>
    </xdr:to>
    <xdr:sp macro="" textlink="">
      <xdr:nvSpPr>
        <xdr:cNvPr id="282" name="楕円 281"/>
        <xdr:cNvSpPr/>
      </xdr:nvSpPr>
      <xdr:spPr>
        <a:xfrm>
          <a:off x="3746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78921</xdr:rowOff>
    </xdr:from>
    <xdr:to>
      <xdr:col>24</xdr:col>
      <xdr:colOff>63500</xdr:colOff>
      <xdr:row>80</xdr:row>
      <xdr:rowOff>105048</xdr:rowOff>
    </xdr:to>
    <xdr:cxnSp macro="">
      <xdr:nvCxnSpPr>
        <xdr:cNvPr id="283" name="直線コネクタ 282"/>
        <xdr:cNvCxnSpPr/>
      </xdr:nvCxnSpPr>
      <xdr:spPr>
        <a:xfrm flipV="1">
          <a:off x="3797300" y="13794921"/>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85271</xdr:rowOff>
    </xdr:from>
    <xdr:to>
      <xdr:col>15</xdr:col>
      <xdr:colOff>101600</xdr:colOff>
      <xdr:row>81</xdr:row>
      <xdr:rowOff>15421</xdr:rowOff>
    </xdr:to>
    <xdr:sp macro="" textlink="">
      <xdr:nvSpPr>
        <xdr:cNvPr id="284" name="楕円 283"/>
        <xdr:cNvSpPr/>
      </xdr:nvSpPr>
      <xdr:spPr>
        <a:xfrm>
          <a:off x="2857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105048</xdr:rowOff>
    </xdr:from>
    <xdr:to>
      <xdr:col>19</xdr:col>
      <xdr:colOff>177800</xdr:colOff>
      <xdr:row>80</xdr:row>
      <xdr:rowOff>136071</xdr:rowOff>
    </xdr:to>
    <xdr:cxnSp macro="">
      <xdr:nvCxnSpPr>
        <xdr:cNvPr id="285" name="直線コネクタ 284"/>
        <xdr:cNvCxnSpPr/>
      </xdr:nvCxnSpPr>
      <xdr:spPr>
        <a:xfrm flipV="1">
          <a:off x="2908300" y="1382104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86" name="楕円 285"/>
        <xdr:cNvSpPr/>
      </xdr:nvSpPr>
      <xdr:spPr>
        <a:xfrm>
          <a:off x="1968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136071</xdr:rowOff>
    </xdr:from>
    <xdr:to>
      <xdr:col>15</xdr:col>
      <xdr:colOff>50800</xdr:colOff>
      <xdr:row>80</xdr:row>
      <xdr:rowOff>168729</xdr:rowOff>
    </xdr:to>
    <xdr:cxnSp macro="">
      <xdr:nvCxnSpPr>
        <xdr:cNvPr id="287" name="直線コネクタ 286"/>
        <xdr:cNvCxnSpPr/>
      </xdr:nvCxnSpPr>
      <xdr:spPr>
        <a:xfrm flipV="1">
          <a:off x="2019300" y="13852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925</xdr:rowOff>
    </xdr:from>
    <xdr:ext cx="405111" cy="259045"/>
    <xdr:sp macro="" textlink="">
      <xdr:nvSpPr>
        <xdr:cNvPr id="291" name="n_1mainValue【公営住宅】&#10;有形固定資産減価償却率"/>
        <xdr:cNvSpPr txBox="1"/>
      </xdr:nvSpPr>
      <xdr:spPr>
        <a:xfrm>
          <a:off x="3582044"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31948</xdr:rowOff>
    </xdr:from>
    <xdr:ext cx="405111" cy="259045"/>
    <xdr:sp macro="" textlink="">
      <xdr:nvSpPr>
        <xdr:cNvPr id="292" name="n_2mainValue【公営住宅】&#10;有形固定資産減価償却率"/>
        <xdr:cNvSpPr txBox="1"/>
      </xdr:nvSpPr>
      <xdr:spPr>
        <a:xfrm>
          <a:off x="27057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main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36068</xdr:rowOff>
    </xdr:from>
    <xdr:to>
      <xdr:col>55</xdr:col>
      <xdr:colOff>50800</xdr:colOff>
      <xdr:row>84</xdr:row>
      <xdr:rowOff>137668</xdr:rowOff>
    </xdr:to>
    <xdr:sp macro="" textlink="">
      <xdr:nvSpPr>
        <xdr:cNvPr id="332" name="楕円 331"/>
        <xdr:cNvSpPr/>
      </xdr:nvSpPr>
      <xdr:spPr>
        <a:xfrm>
          <a:off x="10426700" y="144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14495</xdr:rowOff>
    </xdr:from>
    <xdr:ext cx="469744" cy="259045"/>
    <xdr:sp macro="" textlink="">
      <xdr:nvSpPr>
        <xdr:cNvPr id="333" name="【公営住宅】&#10;一人当たり面積該当値テキスト"/>
        <xdr:cNvSpPr txBox="1"/>
      </xdr:nvSpPr>
      <xdr:spPr>
        <a:xfrm>
          <a:off x="10515600" y="1441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35306</xdr:rowOff>
    </xdr:from>
    <xdr:to>
      <xdr:col>50</xdr:col>
      <xdr:colOff>165100</xdr:colOff>
      <xdr:row>84</xdr:row>
      <xdr:rowOff>136906</xdr:rowOff>
    </xdr:to>
    <xdr:sp macro="" textlink="">
      <xdr:nvSpPr>
        <xdr:cNvPr id="334" name="楕円 333"/>
        <xdr:cNvSpPr/>
      </xdr:nvSpPr>
      <xdr:spPr>
        <a:xfrm>
          <a:off x="9588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86106</xdr:rowOff>
    </xdr:from>
    <xdr:to>
      <xdr:col>55</xdr:col>
      <xdr:colOff>0</xdr:colOff>
      <xdr:row>84</xdr:row>
      <xdr:rowOff>86868</xdr:rowOff>
    </xdr:to>
    <xdr:cxnSp macro="">
      <xdr:nvCxnSpPr>
        <xdr:cNvPr id="335" name="直線コネクタ 334"/>
        <xdr:cNvCxnSpPr/>
      </xdr:nvCxnSpPr>
      <xdr:spPr>
        <a:xfrm>
          <a:off x="9639300" y="1448790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38354</xdr:rowOff>
    </xdr:from>
    <xdr:to>
      <xdr:col>46</xdr:col>
      <xdr:colOff>38100</xdr:colOff>
      <xdr:row>84</xdr:row>
      <xdr:rowOff>139954</xdr:rowOff>
    </xdr:to>
    <xdr:sp macro="" textlink="">
      <xdr:nvSpPr>
        <xdr:cNvPr id="336" name="楕円 335"/>
        <xdr:cNvSpPr/>
      </xdr:nvSpPr>
      <xdr:spPr>
        <a:xfrm>
          <a:off x="8699500" y="144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86106</xdr:rowOff>
    </xdr:from>
    <xdr:to>
      <xdr:col>50</xdr:col>
      <xdr:colOff>114300</xdr:colOff>
      <xdr:row>84</xdr:row>
      <xdr:rowOff>89154</xdr:rowOff>
    </xdr:to>
    <xdr:cxnSp macro="">
      <xdr:nvCxnSpPr>
        <xdr:cNvPr id="337" name="直線コネクタ 336"/>
        <xdr:cNvCxnSpPr/>
      </xdr:nvCxnSpPr>
      <xdr:spPr>
        <a:xfrm flipV="1">
          <a:off x="8750300" y="1448790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41402</xdr:rowOff>
    </xdr:from>
    <xdr:to>
      <xdr:col>41</xdr:col>
      <xdr:colOff>101600</xdr:colOff>
      <xdr:row>84</xdr:row>
      <xdr:rowOff>143002</xdr:rowOff>
    </xdr:to>
    <xdr:sp macro="" textlink="">
      <xdr:nvSpPr>
        <xdr:cNvPr id="338" name="楕円 337"/>
        <xdr:cNvSpPr/>
      </xdr:nvSpPr>
      <xdr:spPr>
        <a:xfrm>
          <a:off x="7810500" y="144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89154</xdr:rowOff>
    </xdr:from>
    <xdr:to>
      <xdr:col>45</xdr:col>
      <xdr:colOff>177800</xdr:colOff>
      <xdr:row>84</xdr:row>
      <xdr:rowOff>92202</xdr:rowOff>
    </xdr:to>
    <xdr:cxnSp macro="">
      <xdr:nvCxnSpPr>
        <xdr:cNvPr id="339" name="直線コネクタ 338"/>
        <xdr:cNvCxnSpPr/>
      </xdr:nvCxnSpPr>
      <xdr:spPr>
        <a:xfrm flipV="1">
          <a:off x="7861300" y="144909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128033</xdr:rowOff>
    </xdr:from>
    <xdr:ext cx="469744" cy="259045"/>
    <xdr:sp macro="" textlink="">
      <xdr:nvSpPr>
        <xdr:cNvPr id="343" name="n_1mainValue【公営住宅】&#10;一人当たり面積"/>
        <xdr:cNvSpPr txBox="1"/>
      </xdr:nvSpPr>
      <xdr:spPr>
        <a:xfrm>
          <a:off x="9391727" y="1452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131081</xdr:rowOff>
    </xdr:from>
    <xdr:ext cx="469744" cy="259045"/>
    <xdr:sp macro="" textlink="">
      <xdr:nvSpPr>
        <xdr:cNvPr id="344" name="n_2mainValue【公営住宅】&#10;一人当たり面積"/>
        <xdr:cNvSpPr txBox="1"/>
      </xdr:nvSpPr>
      <xdr:spPr>
        <a:xfrm>
          <a:off x="8515427" y="145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134129</xdr:rowOff>
    </xdr:from>
    <xdr:ext cx="469744" cy="259045"/>
    <xdr:sp macro="" textlink="">
      <xdr:nvSpPr>
        <xdr:cNvPr id="345" name="n_3mainValue【公営住宅】&#10;一人当たり面積"/>
        <xdr:cNvSpPr txBox="1"/>
      </xdr:nvSpPr>
      <xdr:spPr>
        <a:xfrm>
          <a:off x="7626427" y="145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01" name="楕円 400"/>
        <xdr:cNvSpPr/>
      </xdr:nvSpPr>
      <xdr:spPr>
        <a:xfrm>
          <a:off x="16268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15892</xdr:rowOff>
    </xdr:from>
    <xdr:ext cx="405111" cy="259045"/>
    <xdr:sp macro="" textlink="">
      <xdr:nvSpPr>
        <xdr:cNvPr id="402" name="【認定こども園・幼稚園・保育所】&#10;有形固定資産減価償却率該当値テキスト"/>
        <xdr:cNvSpPr txBox="1"/>
      </xdr:nvSpPr>
      <xdr:spPr>
        <a:xfrm>
          <a:off x="16357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38735</xdr:rowOff>
    </xdr:from>
    <xdr:to>
      <xdr:col>81</xdr:col>
      <xdr:colOff>101600</xdr:colOff>
      <xdr:row>37</xdr:row>
      <xdr:rowOff>140335</xdr:rowOff>
    </xdr:to>
    <xdr:sp macro="" textlink="">
      <xdr:nvSpPr>
        <xdr:cNvPr id="403" name="楕円 402"/>
        <xdr:cNvSpPr/>
      </xdr:nvSpPr>
      <xdr:spPr>
        <a:xfrm>
          <a:off x="15430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43815</xdr:rowOff>
    </xdr:from>
    <xdr:to>
      <xdr:col>85</xdr:col>
      <xdr:colOff>127000</xdr:colOff>
      <xdr:row>37</xdr:row>
      <xdr:rowOff>89535</xdr:rowOff>
    </xdr:to>
    <xdr:cxnSp macro="">
      <xdr:nvCxnSpPr>
        <xdr:cNvPr id="404" name="直線コネクタ 403"/>
        <xdr:cNvCxnSpPr/>
      </xdr:nvCxnSpPr>
      <xdr:spPr>
        <a:xfrm flipV="1">
          <a:off x="15481300" y="63874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92075</xdr:rowOff>
    </xdr:from>
    <xdr:to>
      <xdr:col>76</xdr:col>
      <xdr:colOff>165100</xdr:colOff>
      <xdr:row>38</xdr:row>
      <xdr:rowOff>22225</xdr:rowOff>
    </xdr:to>
    <xdr:sp macro="" textlink="">
      <xdr:nvSpPr>
        <xdr:cNvPr id="405" name="楕円 404"/>
        <xdr:cNvSpPr/>
      </xdr:nvSpPr>
      <xdr:spPr>
        <a:xfrm>
          <a:off x="14541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89535</xdr:rowOff>
    </xdr:from>
    <xdr:to>
      <xdr:col>81</xdr:col>
      <xdr:colOff>50800</xdr:colOff>
      <xdr:row>37</xdr:row>
      <xdr:rowOff>142875</xdr:rowOff>
    </xdr:to>
    <xdr:cxnSp macro="">
      <xdr:nvCxnSpPr>
        <xdr:cNvPr id="406" name="直線コネクタ 405"/>
        <xdr:cNvCxnSpPr/>
      </xdr:nvCxnSpPr>
      <xdr:spPr>
        <a:xfrm flipV="1">
          <a:off x="14592300" y="64331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07" name="楕円 406"/>
        <xdr:cNvSpPr/>
      </xdr:nvSpPr>
      <xdr:spPr>
        <a:xfrm>
          <a:off x="13652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78105</xdr:rowOff>
    </xdr:from>
    <xdr:to>
      <xdr:col>76</xdr:col>
      <xdr:colOff>114300</xdr:colOff>
      <xdr:row>37</xdr:row>
      <xdr:rowOff>142875</xdr:rowOff>
    </xdr:to>
    <xdr:cxnSp macro="">
      <xdr:nvCxnSpPr>
        <xdr:cNvPr id="408" name="直線コネクタ 407"/>
        <xdr:cNvCxnSpPr/>
      </xdr:nvCxnSpPr>
      <xdr:spPr>
        <a:xfrm>
          <a:off x="13703300" y="64217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10"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156862</xdr:rowOff>
    </xdr:from>
    <xdr:ext cx="405111" cy="259045"/>
    <xdr:sp macro="" textlink="">
      <xdr:nvSpPr>
        <xdr:cNvPr id="412" name="n_1mainValue【認定こども園・幼稚園・保育所】&#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13" name="n_2mainValue【認定こども園・幼稚園・保育所】&#10;有形固定資産減価償却率"/>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14" name="n_3mainValue【認定こども園・幼稚園・保育所】&#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43"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97790</xdr:rowOff>
    </xdr:from>
    <xdr:to>
      <xdr:col>116</xdr:col>
      <xdr:colOff>114300</xdr:colOff>
      <xdr:row>40</xdr:row>
      <xdr:rowOff>27940</xdr:rowOff>
    </xdr:to>
    <xdr:sp macro="" textlink="">
      <xdr:nvSpPr>
        <xdr:cNvPr id="453" name="楕円 452"/>
        <xdr:cNvSpPr/>
      </xdr:nvSpPr>
      <xdr:spPr>
        <a:xfrm>
          <a:off x="22110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76217</xdr:rowOff>
    </xdr:from>
    <xdr:ext cx="469744" cy="259045"/>
    <xdr:sp macro="" textlink="">
      <xdr:nvSpPr>
        <xdr:cNvPr id="454" name="【認定こども園・幼稚園・保育所】&#10;一人当たり面積該当値テキスト"/>
        <xdr:cNvSpPr txBox="1"/>
      </xdr:nvSpPr>
      <xdr:spPr>
        <a:xfrm>
          <a:off x="221996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101600</xdr:rowOff>
    </xdr:from>
    <xdr:to>
      <xdr:col>112</xdr:col>
      <xdr:colOff>38100</xdr:colOff>
      <xdr:row>40</xdr:row>
      <xdr:rowOff>31750</xdr:rowOff>
    </xdr:to>
    <xdr:sp macro="" textlink="">
      <xdr:nvSpPr>
        <xdr:cNvPr id="455" name="楕円 454"/>
        <xdr:cNvSpPr/>
      </xdr:nvSpPr>
      <xdr:spPr>
        <a:xfrm>
          <a:off x="21272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39</xdr:row>
      <xdr:rowOff>152400</xdr:rowOff>
    </xdr:to>
    <xdr:cxnSp macro="">
      <xdr:nvCxnSpPr>
        <xdr:cNvPr id="456" name="直線コネクタ 455"/>
        <xdr:cNvCxnSpPr/>
      </xdr:nvCxnSpPr>
      <xdr:spPr>
        <a:xfrm flipV="1">
          <a:off x="21323300" y="68351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71120</xdr:rowOff>
    </xdr:from>
    <xdr:to>
      <xdr:col>107</xdr:col>
      <xdr:colOff>101600</xdr:colOff>
      <xdr:row>40</xdr:row>
      <xdr:rowOff>1270</xdr:rowOff>
    </xdr:to>
    <xdr:sp macro="" textlink="">
      <xdr:nvSpPr>
        <xdr:cNvPr id="457" name="楕円 456"/>
        <xdr:cNvSpPr/>
      </xdr:nvSpPr>
      <xdr:spPr>
        <a:xfrm>
          <a:off x="2038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121920</xdr:rowOff>
    </xdr:from>
    <xdr:to>
      <xdr:col>111</xdr:col>
      <xdr:colOff>177800</xdr:colOff>
      <xdr:row>39</xdr:row>
      <xdr:rowOff>152400</xdr:rowOff>
    </xdr:to>
    <xdr:cxnSp macro="">
      <xdr:nvCxnSpPr>
        <xdr:cNvPr id="458" name="直線コネクタ 457"/>
        <xdr:cNvCxnSpPr/>
      </xdr:nvCxnSpPr>
      <xdr:spPr>
        <a:xfrm>
          <a:off x="20434300" y="6808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71120</xdr:rowOff>
    </xdr:from>
    <xdr:to>
      <xdr:col>102</xdr:col>
      <xdr:colOff>165100</xdr:colOff>
      <xdr:row>40</xdr:row>
      <xdr:rowOff>1270</xdr:rowOff>
    </xdr:to>
    <xdr:sp macro="" textlink="">
      <xdr:nvSpPr>
        <xdr:cNvPr id="459" name="楕円 458"/>
        <xdr:cNvSpPr/>
      </xdr:nvSpPr>
      <xdr:spPr>
        <a:xfrm>
          <a:off x="19494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121920</xdr:rowOff>
    </xdr:from>
    <xdr:to>
      <xdr:col>107</xdr:col>
      <xdr:colOff>50800</xdr:colOff>
      <xdr:row>39</xdr:row>
      <xdr:rowOff>121920</xdr:rowOff>
    </xdr:to>
    <xdr:cxnSp macro="">
      <xdr:nvCxnSpPr>
        <xdr:cNvPr id="460" name="直線コネクタ 459"/>
        <xdr:cNvCxnSpPr/>
      </xdr:nvCxnSpPr>
      <xdr:spPr>
        <a:xfrm>
          <a:off x="19545300" y="680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61"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62"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63"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22877</xdr:rowOff>
    </xdr:from>
    <xdr:ext cx="469744" cy="259045"/>
    <xdr:sp macro="" textlink="">
      <xdr:nvSpPr>
        <xdr:cNvPr id="464" name="n_1mainValue【認定こども園・幼稚園・保育所】&#10;一人当たり面積"/>
        <xdr:cNvSpPr txBox="1"/>
      </xdr:nvSpPr>
      <xdr:spPr>
        <a:xfrm>
          <a:off x="21075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163847</xdr:rowOff>
    </xdr:from>
    <xdr:ext cx="469744" cy="259045"/>
    <xdr:sp macro="" textlink="">
      <xdr:nvSpPr>
        <xdr:cNvPr id="465" name="n_2mainValue【認定こども園・幼稚園・保育所】&#10;一人当たり面積"/>
        <xdr:cNvSpPr txBox="1"/>
      </xdr:nvSpPr>
      <xdr:spPr>
        <a:xfrm>
          <a:off x="20199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163847</xdr:rowOff>
    </xdr:from>
    <xdr:ext cx="469744" cy="259045"/>
    <xdr:sp macro="" textlink="">
      <xdr:nvSpPr>
        <xdr:cNvPr id="466" name="n_3mainValue【認定こども園・幼稚園・保育所】&#10;一人当たり面積"/>
        <xdr:cNvSpPr txBox="1"/>
      </xdr:nvSpPr>
      <xdr:spPr>
        <a:xfrm>
          <a:off x="19310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8"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78196</xdr:rowOff>
    </xdr:from>
    <xdr:to>
      <xdr:col>85</xdr:col>
      <xdr:colOff>177800</xdr:colOff>
      <xdr:row>60</xdr:row>
      <xdr:rowOff>8346</xdr:rowOff>
    </xdr:to>
    <xdr:sp macro="" textlink="">
      <xdr:nvSpPr>
        <xdr:cNvPr id="508" name="楕円 507"/>
        <xdr:cNvSpPr/>
      </xdr:nvSpPr>
      <xdr:spPr>
        <a:xfrm>
          <a:off x="162687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101073</xdr:rowOff>
    </xdr:from>
    <xdr:ext cx="405111" cy="259045"/>
    <xdr:sp macro="" textlink="">
      <xdr:nvSpPr>
        <xdr:cNvPr id="509" name="【学校施設】&#10;有形固定資産減価償却率該当値テキスト"/>
        <xdr:cNvSpPr txBox="1"/>
      </xdr:nvSpPr>
      <xdr:spPr>
        <a:xfrm>
          <a:off x="16357600" y="1004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123916</xdr:rowOff>
    </xdr:from>
    <xdr:to>
      <xdr:col>81</xdr:col>
      <xdr:colOff>101600</xdr:colOff>
      <xdr:row>60</xdr:row>
      <xdr:rowOff>54066</xdr:rowOff>
    </xdr:to>
    <xdr:sp macro="" textlink="">
      <xdr:nvSpPr>
        <xdr:cNvPr id="510" name="楕円 509"/>
        <xdr:cNvSpPr/>
      </xdr:nvSpPr>
      <xdr:spPr>
        <a:xfrm>
          <a:off x="15430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128996</xdr:rowOff>
    </xdr:from>
    <xdr:to>
      <xdr:col>85</xdr:col>
      <xdr:colOff>127000</xdr:colOff>
      <xdr:row>60</xdr:row>
      <xdr:rowOff>3266</xdr:rowOff>
    </xdr:to>
    <xdr:cxnSp macro="">
      <xdr:nvCxnSpPr>
        <xdr:cNvPr id="511" name="直線コネクタ 510"/>
        <xdr:cNvCxnSpPr/>
      </xdr:nvCxnSpPr>
      <xdr:spPr>
        <a:xfrm flipV="1">
          <a:off x="15481300" y="102445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xdr:rowOff>
    </xdr:from>
    <xdr:to>
      <xdr:col>76</xdr:col>
      <xdr:colOff>165100</xdr:colOff>
      <xdr:row>60</xdr:row>
      <xdr:rowOff>106317</xdr:rowOff>
    </xdr:to>
    <xdr:sp macro="" textlink="">
      <xdr:nvSpPr>
        <xdr:cNvPr id="512" name="楕円 511"/>
        <xdr:cNvSpPr/>
      </xdr:nvSpPr>
      <xdr:spPr>
        <a:xfrm>
          <a:off x="14541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3266</xdr:rowOff>
    </xdr:from>
    <xdr:to>
      <xdr:col>81</xdr:col>
      <xdr:colOff>50800</xdr:colOff>
      <xdr:row>60</xdr:row>
      <xdr:rowOff>55517</xdr:rowOff>
    </xdr:to>
    <xdr:cxnSp macro="">
      <xdr:nvCxnSpPr>
        <xdr:cNvPr id="513" name="直線コネクタ 512"/>
        <xdr:cNvCxnSpPr/>
      </xdr:nvCxnSpPr>
      <xdr:spPr>
        <a:xfrm flipV="1">
          <a:off x="14592300" y="102902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56969</xdr:rowOff>
    </xdr:from>
    <xdr:to>
      <xdr:col>72</xdr:col>
      <xdr:colOff>38100</xdr:colOff>
      <xdr:row>60</xdr:row>
      <xdr:rowOff>158569</xdr:rowOff>
    </xdr:to>
    <xdr:sp macro="" textlink="">
      <xdr:nvSpPr>
        <xdr:cNvPr id="514" name="楕円 513"/>
        <xdr:cNvSpPr/>
      </xdr:nvSpPr>
      <xdr:spPr>
        <a:xfrm>
          <a:off x="13652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55517</xdr:rowOff>
    </xdr:from>
    <xdr:to>
      <xdr:col>76</xdr:col>
      <xdr:colOff>114300</xdr:colOff>
      <xdr:row>60</xdr:row>
      <xdr:rowOff>107769</xdr:rowOff>
    </xdr:to>
    <xdr:cxnSp macro="">
      <xdr:nvCxnSpPr>
        <xdr:cNvPr id="515" name="直線コネクタ 514"/>
        <xdr:cNvCxnSpPr/>
      </xdr:nvCxnSpPr>
      <xdr:spPr>
        <a:xfrm flipV="1">
          <a:off x="13703300" y="103425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7"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18"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70593</xdr:rowOff>
    </xdr:from>
    <xdr:ext cx="405111" cy="259045"/>
    <xdr:sp macro="" textlink="">
      <xdr:nvSpPr>
        <xdr:cNvPr id="519" name="n_1main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122844</xdr:rowOff>
    </xdr:from>
    <xdr:ext cx="405111" cy="259045"/>
    <xdr:sp macro="" textlink="">
      <xdr:nvSpPr>
        <xdr:cNvPr id="520" name="n_2mainValue【学校施設】&#10;有形固定資産減価償却率"/>
        <xdr:cNvSpPr txBox="1"/>
      </xdr:nvSpPr>
      <xdr:spPr>
        <a:xfrm>
          <a:off x="14389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521" name="n_3main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5"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11113</xdr:rowOff>
    </xdr:from>
    <xdr:to>
      <xdr:col>116</xdr:col>
      <xdr:colOff>114300</xdr:colOff>
      <xdr:row>59</xdr:row>
      <xdr:rowOff>112713</xdr:rowOff>
    </xdr:to>
    <xdr:sp macro="" textlink="">
      <xdr:nvSpPr>
        <xdr:cNvPr id="565" name="楕円 564"/>
        <xdr:cNvSpPr/>
      </xdr:nvSpPr>
      <xdr:spPr>
        <a:xfrm>
          <a:off x="22110700" y="101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33990</xdr:rowOff>
    </xdr:from>
    <xdr:ext cx="469744" cy="259045"/>
    <xdr:sp macro="" textlink="">
      <xdr:nvSpPr>
        <xdr:cNvPr id="566" name="【学校施設】&#10;一人当たり面積該当値テキスト"/>
        <xdr:cNvSpPr txBox="1"/>
      </xdr:nvSpPr>
      <xdr:spPr>
        <a:xfrm>
          <a:off x="22199600" y="997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19685</xdr:rowOff>
    </xdr:from>
    <xdr:to>
      <xdr:col>112</xdr:col>
      <xdr:colOff>38100</xdr:colOff>
      <xdr:row>59</xdr:row>
      <xdr:rowOff>121285</xdr:rowOff>
    </xdr:to>
    <xdr:sp macro="" textlink="">
      <xdr:nvSpPr>
        <xdr:cNvPr id="567" name="楕円 566"/>
        <xdr:cNvSpPr/>
      </xdr:nvSpPr>
      <xdr:spPr>
        <a:xfrm>
          <a:off x="21272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61913</xdr:rowOff>
    </xdr:from>
    <xdr:to>
      <xdr:col>116</xdr:col>
      <xdr:colOff>63500</xdr:colOff>
      <xdr:row>59</xdr:row>
      <xdr:rowOff>70485</xdr:rowOff>
    </xdr:to>
    <xdr:cxnSp macro="">
      <xdr:nvCxnSpPr>
        <xdr:cNvPr id="568" name="直線コネクタ 567"/>
        <xdr:cNvCxnSpPr/>
      </xdr:nvCxnSpPr>
      <xdr:spPr>
        <a:xfrm flipV="1">
          <a:off x="21323300" y="10177463"/>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35878</xdr:rowOff>
    </xdr:from>
    <xdr:to>
      <xdr:col>107</xdr:col>
      <xdr:colOff>101600</xdr:colOff>
      <xdr:row>59</xdr:row>
      <xdr:rowOff>137478</xdr:rowOff>
    </xdr:to>
    <xdr:sp macro="" textlink="">
      <xdr:nvSpPr>
        <xdr:cNvPr id="569" name="楕円 568"/>
        <xdr:cNvSpPr/>
      </xdr:nvSpPr>
      <xdr:spPr>
        <a:xfrm>
          <a:off x="20383500" y="1015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70485</xdr:rowOff>
    </xdr:from>
    <xdr:to>
      <xdr:col>111</xdr:col>
      <xdr:colOff>177800</xdr:colOff>
      <xdr:row>59</xdr:row>
      <xdr:rowOff>86678</xdr:rowOff>
    </xdr:to>
    <xdr:cxnSp macro="">
      <xdr:nvCxnSpPr>
        <xdr:cNvPr id="570" name="直線コネクタ 569"/>
        <xdr:cNvCxnSpPr/>
      </xdr:nvCxnSpPr>
      <xdr:spPr>
        <a:xfrm flipV="1">
          <a:off x="20434300" y="10186035"/>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50165</xdr:rowOff>
    </xdr:from>
    <xdr:to>
      <xdr:col>102</xdr:col>
      <xdr:colOff>165100</xdr:colOff>
      <xdr:row>59</xdr:row>
      <xdr:rowOff>151765</xdr:rowOff>
    </xdr:to>
    <xdr:sp macro="" textlink="">
      <xdr:nvSpPr>
        <xdr:cNvPr id="571" name="楕円 570"/>
        <xdr:cNvSpPr/>
      </xdr:nvSpPr>
      <xdr:spPr>
        <a:xfrm>
          <a:off x="19494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86678</xdr:rowOff>
    </xdr:from>
    <xdr:to>
      <xdr:col>107</xdr:col>
      <xdr:colOff>50800</xdr:colOff>
      <xdr:row>59</xdr:row>
      <xdr:rowOff>100965</xdr:rowOff>
    </xdr:to>
    <xdr:cxnSp macro="">
      <xdr:nvCxnSpPr>
        <xdr:cNvPr id="572" name="直線コネクタ 571"/>
        <xdr:cNvCxnSpPr/>
      </xdr:nvCxnSpPr>
      <xdr:spPr>
        <a:xfrm flipV="1">
          <a:off x="19545300" y="1020222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3"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74"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32402</xdr:rowOff>
    </xdr:from>
    <xdr:ext cx="469744" cy="259045"/>
    <xdr:sp macro="" textlink="">
      <xdr:nvSpPr>
        <xdr:cNvPr id="575" name="n_3aveValue【学校施設】&#10;一人当たり面積"/>
        <xdr:cNvSpPr txBox="1"/>
      </xdr:nvSpPr>
      <xdr:spPr>
        <a:xfrm>
          <a:off x="193104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137812</xdr:rowOff>
    </xdr:from>
    <xdr:ext cx="469744" cy="259045"/>
    <xdr:sp macro="" textlink="">
      <xdr:nvSpPr>
        <xdr:cNvPr id="576" name="n_1mainValue【学校施設】&#10;一人当たり面積"/>
        <xdr:cNvSpPr txBox="1"/>
      </xdr:nvSpPr>
      <xdr:spPr>
        <a:xfrm>
          <a:off x="21075727" y="99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154005</xdr:rowOff>
    </xdr:from>
    <xdr:ext cx="469744" cy="259045"/>
    <xdr:sp macro="" textlink="">
      <xdr:nvSpPr>
        <xdr:cNvPr id="577" name="n_2mainValue【学校施設】&#10;一人当たり面積"/>
        <xdr:cNvSpPr txBox="1"/>
      </xdr:nvSpPr>
      <xdr:spPr>
        <a:xfrm>
          <a:off x="20199427" y="99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168292</xdr:rowOff>
    </xdr:from>
    <xdr:ext cx="469744" cy="259045"/>
    <xdr:sp macro="" textlink="">
      <xdr:nvSpPr>
        <xdr:cNvPr id="578" name="n_3mainValue【学校施設】&#10;一人当たり面積"/>
        <xdr:cNvSpPr txBox="1"/>
      </xdr:nvSpPr>
      <xdr:spPr>
        <a:xfrm>
          <a:off x="19310427" y="994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608" name="【児童館】&#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105411</xdr:rowOff>
    </xdr:from>
    <xdr:to>
      <xdr:col>85</xdr:col>
      <xdr:colOff>177800</xdr:colOff>
      <xdr:row>84</xdr:row>
      <xdr:rowOff>35561</xdr:rowOff>
    </xdr:to>
    <xdr:sp macro="" textlink="">
      <xdr:nvSpPr>
        <xdr:cNvPr id="618" name="楕円 617"/>
        <xdr:cNvSpPr/>
      </xdr:nvSpPr>
      <xdr:spPr>
        <a:xfrm>
          <a:off x="16268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83838</xdr:rowOff>
    </xdr:from>
    <xdr:ext cx="405111" cy="259045"/>
    <xdr:sp macro="" textlink="">
      <xdr:nvSpPr>
        <xdr:cNvPr id="619" name="【児童館】&#10;有形固定資産減価償却率該当値テキスト"/>
        <xdr:cNvSpPr txBox="1"/>
      </xdr:nvSpPr>
      <xdr:spPr>
        <a:xfrm>
          <a:off x="1635760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154939</xdr:rowOff>
    </xdr:from>
    <xdr:to>
      <xdr:col>81</xdr:col>
      <xdr:colOff>101600</xdr:colOff>
      <xdr:row>84</xdr:row>
      <xdr:rowOff>85089</xdr:rowOff>
    </xdr:to>
    <xdr:sp macro="" textlink="">
      <xdr:nvSpPr>
        <xdr:cNvPr id="620" name="楕円 619"/>
        <xdr:cNvSpPr/>
      </xdr:nvSpPr>
      <xdr:spPr>
        <a:xfrm>
          <a:off x="15430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156211</xdr:rowOff>
    </xdr:from>
    <xdr:to>
      <xdr:col>85</xdr:col>
      <xdr:colOff>127000</xdr:colOff>
      <xdr:row>84</xdr:row>
      <xdr:rowOff>34289</xdr:rowOff>
    </xdr:to>
    <xdr:cxnSp macro="">
      <xdr:nvCxnSpPr>
        <xdr:cNvPr id="621" name="直線コネクタ 620"/>
        <xdr:cNvCxnSpPr/>
      </xdr:nvCxnSpPr>
      <xdr:spPr>
        <a:xfrm flipV="1">
          <a:off x="15481300" y="143865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31114</xdr:rowOff>
    </xdr:from>
    <xdr:to>
      <xdr:col>76</xdr:col>
      <xdr:colOff>165100</xdr:colOff>
      <xdr:row>84</xdr:row>
      <xdr:rowOff>132714</xdr:rowOff>
    </xdr:to>
    <xdr:sp macro="" textlink="">
      <xdr:nvSpPr>
        <xdr:cNvPr id="622" name="楕円 621"/>
        <xdr:cNvSpPr/>
      </xdr:nvSpPr>
      <xdr:spPr>
        <a:xfrm>
          <a:off x="14541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34289</xdr:rowOff>
    </xdr:from>
    <xdr:to>
      <xdr:col>81</xdr:col>
      <xdr:colOff>50800</xdr:colOff>
      <xdr:row>84</xdr:row>
      <xdr:rowOff>81914</xdr:rowOff>
    </xdr:to>
    <xdr:cxnSp macro="">
      <xdr:nvCxnSpPr>
        <xdr:cNvPr id="623" name="直線コネクタ 622"/>
        <xdr:cNvCxnSpPr/>
      </xdr:nvCxnSpPr>
      <xdr:spPr>
        <a:xfrm flipV="1">
          <a:off x="14592300" y="144360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80645</xdr:rowOff>
    </xdr:from>
    <xdr:to>
      <xdr:col>72</xdr:col>
      <xdr:colOff>38100</xdr:colOff>
      <xdr:row>85</xdr:row>
      <xdr:rowOff>10795</xdr:rowOff>
    </xdr:to>
    <xdr:sp macro="" textlink="">
      <xdr:nvSpPr>
        <xdr:cNvPr id="624" name="楕円 623"/>
        <xdr:cNvSpPr/>
      </xdr:nvSpPr>
      <xdr:spPr>
        <a:xfrm>
          <a:off x="13652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81914</xdr:rowOff>
    </xdr:from>
    <xdr:to>
      <xdr:col>76</xdr:col>
      <xdr:colOff>114300</xdr:colOff>
      <xdr:row>84</xdr:row>
      <xdr:rowOff>131445</xdr:rowOff>
    </xdr:to>
    <xdr:cxnSp macro="">
      <xdr:nvCxnSpPr>
        <xdr:cNvPr id="625" name="直線コネクタ 624"/>
        <xdr:cNvCxnSpPr/>
      </xdr:nvCxnSpPr>
      <xdr:spPr>
        <a:xfrm flipV="1">
          <a:off x="13703300" y="144837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626" name="n_1ave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27"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628"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76216</xdr:rowOff>
    </xdr:from>
    <xdr:ext cx="405111" cy="259045"/>
    <xdr:sp macro="" textlink="">
      <xdr:nvSpPr>
        <xdr:cNvPr id="629" name="n_1mainValue【児童館】&#10;有形固定資産減価償却率"/>
        <xdr:cNvSpPr txBox="1"/>
      </xdr:nvSpPr>
      <xdr:spPr>
        <a:xfrm>
          <a:off x="152660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123841</xdr:rowOff>
    </xdr:from>
    <xdr:ext cx="405111" cy="259045"/>
    <xdr:sp macro="" textlink="">
      <xdr:nvSpPr>
        <xdr:cNvPr id="630" name="n_2mainValue【児童館】&#10;有形固定資産減価償却率"/>
        <xdr:cNvSpPr txBox="1"/>
      </xdr:nvSpPr>
      <xdr:spPr>
        <a:xfrm>
          <a:off x="14389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1922</xdr:rowOff>
    </xdr:from>
    <xdr:ext cx="405111" cy="259045"/>
    <xdr:sp macro="" textlink="">
      <xdr:nvSpPr>
        <xdr:cNvPr id="631" name="n_3mainValue【児童館】&#10;有形固定資産減価償却率"/>
        <xdr:cNvSpPr txBox="1"/>
      </xdr:nvSpPr>
      <xdr:spPr>
        <a:xfrm>
          <a:off x="135007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6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70" name="楕円 669"/>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71"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72" name="楕円 671"/>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73" name="直線コネクタ 672"/>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74" name="楕円 673"/>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675" name="直線コネクタ 674"/>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676" name="楕円 675"/>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677" name="直線コネクタ 676"/>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78"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80"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81"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82"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683"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713"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17" name="フローチャート: 判断 71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166370</xdr:rowOff>
    </xdr:from>
    <xdr:to>
      <xdr:col>85</xdr:col>
      <xdr:colOff>177800</xdr:colOff>
      <xdr:row>107</xdr:row>
      <xdr:rowOff>96520</xdr:rowOff>
    </xdr:to>
    <xdr:sp macro="" textlink="">
      <xdr:nvSpPr>
        <xdr:cNvPr id="723" name="楕円 722"/>
        <xdr:cNvSpPr/>
      </xdr:nvSpPr>
      <xdr:spPr>
        <a:xfrm>
          <a:off x="162687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144797</xdr:rowOff>
    </xdr:from>
    <xdr:ext cx="405111" cy="259045"/>
    <xdr:sp macro="" textlink="">
      <xdr:nvSpPr>
        <xdr:cNvPr id="724" name="【公民館】&#10;有形固定資産減価償却率該当値テキスト"/>
        <xdr:cNvSpPr txBox="1"/>
      </xdr:nvSpPr>
      <xdr:spPr>
        <a:xfrm>
          <a:off x="16357600"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725" name="楕円 724"/>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45720</xdr:rowOff>
    </xdr:to>
    <xdr:cxnSp macro="">
      <xdr:nvCxnSpPr>
        <xdr:cNvPr id="726" name="直線コネクタ 725"/>
        <xdr:cNvCxnSpPr/>
      </xdr:nvCxnSpPr>
      <xdr:spPr>
        <a:xfrm>
          <a:off x="15481300" y="18364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6350</xdr:rowOff>
    </xdr:from>
    <xdr:to>
      <xdr:col>76</xdr:col>
      <xdr:colOff>165100</xdr:colOff>
      <xdr:row>107</xdr:row>
      <xdr:rowOff>107950</xdr:rowOff>
    </xdr:to>
    <xdr:sp macro="" textlink="">
      <xdr:nvSpPr>
        <xdr:cNvPr id="727" name="楕円 726"/>
        <xdr:cNvSpPr/>
      </xdr:nvSpPr>
      <xdr:spPr>
        <a:xfrm>
          <a:off x="14541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57150</xdr:rowOff>
    </xdr:to>
    <xdr:cxnSp macro="">
      <xdr:nvCxnSpPr>
        <xdr:cNvPr id="728" name="直線コネクタ 727"/>
        <xdr:cNvCxnSpPr/>
      </xdr:nvCxnSpPr>
      <xdr:spPr>
        <a:xfrm flipV="1">
          <a:off x="14592300" y="1836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44450</xdr:rowOff>
    </xdr:from>
    <xdr:to>
      <xdr:col>72</xdr:col>
      <xdr:colOff>38100</xdr:colOff>
      <xdr:row>107</xdr:row>
      <xdr:rowOff>146050</xdr:rowOff>
    </xdr:to>
    <xdr:sp macro="" textlink="">
      <xdr:nvSpPr>
        <xdr:cNvPr id="729" name="楕円 728"/>
        <xdr:cNvSpPr/>
      </xdr:nvSpPr>
      <xdr:spPr>
        <a:xfrm>
          <a:off x="1365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57150</xdr:rowOff>
    </xdr:from>
    <xdr:to>
      <xdr:col>76</xdr:col>
      <xdr:colOff>114300</xdr:colOff>
      <xdr:row>107</xdr:row>
      <xdr:rowOff>95250</xdr:rowOff>
    </xdr:to>
    <xdr:cxnSp macro="">
      <xdr:nvCxnSpPr>
        <xdr:cNvPr id="730" name="直線コネクタ 729"/>
        <xdr:cNvCxnSpPr/>
      </xdr:nvCxnSpPr>
      <xdr:spPr>
        <a:xfrm flipV="1">
          <a:off x="13703300" y="1840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731"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732"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733"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734" name="n_1mainValue【公民館】&#10;有形固定資産減価償却率"/>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99077</xdr:rowOff>
    </xdr:from>
    <xdr:ext cx="405111" cy="259045"/>
    <xdr:sp macro="" textlink="">
      <xdr:nvSpPr>
        <xdr:cNvPr id="735" name="n_2mainValue【公民館】&#10;有形固定資産減価償却率"/>
        <xdr:cNvSpPr txBox="1"/>
      </xdr:nvSpPr>
      <xdr:spPr>
        <a:xfrm>
          <a:off x="14389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137177</xdr:rowOff>
    </xdr:from>
    <xdr:ext cx="405111" cy="259045"/>
    <xdr:sp macro="" textlink="">
      <xdr:nvSpPr>
        <xdr:cNvPr id="736" name="n_3mainValue【公民館】&#10;有形固定資産減価償却率"/>
        <xdr:cNvSpPr txBox="1"/>
      </xdr:nvSpPr>
      <xdr:spPr>
        <a:xfrm>
          <a:off x="13500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65"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69" name="フローチャート: 判断 76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52070</xdr:rowOff>
    </xdr:from>
    <xdr:to>
      <xdr:col>116</xdr:col>
      <xdr:colOff>114300</xdr:colOff>
      <xdr:row>106</xdr:row>
      <xdr:rowOff>153670</xdr:rowOff>
    </xdr:to>
    <xdr:sp macro="" textlink="">
      <xdr:nvSpPr>
        <xdr:cNvPr id="775" name="楕円 774"/>
        <xdr:cNvSpPr/>
      </xdr:nvSpPr>
      <xdr:spPr>
        <a:xfrm>
          <a:off x="22110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30497</xdr:rowOff>
    </xdr:from>
    <xdr:ext cx="469744" cy="259045"/>
    <xdr:sp macro="" textlink="">
      <xdr:nvSpPr>
        <xdr:cNvPr id="776" name="【公民館】&#10;一人当たり面積該当値テキスト"/>
        <xdr:cNvSpPr txBox="1"/>
      </xdr:nvSpPr>
      <xdr:spPr>
        <a:xfrm>
          <a:off x="221996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777" name="楕円 776"/>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102870</xdr:rowOff>
    </xdr:from>
    <xdr:to>
      <xdr:col>116</xdr:col>
      <xdr:colOff>63500</xdr:colOff>
      <xdr:row>106</xdr:row>
      <xdr:rowOff>133350</xdr:rowOff>
    </xdr:to>
    <xdr:cxnSp macro="">
      <xdr:nvCxnSpPr>
        <xdr:cNvPr id="778" name="直線コネクタ 777"/>
        <xdr:cNvCxnSpPr/>
      </xdr:nvCxnSpPr>
      <xdr:spPr>
        <a:xfrm flipV="1">
          <a:off x="21323300" y="182765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779" name="楕円 778"/>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137161</xdr:rowOff>
    </xdr:to>
    <xdr:cxnSp macro="">
      <xdr:nvCxnSpPr>
        <xdr:cNvPr id="780" name="直線コネクタ 779"/>
        <xdr:cNvCxnSpPr/>
      </xdr:nvCxnSpPr>
      <xdr:spPr>
        <a:xfrm flipV="1">
          <a:off x="20434300" y="1830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90170</xdr:rowOff>
    </xdr:from>
    <xdr:to>
      <xdr:col>102</xdr:col>
      <xdr:colOff>165100</xdr:colOff>
      <xdr:row>107</xdr:row>
      <xdr:rowOff>20320</xdr:rowOff>
    </xdr:to>
    <xdr:sp macro="" textlink="">
      <xdr:nvSpPr>
        <xdr:cNvPr id="781" name="楕円 780"/>
        <xdr:cNvSpPr/>
      </xdr:nvSpPr>
      <xdr:spPr>
        <a:xfrm>
          <a:off x="19494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137161</xdr:rowOff>
    </xdr:from>
    <xdr:to>
      <xdr:col>107</xdr:col>
      <xdr:colOff>50800</xdr:colOff>
      <xdr:row>106</xdr:row>
      <xdr:rowOff>140970</xdr:rowOff>
    </xdr:to>
    <xdr:cxnSp macro="">
      <xdr:nvCxnSpPr>
        <xdr:cNvPr id="782" name="直線コネクタ 781"/>
        <xdr:cNvCxnSpPr/>
      </xdr:nvCxnSpPr>
      <xdr:spPr>
        <a:xfrm flipV="1">
          <a:off x="19545300" y="183108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83"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84"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85"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786" name="n_1mainValue【公民館】&#10;一人当たり面積"/>
        <xdr:cNvSpPr txBox="1"/>
      </xdr:nvSpPr>
      <xdr:spPr>
        <a:xfrm>
          <a:off x="21075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787" name="n_2mainValue【公民館】&#10;一人当たり面積"/>
        <xdr:cNvSpPr txBox="1"/>
      </xdr:nvSpPr>
      <xdr:spPr>
        <a:xfrm>
          <a:off x="20199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11447</xdr:rowOff>
    </xdr:from>
    <xdr:ext cx="469744" cy="259045"/>
    <xdr:sp macro="" textlink="">
      <xdr:nvSpPr>
        <xdr:cNvPr id="788" name="n_3mainValue【公民館】&#10;一人当たり面積"/>
        <xdr:cNvSpPr txBox="1"/>
      </xdr:nvSpPr>
      <xdr:spPr>
        <a:xfrm>
          <a:off x="19310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anose="020B0609070205080204" pitchFamily="49" charset="-128"/>
              <a:ea typeface="ＭＳ ゴシック" panose="020B0609070205080204" pitchFamily="49" charset="-128"/>
            </a:rPr>
            <a:t>道路は類似団体平均を大きく上回っている状態が続いているが、西本郷一ツ山線など都市計画道路をはじめとする道路整備を進めるとともに、長寿命化事業に取り組んでおり、有形固定資産減価償却率は低下傾向にある。</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公営住宅では、耐震改修やリノベーションを進めているが、新設や建替えを行っていないため、これまでと同様に類似団体平均を上回っている。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89,024
86,842
472.33
42,430,825
39,294,372
2,558,000
23,603,931
28,886,336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72" name="楕円 71"/>
        <xdr:cNvSpPr/>
      </xdr:nvSpPr>
      <xdr:spPr>
        <a:xfrm>
          <a:off x="45847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33581</xdr:rowOff>
    </xdr:from>
    <xdr:ext cx="405111" cy="259045"/>
    <xdr:sp macro="" textlink="">
      <xdr:nvSpPr>
        <xdr:cNvPr id="73" name="【図書館】&#10;有形固定資産減価償却率該当値テキスト"/>
        <xdr:cNvSpPr txBox="1"/>
      </xdr:nvSpPr>
      <xdr:spPr>
        <a:xfrm>
          <a:off x="4673600"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54792</xdr:rowOff>
    </xdr:from>
    <xdr:to>
      <xdr:col>20</xdr:col>
      <xdr:colOff>38100</xdr:colOff>
      <xdr:row>37</xdr:row>
      <xdr:rowOff>156392</xdr:rowOff>
    </xdr:to>
    <xdr:sp macro="" textlink="">
      <xdr:nvSpPr>
        <xdr:cNvPr id="74" name="楕円 73"/>
        <xdr:cNvSpPr/>
      </xdr:nvSpPr>
      <xdr:spPr>
        <a:xfrm>
          <a:off x="3746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61504</xdr:rowOff>
    </xdr:from>
    <xdr:to>
      <xdr:col>24</xdr:col>
      <xdr:colOff>63500</xdr:colOff>
      <xdr:row>37</xdr:row>
      <xdr:rowOff>105592</xdr:rowOff>
    </xdr:to>
    <xdr:cxnSp macro="">
      <xdr:nvCxnSpPr>
        <xdr:cNvPr id="75" name="直線コネクタ 74"/>
        <xdr:cNvCxnSpPr/>
      </xdr:nvCxnSpPr>
      <xdr:spPr>
        <a:xfrm flipV="1">
          <a:off x="3797300" y="640515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98878</xdr:rowOff>
    </xdr:from>
    <xdr:to>
      <xdr:col>15</xdr:col>
      <xdr:colOff>101600</xdr:colOff>
      <xdr:row>38</xdr:row>
      <xdr:rowOff>29028</xdr:rowOff>
    </xdr:to>
    <xdr:sp macro="" textlink="">
      <xdr:nvSpPr>
        <xdr:cNvPr id="76" name="楕円 75"/>
        <xdr:cNvSpPr/>
      </xdr:nvSpPr>
      <xdr:spPr>
        <a:xfrm>
          <a:off x="2857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105592</xdr:rowOff>
    </xdr:from>
    <xdr:to>
      <xdr:col>19</xdr:col>
      <xdr:colOff>177800</xdr:colOff>
      <xdr:row>37</xdr:row>
      <xdr:rowOff>149678</xdr:rowOff>
    </xdr:to>
    <xdr:cxnSp macro="">
      <xdr:nvCxnSpPr>
        <xdr:cNvPr id="77" name="直線コネクタ 76"/>
        <xdr:cNvCxnSpPr/>
      </xdr:nvCxnSpPr>
      <xdr:spPr>
        <a:xfrm flipV="1">
          <a:off x="2908300" y="644924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144599</xdr:rowOff>
    </xdr:from>
    <xdr:to>
      <xdr:col>10</xdr:col>
      <xdr:colOff>165100</xdr:colOff>
      <xdr:row>38</xdr:row>
      <xdr:rowOff>74749</xdr:rowOff>
    </xdr:to>
    <xdr:sp macro="" textlink="">
      <xdr:nvSpPr>
        <xdr:cNvPr id="78" name="楕円 77"/>
        <xdr:cNvSpPr/>
      </xdr:nvSpPr>
      <xdr:spPr>
        <a:xfrm>
          <a:off x="1968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149678</xdr:rowOff>
    </xdr:from>
    <xdr:to>
      <xdr:col>15</xdr:col>
      <xdr:colOff>50800</xdr:colOff>
      <xdr:row>38</xdr:row>
      <xdr:rowOff>23949</xdr:rowOff>
    </xdr:to>
    <xdr:cxnSp macro="">
      <xdr:nvCxnSpPr>
        <xdr:cNvPr id="79" name="直線コネクタ 78"/>
        <xdr:cNvCxnSpPr/>
      </xdr:nvCxnSpPr>
      <xdr:spPr>
        <a:xfrm flipV="1">
          <a:off x="2019300" y="64933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1469</xdr:rowOff>
    </xdr:from>
    <xdr:ext cx="405111" cy="259045"/>
    <xdr:sp macro="" textlink="">
      <xdr:nvSpPr>
        <xdr:cNvPr id="83" name="n_1mainValue【図書館】&#10;有形固定資産減価償却率"/>
        <xdr:cNvSpPr txBox="1"/>
      </xdr:nvSpPr>
      <xdr:spPr>
        <a:xfrm>
          <a:off x="3582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45555</xdr:rowOff>
    </xdr:from>
    <xdr:ext cx="405111" cy="259045"/>
    <xdr:sp macro="" textlink="">
      <xdr:nvSpPr>
        <xdr:cNvPr id="84" name="n_2mainValue【図書館】&#10;有形固定資産減価償却率"/>
        <xdr:cNvSpPr txBox="1"/>
      </xdr:nvSpPr>
      <xdr:spPr>
        <a:xfrm>
          <a:off x="2705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91276</xdr:rowOff>
    </xdr:from>
    <xdr:ext cx="405111" cy="259045"/>
    <xdr:sp macro="" textlink="">
      <xdr:nvSpPr>
        <xdr:cNvPr id="85" name="n_3mainValue【図書館】&#10;有形固定資産減価償却率"/>
        <xdr:cNvSpPr txBox="1"/>
      </xdr:nvSpPr>
      <xdr:spPr>
        <a:xfrm>
          <a:off x="1816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19050</xdr:rowOff>
    </xdr:from>
    <xdr:to>
      <xdr:col>55</xdr:col>
      <xdr:colOff>50800</xdr:colOff>
      <xdr:row>33</xdr:row>
      <xdr:rowOff>120650</xdr:rowOff>
    </xdr:to>
    <xdr:sp macro="" textlink="">
      <xdr:nvSpPr>
        <xdr:cNvPr id="124" name="楕円 123"/>
        <xdr:cNvSpPr/>
      </xdr:nvSpPr>
      <xdr:spPr>
        <a:xfrm>
          <a:off x="104267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105427</xdr:rowOff>
    </xdr:from>
    <xdr:ext cx="469744" cy="259045"/>
    <xdr:sp macro="" textlink="">
      <xdr:nvSpPr>
        <xdr:cNvPr id="125" name="【図書館】&#10;一人当たり面積該当値テキスト"/>
        <xdr:cNvSpPr txBox="1"/>
      </xdr:nvSpPr>
      <xdr:spPr>
        <a:xfrm>
          <a:off x="10515600"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19050</xdr:rowOff>
    </xdr:from>
    <xdr:to>
      <xdr:col>50</xdr:col>
      <xdr:colOff>165100</xdr:colOff>
      <xdr:row>33</xdr:row>
      <xdr:rowOff>120650</xdr:rowOff>
    </xdr:to>
    <xdr:sp macro="" textlink="">
      <xdr:nvSpPr>
        <xdr:cNvPr id="126" name="楕円 125"/>
        <xdr:cNvSpPr/>
      </xdr:nvSpPr>
      <xdr:spPr>
        <a:xfrm>
          <a:off x="95885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69850</xdr:rowOff>
    </xdr:from>
    <xdr:to>
      <xdr:col>55</xdr:col>
      <xdr:colOff>0</xdr:colOff>
      <xdr:row>33</xdr:row>
      <xdr:rowOff>69850</xdr:rowOff>
    </xdr:to>
    <xdr:cxnSp macro="">
      <xdr:nvCxnSpPr>
        <xdr:cNvPr id="127" name="直線コネクタ 126"/>
        <xdr:cNvCxnSpPr/>
      </xdr:nvCxnSpPr>
      <xdr:spPr>
        <a:xfrm>
          <a:off x="9639300" y="572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128" name="楕円 127"/>
        <xdr:cNvSpPr/>
      </xdr:nvSpPr>
      <xdr:spPr>
        <a:xfrm>
          <a:off x="8699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69850</xdr:rowOff>
    </xdr:from>
    <xdr:to>
      <xdr:col>50</xdr:col>
      <xdr:colOff>114300</xdr:colOff>
      <xdr:row>33</xdr:row>
      <xdr:rowOff>82550</xdr:rowOff>
    </xdr:to>
    <xdr:cxnSp macro="">
      <xdr:nvCxnSpPr>
        <xdr:cNvPr id="129" name="直線コネクタ 128"/>
        <xdr:cNvCxnSpPr/>
      </xdr:nvCxnSpPr>
      <xdr:spPr>
        <a:xfrm flipV="1">
          <a:off x="8750300" y="572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44450</xdr:rowOff>
    </xdr:from>
    <xdr:to>
      <xdr:col>41</xdr:col>
      <xdr:colOff>101600</xdr:colOff>
      <xdr:row>33</xdr:row>
      <xdr:rowOff>146050</xdr:rowOff>
    </xdr:to>
    <xdr:sp macro="" textlink="">
      <xdr:nvSpPr>
        <xdr:cNvPr id="130" name="楕円 129"/>
        <xdr:cNvSpPr/>
      </xdr:nvSpPr>
      <xdr:spPr>
        <a:xfrm>
          <a:off x="7810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82550</xdr:rowOff>
    </xdr:from>
    <xdr:to>
      <xdr:col>45</xdr:col>
      <xdr:colOff>177800</xdr:colOff>
      <xdr:row>33</xdr:row>
      <xdr:rowOff>95250</xdr:rowOff>
    </xdr:to>
    <xdr:cxnSp macro="">
      <xdr:nvCxnSpPr>
        <xdr:cNvPr id="131" name="直線コネクタ 130"/>
        <xdr:cNvCxnSpPr/>
      </xdr:nvCxnSpPr>
      <xdr:spPr>
        <a:xfrm flipV="1">
          <a:off x="7861300" y="574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2"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4"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137177</xdr:rowOff>
    </xdr:from>
    <xdr:ext cx="469744" cy="259045"/>
    <xdr:sp macro="" textlink="">
      <xdr:nvSpPr>
        <xdr:cNvPr id="135" name="n_1mainValue【図書館】&#10;一人当たり面積"/>
        <xdr:cNvSpPr txBox="1"/>
      </xdr:nvSpPr>
      <xdr:spPr>
        <a:xfrm>
          <a:off x="9391727"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149877</xdr:rowOff>
    </xdr:from>
    <xdr:ext cx="469744" cy="259045"/>
    <xdr:sp macro="" textlink="">
      <xdr:nvSpPr>
        <xdr:cNvPr id="136" name="n_2mainValue【図書館】&#10;一人当たり面積"/>
        <xdr:cNvSpPr txBox="1"/>
      </xdr:nvSpPr>
      <xdr:spPr>
        <a:xfrm>
          <a:off x="85154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162577</xdr:rowOff>
    </xdr:from>
    <xdr:ext cx="469744" cy="259045"/>
    <xdr:sp macro="" textlink="">
      <xdr:nvSpPr>
        <xdr:cNvPr id="137" name="n_3mainValue【図書館】&#10;一人当たり面積"/>
        <xdr:cNvSpPr txBox="1"/>
      </xdr:nvSpPr>
      <xdr:spPr>
        <a:xfrm>
          <a:off x="7626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164737</xdr:rowOff>
    </xdr:from>
    <xdr:to>
      <xdr:col>24</xdr:col>
      <xdr:colOff>114300</xdr:colOff>
      <xdr:row>58</xdr:row>
      <xdr:rowOff>94887</xdr:rowOff>
    </xdr:to>
    <xdr:sp macro="" textlink="">
      <xdr:nvSpPr>
        <xdr:cNvPr id="178" name="楕円 177"/>
        <xdr:cNvSpPr/>
      </xdr:nvSpPr>
      <xdr:spPr>
        <a:xfrm>
          <a:off x="45847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16164</xdr:rowOff>
    </xdr:from>
    <xdr:ext cx="405111" cy="259045"/>
    <xdr:sp macro="" textlink="">
      <xdr:nvSpPr>
        <xdr:cNvPr id="179" name="【体育館・プール】&#10;有形固定資産減価償却率該当値テキスト"/>
        <xdr:cNvSpPr txBox="1"/>
      </xdr:nvSpPr>
      <xdr:spPr>
        <a:xfrm>
          <a:off x="4673600" y="97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169635</xdr:rowOff>
    </xdr:from>
    <xdr:to>
      <xdr:col>20</xdr:col>
      <xdr:colOff>38100</xdr:colOff>
      <xdr:row>58</xdr:row>
      <xdr:rowOff>99785</xdr:rowOff>
    </xdr:to>
    <xdr:sp macro="" textlink="">
      <xdr:nvSpPr>
        <xdr:cNvPr id="180" name="楕円 179"/>
        <xdr:cNvSpPr/>
      </xdr:nvSpPr>
      <xdr:spPr>
        <a:xfrm>
          <a:off x="3746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44087</xdr:rowOff>
    </xdr:from>
    <xdr:to>
      <xdr:col>24</xdr:col>
      <xdr:colOff>63500</xdr:colOff>
      <xdr:row>58</xdr:row>
      <xdr:rowOff>48985</xdr:rowOff>
    </xdr:to>
    <xdr:cxnSp macro="">
      <xdr:nvCxnSpPr>
        <xdr:cNvPr id="181" name="直線コネクタ 180"/>
        <xdr:cNvCxnSpPr/>
      </xdr:nvCxnSpPr>
      <xdr:spPr>
        <a:xfrm flipV="1">
          <a:off x="3797300" y="9988187"/>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34109</xdr:rowOff>
    </xdr:from>
    <xdr:to>
      <xdr:col>15</xdr:col>
      <xdr:colOff>101600</xdr:colOff>
      <xdr:row>58</xdr:row>
      <xdr:rowOff>135709</xdr:rowOff>
    </xdr:to>
    <xdr:sp macro="" textlink="">
      <xdr:nvSpPr>
        <xdr:cNvPr id="182" name="楕円 181"/>
        <xdr:cNvSpPr/>
      </xdr:nvSpPr>
      <xdr:spPr>
        <a:xfrm>
          <a:off x="2857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48985</xdr:rowOff>
    </xdr:from>
    <xdr:to>
      <xdr:col>19</xdr:col>
      <xdr:colOff>177800</xdr:colOff>
      <xdr:row>58</xdr:row>
      <xdr:rowOff>84909</xdr:rowOff>
    </xdr:to>
    <xdr:cxnSp macro="">
      <xdr:nvCxnSpPr>
        <xdr:cNvPr id="183" name="直線コネクタ 182"/>
        <xdr:cNvCxnSpPr/>
      </xdr:nvCxnSpPr>
      <xdr:spPr>
        <a:xfrm flipV="1">
          <a:off x="2908300" y="99930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4" name="楕円 183"/>
        <xdr:cNvSpPr/>
      </xdr:nvSpPr>
      <xdr:spPr>
        <a:xfrm>
          <a:off x="1968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84909</xdr:rowOff>
    </xdr:from>
    <xdr:to>
      <xdr:col>15</xdr:col>
      <xdr:colOff>50800</xdr:colOff>
      <xdr:row>58</xdr:row>
      <xdr:rowOff>94706</xdr:rowOff>
    </xdr:to>
    <xdr:cxnSp macro="">
      <xdr:nvCxnSpPr>
        <xdr:cNvPr id="185" name="直線コネクタ 184"/>
        <xdr:cNvCxnSpPr/>
      </xdr:nvCxnSpPr>
      <xdr:spPr>
        <a:xfrm flipV="1">
          <a:off x="2019300" y="1002900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116312</xdr:rowOff>
    </xdr:from>
    <xdr:ext cx="405111" cy="259045"/>
    <xdr:sp macro="" textlink="">
      <xdr:nvSpPr>
        <xdr:cNvPr id="189" name="n_1mainValue【体育館・プール】&#10;有形固定資産減価償却率"/>
        <xdr:cNvSpPr txBox="1"/>
      </xdr:nvSpPr>
      <xdr:spPr>
        <a:xfrm>
          <a:off x="3582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152236</xdr:rowOff>
    </xdr:from>
    <xdr:ext cx="405111" cy="259045"/>
    <xdr:sp macro="" textlink="">
      <xdr:nvSpPr>
        <xdr:cNvPr id="190" name="n_2mainValue【体育館・プール】&#10;有形固定資産減価償却率"/>
        <xdr:cNvSpPr txBox="1"/>
      </xdr:nvSpPr>
      <xdr:spPr>
        <a:xfrm>
          <a:off x="2705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191" name="n_3mainValue【体育館・プール】&#10;有形固定資産減価償却率"/>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149606</xdr:rowOff>
    </xdr:from>
    <xdr:to>
      <xdr:col>55</xdr:col>
      <xdr:colOff>50800</xdr:colOff>
      <xdr:row>64</xdr:row>
      <xdr:rowOff>79756</xdr:rowOff>
    </xdr:to>
    <xdr:sp macro="" textlink="">
      <xdr:nvSpPr>
        <xdr:cNvPr id="230" name="楕円 229"/>
        <xdr:cNvSpPr/>
      </xdr:nvSpPr>
      <xdr:spPr>
        <a:xfrm>
          <a:off x="1042670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149987</xdr:rowOff>
    </xdr:from>
    <xdr:to>
      <xdr:col>50</xdr:col>
      <xdr:colOff>165100</xdr:colOff>
      <xdr:row>64</xdr:row>
      <xdr:rowOff>80137</xdr:rowOff>
    </xdr:to>
    <xdr:sp macro="" textlink="">
      <xdr:nvSpPr>
        <xdr:cNvPr id="232" name="楕円 231"/>
        <xdr:cNvSpPr/>
      </xdr:nvSpPr>
      <xdr:spPr>
        <a:xfrm>
          <a:off x="9588500" y="109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28956</xdr:rowOff>
    </xdr:from>
    <xdr:to>
      <xdr:col>55</xdr:col>
      <xdr:colOff>0</xdr:colOff>
      <xdr:row>64</xdr:row>
      <xdr:rowOff>29337</xdr:rowOff>
    </xdr:to>
    <xdr:cxnSp macro="">
      <xdr:nvCxnSpPr>
        <xdr:cNvPr id="233" name="直線コネクタ 232"/>
        <xdr:cNvCxnSpPr/>
      </xdr:nvCxnSpPr>
      <xdr:spPr>
        <a:xfrm flipV="1">
          <a:off x="9639300" y="1100175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150368</xdr:rowOff>
    </xdr:from>
    <xdr:to>
      <xdr:col>46</xdr:col>
      <xdr:colOff>38100</xdr:colOff>
      <xdr:row>64</xdr:row>
      <xdr:rowOff>80518</xdr:rowOff>
    </xdr:to>
    <xdr:sp macro="" textlink="">
      <xdr:nvSpPr>
        <xdr:cNvPr id="234" name="楕円 233"/>
        <xdr:cNvSpPr/>
      </xdr:nvSpPr>
      <xdr:spPr>
        <a:xfrm>
          <a:off x="86995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29337</xdr:rowOff>
    </xdr:from>
    <xdr:to>
      <xdr:col>50</xdr:col>
      <xdr:colOff>114300</xdr:colOff>
      <xdr:row>64</xdr:row>
      <xdr:rowOff>29718</xdr:rowOff>
    </xdr:to>
    <xdr:cxnSp macro="">
      <xdr:nvCxnSpPr>
        <xdr:cNvPr id="235" name="直線コネクタ 234"/>
        <xdr:cNvCxnSpPr/>
      </xdr:nvCxnSpPr>
      <xdr:spPr>
        <a:xfrm flipV="1">
          <a:off x="8750300" y="1100213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150749</xdr:rowOff>
    </xdr:from>
    <xdr:to>
      <xdr:col>41</xdr:col>
      <xdr:colOff>101600</xdr:colOff>
      <xdr:row>64</xdr:row>
      <xdr:rowOff>80899</xdr:rowOff>
    </xdr:to>
    <xdr:sp macro="" textlink="">
      <xdr:nvSpPr>
        <xdr:cNvPr id="236" name="楕円 235"/>
        <xdr:cNvSpPr/>
      </xdr:nvSpPr>
      <xdr:spPr>
        <a:xfrm>
          <a:off x="7810500" y="10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29718</xdr:rowOff>
    </xdr:from>
    <xdr:to>
      <xdr:col>45</xdr:col>
      <xdr:colOff>177800</xdr:colOff>
      <xdr:row>64</xdr:row>
      <xdr:rowOff>30099</xdr:rowOff>
    </xdr:to>
    <xdr:cxnSp macro="">
      <xdr:nvCxnSpPr>
        <xdr:cNvPr id="237" name="直線コネクタ 236"/>
        <xdr:cNvCxnSpPr/>
      </xdr:nvCxnSpPr>
      <xdr:spPr>
        <a:xfrm flipV="1">
          <a:off x="7861300" y="110025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71264</xdr:rowOff>
    </xdr:from>
    <xdr:ext cx="469744" cy="259045"/>
    <xdr:sp macro="" textlink="">
      <xdr:nvSpPr>
        <xdr:cNvPr id="241" name="n_1mainValue【体育館・プール】&#10;一人当たり面積"/>
        <xdr:cNvSpPr txBox="1"/>
      </xdr:nvSpPr>
      <xdr:spPr>
        <a:xfrm>
          <a:off x="9391727" y="110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71645</xdr:rowOff>
    </xdr:from>
    <xdr:ext cx="469744" cy="259045"/>
    <xdr:sp macro="" textlink="">
      <xdr:nvSpPr>
        <xdr:cNvPr id="242" name="n_2mainValue【体育館・プール】&#10;一人当たり面積"/>
        <xdr:cNvSpPr txBox="1"/>
      </xdr:nvSpPr>
      <xdr:spPr>
        <a:xfrm>
          <a:off x="8515427"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72026</xdr:rowOff>
    </xdr:from>
    <xdr:ext cx="469744" cy="259045"/>
    <xdr:sp macro="" textlink="">
      <xdr:nvSpPr>
        <xdr:cNvPr id="243" name="n_3mainValue【体育館・プール】&#10;一人当たり面積"/>
        <xdr:cNvSpPr txBox="1"/>
      </xdr:nvSpPr>
      <xdr:spPr>
        <a:xfrm>
          <a:off x="7626427"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楕円 282"/>
        <xdr:cNvSpPr/>
      </xdr:nvSpPr>
      <xdr:spPr>
        <a:xfrm>
          <a:off x="4584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652</xdr:rowOff>
    </xdr:from>
    <xdr:ext cx="405111" cy="259045"/>
    <xdr:sp macro="" textlink="">
      <xdr:nvSpPr>
        <xdr:cNvPr id="284" name="【福祉施設】&#10;有形固定資産減価償却率該当値テキスト"/>
        <xdr:cNvSpPr txBox="1"/>
      </xdr:nvSpPr>
      <xdr:spPr>
        <a:xfrm>
          <a:off x="4673600"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636</xdr:rowOff>
    </xdr:from>
    <xdr:to>
      <xdr:col>20</xdr:col>
      <xdr:colOff>38100</xdr:colOff>
      <xdr:row>82</xdr:row>
      <xdr:rowOff>102236</xdr:rowOff>
    </xdr:to>
    <xdr:sp macro="" textlink="">
      <xdr:nvSpPr>
        <xdr:cNvPr id="285" name="楕円 284"/>
        <xdr:cNvSpPr/>
      </xdr:nvSpPr>
      <xdr:spPr>
        <a:xfrm>
          <a:off x="3746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51436</xdr:rowOff>
    </xdr:to>
    <xdr:cxnSp macro="">
      <xdr:nvCxnSpPr>
        <xdr:cNvPr id="286" name="直線コネクタ 285"/>
        <xdr:cNvCxnSpPr/>
      </xdr:nvCxnSpPr>
      <xdr:spPr>
        <a:xfrm flipV="1">
          <a:off x="3797300" y="140874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23495</xdr:rowOff>
    </xdr:from>
    <xdr:to>
      <xdr:col>15</xdr:col>
      <xdr:colOff>101600</xdr:colOff>
      <xdr:row>82</xdr:row>
      <xdr:rowOff>125095</xdr:rowOff>
    </xdr:to>
    <xdr:sp macro="" textlink="">
      <xdr:nvSpPr>
        <xdr:cNvPr id="287" name="楕円 286"/>
        <xdr:cNvSpPr/>
      </xdr:nvSpPr>
      <xdr:spPr>
        <a:xfrm>
          <a:off x="2857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51436</xdr:rowOff>
    </xdr:from>
    <xdr:to>
      <xdr:col>19</xdr:col>
      <xdr:colOff>177800</xdr:colOff>
      <xdr:row>82</xdr:row>
      <xdr:rowOff>74295</xdr:rowOff>
    </xdr:to>
    <xdr:cxnSp macro="">
      <xdr:nvCxnSpPr>
        <xdr:cNvPr id="288" name="直線コネクタ 287"/>
        <xdr:cNvCxnSpPr/>
      </xdr:nvCxnSpPr>
      <xdr:spPr>
        <a:xfrm flipV="1">
          <a:off x="2908300" y="141103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73025</xdr:rowOff>
    </xdr:from>
    <xdr:to>
      <xdr:col>10</xdr:col>
      <xdr:colOff>165100</xdr:colOff>
      <xdr:row>83</xdr:row>
      <xdr:rowOff>3175</xdr:rowOff>
    </xdr:to>
    <xdr:sp macro="" textlink="">
      <xdr:nvSpPr>
        <xdr:cNvPr id="289" name="楕円 288"/>
        <xdr:cNvSpPr/>
      </xdr:nvSpPr>
      <xdr:spPr>
        <a:xfrm>
          <a:off x="1968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74295</xdr:rowOff>
    </xdr:from>
    <xdr:to>
      <xdr:col>15</xdr:col>
      <xdr:colOff>50800</xdr:colOff>
      <xdr:row>82</xdr:row>
      <xdr:rowOff>123825</xdr:rowOff>
    </xdr:to>
    <xdr:cxnSp macro="">
      <xdr:nvCxnSpPr>
        <xdr:cNvPr id="290" name="直線コネクタ 289"/>
        <xdr:cNvCxnSpPr/>
      </xdr:nvCxnSpPr>
      <xdr:spPr>
        <a:xfrm flipV="1">
          <a:off x="2019300" y="141331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118763</xdr:rowOff>
    </xdr:from>
    <xdr:ext cx="405111" cy="259045"/>
    <xdr:sp macro="" textlink="">
      <xdr:nvSpPr>
        <xdr:cNvPr id="294" name="n_1mainValue【福祉施設】&#10;有形固定資産減価償却率"/>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295" name="n_2mainValue【福祉施設】&#10;有形固定資産減価償却率"/>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6" name="n_3mainValue【福祉施設】&#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7"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62412</xdr:rowOff>
    </xdr:from>
    <xdr:to>
      <xdr:col>55</xdr:col>
      <xdr:colOff>50800</xdr:colOff>
      <xdr:row>84</xdr:row>
      <xdr:rowOff>164012</xdr:rowOff>
    </xdr:to>
    <xdr:sp macro="" textlink="">
      <xdr:nvSpPr>
        <xdr:cNvPr id="337" name="楕円 336"/>
        <xdr:cNvSpPr/>
      </xdr:nvSpPr>
      <xdr:spPr>
        <a:xfrm>
          <a:off x="10426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85289</xdr:rowOff>
    </xdr:from>
    <xdr:ext cx="469744" cy="259045"/>
    <xdr:sp macro="" textlink="">
      <xdr:nvSpPr>
        <xdr:cNvPr id="338" name="【福祉施設】&#10;一人当たり面積該当値テキスト"/>
        <xdr:cNvSpPr txBox="1"/>
      </xdr:nvSpPr>
      <xdr:spPr>
        <a:xfrm>
          <a:off x="10515600" y="1431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62412</xdr:rowOff>
    </xdr:from>
    <xdr:to>
      <xdr:col>50</xdr:col>
      <xdr:colOff>165100</xdr:colOff>
      <xdr:row>84</xdr:row>
      <xdr:rowOff>164012</xdr:rowOff>
    </xdr:to>
    <xdr:sp macro="" textlink="">
      <xdr:nvSpPr>
        <xdr:cNvPr id="339" name="楕円 338"/>
        <xdr:cNvSpPr/>
      </xdr:nvSpPr>
      <xdr:spPr>
        <a:xfrm>
          <a:off x="9588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113212</xdr:rowOff>
    </xdr:from>
    <xdr:to>
      <xdr:col>55</xdr:col>
      <xdr:colOff>0</xdr:colOff>
      <xdr:row>84</xdr:row>
      <xdr:rowOff>113212</xdr:rowOff>
    </xdr:to>
    <xdr:cxnSp macro="">
      <xdr:nvCxnSpPr>
        <xdr:cNvPr id="340" name="直線コネクタ 339"/>
        <xdr:cNvCxnSpPr/>
      </xdr:nvCxnSpPr>
      <xdr:spPr>
        <a:xfrm>
          <a:off x="9639300" y="14515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41" name="楕円 340"/>
        <xdr:cNvSpPr/>
      </xdr:nvSpPr>
      <xdr:spPr>
        <a:xfrm>
          <a:off x="869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113212</xdr:rowOff>
    </xdr:to>
    <xdr:cxnSp macro="">
      <xdr:nvCxnSpPr>
        <xdr:cNvPr id="342" name="直線コネクタ 341"/>
        <xdr:cNvCxnSpPr/>
      </xdr:nvCxnSpPr>
      <xdr:spPr>
        <a:xfrm>
          <a:off x="8750300" y="144856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36286</xdr:rowOff>
    </xdr:from>
    <xdr:to>
      <xdr:col>41</xdr:col>
      <xdr:colOff>101600</xdr:colOff>
      <xdr:row>84</xdr:row>
      <xdr:rowOff>137886</xdr:rowOff>
    </xdr:to>
    <xdr:sp macro="" textlink="">
      <xdr:nvSpPr>
        <xdr:cNvPr id="343" name="楕円 342"/>
        <xdr:cNvSpPr/>
      </xdr:nvSpPr>
      <xdr:spPr>
        <a:xfrm>
          <a:off x="7810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83820</xdr:rowOff>
    </xdr:from>
    <xdr:to>
      <xdr:col>45</xdr:col>
      <xdr:colOff>177800</xdr:colOff>
      <xdr:row>84</xdr:row>
      <xdr:rowOff>87086</xdr:rowOff>
    </xdr:to>
    <xdr:cxnSp macro="">
      <xdr:nvCxnSpPr>
        <xdr:cNvPr id="344" name="直線コネクタ 343"/>
        <xdr:cNvCxnSpPr/>
      </xdr:nvCxnSpPr>
      <xdr:spPr>
        <a:xfrm flipV="1">
          <a:off x="7861300" y="144856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45"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6"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47" name="n_3ave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9089</xdr:rowOff>
    </xdr:from>
    <xdr:ext cx="469744" cy="259045"/>
    <xdr:sp macro="" textlink="">
      <xdr:nvSpPr>
        <xdr:cNvPr id="348" name="n_1mainValue【福祉施設】&#10;一人当たり面積"/>
        <xdr:cNvSpPr txBox="1"/>
      </xdr:nvSpPr>
      <xdr:spPr>
        <a:xfrm>
          <a:off x="9391727" y="142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49" name="n_2main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154413</xdr:rowOff>
    </xdr:from>
    <xdr:ext cx="469744" cy="259045"/>
    <xdr:sp macro="" textlink="">
      <xdr:nvSpPr>
        <xdr:cNvPr id="350" name="n_3mainValue【福祉施設】&#10;一人当たり面積"/>
        <xdr:cNvSpPr txBox="1"/>
      </xdr:nvSpPr>
      <xdr:spPr>
        <a:xfrm>
          <a:off x="7626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392" name="直線コネクタ 391"/>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393"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394" name="直線コネクタ 393"/>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395"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396" name="直線コネクタ 395"/>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397"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398" name="フローチャート: 判断 397"/>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399" name="フローチャート: 判断 398"/>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00" name="フローチャート: 判断 399"/>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01" name="フローチャート: 判断 400"/>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10704</xdr:rowOff>
    </xdr:from>
    <xdr:to>
      <xdr:col>85</xdr:col>
      <xdr:colOff>177800</xdr:colOff>
      <xdr:row>34</xdr:row>
      <xdr:rowOff>112304</xdr:rowOff>
    </xdr:to>
    <xdr:sp macro="" textlink="">
      <xdr:nvSpPr>
        <xdr:cNvPr id="407" name="楕円 406"/>
        <xdr:cNvSpPr/>
      </xdr:nvSpPr>
      <xdr:spPr>
        <a:xfrm>
          <a:off x="162687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33581</xdr:rowOff>
    </xdr:from>
    <xdr:ext cx="405111" cy="259045"/>
    <xdr:sp macro="" textlink="">
      <xdr:nvSpPr>
        <xdr:cNvPr id="408" name="【一般廃棄物処理施設】&#10;有形固定資産減価償却率該当値テキスト"/>
        <xdr:cNvSpPr txBox="1"/>
      </xdr:nvSpPr>
      <xdr:spPr>
        <a:xfrm>
          <a:off x="16357600" y="569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33564</xdr:rowOff>
    </xdr:from>
    <xdr:to>
      <xdr:col>81</xdr:col>
      <xdr:colOff>101600</xdr:colOff>
      <xdr:row>34</xdr:row>
      <xdr:rowOff>135164</xdr:rowOff>
    </xdr:to>
    <xdr:sp macro="" textlink="">
      <xdr:nvSpPr>
        <xdr:cNvPr id="409" name="楕円 408"/>
        <xdr:cNvSpPr/>
      </xdr:nvSpPr>
      <xdr:spPr>
        <a:xfrm>
          <a:off x="15430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61504</xdr:rowOff>
    </xdr:from>
    <xdr:to>
      <xdr:col>85</xdr:col>
      <xdr:colOff>127000</xdr:colOff>
      <xdr:row>34</xdr:row>
      <xdr:rowOff>84364</xdr:rowOff>
    </xdr:to>
    <xdr:cxnSp macro="">
      <xdr:nvCxnSpPr>
        <xdr:cNvPr id="410" name="直線コネクタ 409"/>
        <xdr:cNvCxnSpPr/>
      </xdr:nvCxnSpPr>
      <xdr:spPr>
        <a:xfrm flipV="1">
          <a:off x="15481300" y="58908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411"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12"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13"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151691</xdr:rowOff>
    </xdr:from>
    <xdr:ext cx="405111" cy="259045"/>
    <xdr:sp macro="" textlink="">
      <xdr:nvSpPr>
        <xdr:cNvPr id="414" name="n_1mainValue【一般廃棄物処理施設】&#10;有形固定資産減価償却率"/>
        <xdr:cNvSpPr txBox="1"/>
      </xdr:nvSpPr>
      <xdr:spPr>
        <a:xfrm>
          <a:off x="152660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6" name="テキスト ボックス 42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8" name="テキスト ボックス 42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0" name="テキスト ボックス 42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2" name="テキスト ボックス 43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4" name="テキスト ボックス 43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6" name="テキスト ボックス 43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438" name="直線コネクタ 437"/>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439"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440" name="直線コネクタ 439"/>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441"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442" name="直線コネクタ 441"/>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443"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444" name="フローチャート: 判断 443"/>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445" name="フローチャート: 判断 444"/>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446" name="フローチャート: 判断 445"/>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447" name="フローチャート: 判断 446"/>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135269</xdr:rowOff>
    </xdr:from>
    <xdr:to>
      <xdr:col>116</xdr:col>
      <xdr:colOff>114300</xdr:colOff>
      <xdr:row>41</xdr:row>
      <xdr:rowOff>65419</xdr:rowOff>
    </xdr:to>
    <xdr:sp macro="" textlink="">
      <xdr:nvSpPr>
        <xdr:cNvPr id="453" name="楕円 452"/>
        <xdr:cNvSpPr/>
      </xdr:nvSpPr>
      <xdr:spPr>
        <a:xfrm>
          <a:off x="22110700" y="699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158146</xdr:rowOff>
    </xdr:from>
    <xdr:ext cx="599010" cy="259045"/>
    <xdr:sp macro="" textlink="">
      <xdr:nvSpPr>
        <xdr:cNvPr id="454" name="【一般廃棄物処理施設】&#10;一人当たり有形固定資産（償却資産）額該当値テキスト"/>
        <xdr:cNvSpPr txBox="1"/>
      </xdr:nvSpPr>
      <xdr:spPr>
        <a:xfrm>
          <a:off x="22199600" y="684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134975</xdr:rowOff>
    </xdr:from>
    <xdr:to>
      <xdr:col>112</xdr:col>
      <xdr:colOff>38100</xdr:colOff>
      <xdr:row>41</xdr:row>
      <xdr:rowOff>65125</xdr:rowOff>
    </xdr:to>
    <xdr:sp macro="" textlink="">
      <xdr:nvSpPr>
        <xdr:cNvPr id="455" name="楕円 454"/>
        <xdr:cNvSpPr/>
      </xdr:nvSpPr>
      <xdr:spPr>
        <a:xfrm>
          <a:off x="21272500" y="69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14325</xdr:rowOff>
    </xdr:from>
    <xdr:to>
      <xdr:col>116</xdr:col>
      <xdr:colOff>63500</xdr:colOff>
      <xdr:row>41</xdr:row>
      <xdr:rowOff>14619</xdr:rowOff>
    </xdr:to>
    <xdr:cxnSp macro="">
      <xdr:nvCxnSpPr>
        <xdr:cNvPr id="456" name="直線コネクタ 455"/>
        <xdr:cNvCxnSpPr/>
      </xdr:nvCxnSpPr>
      <xdr:spPr>
        <a:xfrm>
          <a:off x="21323300" y="7043775"/>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457"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458"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459"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81652</xdr:rowOff>
    </xdr:from>
    <xdr:ext cx="599010" cy="259045"/>
    <xdr:sp macro="" textlink="">
      <xdr:nvSpPr>
        <xdr:cNvPr id="460" name="n_1mainValue【一般廃棄物処理施設】&#10;一人当たり有形固定資産（償却資産）額"/>
        <xdr:cNvSpPr txBox="1"/>
      </xdr:nvSpPr>
      <xdr:spPr>
        <a:xfrm>
          <a:off x="21011095" y="676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2" name="テキスト ボックス 47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2" name="テキスト ボックス 48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86" name="直線コネクタ 485"/>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87"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88" name="直線コネクタ 487"/>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89"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0" name="直線コネクタ 48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491"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92" name="フローチャート: 判断 491"/>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493" name="フローチャート: 判断 492"/>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494" name="フローチャート: 判断 493"/>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495" name="フローチャート: 判断 494"/>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501" name="楕円 500"/>
        <xdr:cNvSpPr/>
      </xdr:nvSpPr>
      <xdr:spPr>
        <a:xfrm>
          <a:off x="16268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15801</xdr:rowOff>
    </xdr:from>
    <xdr:ext cx="405111" cy="259045"/>
    <xdr:sp macro="" textlink="">
      <xdr:nvSpPr>
        <xdr:cNvPr id="502" name="【保健センター・保健所】&#10;有形固定資産減価償却率該当値テキスト"/>
        <xdr:cNvSpPr txBox="1"/>
      </xdr:nvSpPr>
      <xdr:spPr>
        <a:xfrm>
          <a:off x="16357600"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87993</xdr:rowOff>
    </xdr:from>
    <xdr:to>
      <xdr:col>81</xdr:col>
      <xdr:colOff>101600</xdr:colOff>
      <xdr:row>61</xdr:row>
      <xdr:rowOff>18143</xdr:rowOff>
    </xdr:to>
    <xdr:sp macro="" textlink="">
      <xdr:nvSpPr>
        <xdr:cNvPr id="503" name="楕円 502"/>
        <xdr:cNvSpPr/>
      </xdr:nvSpPr>
      <xdr:spPr>
        <a:xfrm>
          <a:off x="15430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88174</xdr:rowOff>
    </xdr:from>
    <xdr:to>
      <xdr:col>85</xdr:col>
      <xdr:colOff>127000</xdr:colOff>
      <xdr:row>60</xdr:row>
      <xdr:rowOff>138793</xdr:rowOff>
    </xdr:to>
    <xdr:cxnSp macro="">
      <xdr:nvCxnSpPr>
        <xdr:cNvPr id="504" name="直線コネクタ 503"/>
        <xdr:cNvCxnSpPr/>
      </xdr:nvCxnSpPr>
      <xdr:spPr>
        <a:xfrm flipV="1">
          <a:off x="15481300" y="1037517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05" name="楕円 504"/>
        <xdr:cNvSpPr/>
      </xdr:nvSpPr>
      <xdr:spPr>
        <a:xfrm>
          <a:off x="14541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138793</xdr:rowOff>
    </xdr:from>
    <xdr:to>
      <xdr:col>81</xdr:col>
      <xdr:colOff>50800</xdr:colOff>
      <xdr:row>61</xdr:row>
      <xdr:rowOff>19594</xdr:rowOff>
    </xdr:to>
    <xdr:cxnSp macro="">
      <xdr:nvCxnSpPr>
        <xdr:cNvPr id="506" name="直線コネクタ 505"/>
        <xdr:cNvCxnSpPr/>
      </xdr:nvCxnSpPr>
      <xdr:spPr>
        <a:xfrm flipV="1">
          <a:off x="14592300" y="1042579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21046</xdr:rowOff>
    </xdr:from>
    <xdr:to>
      <xdr:col>72</xdr:col>
      <xdr:colOff>38100</xdr:colOff>
      <xdr:row>61</xdr:row>
      <xdr:rowOff>122646</xdr:rowOff>
    </xdr:to>
    <xdr:sp macro="" textlink="">
      <xdr:nvSpPr>
        <xdr:cNvPr id="507" name="楕円 506"/>
        <xdr:cNvSpPr/>
      </xdr:nvSpPr>
      <xdr:spPr>
        <a:xfrm>
          <a:off x="13652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19594</xdr:rowOff>
    </xdr:from>
    <xdr:to>
      <xdr:col>76</xdr:col>
      <xdr:colOff>114300</xdr:colOff>
      <xdr:row>61</xdr:row>
      <xdr:rowOff>71846</xdr:rowOff>
    </xdr:to>
    <xdr:cxnSp macro="">
      <xdr:nvCxnSpPr>
        <xdr:cNvPr id="508" name="直線コネクタ 507"/>
        <xdr:cNvCxnSpPr/>
      </xdr:nvCxnSpPr>
      <xdr:spPr>
        <a:xfrm flipV="1">
          <a:off x="13703300" y="1047804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509"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510"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11"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9270</xdr:rowOff>
    </xdr:from>
    <xdr:ext cx="405111" cy="259045"/>
    <xdr:sp macro="" textlink="">
      <xdr:nvSpPr>
        <xdr:cNvPr id="512" name="n_1mainValue【保健センター・保健所】&#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13" name="n_2main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113773</xdr:rowOff>
    </xdr:from>
    <xdr:ext cx="405111" cy="259045"/>
    <xdr:sp macro="" textlink="">
      <xdr:nvSpPr>
        <xdr:cNvPr id="514" name="n_3mainValue【保健センター・保健所】&#10;有形固定資産減価償却率"/>
        <xdr:cNvSpPr txBox="1"/>
      </xdr:nvSpPr>
      <xdr:spPr>
        <a:xfrm>
          <a:off x="13500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40" name="直線コネクタ 539"/>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41"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42" name="直線コネクタ 541"/>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43"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44" name="直線コネクタ 543"/>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545"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46" name="フローチャート: 判断 545"/>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547" name="フローチャート: 判断 546"/>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48" name="フローチャート: 判断 547"/>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549" name="フローチャート: 判断 548"/>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41728</xdr:rowOff>
    </xdr:from>
    <xdr:to>
      <xdr:col>116</xdr:col>
      <xdr:colOff>114300</xdr:colOff>
      <xdr:row>62</xdr:row>
      <xdr:rowOff>143328</xdr:rowOff>
    </xdr:to>
    <xdr:sp macro="" textlink="">
      <xdr:nvSpPr>
        <xdr:cNvPr id="555" name="楕円 554"/>
        <xdr:cNvSpPr/>
      </xdr:nvSpPr>
      <xdr:spPr>
        <a:xfrm>
          <a:off x="22110700" y="10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20155</xdr:rowOff>
    </xdr:from>
    <xdr:ext cx="469744" cy="259045"/>
    <xdr:sp macro="" textlink="">
      <xdr:nvSpPr>
        <xdr:cNvPr id="556" name="【保健センター・保健所】&#10;一人当たり面積該当値テキスト"/>
        <xdr:cNvSpPr txBox="1"/>
      </xdr:nvSpPr>
      <xdr:spPr>
        <a:xfrm>
          <a:off x="22199600" y="106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41728</xdr:rowOff>
    </xdr:from>
    <xdr:to>
      <xdr:col>112</xdr:col>
      <xdr:colOff>38100</xdr:colOff>
      <xdr:row>62</xdr:row>
      <xdr:rowOff>143328</xdr:rowOff>
    </xdr:to>
    <xdr:sp macro="" textlink="">
      <xdr:nvSpPr>
        <xdr:cNvPr id="557" name="楕円 556"/>
        <xdr:cNvSpPr/>
      </xdr:nvSpPr>
      <xdr:spPr>
        <a:xfrm>
          <a:off x="21272500" y="10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92528</xdr:rowOff>
    </xdr:from>
    <xdr:to>
      <xdr:col>116</xdr:col>
      <xdr:colOff>63500</xdr:colOff>
      <xdr:row>62</xdr:row>
      <xdr:rowOff>92528</xdr:rowOff>
    </xdr:to>
    <xdr:cxnSp macro="">
      <xdr:nvCxnSpPr>
        <xdr:cNvPr id="558" name="直線コネクタ 557"/>
        <xdr:cNvCxnSpPr/>
      </xdr:nvCxnSpPr>
      <xdr:spPr>
        <a:xfrm>
          <a:off x="21323300" y="10722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52615</xdr:rowOff>
    </xdr:from>
    <xdr:to>
      <xdr:col>107</xdr:col>
      <xdr:colOff>101600</xdr:colOff>
      <xdr:row>62</xdr:row>
      <xdr:rowOff>154215</xdr:rowOff>
    </xdr:to>
    <xdr:sp macro="" textlink="">
      <xdr:nvSpPr>
        <xdr:cNvPr id="559" name="楕円 558"/>
        <xdr:cNvSpPr/>
      </xdr:nvSpPr>
      <xdr:spPr>
        <a:xfrm>
          <a:off x="20383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92528</xdr:rowOff>
    </xdr:from>
    <xdr:to>
      <xdr:col>111</xdr:col>
      <xdr:colOff>177800</xdr:colOff>
      <xdr:row>62</xdr:row>
      <xdr:rowOff>103415</xdr:rowOff>
    </xdr:to>
    <xdr:cxnSp macro="">
      <xdr:nvCxnSpPr>
        <xdr:cNvPr id="560" name="直線コネクタ 559"/>
        <xdr:cNvCxnSpPr/>
      </xdr:nvCxnSpPr>
      <xdr:spPr>
        <a:xfrm flipV="1">
          <a:off x="20434300" y="107224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52615</xdr:rowOff>
    </xdr:from>
    <xdr:to>
      <xdr:col>102</xdr:col>
      <xdr:colOff>165100</xdr:colOff>
      <xdr:row>62</xdr:row>
      <xdr:rowOff>154215</xdr:rowOff>
    </xdr:to>
    <xdr:sp macro="" textlink="">
      <xdr:nvSpPr>
        <xdr:cNvPr id="561" name="楕円 560"/>
        <xdr:cNvSpPr/>
      </xdr:nvSpPr>
      <xdr:spPr>
        <a:xfrm>
          <a:off x="19494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103415</xdr:rowOff>
    </xdr:from>
    <xdr:to>
      <xdr:col>107</xdr:col>
      <xdr:colOff>50800</xdr:colOff>
      <xdr:row>62</xdr:row>
      <xdr:rowOff>103415</xdr:rowOff>
    </xdr:to>
    <xdr:cxnSp macro="">
      <xdr:nvCxnSpPr>
        <xdr:cNvPr id="562" name="直線コネクタ 561"/>
        <xdr:cNvCxnSpPr/>
      </xdr:nvCxnSpPr>
      <xdr:spPr>
        <a:xfrm>
          <a:off x="19545300" y="10733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563"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64"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565"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134455</xdr:rowOff>
    </xdr:from>
    <xdr:ext cx="469744" cy="259045"/>
    <xdr:sp macro="" textlink="">
      <xdr:nvSpPr>
        <xdr:cNvPr id="566" name="n_1mainValue【保健センター・保健所】&#10;一人当たり面積"/>
        <xdr:cNvSpPr txBox="1"/>
      </xdr:nvSpPr>
      <xdr:spPr>
        <a:xfrm>
          <a:off x="210757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145342</xdr:rowOff>
    </xdr:from>
    <xdr:ext cx="469744" cy="259045"/>
    <xdr:sp macro="" textlink="">
      <xdr:nvSpPr>
        <xdr:cNvPr id="567" name="n_2mainValue【保健センター・保健所】&#10;一人当たり面積"/>
        <xdr:cNvSpPr txBox="1"/>
      </xdr:nvSpPr>
      <xdr:spPr>
        <a:xfrm>
          <a:off x="20199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145342</xdr:rowOff>
    </xdr:from>
    <xdr:ext cx="469744" cy="259045"/>
    <xdr:sp macro="" textlink="">
      <xdr:nvSpPr>
        <xdr:cNvPr id="568" name="n_3mainValue【保健センター・保健所】&#10;一人当たり面積"/>
        <xdr:cNvSpPr txBox="1"/>
      </xdr:nvSpPr>
      <xdr:spPr>
        <a:xfrm>
          <a:off x="19310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594" name="直線コネクタ 593"/>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595"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596" name="直線コネクタ 595"/>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597"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598" name="直線コネクタ 597"/>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599"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00" name="フローチャート: 判断 599"/>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01" name="フローチャート: 判断 600"/>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02" name="フローチャート: 判断 601"/>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03" name="フローチャート: 判断 602"/>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09" name="楕円 608"/>
        <xdr:cNvSpPr/>
      </xdr:nvSpPr>
      <xdr:spPr>
        <a:xfrm>
          <a:off x="162687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76761</xdr:rowOff>
    </xdr:from>
    <xdr:ext cx="405111" cy="259045"/>
    <xdr:sp macro="" textlink="">
      <xdr:nvSpPr>
        <xdr:cNvPr id="610" name="【消防施設】&#10;有形固定資産減価償却率該当値テキスト"/>
        <xdr:cNvSpPr txBox="1"/>
      </xdr:nvSpPr>
      <xdr:spPr>
        <a:xfrm>
          <a:off x="16357600"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134257</xdr:rowOff>
    </xdr:from>
    <xdr:to>
      <xdr:col>81</xdr:col>
      <xdr:colOff>101600</xdr:colOff>
      <xdr:row>83</xdr:row>
      <xdr:rowOff>64407</xdr:rowOff>
    </xdr:to>
    <xdr:sp macro="" textlink="">
      <xdr:nvSpPr>
        <xdr:cNvPr id="611" name="楕円 610"/>
        <xdr:cNvSpPr/>
      </xdr:nvSpPr>
      <xdr:spPr>
        <a:xfrm>
          <a:off x="15430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149134</xdr:rowOff>
    </xdr:from>
    <xdr:to>
      <xdr:col>85</xdr:col>
      <xdr:colOff>127000</xdr:colOff>
      <xdr:row>83</xdr:row>
      <xdr:rowOff>13607</xdr:rowOff>
    </xdr:to>
    <xdr:cxnSp macro="">
      <xdr:nvCxnSpPr>
        <xdr:cNvPr id="612" name="直線コネクタ 611"/>
        <xdr:cNvCxnSpPr/>
      </xdr:nvCxnSpPr>
      <xdr:spPr>
        <a:xfrm flipV="1">
          <a:off x="15481300" y="142080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613"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14"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15"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55534</xdr:rowOff>
    </xdr:from>
    <xdr:ext cx="405111" cy="259045"/>
    <xdr:sp macro="" textlink="">
      <xdr:nvSpPr>
        <xdr:cNvPr id="616" name="n_1mainValue【消防施設】&#10;有形固定資産減価償却率"/>
        <xdr:cNvSpPr txBox="1"/>
      </xdr:nvSpPr>
      <xdr:spPr>
        <a:xfrm>
          <a:off x="15266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38" name="直線コネクタ 637"/>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39"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40" name="直線コネクタ 63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41"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42" name="直線コネクタ 641"/>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643"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44" name="フローチャート: 判断 643"/>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45" name="フローチャート: 判断 64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6" name="フローチャート: 判断 64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47" name="フローチャート: 判断 646"/>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53" name="楕円 652"/>
        <xdr:cNvSpPr/>
      </xdr:nvSpPr>
      <xdr:spPr>
        <a:xfrm>
          <a:off x="22110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147338</xdr:rowOff>
    </xdr:from>
    <xdr:ext cx="469744" cy="259045"/>
    <xdr:sp macro="" textlink="">
      <xdr:nvSpPr>
        <xdr:cNvPr id="654" name="【消防施設】&#10;一人当たり面積該当値テキスト"/>
        <xdr:cNvSpPr txBox="1"/>
      </xdr:nvSpPr>
      <xdr:spPr>
        <a:xfrm>
          <a:off x="22199600"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119887</xdr:rowOff>
    </xdr:from>
    <xdr:to>
      <xdr:col>112</xdr:col>
      <xdr:colOff>38100</xdr:colOff>
      <xdr:row>83</xdr:row>
      <xdr:rowOff>50037</xdr:rowOff>
    </xdr:to>
    <xdr:sp macro="" textlink="">
      <xdr:nvSpPr>
        <xdr:cNvPr id="655" name="楕円 654"/>
        <xdr:cNvSpPr/>
      </xdr:nvSpPr>
      <xdr:spPr>
        <a:xfrm>
          <a:off x="21272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170687</xdr:rowOff>
    </xdr:from>
    <xdr:to>
      <xdr:col>116</xdr:col>
      <xdr:colOff>63500</xdr:colOff>
      <xdr:row>83</xdr:row>
      <xdr:rowOff>3811</xdr:rowOff>
    </xdr:to>
    <xdr:cxnSp macro="">
      <xdr:nvCxnSpPr>
        <xdr:cNvPr id="656" name="直線コネクタ 655"/>
        <xdr:cNvCxnSpPr/>
      </xdr:nvCxnSpPr>
      <xdr:spPr>
        <a:xfrm>
          <a:off x="21323300" y="142295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657"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8"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59"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66564</xdr:rowOff>
    </xdr:from>
    <xdr:ext cx="469744" cy="259045"/>
    <xdr:sp macro="" textlink="">
      <xdr:nvSpPr>
        <xdr:cNvPr id="660" name="n_1mainValue【消防施設】&#10;一人当たり面積"/>
        <xdr:cNvSpPr txBox="1"/>
      </xdr:nvSpPr>
      <xdr:spPr>
        <a:xfrm>
          <a:off x="210757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1" name="直線コネクタ 6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2" name="テキスト ボックス 67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3" name="直線コネクタ 6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4" name="テキスト ボックス 6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5" name="直線コネクタ 6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6" name="テキスト ボックス 6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7" name="直線コネクタ 6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8" name="テキスト ボックス 6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9" name="直線コネクタ 6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0" name="テキスト ボックス 6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1" name="直線コネクタ 6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2" name="テキスト ボックス 68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3" name="直線コネクタ 6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4" name="テキスト ボックス 6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686" name="直線コネクタ 685"/>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687"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688" name="直線コネクタ 687"/>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0" name="直線コネクタ 68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691" name="【庁舎】&#10;有形固定資産減価償却率平均値テキスト"/>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692" name="フローチャート: 判断 691"/>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693" name="フローチャート: 判断 692"/>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94" name="フローチャート: 判断 693"/>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695" name="フローチャート: 判断 694"/>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6" name="テキスト ボックス 6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7" name="テキスト ボックス 6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8" name="テキスト ボックス 6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9" name="テキスト ボックス 6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0" name="テキスト ボックス 6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701" name="楕円 700"/>
        <xdr:cNvSpPr/>
      </xdr:nvSpPr>
      <xdr:spPr>
        <a:xfrm>
          <a:off x="162687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8726</xdr:rowOff>
    </xdr:from>
    <xdr:ext cx="405111" cy="259045"/>
    <xdr:sp macro="" textlink="">
      <xdr:nvSpPr>
        <xdr:cNvPr id="702" name="【庁舎】&#10;有形固定資産減価償却率該当値テキスト"/>
        <xdr:cNvSpPr txBox="1"/>
      </xdr:nvSpPr>
      <xdr:spPr>
        <a:xfrm>
          <a:off x="16357600"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703" name="楕円 702"/>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81099</xdr:rowOff>
    </xdr:from>
    <xdr:to>
      <xdr:col>85</xdr:col>
      <xdr:colOff>127000</xdr:colOff>
      <xdr:row>104</xdr:row>
      <xdr:rowOff>110489</xdr:rowOff>
    </xdr:to>
    <xdr:cxnSp macro="">
      <xdr:nvCxnSpPr>
        <xdr:cNvPr id="704" name="直線コネクタ 703"/>
        <xdr:cNvCxnSpPr/>
      </xdr:nvCxnSpPr>
      <xdr:spPr>
        <a:xfrm flipV="1">
          <a:off x="15481300" y="1791189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05" name="楕円 704"/>
        <xdr:cNvSpPr/>
      </xdr:nvSpPr>
      <xdr:spPr>
        <a:xfrm>
          <a:off x="1454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110489</xdr:rowOff>
    </xdr:from>
    <xdr:to>
      <xdr:col>81</xdr:col>
      <xdr:colOff>50800</xdr:colOff>
      <xdr:row>104</xdr:row>
      <xdr:rowOff>133350</xdr:rowOff>
    </xdr:to>
    <xdr:cxnSp macro="">
      <xdr:nvCxnSpPr>
        <xdr:cNvPr id="706" name="直線コネクタ 705"/>
        <xdr:cNvCxnSpPr/>
      </xdr:nvCxnSpPr>
      <xdr:spPr>
        <a:xfrm flipV="1">
          <a:off x="14592300" y="17941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07" name="楕円 706"/>
        <xdr:cNvSpPr/>
      </xdr:nvSpPr>
      <xdr:spPr>
        <a:xfrm>
          <a:off x="1365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133350</xdr:rowOff>
    </xdr:from>
    <xdr:to>
      <xdr:col>76</xdr:col>
      <xdr:colOff>114300</xdr:colOff>
      <xdr:row>104</xdr:row>
      <xdr:rowOff>167639</xdr:rowOff>
    </xdr:to>
    <xdr:cxnSp macro="">
      <xdr:nvCxnSpPr>
        <xdr:cNvPr id="708" name="直線コネクタ 707"/>
        <xdr:cNvCxnSpPr/>
      </xdr:nvCxnSpPr>
      <xdr:spPr>
        <a:xfrm flipV="1">
          <a:off x="13703300" y="17964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709"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710"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11"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152416</xdr:rowOff>
    </xdr:from>
    <xdr:ext cx="405111" cy="259045"/>
    <xdr:sp macro="" textlink="">
      <xdr:nvSpPr>
        <xdr:cNvPr id="712" name="n_1mainValue【庁舎】&#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13" name="n_2main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14" name="n_3mainValue【庁舎】&#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25" name="テキスト ボックス 72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26" name="直線コネクタ 7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7" name="テキスト ボックス 7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8" name="直線コネクタ 7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9" name="テキスト ボックス 7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0" name="直線コネクタ 7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1" name="テキスト ボックス 7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2" name="直線コネクタ 7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3" name="テキスト ボックス 7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4" name="直線コネクタ 7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5" name="テキスト ボックス 7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6" name="直線コネクタ 7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7" name="テキスト ボックス 7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41" name="直線コネクタ 740"/>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42"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43" name="直線コネクタ 742"/>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44"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45" name="直線コネクタ 744"/>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46"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47" name="フローチャート: 判断 746"/>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48" name="フローチャート: 判断 747"/>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49" name="フローチャート: 判断 748"/>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750" name="フローチャート: 判断 749"/>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1" name="テキスト ボックス 7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142966</xdr:rowOff>
    </xdr:from>
    <xdr:to>
      <xdr:col>116</xdr:col>
      <xdr:colOff>114300</xdr:colOff>
      <xdr:row>105</xdr:row>
      <xdr:rowOff>73116</xdr:rowOff>
    </xdr:to>
    <xdr:sp macro="" textlink="">
      <xdr:nvSpPr>
        <xdr:cNvPr id="756" name="楕円 755"/>
        <xdr:cNvSpPr/>
      </xdr:nvSpPr>
      <xdr:spPr>
        <a:xfrm>
          <a:off x="22110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165843</xdr:rowOff>
    </xdr:from>
    <xdr:ext cx="469744" cy="259045"/>
    <xdr:sp macro="" textlink="">
      <xdr:nvSpPr>
        <xdr:cNvPr id="757" name="【庁舎】&#10;一人当たり面積該当値テキスト"/>
        <xdr:cNvSpPr txBox="1"/>
      </xdr:nvSpPr>
      <xdr:spPr>
        <a:xfrm>
          <a:off x="22199600" y="178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149498</xdr:rowOff>
    </xdr:from>
    <xdr:to>
      <xdr:col>112</xdr:col>
      <xdr:colOff>38100</xdr:colOff>
      <xdr:row>105</xdr:row>
      <xdr:rowOff>79648</xdr:rowOff>
    </xdr:to>
    <xdr:sp macro="" textlink="">
      <xdr:nvSpPr>
        <xdr:cNvPr id="758" name="楕円 757"/>
        <xdr:cNvSpPr/>
      </xdr:nvSpPr>
      <xdr:spPr>
        <a:xfrm>
          <a:off x="21272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22316</xdr:rowOff>
    </xdr:from>
    <xdr:to>
      <xdr:col>116</xdr:col>
      <xdr:colOff>63500</xdr:colOff>
      <xdr:row>105</xdr:row>
      <xdr:rowOff>28848</xdr:rowOff>
    </xdr:to>
    <xdr:cxnSp macro="">
      <xdr:nvCxnSpPr>
        <xdr:cNvPr id="759" name="直線コネクタ 758"/>
        <xdr:cNvCxnSpPr/>
      </xdr:nvCxnSpPr>
      <xdr:spPr>
        <a:xfrm flipV="1">
          <a:off x="21323300" y="180245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165826</xdr:rowOff>
    </xdr:from>
    <xdr:to>
      <xdr:col>107</xdr:col>
      <xdr:colOff>101600</xdr:colOff>
      <xdr:row>105</xdr:row>
      <xdr:rowOff>95976</xdr:rowOff>
    </xdr:to>
    <xdr:sp macro="" textlink="">
      <xdr:nvSpPr>
        <xdr:cNvPr id="760" name="楕円 759"/>
        <xdr:cNvSpPr/>
      </xdr:nvSpPr>
      <xdr:spPr>
        <a:xfrm>
          <a:off x="20383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28848</xdr:rowOff>
    </xdr:from>
    <xdr:to>
      <xdr:col>111</xdr:col>
      <xdr:colOff>177800</xdr:colOff>
      <xdr:row>105</xdr:row>
      <xdr:rowOff>45176</xdr:rowOff>
    </xdr:to>
    <xdr:cxnSp macro="">
      <xdr:nvCxnSpPr>
        <xdr:cNvPr id="761" name="直線コネクタ 760"/>
        <xdr:cNvCxnSpPr/>
      </xdr:nvCxnSpPr>
      <xdr:spPr>
        <a:xfrm flipV="1">
          <a:off x="20434300" y="180310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4173</xdr:rowOff>
    </xdr:from>
    <xdr:to>
      <xdr:col>102</xdr:col>
      <xdr:colOff>165100</xdr:colOff>
      <xdr:row>105</xdr:row>
      <xdr:rowOff>105773</xdr:rowOff>
    </xdr:to>
    <xdr:sp macro="" textlink="">
      <xdr:nvSpPr>
        <xdr:cNvPr id="762" name="楕円 761"/>
        <xdr:cNvSpPr/>
      </xdr:nvSpPr>
      <xdr:spPr>
        <a:xfrm>
          <a:off x="19494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45176</xdr:rowOff>
    </xdr:from>
    <xdr:to>
      <xdr:col>107</xdr:col>
      <xdr:colOff>50800</xdr:colOff>
      <xdr:row>105</xdr:row>
      <xdr:rowOff>54973</xdr:rowOff>
    </xdr:to>
    <xdr:cxnSp macro="">
      <xdr:nvCxnSpPr>
        <xdr:cNvPr id="763" name="直線コネクタ 762"/>
        <xdr:cNvCxnSpPr/>
      </xdr:nvCxnSpPr>
      <xdr:spPr>
        <a:xfrm flipV="1">
          <a:off x="19545300" y="180474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64"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765"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766" name="n_3aveValue【庁舎】&#10;一人当たり面積"/>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96175</xdr:rowOff>
    </xdr:from>
    <xdr:ext cx="469744" cy="259045"/>
    <xdr:sp macro="" textlink="">
      <xdr:nvSpPr>
        <xdr:cNvPr id="767" name="n_1mainValue【庁舎】&#10;一人当たり面積"/>
        <xdr:cNvSpPr txBox="1"/>
      </xdr:nvSpPr>
      <xdr:spPr>
        <a:xfrm>
          <a:off x="210757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112503</xdr:rowOff>
    </xdr:from>
    <xdr:ext cx="469744" cy="259045"/>
    <xdr:sp macro="" textlink="">
      <xdr:nvSpPr>
        <xdr:cNvPr id="768" name="n_2mainValue【庁舎】&#10;一人当たり面積"/>
        <xdr:cNvSpPr txBox="1"/>
      </xdr:nvSpPr>
      <xdr:spPr>
        <a:xfrm>
          <a:off x="201994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122300</xdr:rowOff>
    </xdr:from>
    <xdr:ext cx="469744" cy="259045"/>
    <xdr:sp macro="" textlink="">
      <xdr:nvSpPr>
        <xdr:cNvPr id="769" name="n_3mainValue【庁舎】&#10;一人当たり面積"/>
        <xdr:cNvSpPr txBox="1"/>
      </xdr:nvSpPr>
      <xdr:spPr>
        <a:xfrm>
          <a:off x="193104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施設面積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、図書館や庁舎、福祉施設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は類似団体の平均より広い。特に図書館については、１人当たりの面積が広くなっている。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有形固定資産減価償却率では、し尿処理施設の老朽化が進んでいることなどにより一般廃棄物処理施設が類似団体平均に比べて高い数値になっている。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89,024
86,842
472.33
42,430,825
39,294,372
2,558,000
23,603,931
28,886,336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財政力指数は、平成１７年２月の市町村合併により、合併前の</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から</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まで落ち込んだが、徐々に改善し、ここ数年は同程度で推移しており、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年度は、昨年と変わらず</a:t>
          </a:r>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類似団体平均と比較すると依然として下回っていることから、積極的な</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企業誘致、徴収率向上による税収増など歳入の確保に努める。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xdr:cNvCxnSpPr/>
      </xdr:nvCxnSpPr>
      <xdr:spPr>
        <a:xfrm>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経常収支比率は、災害復旧費の増加で投資的経費などが増加し、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今後も、事務事業の見直しなどを推進し、経常経費の縮減に努める。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99822</xdr:rowOff>
    </xdr:from>
    <xdr:to>
      <xdr:col>23</xdr:col>
      <xdr:colOff>133350</xdr:colOff>
      <xdr:row>64</xdr:row>
      <xdr:rowOff>82804</xdr:rowOff>
    </xdr:to>
    <xdr:cxnSp macro="">
      <xdr:nvCxnSpPr>
        <xdr:cNvPr id="130" name="直線コネクタ 129"/>
        <xdr:cNvCxnSpPr/>
      </xdr:nvCxnSpPr>
      <xdr:spPr>
        <a:xfrm flipV="1">
          <a:off x="4114800" y="10901172"/>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82804</xdr:rowOff>
    </xdr:to>
    <xdr:cxnSp macro="">
      <xdr:nvCxnSpPr>
        <xdr:cNvPr id="133" name="直線コネクタ 132"/>
        <xdr:cNvCxnSpPr/>
      </xdr:nvCxnSpPr>
      <xdr:spPr>
        <a:xfrm>
          <a:off x="3225800" y="110507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64</xdr:row>
      <xdr:rowOff>77978</xdr:rowOff>
    </xdr:to>
    <xdr:cxnSp macro="">
      <xdr:nvCxnSpPr>
        <xdr:cNvPr id="136" name="直線コネクタ 135"/>
        <xdr:cNvCxnSpPr/>
      </xdr:nvCxnSpPr>
      <xdr:spPr>
        <a:xfrm>
          <a:off x="2336800" y="1097356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145542</xdr:rowOff>
    </xdr:to>
    <xdr:cxnSp macro="">
      <xdr:nvCxnSpPr>
        <xdr:cNvPr id="139" name="直線コネクタ 138"/>
        <xdr:cNvCxnSpPr/>
      </xdr:nvCxnSpPr>
      <xdr:spPr>
        <a:xfrm flipV="1">
          <a:off x="1447800" y="1097356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49" name="楕円 148"/>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65549</xdr:rowOff>
    </xdr:from>
    <xdr:ext cx="762000" cy="259045"/>
    <xdr:sp macro="" textlink="">
      <xdr:nvSpPr>
        <xdr:cNvPr id="150" name="財政構造の弾力性該当値テキスト"/>
        <xdr:cNvSpPr txBox="1"/>
      </xdr:nvSpPr>
      <xdr:spPr>
        <a:xfrm>
          <a:off x="50419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1" name="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143781</xdr:rowOff>
    </xdr:from>
    <xdr:ext cx="736600" cy="259045"/>
    <xdr:sp macro="" textlink="">
      <xdr:nvSpPr>
        <xdr:cNvPr id="152" name="テキスト ボックス 151"/>
        <xdr:cNvSpPr txBox="1"/>
      </xdr:nvSpPr>
      <xdr:spPr>
        <a:xfrm>
          <a:off x="3733800" y="1077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3" name="楕円 152"/>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138955</xdr:rowOff>
    </xdr:from>
    <xdr:ext cx="762000" cy="259045"/>
    <xdr:sp macro="" textlink="">
      <xdr:nvSpPr>
        <xdr:cNvPr id="154" name="テキスト ボックス 153"/>
        <xdr:cNvSpPr txBox="1"/>
      </xdr:nvSpPr>
      <xdr:spPr>
        <a:xfrm>
          <a:off x="2844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121412</xdr:rowOff>
    </xdr:from>
    <xdr:to>
      <xdr:col>11</xdr:col>
      <xdr:colOff>82550</xdr:colOff>
      <xdr:row>64</xdr:row>
      <xdr:rowOff>51562</xdr:rowOff>
    </xdr:to>
    <xdr:sp macro="" textlink="">
      <xdr:nvSpPr>
        <xdr:cNvPr id="155" name="楕円 154"/>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56" name="テキスト ボックス 155"/>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94742</xdr:rowOff>
    </xdr:from>
    <xdr:to>
      <xdr:col>7</xdr:col>
      <xdr:colOff>31750</xdr:colOff>
      <xdr:row>65</xdr:row>
      <xdr:rowOff>24892</xdr:rowOff>
    </xdr:to>
    <xdr:sp macro="" textlink="">
      <xdr:nvSpPr>
        <xdr:cNvPr id="157" name="楕円 156"/>
        <xdr:cNvSpPr/>
      </xdr:nvSpPr>
      <xdr:spPr>
        <a:xfrm>
          <a:off x="1397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9669</xdr:rowOff>
    </xdr:from>
    <xdr:ext cx="762000" cy="259045"/>
    <xdr:sp macro="" textlink="">
      <xdr:nvSpPr>
        <xdr:cNvPr id="158" name="テキスト ボックス 157"/>
        <xdr:cNvSpPr txBox="1"/>
      </xdr:nvSpPr>
      <xdr:spPr>
        <a:xfrm>
          <a:off x="1066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人件費・物件費等は前年度の数値を上回り、類似団体平均に対しても</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人口一人当たり</a:t>
          </a:r>
          <a:r>
            <a:rPr kumimoji="1" lang="en-US" altLang="ja-JP" sz="1300">
              <a:latin typeface="ＭＳ Ｐゴシック" panose="020B0600070205080204" pitchFamily="50" charset="-128"/>
              <a:ea typeface="ＭＳ Ｐゴシック" panose="020B0600070205080204" pitchFamily="50" charset="-128"/>
            </a:rPr>
            <a:t>12,091</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市町村合併により保有する施設が類似団体平均を上回っており、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将来の公共施設等の修繕や更新等に係る財政負担を軽減するため、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年度に策定した公共施設等総合管理計画に基づき、今後の取組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として公共施設等の集約化・複合化を進めるなどにより、施設保有量の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適正化に取り組む。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23000</xdr:rowOff>
    </xdr:from>
    <xdr:to>
      <xdr:col>23</xdr:col>
      <xdr:colOff>133350</xdr:colOff>
      <xdr:row>83</xdr:row>
      <xdr:rowOff>8317</xdr:rowOff>
    </xdr:to>
    <xdr:cxnSp macro="">
      <xdr:nvCxnSpPr>
        <xdr:cNvPr id="191" name="直線コネクタ 190"/>
        <xdr:cNvCxnSpPr/>
      </xdr:nvCxnSpPr>
      <xdr:spPr>
        <a:xfrm>
          <a:off x="4114800" y="14081900"/>
          <a:ext cx="838200" cy="15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137049</xdr:rowOff>
    </xdr:from>
    <xdr:to>
      <xdr:col>19</xdr:col>
      <xdr:colOff>133350</xdr:colOff>
      <xdr:row>82</xdr:row>
      <xdr:rowOff>23000</xdr:rowOff>
    </xdr:to>
    <xdr:cxnSp macro="">
      <xdr:nvCxnSpPr>
        <xdr:cNvPr id="194" name="直線コネクタ 193"/>
        <xdr:cNvCxnSpPr/>
      </xdr:nvCxnSpPr>
      <xdr:spPr>
        <a:xfrm>
          <a:off x="3225800" y="14024499"/>
          <a:ext cx="889000" cy="5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122127</xdr:rowOff>
    </xdr:from>
    <xdr:to>
      <xdr:col>15</xdr:col>
      <xdr:colOff>82550</xdr:colOff>
      <xdr:row>81</xdr:row>
      <xdr:rowOff>137049</xdr:rowOff>
    </xdr:to>
    <xdr:cxnSp macro="">
      <xdr:nvCxnSpPr>
        <xdr:cNvPr id="197" name="直線コネクタ 196"/>
        <xdr:cNvCxnSpPr/>
      </xdr:nvCxnSpPr>
      <xdr:spPr>
        <a:xfrm>
          <a:off x="2336800" y="14009577"/>
          <a:ext cx="889000" cy="1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115979</xdr:rowOff>
    </xdr:from>
    <xdr:to>
      <xdr:col>11</xdr:col>
      <xdr:colOff>31750</xdr:colOff>
      <xdr:row>81</xdr:row>
      <xdr:rowOff>122127</xdr:rowOff>
    </xdr:to>
    <xdr:cxnSp macro="">
      <xdr:nvCxnSpPr>
        <xdr:cNvPr id="200" name="直線コネクタ 199"/>
        <xdr:cNvCxnSpPr/>
      </xdr:nvCxnSpPr>
      <xdr:spPr>
        <a:xfrm>
          <a:off x="1447800" y="14003429"/>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43366</xdr:rowOff>
    </xdr:from>
    <xdr:to>
      <xdr:col>7</xdr:col>
      <xdr:colOff>31750</xdr:colOff>
      <xdr:row>81</xdr:row>
      <xdr:rowOff>144966</xdr:rowOff>
    </xdr:to>
    <xdr:sp macro="" textlink="">
      <xdr:nvSpPr>
        <xdr:cNvPr id="203" name="フローチャート: 判断 202"/>
        <xdr:cNvSpPr/>
      </xdr:nvSpPr>
      <xdr:spPr>
        <a:xfrm>
          <a:off x="1397000" y="1393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155143</xdr:rowOff>
    </xdr:from>
    <xdr:ext cx="762000" cy="259045"/>
    <xdr:sp macro="" textlink="">
      <xdr:nvSpPr>
        <xdr:cNvPr id="204" name="テキスト ボックス 203"/>
        <xdr:cNvSpPr txBox="1"/>
      </xdr:nvSpPr>
      <xdr:spPr>
        <a:xfrm>
          <a:off x="1066800" y="1369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128967</xdr:rowOff>
    </xdr:from>
    <xdr:to>
      <xdr:col>23</xdr:col>
      <xdr:colOff>184150</xdr:colOff>
      <xdr:row>83</xdr:row>
      <xdr:rowOff>59117</xdr:rowOff>
    </xdr:to>
    <xdr:sp macro="" textlink="">
      <xdr:nvSpPr>
        <xdr:cNvPr id="210" name="楕円 209"/>
        <xdr:cNvSpPr/>
      </xdr:nvSpPr>
      <xdr:spPr>
        <a:xfrm>
          <a:off x="4902200" y="1418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101044</xdr:rowOff>
    </xdr:from>
    <xdr:ext cx="762000" cy="259045"/>
    <xdr:sp macro="" textlink="">
      <xdr:nvSpPr>
        <xdr:cNvPr id="211" name="人件費・物件費等の状況該当値テキスト"/>
        <xdr:cNvSpPr txBox="1"/>
      </xdr:nvSpPr>
      <xdr:spPr>
        <a:xfrm>
          <a:off x="5041900" y="1415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143650</xdr:rowOff>
    </xdr:from>
    <xdr:to>
      <xdr:col>19</xdr:col>
      <xdr:colOff>184150</xdr:colOff>
      <xdr:row>82</xdr:row>
      <xdr:rowOff>73800</xdr:rowOff>
    </xdr:to>
    <xdr:sp macro="" textlink="">
      <xdr:nvSpPr>
        <xdr:cNvPr id="212" name="楕円 211"/>
        <xdr:cNvSpPr/>
      </xdr:nvSpPr>
      <xdr:spPr>
        <a:xfrm>
          <a:off x="4064000" y="1403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83977</xdr:rowOff>
    </xdr:from>
    <xdr:ext cx="736600" cy="259045"/>
    <xdr:sp macro="" textlink="">
      <xdr:nvSpPr>
        <xdr:cNvPr id="213" name="テキスト ボックス 212"/>
        <xdr:cNvSpPr txBox="1"/>
      </xdr:nvSpPr>
      <xdr:spPr>
        <a:xfrm>
          <a:off x="3733800" y="1379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86249</xdr:rowOff>
    </xdr:from>
    <xdr:to>
      <xdr:col>15</xdr:col>
      <xdr:colOff>133350</xdr:colOff>
      <xdr:row>82</xdr:row>
      <xdr:rowOff>16399</xdr:rowOff>
    </xdr:to>
    <xdr:sp macro="" textlink="">
      <xdr:nvSpPr>
        <xdr:cNvPr id="214" name="楕円 213"/>
        <xdr:cNvSpPr/>
      </xdr:nvSpPr>
      <xdr:spPr>
        <a:xfrm>
          <a:off x="3175000" y="139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26576</xdr:rowOff>
    </xdr:from>
    <xdr:ext cx="762000" cy="259045"/>
    <xdr:sp macro="" textlink="">
      <xdr:nvSpPr>
        <xdr:cNvPr id="215" name="テキスト ボックス 214"/>
        <xdr:cNvSpPr txBox="1"/>
      </xdr:nvSpPr>
      <xdr:spPr>
        <a:xfrm>
          <a:off x="2844800" y="1374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71327</xdr:rowOff>
    </xdr:from>
    <xdr:to>
      <xdr:col>11</xdr:col>
      <xdr:colOff>82550</xdr:colOff>
      <xdr:row>82</xdr:row>
      <xdr:rowOff>1477</xdr:rowOff>
    </xdr:to>
    <xdr:sp macro="" textlink="">
      <xdr:nvSpPr>
        <xdr:cNvPr id="216" name="楕円 215"/>
        <xdr:cNvSpPr/>
      </xdr:nvSpPr>
      <xdr:spPr>
        <a:xfrm>
          <a:off x="2286000" y="1395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11654</xdr:rowOff>
    </xdr:from>
    <xdr:ext cx="762000" cy="259045"/>
    <xdr:sp macro="" textlink="">
      <xdr:nvSpPr>
        <xdr:cNvPr id="217" name="テキスト ボックス 216"/>
        <xdr:cNvSpPr txBox="1"/>
      </xdr:nvSpPr>
      <xdr:spPr>
        <a:xfrm>
          <a:off x="1955800" y="1372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65179</xdr:rowOff>
    </xdr:from>
    <xdr:to>
      <xdr:col>7</xdr:col>
      <xdr:colOff>31750</xdr:colOff>
      <xdr:row>81</xdr:row>
      <xdr:rowOff>166779</xdr:rowOff>
    </xdr:to>
    <xdr:sp macro="" textlink="">
      <xdr:nvSpPr>
        <xdr:cNvPr id="218" name="楕円 217"/>
        <xdr:cNvSpPr/>
      </xdr:nvSpPr>
      <xdr:spPr>
        <a:xfrm>
          <a:off x="1397000" y="139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151556</xdr:rowOff>
    </xdr:from>
    <xdr:ext cx="762000" cy="259045"/>
    <xdr:sp macro="" textlink="">
      <xdr:nvSpPr>
        <xdr:cNvPr id="219" name="テキスト ボックス 218"/>
        <xdr:cNvSpPr txBox="1"/>
      </xdr:nvSpPr>
      <xdr:spPr>
        <a:xfrm>
          <a:off x="1066800" y="140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給与水準は、類似団体より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今後も定員適正化計画のもと、給与水準の適正化に努める。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48079</xdr:rowOff>
    </xdr:to>
    <xdr:cxnSp macro="">
      <xdr:nvCxnSpPr>
        <xdr:cNvPr id="255" name="直線コネクタ 254"/>
        <xdr:cNvCxnSpPr/>
      </xdr:nvCxnSpPr>
      <xdr:spPr>
        <a:xfrm flipV="1">
          <a:off x="16179800" y="144326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48079</xdr:rowOff>
    </xdr:to>
    <xdr:cxnSp macro="">
      <xdr:nvCxnSpPr>
        <xdr:cNvPr id="258" name="直線コネクタ 257"/>
        <xdr:cNvCxnSpPr/>
      </xdr:nvCxnSpPr>
      <xdr:spPr>
        <a:xfrm>
          <a:off x="15290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99786</xdr:rowOff>
    </xdr:to>
    <xdr:cxnSp macro="">
      <xdr:nvCxnSpPr>
        <xdr:cNvPr id="261" name="直線コネクタ 260"/>
        <xdr:cNvCxnSpPr/>
      </xdr:nvCxnSpPr>
      <xdr:spPr>
        <a:xfrm flipV="1">
          <a:off x="14401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134257</xdr:rowOff>
    </xdr:to>
    <xdr:cxnSp macro="">
      <xdr:nvCxnSpPr>
        <xdr:cNvPr id="264" name="直線コネクタ 263"/>
        <xdr:cNvCxnSpPr/>
      </xdr:nvCxnSpPr>
      <xdr:spPr>
        <a:xfrm flipV="1">
          <a:off x="13512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68" name="テキスト ボックス 267"/>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4" name="楕円 273"/>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5"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76" name="楕円 275"/>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77" name="テキスト ボックス 276"/>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8" name="楕円 277"/>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9" name="テキスト ボックス 278"/>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0" name="楕円 279"/>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81" name="テキスト ボックス 280"/>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2" name="楕円 281"/>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169834</xdr:rowOff>
    </xdr:from>
    <xdr:ext cx="762000" cy="259045"/>
    <xdr:sp macro="" textlink="">
      <xdr:nvSpPr>
        <xdr:cNvPr id="283" name="テキスト ボックス 282"/>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定員管理の状況においては、定員適正化計画に基づき、退職者補充に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係る新規採用職員の抑制や、指定管理者制度の導入により、定員適正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化のための取組を積極的に進めたことにより、類似団体の中では、平均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より下回る水準にある。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今後も社会情勢の変化や行政需要の動向を考慮した上で、継続的な</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市民サービスの質の向上をめざし、適正な職員数、年齢構成の管理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113347</xdr:rowOff>
    </xdr:from>
    <xdr:to>
      <xdr:col>81</xdr:col>
      <xdr:colOff>44450</xdr:colOff>
      <xdr:row>61</xdr:row>
      <xdr:rowOff>119380</xdr:rowOff>
    </xdr:to>
    <xdr:cxnSp macro="">
      <xdr:nvCxnSpPr>
        <xdr:cNvPr id="318" name="直線コネクタ 317"/>
        <xdr:cNvCxnSpPr/>
      </xdr:nvCxnSpPr>
      <xdr:spPr>
        <a:xfrm>
          <a:off x="16179800" y="1057179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113347</xdr:rowOff>
    </xdr:from>
    <xdr:to>
      <xdr:col>77</xdr:col>
      <xdr:colOff>44450</xdr:colOff>
      <xdr:row>61</xdr:row>
      <xdr:rowOff>131445</xdr:rowOff>
    </xdr:to>
    <xdr:cxnSp macro="">
      <xdr:nvCxnSpPr>
        <xdr:cNvPr id="321" name="直線コネクタ 320"/>
        <xdr:cNvCxnSpPr/>
      </xdr:nvCxnSpPr>
      <xdr:spPr>
        <a:xfrm flipV="1">
          <a:off x="15290800" y="1057179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131445</xdr:rowOff>
    </xdr:to>
    <xdr:cxnSp macro="">
      <xdr:nvCxnSpPr>
        <xdr:cNvPr id="324" name="直線コネクタ 323"/>
        <xdr:cNvCxnSpPr/>
      </xdr:nvCxnSpPr>
      <xdr:spPr>
        <a:xfrm>
          <a:off x="14401800" y="105295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71120</xdr:rowOff>
    </xdr:to>
    <xdr:cxnSp macro="">
      <xdr:nvCxnSpPr>
        <xdr:cNvPr id="327" name="直線コネクタ 326"/>
        <xdr:cNvCxnSpPr/>
      </xdr:nvCxnSpPr>
      <xdr:spPr>
        <a:xfrm>
          <a:off x="13512800" y="105134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1" name="テキスト ボックス 330"/>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37" name="楕円 336"/>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85107</xdr:rowOff>
    </xdr:from>
    <xdr:ext cx="762000" cy="259045"/>
    <xdr:sp macro="" textlink="">
      <xdr:nvSpPr>
        <xdr:cNvPr id="338" name="定員管理の状況該当値テキスト"/>
        <xdr:cNvSpPr txBox="1"/>
      </xdr:nvSpPr>
      <xdr:spPr>
        <a:xfrm>
          <a:off x="17106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62547</xdr:rowOff>
    </xdr:from>
    <xdr:to>
      <xdr:col>77</xdr:col>
      <xdr:colOff>95250</xdr:colOff>
      <xdr:row>61</xdr:row>
      <xdr:rowOff>164147</xdr:rowOff>
    </xdr:to>
    <xdr:sp macro="" textlink="">
      <xdr:nvSpPr>
        <xdr:cNvPr id="339" name="楕円 338"/>
        <xdr:cNvSpPr/>
      </xdr:nvSpPr>
      <xdr:spPr>
        <a:xfrm>
          <a:off x="16129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40" name="テキスト ボックス 339"/>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41" name="楕円 340"/>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20972</xdr:rowOff>
    </xdr:from>
    <xdr:ext cx="762000" cy="259045"/>
    <xdr:sp macro="" textlink="">
      <xdr:nvSpPr>
        <xdr:cNvPr id="342" name="テキスト ボックス 341"/>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3" name="楕円 342"/>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132097</xdr:rowOff>
    </xdr:from>
    <xdr:ext cx="762000" cy="259045"/>
    <xdr:sp macro="" textlink="">
      <xdr:nvSpPr>
        <xdr:cNvPr id="344" name="テキスト ボックス 343"/>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4233</xdr:rowOff>
    </xdr:from>
    <xdr:to>
      <xdr:col>64</xdr:col>
      <xdr:colOff>152400</xdr:colOff>
      <xdr:row>61</xdr:row>
      <xdr:rowOff>105833</xdr:rowOff>
    </xdr:to>
    <xdr:sp macro="" textlink="">
      <xdr:nvSpPr>
        <xdr:cNvPr id="345" name="楕円 344"/>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116010</xdr:rowOff>
    </xdr:from>
    <xdr:ext cx="762000" cy="259045"/>
    <xdr:sp macro="" textlink="">
      <xdr:nvSpPr>
        <xdr:cNvPr id="346" name="テキスト ボックス 345"/>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実質公債費比率は、起債額が元金償還額を上回らない方針のもと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起債額を抑えてきたことにより、類似団体平均を下回る結果となった。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今後、令和６年度の合併特例債の借入期間終了までは増加が見込まれ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るものの、必要最小限の起債額とすることで実質公債費率の上昇を抑える。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50256</xdr:rowOff>
    </xdr:from>
    <xdr:to>
      <xdr:col>81</xdr:col>
      <xdr:colOff>44450</xdr:colOff>
      <xdr:row>39</xdr:row>
      <xdr:rowOff>98516</xdr:rowOff>
    </xdr:to>
    <xdr:cxnSp macro="">
      <xdr:nvCxnSpPr>
        <xdr:cNvPr id="381" name="直線コネクタ 380"/>
        <xdr:cNvCxnSpPr/>
      </xdr:nvCxnSpPr>
      <xdr:spPr>
        <a:xfrm flipV="1">
          <a:off x="16179800" y="673680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98516</xdr:rowOff>
    </xdr:from>
    <xdr:to>
      <xdr:col>77</xdr:col>
      <xdr:colOff>44450</xdr:colOff>
      <xdr:row>39</xdr:row>
      <xdr:rowOff>112304</xdr:rowOff>
    </xdr:to>
    <xdr:cxnSp macro="">
      <xdr:nvCxnSpPr>
        <xdr:cNvPr id="384" name="直線コネクタ 383"/>
        <xdr:cNvCxnSpPr/>
      </xdr:nvCxnSpPr>
      <xdr:spPr>
        <a:xfrm flipV="1">
          <a:off x="15290800" y="678506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112304</xdr:rowOff>
    </xdr:from>
    <xdr:to>
      <xdr:col>72</xdr:col>
      <xdr:colOff>203200</xdr:colOff>
      <xdr:row>39</xdr:row>
      <xdr:rowOff>153670</xdr:rowOff>
    </xdr:to>
    <xdr:cxnSp macro="">
      <xdr:nvCxnSpPr>
        <xdr:cNvPr id="387" name="直線コネクタ 386"/>
        <xdr:cNvCxnSpPr/>
      </xdr:nvCxnSpPr>
      <xdr:spPr>
        <a:xfrm flipV="1">
          <a:off x="14401800" y="679885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71846</xdr:rowOff>
    </xdr:to>
    <xdr:cxnSp macro="">
      <xdr:nvCxnSpPr>
        <xdr:cNvPr id="390" name="直線コネクタ 389"/>
        <xdr:cNvCxnSpPr/>
      </xdr:nvCxnSpPr>
      <xdr:spPr>
        <a:xfrm flipV="1">
          <a:off x="13512800" y="684022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122118</xdr:rowOff>
    </xdr:from>
    <xdr:ext cx="762000" cy="259045"/>
    <xdr:sp macro="" textlink="">
      <xdr:nvSpPr>
        <xdr:cNvPr id="394" name="テキスト ボックス 393"/>
        <xdr:cNvSpPr txBox="1"/>
      </xdr:nvSpPr>
      <xdr:spPr>
        <a:xfrm>
          <a:off x="13131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170906</xdr:rowOff>
    </xdr:from>
    <xdr:to>
      <xdr:col>81</xdr:col>
      <xdr:colOff>95250</xdr:colOff>
      <xdr:row>39</xdr:row>
      <xdr:rowOff>101056</xdr:rowOff>
    </xdr:to>
    <xdr:sp macro="" textlink="">
      <xdr:nvSpPr>
        <xdr:cNvPr id="400" name="楕円 399"/>
        <xdr:cNvSpPr/>
      </xdr:nvSpPr>
      <xdr:spPr>
        <a:xfrm>
          <a:off x="169672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15983</xdr:rowOff>
    </xdr:from>
    <xdr:ext cx="762000" cy="259045"/>
    <xdr:sp macro="" textlink="">
      <xdr:nvSpPr>
        <xdr:cNvPr id="401" name="公債費負担の状況該当値テキスト"/>
        <xdr:cNvSpPr txBox="1"/>
      </xdr:nvSpPr>
      <xdr:spPr>
        <a:xfrm>
          <a:off x="17106900" y="653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47716</xdr:rowOff>
    </xdr:from>
    <xdr:to>
      <xdr:col>77</xdr:col>
      <xdr:colOff>95250</xdr:colOff>
      <xdr:row>39</xdr:row>
      <xdr:rowOff>149316</xdr:rowOff>
    </xdr:to>
    <xdr:sp macro="" textlink="">
      <xdr:nvSpPr>
        <xdr:cNvPr id="402" name="楕円 401"/>
        <xdr:cNvSpPr/>
      </xdr:nvSpPr>
      <xdr:spPr>
        <a:xfrm>
          <a:off x="16129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159493</xdr:rowOff>
    </xdr:from>
    <xdr:ext cx="736600" cy="259045"/>
    <xdr:sp macro="" textlink="">
      <xdr:nvSpPr>
        <xdr:cNvPr id="403" name="テキスト ボックス 402"/>
        <xdr:cNvSpPr txBox="1"/>
      </xdr:nvSpPr>
      <xdr:spPr>
        <a:xfrm>
          <a:off x="15798800" y="650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61504</xdr:rowOff>
    </xdr:from>
    <xdr:to>
      <xdr:col>73</xdr:col>
      <xdr:colOff>44450</xdr:colOff>
      <xdr:row>39</xdr:row>
      <xdr:rowOff>163104</xdr:rowOff>
    </xdr:to>
    <xdr:sp macro="" textlink="">
      <xdr:nvSpPr>
        <xdr:cNvPr id="404" name="楕円 403"/>
        <xdr:cNvSpPr/>
      </xdr:nvSpPr>
      <xdr:spPr>
        <a:xfrm>
          <a:off x="15240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1831</xdr:rowOff>
    </xdr:from>
    <xdr:ext cx="762000" cy="259045"/>
    <xdr:sp macro="" textlink="">
      <xdr:nvSpPr>
        <xdr:cNvPr id="405" name="テキスト ボックス 404"/>
        <xdr:cNvSpPr txBox="1"/>
      </xdr:nvSpPr>
      <xdr:spPr>
        <a:xfrm>
          <a:off x="14909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6" name="楕円 405"/>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7" name="テキスト ボックス 406"/>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408" name="楕円 407"/>
        <xdr:cNvSpPr/>
      </xdr:nvSpPr>
      <xdr:spPr>
        <a:xfrm>
          <a:off x="13462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132823</xdr:rowOff>
    </xdr:from>
    <xdr:ext cx="762000" cy="259045"/>
    <xdr:sp macro="" textlink="">
      <xdr:nvSpPr>
        <xdr:cNvPr id="409" name="テキスト ボックス 408"/>
        <xdr:cNvSpPr txBox="1"/>
      </xdr:nvSpPr>
      <xdr:spPr>
        <a:xfrm>
          <a:off x="13131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将来負担比率は、類似団体平均を下回る結果となったが、引き続き、</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新規に発行する地方債の抑制を行うとともに、償還期間・償還方法を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適切に設定するなどして、地方債残高を圧縮し、将来世代の負担の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51" name="フローチャート: 判断 450"/>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52" name="テキスト ボックス 451"/>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89,024
86,842
472.33
42,430,825
39,294,372
2,558,000
23,603,931
28,886,336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ポイント減少し、類似団体平均に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おいても、</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今後も定員管理計画に基づき、職員の計画的な採用を進め、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115570</xdr:rowOff>
    </xdr:to>
    <xdr:cxnSp macro="">
      <xdr:nvCxnSpPr>
        <xdr:cNvPr id="66" name="直線コネクタ 65"/>
        <xdr:cNvCxnSpPr/>
      </xdr:nvCxnSpPr>
      <xdr:spPr>
        <a:xfrm flipV="1">
          <a:off x="3987800" y="60096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115570</xdr:rowOff>
    </xdr:to>
    <xdr:cxnSp macro="">
      <xdr:nvCxnSpPr>
        <xdr:cNvPr id="69" name="直線コネクタ 68"/>
        <xdr:cNvCxnSpPr/>
      </xdr:nvCxnSpPr>
      <xdr:spPr>
        <a:xfrm>
          <a:off x="3098800" y="604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100330</xdr:rowOff>
    </xdr:to>
    <xdr:cxnSp macro="">
      <xdr:nvCxnSpPr>
        <xdr:cNvPr id="72" name="直線コネクタ 71"/>
        <xdr:cNvCxnSpPr/>
      </xdr:nvCxnSpPr>
      <xdr:spPr>
        <a:xfrm flipV="1">
          <a:off x="2209800" y="6047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36</xdr:row>
      <xdr:rowOff>20320</xdr:rowOff>
    </xdr:to>
    <xdr:cxnSp macro="">
      <xdr:nvCxnSpPr>
        <xdr:cNvPr id="75" name="直線コネクタ 74"/>
        <xdr:cNvCxnSpPr/>
      </xdr:nvCxnSpPr>
      <xdr:spPr>
        <a:xfrm flipV="1">
          <a:off x="1320800" y="610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94" name="テキスト ボックス 93"/>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物件費は昨年と変わらず</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％であったが、類似団体平均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ポイント下回っている。今後も指定管理費用の適正化</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に加え、事務事業の見直しや施設の統廃合等により、物件費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88900</xdr:rowOff>
    </xdr:to>
    <xdr:cxnSp macro="">
      <xdr:nvCxnSpPr>
        <xdr:cNvPr id="127" name="直線コネクタ 126"/>
        <xdr:cNvCxnSpPr/>
      </xdr:nvCxnSpPr>
      <xdr:spPr>
        <a:xfrm>
          <a:off x="15671800" y="283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134620</xdr:rowOff>
    </xdr:to>
    <xdr:cxnSp macro="">
      <xdr:nvCxnSpPr>
        <xdr:cNvPr id="130" name="直線コネクタ 129"/>
        <xdr:cNvCxnSpPr/>
      </xdr:nvCxnSpPr>
      <xdr:spPr>
        <a:xfrm flipV="1">
          <a:off x="14782800" y="283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134620</xdr:rowOff>
    </xdr:to>
    <xdr:cxnSp macro="">
      <xdr:nvCxnSpPr>
        <xdr:cNvPr id="133" name="直線コネクタ 132"/>
        <xdr:cNvCxnSpPr/>
      </xdr:nvCxnSpPr>
      <xdr:spPr>
        <a:xfrm>
          <a:off x="13893800" y="2824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134620</xdr:rowOff>
    </xdr:to>
    <xdr:cxnSp macro="">
      <xdr:nvCxnSpPr>
        <xdr:cNvPr id="136" name="直線コネクタ 135"/>
        <xdr:cNvCxnSpPr/>
      </xdr:nvCxnSpPr>
      <xdr:spPr>
        <a:xfrm flipV="1">
          <a:off x="13004800" y="2824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39" name="フローチャート: 判断 138"/>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40" name="テキスト ボックス 139"/>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50" name="楕円 149"/>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51" name="テキスト ボックス 150"/>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2" name="楕円 151"/>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3" name="テキスト ボックス 152"/>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4" name="楕円 153"/>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5" name="テキスト ボックス 154"/>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扶助費は、類似団体平均と比較すると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ポイント下回ったも</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のの、高齢化の影響から社会保障経費の増加は避けられず</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今後も生活保護費や自立支援事業費などは増加が見込まれる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ことから、資格審査等の適正化を図る。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83566</xdr:rowOff>
    </xdr:to>
    <xdr:cxnSp macro="">
      <xdr:nvCxnSpPr>
        <xdr:cNvPr id="186" name="直線コネクタ 185"/>
        <xdr:cNvCxnSpPr/>
      </xdr:nvCxnSpPr>
      <xdr:spPr>
        <a:xfrm>
          <a:off x="3987800" y="94767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28702</xdr:rowOff>
    </xdr:from>
    <xdr:to>
      <xdr:col>19</xdr:col>
      <xdr:colOff>187325</xdr:colOff>
      <xdr:row>55</xdr:row>
      <xdr:rowOff>46990</xdr:rowOff>
    </xdr:to>
    <xdr:cxnSp macro="">
      <xdr:nvCxnSpPr>
        <xdr:cNvPr id="189" name="直線コネクタ 188"/>
        <xdr:cNvCxnSpPr/>
      </xdr:nvCxnSpPr>
      <xdr:spPr>
        <a:xfrm>
          <a:off x="3098800" y="94584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163576</xdr:rowOff>
    </xdr:from>
    <xdr:to>
      <xdr:col>15</xdr:col>
      <xdr:colOff>98425</xdr:colOff>
      <xdr:row>55</xdr:row>
      <xdr:rowOff>28702</xdr:rowOff>
    </xdr:to>
    <xdr:cxnSp macro="">
      <xdr:nvCxnSpPr>
        <xdr:cNvPr id="192" name="直線コネクタ 191"/>
        <xdr:cNvCxnSpPr/>
      </xdr:nvCxnSpPr>
      <xdr:spPr>
        <a:xfrm>
          <a:off x="2209800" y="9421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163576</xdr:rowOff>
    </xdr:from>
    <xdr:to>
      <xdr:col>11</xdr:col>
      <xdr:colOff>9525</xdr:colOff>
      <xdr:row>54</xdr:row>
      <xdr:rowOff>163576</xdr:rowOff>
    </xdr:to>
    <xdr:cxnSp macro="">
      <xdr:nvCxnSpPr>
        <xdr:cNvPr id="195" name="直線コネクタ 194"/>
        <xdr:cNvCxnSpPr/>
      </xdr:nvCxnSpPr>
      <xdr:spPr>
        <a:xfrm>
          <a:off x="1320800" y="9421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198" name="フローチャート: 判断 197"/>
        <xdr:cNvSpPr/>
      </xdr:nvSpPr>
      <xdr:spPr>
        <a:xfrm>
          <a:off x="1270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164863</xdr:rowOff>
    </xdr:from>
    <xdr:ext cx="762000" cy="259045"/>
    <xdr:sp macro="" textlink="">
      <xdr:nvSpPr>
        <xdr:cNvPr id="199" name="テキスト ボックス 198"/>
        <xdr:cNvSpPr txBox="1"/>
      </xdr:nvSpPr>
      <xdr:spPr>
        <a:xfrm>
          <a:off x="939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32766</xdr:rowOff>
    </xdr:from>
    <xdr:to>
      <xdr:col>24</xdr:col>
      <xdr:colOff>76200</xdr:colOff>
      <xdr:row>55</xdr:row>
      <xdr:rowOff>134366</xdr:rowOff>
    </xdr:to>
    <xdr:sp macro="" textlink="">
      <xdr:nvSpPr>
        <xdr:cNvPr id="205" name="楕円 204"/>
        <xdr:cNvSpPr/>
      </xdr:nvSpPr>
      <xdr:spPr>
        <a:xfrm>
          <a:off x="47752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49293</xdr:rowOff>
    </xdr:from>
    <xdr:ext cx="762000" cy="259045"/>
    <xdr:sp macro="" textlink="">
      <xdr:nvSpPr>
        <xdr:cNvPr id="206" name="扶助費該当値テキスト"/>
        <xdr:cNvSpPr txBox="1"/>
      </xdr:nvSpPr>
      <xdr:spPr>
        <a:xfrm>
          <a:off x="4914900" y="93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7" name="楕円 206"/>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08" name="テキスト ボックス 207"/>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149352</xdr:rowOff>
    </xdr:from>
    <xdr:to>
      <xdr:col>15</xdr:col>
      <xdr:colOff>149225</xdr:colOff>
      <xdr:row>55</xdr:row>
      <xdr:rowOff>79502</xdr:rowOff>
    </xdr:to>
    <xdr:sp macro="" textlink="">
      <xdr:nvSpPr>
        <xdr:cNvPr id="209" name="楕円 208"/>
        <xdr:cNvSpPr/>
      </xdr:nvSpPr>
      <xdr:spPr>
        <a:xfrm>
          <a:off x="3048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89679</xdr:rowOff>
    </xdr:from>
    <xdr:ext cx="762000" cy="259045"/>
    <xdr:sp macro="" textlink="">
      <xdr:nvSpPr>
        <xdr:cNvPr id="210" name="テキスト ボックス 209"/>
        <xdr:cNvSpPr txBox="1"/>
      </xdr:nvSpPr>
      <xdr:spPr>
        <a:xfrm>
          <a:off x="2717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112776</xdr:rowOff>
    </xdr:from>
    <xdr:to>
      <xdr:col>11</xdr:col>
      <xdr:colOff>60325</xdr:colOff>
      <xdr:row>55</xdr:row>
      <xdr:rowOff>42926</xdr:rowOff>
    </xdr:to>
    <xdr:sp macro="" textlink="">
      <xdr:nvSpPr>
        <xdr:cNvPr id="211" name="楕円 210"/>
        <xdr:cNvSpPr/>
      </xdr:nvSpPr>
      <xdr:spPr>
        <a:xfrm>
          <a:off x="2159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53103</xdr:rowOff>
    </xdr:from>
    <xdr:ext cx="762000" cy="259045"/>
    <xdr:sp macro="" textlink="">
      <xdr:nvSpPr>
        <xdr:cNvPr id="212" name="テキスト ボックス 211"/>
        <xdr:cNvSpPr txBox="1"/>
      </xdr:nvSpPr>
      <xdr:spPr>
        <a:xfrm>
          <a:off x="1828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112776</xdr:rowOff>
    </xdr:from>
    <xdr:to>
      <xdr:col>6</xdr:col>
      <xdr:colOff>171450</xdr:colOff>
      <xdr:row>55</xdr:row>
      <xdr:rowOff>42926</xdr:rowOff>
    </xdr:to>
    <xdr:sp macro="" textlink="">
      <xdr:nvSpPr>
        <xdr:cNvPr id="213" name="楕円 212"/>
        <xdr:cNvSpPr/>
      </xdr:nvSpPr>
      <xdr:spPr>
        <a:xfrm>
          <a:off x="1270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53103</xdr:rowOff>
    </xdr:from>
    <xdr:ext cx="762000" cy="259045"/>
    <xdr:sp macro="" textlink="">
      <xdr:nvSpPr>
        <xdr:cNvPr id="214" name="テキスト ボックス 213"/>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上回っているのは、繰出金が主な原因であり、下水道施設の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維持管理経費など、公営企業会計への繰出金が多額になって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受益者負担の適正化を図りながら、普通会計負担額の抑制に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69850</xdr:rowOff>
    </xdr:to>
    <xdr:cxnSp macro="">
      <xdr:nvCxnSpPr>
        <xdr:cNvPr id="247" name="直線コネクタ 246"/>
        <xdr:cNvCxnSpPr/>
      </xdr:nvCxnSpPr>
      <xdr:spPr>
        <a:xfrm>
          <a:off x="15671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115570</xdr:rowOff>
    </xdr:to>
    <xdr:cxnSp macro="">
      <xdr:nvCxnSpPr>
        <xdr:cNvPr id="250" name="直線コネクタ 249"/>
        <xdr:cNvCxnSpPr/>
      </xdr:nvCxnSpPr>
      <xdr:spPr>
        <a:xfrm flipV="1">
          <a:off x="14782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168910</xdr:rowOff>
    </xdr:to>
    <xdr:cxnSp macro="">
      <xdr:nvCxnSpPr>
        <xdr:cNvPr id="253" name="直線コネクタ 252"/>
        <xdr:cNvCxnSpPr/>
      </xdr:nvCxnSpPr>
      <xdr:spPr>
        <a:xfrm flipV="1">
          <a:off x="13893800" y="988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168910</xdr:rowOff>
    </xdr:to>
    <xdr:cxnSp macro="">
      <xdr:nvCxnSpPr>
        <xdr:cNvPr id="256" name="直線コネクタ 255"/>
        <xdr:cNvCxnSpPr/>
      </xdr:nvCxnSpPr>
      <xdr:spPr>
        <a:xfrm>
          <a:off x="13004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0" name="テキスト ボックス 259"/>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6" name="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7"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8" name="楕円 26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9" name="テキスト ボックス 26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0" name="楕円 269"/>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1" name="テキスト ボックス 270"/>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2" name="楕円 271"/>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3" name="テキスト ボックス 272"/>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4" name="楕円 273"/>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5" name="テキスト ボックス 274"/>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補助費等は、以前から消防業務、ごみ処理など共同で行う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一部事務組合への負担金が、類似団体平均を上回っている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今後も公益性や費用対効果等を考慮し、各種団体への補助金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等については、内容を精査し、交付の見直しや廃止を求め、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整理・統合を図る。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5842</xdr:rowOff>
    </xdr:to>
    <xdr:cxnSp macro="">
      <xdr:nvCxnSpPr>
        <xdr:cNvPr id="305" name="直線コネクタ 304"/>
        <xdr:cNvCxnSpPr/>
      </xdr:nvCxnSpPr>
      <xdr:spPr>
        <a:xfrm flipV="1">
          <a:off x="15671800" y="63037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5842</xdr:rowOff>
    </xdr:to>
    <xdr:cxnSp macro="">
      <xdr:nvCxnSpPr>
        <xdr:cNvPr id="308" name="直線コネクタ 307"/>
        <xdr:cNvCxnSpPr/>
      </xdr:nvCxnSpPr>
      <xdr:spPr>
        <a:xfrm>
          <a:off x="14782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159004</xdr:rowOff>
    </xdr:to>
    <xdr:cxnSp macro="">
      <xdr:nvCxnSpPr>
        <xdr:cNvPr id="311" name="直線コネクタ 310"/>
        <xdr:cNvCxnSpPr/>
      </xdr:nvCxnSpPr>
      <xdr:spPr>
        <a:xfrm>
          <a:off x="13893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163576</xdr:rowOff>
    </xdr:to>
    <xdr:cxnSp macro="">
      <xdr:nvCxnSpPr>
        <xdr:cNvPr id="314" name="直線コネクタ 313"/>
        <xdr:cNvCxnSpPr/>
      </xdr:nvCxnSpPr>
      <xdr:spPr>
        <a:xfrm flipV="1">
          <a:off x="13004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18" name="テキスト ボックス 317"/>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4" name="楕円 323"/>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25"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6" name="楕円 325"/>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7" name="テキスト ボックス 326"/>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8" name="楕円 327"/>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29" name="テキスト ボックス 328"/>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0" name="楕円 329"/>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1" name="テキスト ボックス 33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2" name="楕円 331"/>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3" name="テキスト ボックス 332"/>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公債費は、合併町村の地方債を引き継いだことにより、地方債</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現在高が大きく増加した影響で、元利償還金が膨らんでおり、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今後も起債額が償還額を上回らない方針のもと、公債費の負担</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軽減に努める。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90424</xdr:rowOff>
    </xdr:to>
    <xdr:cxnSp macro="">
      <xdr:nvCxnSpPr>
        <xdr:cNvPr id="363" name="直線コネクタ 362"/>
        <xdr:cNvCxnSpPr/>
      </xdr:nvCxnSpPr>
      <xdr:spPr>
        <a:xfrm flipV="1">
          <a:off x="3987800" y="1340866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90424</xdr:rowOff>
    </xdr:from>
    <xdr:to>
      <xdr:col>19</xdr:col>
      <xdr:colOff>187325</xdr:colOff>
      <xdr:row>78</xdr:row>
      <xdr:rowOff>99568</xdr:rowOff>
    </xdr:to>
    <xdr:cxnSp macro="">
      <xdr:nvCxnSpPr>
        <xdr:cNvPr id="366" name="直線コネクタ 365"/>
        <xdr:cNvCxnSpPr/>
      </xdr:nvCxnSpPr>
      <xdr:spPr>
        <a:xfrm flipV="1">
          <a:off x="3098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99568</xdr:rowOff>
    </xdr:to>
    <xdr:cxnSp macro="">
      <xdr:nvCxnSpPr>
        <xdr:cNvPr id="369" name="直線コネクタ 368"/>
        <xdr:cNvCxnSpPr/>
      </xdr:nvCxnSpPr>
      <xdr:spPr>
        <a:xfrm>
          <a:off x="2209800" y="134086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72137</xdr:rowOff>
    </xdr:to>
    <xdr:cxnSp macro="">
      <xdr:nvCxnSpPr>
        <xdr:cNvPr id="372" name="直線コネクタ 371"/>
        <xdr:cNvCxnSpPr/>
      </xdr:nvCxnSpPr>
      <xdr:spPr>
        <a:xfrm flipV="1">
          <a:off x="1320800" y="134086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2" name="楕円 381"/>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3"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39624</xdr:rowOff>
    </xdr:from>
    <xdr:to>
      <xdr:col>20</xdr:col>
      <xdr:colOff>38100</xdr:colOff>
      <xdr:row>78</xdr:row>
      <xdr:rowOff>141224</xdr:rowOff>
    </xdr:to>
    <xdr:sp macro="" textlink="">
      <xdr:nvSpPr>
        <xdr:cNvPr id="384" name="楕円 383"/>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126001</xdr:rowOff>
    </xdr:from>
    <xdr:ext cx="736600" cy="259045"/>
    <xdr:sp macro="" textlink="">
      <xdr:nvSpPr>
        <xdr:cNvPr id="385" name="テキスト ボックス 384"/>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86" name="楕円 385"/>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87" name="テキスト ボックス 386"/>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88" name="楕円 387"/>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89" name="テキスト ボックス 388"/>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90" name="楕円 389"/>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91" name="テキスト ボックス 390"/>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ポイントの減少となり、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類似団体平均も</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ポイント下回ったが、補助費等及びその他</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の項目では類似団体平均を上回っている。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今後は、各種団体への補助金等について、交付額の見直しや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廃止を含め整理・統合を図るとともに、公営企業会計の健全化</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に努め、各事業の見直しなど経常経費の削減に努める。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76</xdr:row>
      <xdr:rowOff>67563</xdr:rowOff>
    </xdr:to>
    <xdr:cxnSp macro="">
      <xdr:nvCxnSpPr>
        <xdr:cNvPr id="422" name="直線コネクタ 421"/>
        <xdr:cNvCxnSpPr/>
      </xdr:nvCxnSpPr>
      <xdr:spPr>
        <a:xfrm flipV="1">
          <a:off x="15671800" y="13006324"/>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76</xdr:row>
      <xdr:rowOff>67563</xdr:rowOff>
    </xdr:to>
    <xdr:cxnSp macro="">
      <xdr:nvCxnSpPr>
        <xdr:cNvPr id="425" name="直線コネクタ 424"/>
        <xdr:cNvCxnSpPr/>
      </xdr:nvCxnSpPr>
      <xdr:spPr>
        <a:xfrm>
          <a:off x="14782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53848</xdr:rowOff>
    </xdr:to>
    <xdr:cxnSp macro="">
      <xdr:nvCxnSpPr>
        <xdr:cNvPr id="428" name="直線コネクタ 427"/>
        <xdr:cNvCxnSpPr/>
      </xdr:nvCxnSpPr>
      <xdr:spPr>
        <a:xfrm>
          <a:off x="13893800" y="13074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145287</xdr:rowOff>
    </xdr:to>
    <xdr:cxnSp macro="">
      <xdr:nvCxnSpPr>
        <xdr:cNvPr id="431" name="直線コネクタ 430"/>
        <xdr:cNvCxnSpPr/>
      </xdr:nvCxnSpPr>
      <xdr:spPr>
        <a:xfrm flipV="1">
          <a:off x="13004800" y="130749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34" name="フローチャート: 判断 433"/>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35" name="テキスト ボックス 434"/>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41" name="楕円 440"/>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5351</xdr:rowOff>
    </xdr:from>
    <xdr:ext cx="762000" cy="259045"/>
    <xdr:sp macro="" textlink="">
      <xdr:nvSpPr>
        <xdr:cNvPr id="442" name="公債費以外該当値テキスト"/>
        <xdr:cNvSpPr txBox="1"/>
      </xdr:nvSpPr>
      <xdr:spPr>
        <a:xfrm>
          <a:off x="16598900" y="1286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43" name="楕円 442"/>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44" name="テキスト ボックス 443"/>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45" name="楕円 444"/>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46" name="テキスト ボックス 445"/>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47" name="楕円 446"/>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48" name="テキスト ボックス 447"/>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9" name="楕円 448"/>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0" name="テキスト ボックス 449"/>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84344</xdr:rowOff>
    </xdr:from>
    <xdr:to>
      <xdr:col>29</xdr:col>
      <xdr:colOff>127000</xdr:colOff>
      <xdr:row>17</xdr:row>
      <xdr:rowOff>87120</xdr:rowOff>
    </xdr:to>
    <xdr:cxnSp macro="">
      <xdr:nvCxnSpPr>
        <xdr:cNvPr id="52" name="直線コネクタ 51"/>
        <xdr:cNvCxnSpPr/>
      </xdr:nvCxnSpPr>
      <xdr:spPr bwMode="auto">
        <a:xfrm flipV="1">
          <a:off x="5003800" y="3046619"/>
          <a:ext cx="6477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87120</xdr:rowOff>
    </xdr:from>
    <xdr:to>
      <xdr:col>26</xdr:col>
      <xdr:colOff>50800</xdr:colOff>
      <xdr:row>17</xdr:row>
      <xdr:rowOff>126031</xdr:rowOff>
    </xdr:to>
    <xdr:cxnSp macro="">
      <xdr:nvCxnSpPr>
        <xdr:cNvPr id="55" name="直線コネクタ 54"/>
        <xdr:cNvCxnSpPr/>
      </xdr:nvCxnSpPr>
      <xdr:spPr bwMode="auto">
        <a:xfrm flipV="1">
          <a:off x="4305300" y="3049395"/>
          <a:ext cx="698500" cy="38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111303</xdr:rowOff>
    </xdr:from>
    <xdr:to>
      <xdr:col>22</xdr:col>
      <xdr:colOff>114300</xdr:colOff>
      <xdr:row>17</xdr:row>
      <xdr:rowOff>126031</xdr:rowOff>
    </xdr:to>
    <xdr:cxnSp macro="">
      <xdr:nvCxnSpPr>
        <xdr:cNvPr id="58" name="直線コネクタ 57"/>
        <xdr:cNvCxnSpPr/>
      </xdr:nvCxnSpPr>
      <xdr:spPr bwMode="auto">
        <a:xfrm>
          <a:off x="3606800" y="3073578"/>
          <a:ext cx="698500" cy="14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108021</xdr:rowOff>
    </xdr:from>
    <xdr:to>
      <xdr:col>18</xdr:col>
      <xdr:colOff>177800</xdr:colOff>
      <xdr:row>17</xdr:row>
      <xdr:rowOff>111303</xdr:rowOff>
    </xdr:to>
    <xdr:cxnSp macro="">
      <xdr:nvCxnSpPr>
        <xdr:cNvPr id="61" name="直線コネクタ 60"/>
        <xdr:cNvCxnSpPr/>
      </xdr:nvCxnSpPr>
      <xdr:spPr bwMode="auto">
        <a:xfrm>
          <a:off x="2908300" y="3070296"/>
          <a:ext cx="698500" cy="3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83755</xdr:rowOff>
    </xdr:from>
    <xdr:to>
      <xdr:col>15</xdr:col>
      <xdr:colOff>101600</xdr:colOff>
      <xdr:row>18</xdr:row>
      <xdr:rowOff>13905</xdr:rowOff>
    </xdr:to>
    <xdr:sp macro="" textlink="">
      <xdr:nvSpPr>
        <xdr:cNvPr id="64" name="フローチャート: 判断 63"/>
        <xdr:cNvSpPr/>
      </xdr:nvSpPr>
      <xdr:spPr bwMode="auto">
        <a:xfrm>
          <a:off x="2857500" y="3046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170132</xdr:rowOff>
    </xdr:from>
    <xdr:ext cx="762000" cy="259045"/>
    <xdr:sp macro="" textlink="">
      <xdr:nvSpPr>
        <xdr:cNvPr id="65" name="テキスト ボックス 64"/>
        <xdr:cNvSpPr txBox="1"/>
      </xdr:nvSpPr>
      <xdr:spPr>
        <a:xfrm>
          <a:off x="2527300" y="31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33544</xdr:rowOff>
    </xdr:from>
    <xdr:to>
      <xdr:col>29</xdr:col>
      <xdr:colOff>177800</xdr:colOff>
      <xdr:row>17</xdr:row>
      <xdr:rowOff>135144</xdr:rowOff>
    </xdr:to>
    <xdr:sp macro="" textlink="">
      <xdr:nvSpPr>
        <xdr:cNvPr id="71" name="楕円 70"/>
        <xdr:cNvSpPr/>
      </xdr:nvSpPr>
      <xdr:spPr bwMode="auto">
        <a:xfrm>
          <a:off x="5600700" y="299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5621</xdr:rowOff>
    </xdr:from>
    <xdr:ext cx="762000" cy="259045"/>
    <xdr:sp macro="" textlink="">
      <xdr:nvSpPr>
        <xdr:cNvPr id="72" name="人口1人当たり決算額の推移該当値テキスト130"/>
        <xdr:cNvSpPr txBox="1"/>
      </xdr:nvSpPr>
      <xdr:spPr>
        <a:xfrm>
          <a:off x="5740400" y="296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36320</xdr:rowOff>
    </xdr:from>
    <xdr:to>
      <xdr:col>26</xdr:col>
      <xdr:colOff>101600</xdr:colOff>
      <xdr:row>17</xdr:row>
      <xdr:rowOff>137920</xdr:rowOff>
    </xdr:to>
    <xdr:sp macro="" textlink="">
      <xdr:nvSpPr>
        <xdr:cNvPr id="73" name="楕円 72"/>
        <xdr:cNvSpPr/>
      </xdr:nvSpPr>
      <xdr:spPr bwMode="auto">
        <a:xfrm>
          <a:off x="4953000" y="2998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148097</xdr:rowOff>
    </xdr:from>
    <xdr:ext cx="736600" cy="259045"/>
    <xdr:sp macro="" textlink="">
      <xdr:nvSpPr>
        <xdr:cNvPr id="74" name="テキスト ボックス 73"/>
        <xdr:cNvSpPr txBox="1"/>
      </xdr:nvSpPr>
      <xdr:spPr>
        <a:xfrm>
          <a:off x="4622800" y="276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75231</xdr:rowOff>
    </xdr:from>
    <xdr:to>
      <xdr:col>22</xdr:col>
      <xdr:colOff>165100</xdr:colOff>
      <xdr:row>18</xdr:row>
      <xdr:rowOff>5381</xdr:rowOff>
    </xdr:to>
    <xdr:sp macro="" textlink="">
      <xdr:nvSpPr>
        <xdr:cNvPr id="75" name="楕円 74"/>
        <xdr:cNvSpPr/>
      </xdr:nvSpPr>
      <xdr:spPr bwMode="auto">
        <a:xfrm>
          <a:off x="4254500" y="303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161608</xdr:rowOff>
    </xdr:from>
    <xdr:ext cx="762000" cy="259045"/>
    <xdr:sp macro="" textlink="">
      <xdr:nvSpPr>
        <xdr:cNvPr id="76" name="テキスト ボックス 75"/>
        <xdr:cNvSpPr txBox="1"/>
      </xdr:nvSpPr>
      <xdr:spPr>
        <a:xfrm>
          <a:off x="3924300" y="312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60503</xdr:rowOff>
    </xdr:from>
    <xdr:to>
      <xdr:col>19</xdr:col>
      <xdr:colOff>38100</xdr:colOff>
      <xdr:row>17</xdr:row>
      <xdr:rowOff>162103</xdr:rowOff>
    </xdr:to>
    <xdr:sp macro="" textlink="">
      <xdr:nvSpPr>
        <xdr:cNvPr id="77" name="楕円 76"/>
        <xdr:cNvSpPr/>
      </xdr:nvSpPr>
      <xdr:spPr bwMode="auto">
        <a:xfrm>
          <a:off x="3556000" y="3022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830</xdr:rowOff>
    </xdr:from>
    <xdr:ext cx="762000" cy="259045"/>
    <xdr:sp macro="" textlink="">
      <xdr:nvSpPr>
        <xdr:cNvPr id="78" name="テキスト ボックス 77"/>
        <xdr:cNvSpPr txBox="1"/>
      </xdr:nvSpPr>
      <xdr:spPr>
        <a:xfrm>
          <a:off x="3225800" y="279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57221</xdr:rowOff>
    </xdr:from>
    <xdr:to>
      <xdr:col>15</xdr:col>
      <xdr:colOff>101600</xdr:colOff>
      <xdr:row>17</xdr:row>
      <xdr:rowOff>158821</xdr:rowOff>
    </xdr:to>
    <xdr:sp macro="" textlink="">
      <xdr:nvSpPr>
        <xdr:cNvPr id="79" name="楕円 78"/>
        <xdr:cNvSpPr/>
      </xdr:nvSpPr>
      <xdr:spPr bwMode="auto">
        <a:xfrm>
          <a:off x="2857500" y="3019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168998</xdr:rowOff>
    </xdr:from>
    <xdr:ext cx="762000" cy="259045"/>
    <xdr:sp macro="" textlink="">
      <xdr:nvSpPr>
        <xdr:cNvPr id="80" name="テキスト ボックス 79"/>
        <xdr:cNvSpPr txBox="1"/>
      </xdr:nvSpPr>
      <xdr:spPr>
        <a:xfrm>
          <a:off x="2527300" y="278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3458</xdr:rowOff>
    </xdr:from>
    <xdr:to>
      <xdr:col>29</xdr:col>
      <xdr:colOff>127000</xdr:colOff>
      <xdr:row>36</xdr:row>
      <xdr:rowOff>142120</xdr:rowOff>
    </xdr:to>
    <xdr:cxnSp macro="">
      <xdr:nvCxnSpPr>
        <xdr:cNvPr id="115" name="直線コネクタ 114"/>
        <xdr:cNvCxnSpPr/>
      </xdr:nvCxnSpPr>
      <xdr:spPr bwMode="auto">
        <a:xfrm>
          <a:off x="5003800" y="6956708"/>
          <a:ext cx="647700" cy="13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3458</xdr:rowOff>
    </xdr:from>
    <xdr:to>
      <xdr:col>26</xdr:col>
      <xdr:colOff>50800</xdr:colOff>
      <xdr:row>36</xdr:row>
      <xdr:rowOff>36475</xdr:rowOff>
    </xdr:to>
    <xdr:cxnSp macro="">
      <xdr:nvCxnSpPr>
        <xdr:cNvPr id="118" name="直線コネクタ 117"/>
        <xdr:cNvCxnSpPr/>
      </xdr:nvCxnSpPr>
      <xdr:spPr bwMode="auto">
        <a:xfrm flipV="1">
          <a:off x="4305300" y="6956708"/>
          <a:ext cx="698500" cy="3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338422</xdr:rowOff>
    </xdr:from>
    <xdr:to>
      <xdr:col>22</xdr:col>
      <xdr:colOff>114300</xdr:colOff>
      <xdr:row>36</xdr:row>
      <xdr:rowOff>36475</xdr:rowOff>
    </xdr:to>
    <xdr:cxnSp macro="">
      <xdr:nvCxnSpPr>
        <xdr:cNvPr id="121" name="直線コネクタ 120"/>
        <xdr:cNvCxnSpPr/>
      </xdr:nvCxnSpPr>
      <xdr:spPr bwMode="auto">
        <a:xfrm>
          <a:off x="3606800" y="6948772"/>
          <a:ext cx="698500" cy="4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304557</xdr:rowOff>
    </xdr:from>
    <xdr:to>
      <xdr:col>18</xdr:col>
      <xdr:colOff>177800</xdr:colOff>
      <xdr:row>35</xdr:row>
      <xdr:rowOff>338422</xdr:rowOff>
    </xdr:to>
    <xdr:cxnSp macro="">
      <xdr:nvCxnSpPr>
        <xdr:cNvPr id="124" name="直線コネクタ 123"/>
        <xdr:cNvCxnSpPr/>
      </xdr:nvCxnSpPr>
      <xdr:spPr bwMode="auto">
        <a:xfrm>
          <a:off x="2908300" y="6914907"/>
          <a:ext cx="698500" cy="33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87467</xdr:rowOff>
    </xdr:from>
    <xdr:to>
      <xdr:col>15</xdr:col>
      <xdr:colOff>101600</xdr:colOff>
      <xdr:row>35</xdr:row>
      <xdr:rowOff>189067</xdr:rowOff>
    </xdr:to>
    <xdr:sp macro="" textlink="">
      <xdr:nvSpPr>
        <xdr:cNvPr id="127" name="フローチャート: 判断 126"/>
        <xdr:cNvSpPr/>
      </xdr:nvSpPr>
      <xdr:spPr bwMode="auto">
        <a:xfrm>
          <a:off x="2857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199244</xdr:rowOff>
    </xdr:from>
    <xdr:ext cx="762000" cy="259045"/>
    <xdr:sp macro="" textlink="">
      <xdr:nvSpPr>
        <xdr:cNvPr id="128" name="テキスト ボックス 127"/>
        <xdr:cNvSpPr txBox="1"/>
      </xdr:nvSpPr>
      <xdr:spPr>
        <a:xfrm>
          <a:off x="2527300" y="646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91320</xdr:rowOff>
    </xdr:from>
    <xdr:to>
      <xdr:col>29</xdr:col>
      <xdr:colOff>177800</xdr:colOff>
      <xdr:row>37</xdr:row>
      <xdr:rowOff>21470</xdr:rowOff>
    </xdr:to>
    <xdr:sp macro="" textlink="">
      <xdr:nvSpPr>
        <xdr:cNvPr id="134" name="楕円 133"/>
        <xdr:cNvSpPr/>
      </xdr:nvSpPr>
      <xdr:spPr bwMode="auto">
        <a:xfrm>
          <a:off x="5600700" y="704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63397</xdr:rowOff>
    </xdr:from>
    <xdr:ext cx="762000" cy="259045"/>
    <xdr:sp macro="" textlink="">
      <xdr:nvSpPr>
        <xdr:cNvPr id="135" name="人口1人当たり決算額の推移該当値テキスト445"/>
        <xdr:cNvSpPr txBox="1"/>
      </xdr:nvSpPr>
      <xdr:spPr>
        <a:xfrm>
          <a:off x="5740400" y="70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295558</xdr:rowOff>
    </xdr:from>
    <xdr:to>
      <xdr:col>26</xdr:col>
      <xdr:colOff>101600</xdr:colOff>
      <xdr:row>36</xdr:row>
      <xdr:rowOff>54258</xdr:rowOff>
    </xdr:to>
    <xdr:sp macro="" textlink="">
      <xdr:nvSpPr>
        <xdr:cNvPr id="136" name="楕円 135"/>
        <xdr:cNvSpPr/>
      </xdr:nvSpPr>
      <xdr:spPr bwMode="auto">
        <a:xfrm>
          <a:off x="4953000" y="6905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39035</xdr:rowOff>
    </xdr:from>
    <xdr:ext cx="736600" cy="259045"/>
    <xdr:sp macro="" textlink="">
      <xdr:nvSpPr>
        <xdr:cNvPr id="137" name="テキスト ボックス 136"/>
        <xdr:cNvSpPr txBox="1"/>
      </xdr:nvSpPr>
      <xdr:spPr>
        <a:xfrm>
          <a:off x="4622800" y="699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328575</xdr:rowOff>
    </xdr:from>
    <xdr:to>
      <xdr:col>22</xdr:col>
      <xdr:colOff>165100</xdr:colOff>
      <xdr:row>36</xdr:row>
      <xdr:rowOff>87275</xdr:rowOff>
    </xdr:to>
    <xdr:sp macro="" textlink="">
      <xdr:nvSpPr>
        <xdr:cNvPr id="138" name="楕円 137"/>
        <xdr:cNvSpPr/>
      </xdr:nvSpPr>
      <xdr:spPr bwMode="auto">
        <a:xfrm>
          <a:off x="4254500" y="6938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72052</xdr:rowOff>
    </xdr:from>
    <xdr:ext cx="762000" cy="259045"/>
    <xdr:sp macro="" textlink="">
      <xdr:nvSpPr>
        <xdr:cNvPr id="139" name="テキスト ボックス 138"/>
        <xdr:cNvSpPr txBox="1"/>
      </xdr:nvSpPr>
      <xdr:spPr>
        <a:xfrm>
          <a:off x="3924300" y="702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287622</xdr:rowOff>
    </xdr:from>
    <xdr:to>
      <xdr:col>19</xdr:col>
      <xdr:colOff>38100</xdr:colOff>
      <xdr:row>36</xdr:row>
      <xdr:rowOff>46322</xdr:rowOff>
    </xdr:to>
    <xdr:sp macro="" textlink="">
      <xdr:nvSpPr>
        <xdr:cNvPr id="140" name="楕円 139"/>
        <xdr:cNvSpPr/>
      </xdr:nvSpPr>
      <xdr:spPr bwMode="auto">
        <a:xfrm>
          <a:off x="3556000" y="6897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31099</xdr:rowOff>
    </xdr:from>
    <xdr:ext cx="762000" cy="259045"/>
    <xdr:sp macro="" textlink="">
      <xdr:nvSpPr>
        <xdr:cNvPr id="141" name="テキスト ボックス 140"/>
        <xdr:cNvSpPr txBox="1"/>
      </xdr:nvSpPr>
      <xdr:spPr>
        <a:xfrm>
          <a:off x="3225800" y="698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253757</xdr:rowOff>
    </xdr:from>
    <xdr:to>
      <xdr:col>15</xdr:col>
      <xdr:colOff>101600</xdr:colOff>
      <xdr:row>36</xdr:row>
      <xdr:rowOff>12457</xdr:rowOff>
    </xdr:to>
    <xdr:sp macro="" textlink="">
      <xdr:nvSpPr>
        <xdr:cNvPr id="142" name="楕円 141"/>
        <xdr:cNvSpPr/>
      </xdr:nvSpPr>
      <xdr:spPr bwMode="auto">
        <a:xfrm>
          <a:off x="2857500" y="686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340134</xdr:rowOff>
    </xdr:from>
    <xdr:ext cx="762000" cy="259045"/>
    <xdr:sp macro="" textlink="">
      <xdr:nvSpPr>
        <xdr:cNvPr id="143" name="テキスト ボックス 142"/>
        <xdr:cNvSpPr txBox="1"/>
      </xdr:nvSpPr>
      <xdr:spPr>
        <a:xfrm>
          <a:off x="2527300" y="695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89,024
86,842
472.33
42,430,825
39,294,372
2,558,000
23,603,931
28,886,336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xdr:rowOff>
    </xdr:from>
    <xdr:to>
      <xdr:col>24</xdr:col>
      <xdr:colOff>63500</xdr:colOff>
      <xdr:row>36</xdr:row>
      <xdr:rowOff>74800</xdr:rowOff>
    </xdr:to>
    <xdr:cxnSp macro="">
      <xdr:nvCxnSpPr>
        <xdr:cNvPr id="59" name="直線コネクタ 58"/>
        <xdr:cNvCxnSpPr/>
      </xdr:nvCxnSpPr>
      <xdr:spPr>
        <a:xfrm>
          <a:off x="3797300" y="6173208"/>
          <a:ext cx="838200" cy="7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1008</xdr:rowOff>
    </xdr:from>
    <xdr:to>
      <xdr:col>19</xdr:col>
      <xdr:colOff>177800</xdr:colOff>
      <xdr:row>36</xdr:row>
      <xdr:rowOff>89179</xdr:rowOff>
    </xdr:to>
    <xdr:cxnSp macro="">
      <xdr:nvCxnSpPr>
        <xdr:cNvPr id="62" name="直線コネクタ 61"/>
        <xdr:cNvCxnSpPr/>
      </xdr:nvCxnSpPr>
      <xdr:spPr>
        <a:xfrm flipV="1">
          <a:off x="2908300" y="6173208"/>
          <a:ext cx="889000" cy="8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138145</xdr:rowOff>
    </xdr:from>
    <xdr:to>
      <xdr:col>15</xdr:col>
      <xdr:colOff>50800</xdr:colOff>
      <xdr:row>36</xdr:row>
      <xdr:rowOff>89179</xdr:rowOff>
    </xdr:to>
    <xdr:cxnSp macro="">
      <xdr:nvCxnSpPr>
        <xdr:cNvPr id="65" name="直線コネクタ 64"/>
        <xdr:cNvCxnSpPr/>
      </xdr:nvCxnSpPr>
      <xdr:spPr>
        <a:xfrm>
          <a:off x="2019300" y="6138895"/>
          <a:ext cx="889000" cy="1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138145</xdr:rowOff>
    </xdr:from>
    <xdr:to>
      <xdr:col>10</xdr:col>
      <xdr:colOff>114300</xdr:colOff>
      <xdr:row>35</xdr:row>
      <xdr:rowOff>141689</xdr:rowOff>
    </xdr:to>
    <xdr:cxnSp macro="">
      <xdr:nvCxnSpPr>
        <xdr:cNvPr id="68" name="直線コネクタ 67"/>
        <xdr:cNvCxnSpPr/>
      </xdr:nvCxnSpPr>
      <xdr:spPr>
        <a:xfrm flipV="1">
          <a:off x="1130300" y="6138895"/>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71" name="フローチャート: 判断 70"/>
        <xdr:cNvSpPr/>
      </xdr:nvSpPr>
      <xdr:spPr>
        <a:xfrm>
          <a:off x="1079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62298</xdr:rowOff>
    </xdr:from>
    <xdr:ext cx="534377" cy="259045"/>
    <xdr:sp macro="" textlink="">
      <xdr:nvSpPr>
        <xdr:cNvPr id="72" name="テキスト ボックス 71"/>
        <xdr:cNvSpPr txBox="1"/>
      </xdr:nvSpPr>
      <xdr:spPr>
        <a:xfrm>
          <a:off x="863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24000</xdr:rowOff>
    </xdr:from>
    <xdr:to>
      <xdr:col>24</xdr:col>
      <xdr:colOff>114300</xdr:colOff>
      <xdr:row>36</xdr:row>
      <xdr:rowOff>125600</xdr:rowOff>
    </xdr:to>
    <xdr:sp macro="" textlink="">
      <xdr:nvSpPr>
        <xdr:cNvPr id="78" name="楕円 77"/>
        <xdr:cNvSpPr/>
      </xdr:nvSpPr>
      <xdr:spPr>
        <a:xfrm>
          <a:off x="4584700" y="619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2427</xdr:rowOff>
    </xdr:from>
    <xdr:ext cx="534377" cy="259045"/>
    <xdr:sp macro="" textlink="">
      <xdr:nvSpPr>
        <xdr:cNvPr id="79" name="人件費該当値テキスト"/>
        <xdr:cNvSpPr txBox="1"/>
      </xdr:nvSpPr>
      <xdr:spPr>
        <a:xfrm>
          <a:off x="4686300" y="617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121658</xdr:rowOff>
    </xdr:from>
    <xdr:to>
      <xdr:col>20</xdr:col>
      <xdr:colOff>38100</xdr:colOff>
      <xdr:row>36</xdr:row>
      <xdr:rowOff>51808</xdr:rowOff>
    </xdr:to>
    <xdr:sp macro="" textlink="">
      <xdr:nvSpPr>
        <xdr:cNvPr id="80" name="楕円 79"/>
        <xdr:cNvSpPr/>
      </xdr:nvSpPr>
      <xdr:spPr>
        <a:xfrm>
          <a:off x="3746500" y="61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42935</xdr:rowOff>
    </xdr:from>
    <xdr:ext cx="534377" cy="259045"/>
    <xdr:sp macro="" textlink="">
      <xdr:nvSpPr>
        <xdr:cNvPr id="81" name="テキスト ボックス 80"/>
        <xdr:cNvSpPr txBox="1"/>
      </xdr:nvSpPr>
      <xdr:spPr>
        <a:xfrm>
          <a:off x="3530111" y="621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38379</xdr:rowOff>
    </xdr:from>
    <xdr:to>
      <xdr:col>15</xdr:col>
      <xdr:colOff>101600</xdr:colOff>
      <xdr:row>36</xdr:row>
      <xdr:rowOff>139979</xdr:rowOff>
    </xdr:to>
    <xdr:sp macro="" textlink="">
      <xdr:nvSpPr>
        <xdr:cNvPr id="82" name="楕円 81"/>
        <xdr:cNvSpPr/>
      </xdr:nvSpPr>
      <xdr:spPr>
        <a:xfrm>
          <a:off x="2857500" y="62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131106</xdr:rowOff>
    </xdr:from>
    <xdr:ext cx="534377" cy="259045"/>
    <xdr:sp macro="" textlink="">
      <xdr:nvSpPr>
        <xdr:cNvPr id="83" name="テキスト ボックス 82"/>
        <xdr:cNvSpPr txBox="1"/>
      </xdr:nvSpPr>
      <xdr:spPr>
        <a:xfrm>
          <a:off x="2641111" y="630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87345</xdr:rowOff>
    </xdr:from>
    <xdr:to>
      <xdr:col>10</xdr:col>
      <xdr:colOff>165100</xdr:colOff>
      <xdr:row>36</xdr:row>
      <xdr:rowOff>17495</xdr:rowOff>
    </xdr:to>
    <xdr:sp macro="" textlink="">
      <xdr:nvSpPr>
        <xdr:cNvPr id="84" name="楕円 83"/>
        <xdr:cNvSpPr/>
      </xdr:nvSpPr>
      <xdr:spPr>
        <a:xfrm>
          <a:off x="1968500" y="608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34022</xdr:rowOff>
    </xdr:from>
    <xdr:ext cx="534377" cy="259045"/>
    <xdr:sp macro="" textlink="">
      <xdr:nvSpPr>
        <xdr:cNvPr id="85" name="テキスト ボックス 84"/>
        <xdr:cNvSpPr txBox="1"/>
      </xdr:nvSpPr>
      <xdr:spPr>
        <a:xfrm>
          <a:off x="1752111" y="58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90889</xdr:rowOff>
    </xdr:from>
    <xdr:to>
      <xdr:col>6</xdr:col>
      <xdr:colOff>38100</xdr:colOff>
      <xdr:row>36</xdr:row>
      <xdr:rowOff>21039</xdr:rowOff>
    </xdr:to>
    <xdr:sp macro="" textlink="">
      <xdr:nvSpPr>
        <xdr:cNvPr id="86" name="楕円 85"/>
        <xdr:cNvSpPr/>
      </xdr:nvSpPr>
      <xdr:spPr>
        <a:xfrm>
          <a:off x="1079500" y="609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37566</xdr:rowOff>
    </xdr:from>
    <xdr:ext cx="534377" cy="259045"/>
    <xdr:sp macro="" textlink="">
      <xdr:nvSpPr>
        <xdr:cNvPr id="87" name="テキスト ボックス 86"/>
        <xdr:cNvSpPr txBox="1"/>
      </xdr:nvSpPr>
      <xdr:spPr>
        <a:xfrm>
          <a:off x="863111" y="58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101067</xdr:rowOff>
    </xdr:from>
    <xdr:to>
      <xdr:col>24</xdr:col>
      <xdr:colOff>63500</xdr:colOff>
      <xdr:row>56</xdr:row>
      <xdr:rowOff>139700</xdr:rowOff>
    </xdr:to>
    <xdr:cxnSp macro="">
      <xdr:nvCxnSpPr>
        <xdr:cNvPr id="117" name="直線コネクタ 116"/>
        <xdr:cNvCxnSpPr/>
      </xdr:nvCxnSpPr>
      <xdr:spPr>
        <a:xfrm flipV="1">
          <a:off x="3797300" y="9530817"/>
          <a:ext cx="838200" cy="2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139700</xdr:rowOff>
    </xdr:from>
    <xdr:to>
      <xdr:col>19</xdr:col>
      <xdr:colOff>177800</xdr:colOff>
      <xdr:row>57</xdr:row>
      <xdr:rowOff>20421</xdr:rowOff>
    </xdr:to>
    <xdr:cxnSp macro="">
      <xdr:nvCxnSpPr>
        <xdr:cNvPr id="120" name="直線コネクタ 119"/>
        <xdr:cNvCxnSpPr/>
      </xdr:nvCxnSpPr>
      <xdr:spPr>
        <a:xfrm flipV="1">
          <a:off x="2908300" y="9740900"/>
          <a:ext cx="889000" cy="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20421</xdr:rowOff>
    </xdr:from>
    <xdr:to>
      <xdr:col>15</xdr:col>
      <xdr:colOff>50800</xdr:colOff>
      <xdr:row>57</xdr:row>
      <xdr:rowOff>47981</xdr:rowOff>
    </xdr:to>
    <xdr:cxnSp macro="">
      <xdr:nvCxnSpPr>
        <xdr:cNvPr id="123" name="直線コネクタ 122"/>
        <xdr:cNvCxnSpPr/>
      </xdr:nvCxnSpPr>
      <xdr:spPr>
        <a:xfrm flipV="1">
          <a:off x="2019300" y="9793071"/>
          <a:ext cx="889000" cy="2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47981</xdr:rowOff>
    </xdr:from>
    <xdr:to>
      <xdr:col>10</xdr:col>
      <xdr:colOff>114300</xdr:colOff>
      <xdr:row>57</xdr:row>
      <xdr:rowOff>78169</xdr:rowOff>
    </xdr:to>
    <xdr:cxnSp macro="">
      <xdr:nvCxnSpPr>
        <xdr:cNvPr id="126" name="直線コネクタ 125"/>
        <xdr:cNvCxnSpPr/>
      </xdr:nvCxnSpPr>
      <xdr:spPr>
        <a:xfrm flipV="1">
          <a:off x="1130300" y="9820631"/>
          <a:ext cx="889000" cy="3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64618</xdr:rowOff>
    </xdr:from>
    <xdr:to>
      <xdr:col>6</xdr:col>
      <xdr:colOff>38100</xdr:colOff>
      <xdr:row>57</xdr:row>
      <xdr:rowOff>166218</xdr:rowOff>
    </xdr:to>
    <xdr:sp macro="" textlink="">
      <xdr:nvSpPr>
        <xdr:cNvPr id="129" name="フローチャート: 判断 128"/>
        <xdr:cNvSpPr/>
      </xdr:nvSpPr>
      <xdr:spPr>
        <a:xfrm>
          <a:off x="1079500" y="983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157345</xdr:rowOff>
    </xdr:from>
    <xdr:ext cx="534377" cy="259045"/>
    <xdr:sp macro="" textlink="">
      <xdr:nvSpPr>
        <xdr:cNvPr id="130" name="テキスト ボックス 129"/>
        <xdr:cNvSpPr txBox="1"/>
      </xdr:nvSpPr>
      <xdr:spPr>
        <a:xfrm>
          <a:off x="863111" y="992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50267</xdr:rowOff>
    </xdr:from>
    <xdr:to>
      <xdr:col>24</xdr:col>
      <xdr:colOff>114300</xdr:colOff>
      <xdr:row>55</xdr:row>
      <xdr:rowOff>151867</xdr:rowOff>
    </xdr:to>
    <xdr:sp macro="" textlink="">
      <xdr:nvSpPr>
        <xdr:cNvPr id="136" name="楕円 135"/>
        <xdr:cNvSpPr/>
      </xdr:nvSpPr>
      <xdr:spPr>
        <a:xfrm>
          <a:off x="4584700" y="94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73144</xdr:rowOff>
    </xdr:from>
    <xdr:ext cx="534377" cy="259045"/>
    <xdr:sp macro="" textlink="">
      <xdr:nvSpPr>
        <xdr:cNvPr id="137" name="物件費該当値テキスト"/>
        <xdr:cNvSpPr txBox="1"/>
      </xdr:nvSpPr>
      <xdr:spPr>
        <a:xfrm>
          <a:off x="4686300" y="933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88900</xdr:rowOff>
    </xdr:from>
    <xdr:to>
      <xdr:col>20</xdr:col>
      <xdr:colOff>38100</xdr:colOff>
      <xdr:row>57</xdr:row>
      <xdr:rowOff>19050</xdr:rowOff>
    </xdr:to>
    <xdr:sp macro="" textlink="">
      <xdr:nvSpPr>
        <xdr:cNvPr id="138" name="楕円 137"/>
        <xdr:cNvSpPr/>
      </xdr:nvSpPr>
      <xdr:spPr>
        <a:xfrm>
          <a:off x="3746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35577</xdr:rowOff>
    </xdr:from>
    <xdr:ext cx="534377" cy="259045"/>
    <xdr:sp macro="" textlink="">
      <xdr:nvSpPr>
        <xdr:cNvPr id="139" name="テキスト ボックス 138"/>
        <xdr:cNvSpPr txBox="1"/>
      </xdr:nvSpPr>
      <xdr:spPr>
        <a:xfrm>
          <a:off x="3530111" y="946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141071</xdr:rowOff>
    </xdr:from>
    <xdr:to>
      <xdr:col>15</xdr:col>
      <xdr:colOff>101600</xdr:colOff>
      <xdr:row>57</xdr:row>
      <xdr:rowOff>71221</xdr:rowOff>
    </xdr:to>
    <xdr:sp macro="" textlink="">
      <xdr:nvSpPr>
        <xdr:cNvPr id="140" name="楕円 139"/>
        <xdr:cNvSpPr/>
      </xdr:nvSpPr>
      <xdr:spPr>
        <a:xfrm>
          <a:off x="2857500" y="97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62348</xdr:rowOff>
    </xdr:from>
    <xdr:ext cx="534377" cy="259045"/>
    <xdr:sp macro="" textlink="">
      <xdr:nvSpPr>
        <xdr:cNvPr id="141" name="テキスト ボックス 140"/>
        <xdr:cNvSpPr txBox="1"/>
      </xdr:nvSpPr>
      <xdr:spPr>
        <a:xfrm>
          <a:off x="2641111" y="983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168631</xdr:rowOff>
    </xdr:from>
    <xdr:to>
      <xdr:col>10</xdr:col>
      <xdr:colOff>165100</xdr:colOff>
      <xdr:row>57</xdr:row>
      <xdr:rowOff>98781</xdr:rowOff>
    </xdr:to>
    <xdr:sp macro="" textlink="">
      <xdr:nvSpPr>
        <xdr:cNvPr id="142" name="楕円 141"/>
        <xdr:cNvSpPr/>
      </xdr:nvSpPr>
      <xdr:spPr>
        <a:xfrm>
          <a:off x="1968500" y="97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89908</xdr:rowOff>
    </xdr:from>
    <xdr:ext cx="534377" cy="259045"/>
    <xdr:sp macro="" textlink="">
      <xdr:nvSpPr>
        <xdr:cNvPr id="143" name="テキスト ボックス 142"/>
        <xdr:cNvSpPr txBox="1"/>
      </xdr:nvSpPr>
      <xdr:spPr>
        <a:xfrm>
          <a:off x="1752111" y="98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27369</xdr:rowOff>
    </xdr:from>
    <xdr:to>
      <xdr:col>6</xdr:col>
      <xdr:colOff>38100</xdr:colOff>
      <xdr:row>57</xdr:row>
      <xdr:rowOff>128969</xdr:rowOff>
    </xdr:to>
    <xdr:sp macro="" textlink="">
      <xdr:nvSpPr>
        <xdr:cNvPr id="144" name="楕円 143"/>
        <xdr:cNvSpPr/>
      </xdr:nvSpPr>
      <xdr:spPr>
        <a:xfrm>
          <a:off x="1079500" y="98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145496</xdr:rowOff>
    </xdr:from>
    <xdr:ext cx="534377" cy="259045"/>
    <xdr:sp macro="" textlink="">
      <xdr:nvSpPr>
        <xdr:cNvPr id="145" name="テキスト ボックス 144"/>
        <xdr:cNvSpPr txBox="1"/>
      </xdr:nvSpPr>
      <xdr:spPr>
        <a:xfrm>
          <a:off x="863111" y="957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137567</xdr:rowOff>
    </xdr:from>
    <xdr:to>
      <xdr:col>24</xdr:col>
      <xdr:colOff>63500</xdr:colOff>
      <xdr:row>77</xdr:row>
      <xdr:rowOff>151358</xdr:rowOff>
    </xdr:to>
    <xdr:cxnSp macro="">
      <xdr:nvCxnSpPr>
        <xdr:cNvPr id="174" name="直線コネクタ 173"/>
        <xdr:cNvCxnSpPr/>
      </xdr:nvCxnSpPr>
      <xdr:spPr>
        <a:xfrm>
          <a:off x="3797300" y="13339217"/>
          <a:ext cx="8382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137567</xdr:rowOff>
    </xdr:from>
    <xdr:to>
      <xdr:col>19</xdr:col>
      <xdr:colOff>177800</xdr:colOff>
      <xdr:row>77</xdr:row>
      <xdr:rowOff>159665</xdr:rowOff>
    </xdr:to>
    <xdr:cxnSp macro="">
      <xdr:nvCxnSpPr>
        <xdr:cNvPr id="177" name="直線コネクタ 176"/>
        <xdr:cNvCxnSpPr/>
      </xdr:nvCxnSpPr>
      <xdr:spPr>
        <a:xfrm flipV="1">
          <a:off x="2908300" y="13339217"/>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159665</xdr:rowOff>
    </xdr:from>
    <xdr:to>
      <xdr:col>15</xdr:col>
      <xdr:colOff>50800</xdr:colOff>
      <xdr:row>78</xdr:row>
      <xdr:rowOff>23724</xdr:rowOff>
    </xdr:to>
    <xdr:cxnSp macro="">
      <xdr:nvCxnSpPr>
        <xdr:cNvPr id="180" name="直線コネクタ 179"/>
        <xdr:cNvCxnSpPr/>
      </xdr:nvCxnSpPr>
      <xdr:spPr>
        <a:xfrm flipV="1">
          <a:off x="2019300" y="13361315"/>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133223</xdr:rowOff>
    </xdr:from>
    <xdr:to>
      <xdr:col>10</xdr:col>
      <xdr:colOff>114300</xdr:colOff>
      <xdr:row>78</xdr:row>
      <xdr:rowOff>23724</xdr:rowOff>
    </xdr:to>
    <xdr:cxnSp macro="">
      <xdr:nvCxnSpPr>
        <xdr:cNvPr id="183" name="直線コネクタ 182"/>
        <xdr:cNvCxnSpPr/>
      </xdr:nvCxnSpPr>
      <xdr:spPr>
        <a:xfrm>
          <a:off x="1130300" y="13334873"/>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60782</xdr:rowOff>
    </xdr:from>
    <xdr:to>
      <xdr:col>6</xdr:col>
      <xdr:colOff>38100</xdr:colOff>
      <xdr:row>77</xdr:row>
      <xdr:rowOff>162382</xdr:rowOff>
    </xdr:to>
    <xdr:sp macro="" textlink="">
      <xdr:nvSpPr>
        <xdr:cNvPr id="186" name="フローチャート: 判断 185"/>
        <xdr:cNvSpPr/>
      </xdr:nvSpPr>
      <xdr:spPr>
        <a:xfrm>
          <a:off x="1079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7459</xdr:rowOff>
    </xdr:from>
    <xdr:ext cx="469744" cy="259045"/>
    <xdr:sp macro="" textlink="">
      <xdr:nvSpPr>
        <xdr:cNvPr id="187" name="テキスト ボックス 186"/>
        <xdr:cNvSpPr txBox="1"/>
      </xdr:nvSpPr>
      <xdr:spPr>
        <a:xfrm>
          <a:off x="895428" y="130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100558</xdr:rowOff>
    </xdr:from>
    <xdr:to>
      <xdr:col>24</xdr:col>
      <xdr:colOff>114300</xdr:colOff>
      <xdr:row>78</xdr:row>
      <xdr:rowOff>30708</xdr:rowOff>
    </xdr:to>
    <xdr:sp macro="" textlink="">
      <xdr:nvSpPr>
        <xdr:cNvPr id="193" name="楕円 192"/>
        <xdr:cNvSpPr/>
      </xdr:nvSpPr>
      <xdr:spPr>
        <a:xfrm>
          <a:off x="4584700" y="133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78985</xdr:rowOff>
    </xdr:from>
    <xdr:ext cx="469744" cy="259045"/>
    <xdr:sp macro="" textlink="">
      <xdr:nvSpPr>
        <xdr:cNvPr id="194" name="維持補修費該当値テキスト"/>
        <xdr:cNvSpPr txBox="1"/>
      </xdr:nvSpPr>
      <xdr:spPr>
        <a:xfrm>
          <a:off x="4686300" y="1328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86767</xdr:rowOff>
    </xdr:from>
    <xdr:to>
      <xdr:col>20</xdr:col>
      <xdr:colOff>38100</xdr:colOff>
      <xdr:row>78</xdr:row>
      <xdr:rowOff>16917</xdr:rowOff>
    </xdr:to>
    <xdr:sp macro="" textlink="">
      <xdr:nvSpPr>
        <xdr:cNvPr id="195" name="楕円 194"/>
        <xdr:cNvSpPr/>
      </xdr:nvSpPr>
      <xdr:spPr>
        <a:xfrm>
          <a:off x="3746500" y="132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8044</xdr:rowOff>
    </xdr:from>
    <xdr:ext cx="469744" cy="259045"/>
    <xdr:sp macro="" textlink="">
      <xdr:nvSpPr>
        <xdr:cNvPr id="196" name="テキスト ボックス 195"/>
        <xdr:cNvSpPr txBox="1"/>
      </xdr:nvSpPr>
      <xdr:spPr>
        <a:xfrm>
          <a:off x="3562428" y="133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108865</xdr:rowOff>
    </xdr:from>
    <xdr:to>
      <xdr:col>15</xdr:col>
      <xdr:colOff>101600</xdr:colOff>
      <xdr:row>78</xdr:row>
      <xdr:rowOff>39015</xdr:rowOff>
    </xdr:to>
    <xdr:sp macro="" textlink="">
      <xdr:nvSpPr>
        <xdr:cNvPr id="197" name="楕円 196"/>
        <xdr:cNvSpPr/>
      </xdr:nvSpPr>
      <xdr:spPr>
        <a:xfrm>
          <a:off x="2857500" y="133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30142</xdr:rowOff>
    </xdr:from>
    <xdr:ext cx="469744" cy="259045"/>
    <xdr:sp macro="" textlink="">
      <xdr:nvSpPr>
        <xdr:cNvPr id="198" name="テキスト ボックス 197"/>
        <xdr:cNvSpPr txBox="1"/>
      </xdr:nvSpPr>
      <xdr:spPr>
        <a:xfrm>
          <a:off x="2673428" y="1340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144374</xdr:rowOff>
    </xdr:from>
    <xdr:to>
      <xdr:col>10</xdr:col>
      <xdr:colOff>165100</xdr:colOff>
      <xdr:row>78</xdr:row>
      <xdr:rowOff>74524</xdr:rowOff>
    </xdr:to>
    <xdr:sp macro="" textlink="">
      <xdr:nvSpPr>
        <xdr:cNvPr id="199" name="楕円 198"/>
        <xdr:cNvSpPr/>
      </xdr:nvSpPr>
      <xdr:spPr>
        <a:xfrm>
          <a:off x="1968500" y="133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65651</xdr:rowOff>
    </xdr:from>
    <xdr:ext cx="469744" cy="259045"/>
    <xdr:sp macro="" textlink="">
      <xdr:nvSpPr>
        <xdr:cNvPr id="200" name="テキスト ボックス 199"/>
        <xdr:cNvSpPr txBox="1"/>
      </xdr:nvSpPr>
      <xdr:spPr>
        <a:xfrm>
          <a:off x="1784428" y="134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82423</xdr:rowOff>
    </xdr:from>
    <xdr:to>
      <xdr:col>6</xdr:col>
      <xdr:colOff>38100</xdr:colOff>
      <xdr:row>78</xdr:row>
      <xdr:rowOff>12573</xdr:rowOff>
    </xdr:to>
    <xdr:sp macro="" textlink="">
      <xdr:nvSpPr>
        <xdr:cNvPr id="201" name="楕円 200"/>
        <xdr:cNvSpPr/>
      </xdr:nvSpPr>
      <xdr:spPr>
        <a:xfrm>
          <a:off x="1079500" y="132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3700</xdr:rowOff>
    </xdr:from>
    <xdr:ext cx="469744" cy="259045"/>
    <xdr:sp macro="" textlink="">
      <xdr:nvSpPr>
        <xdr:cNvPr id="202" name="テキスト ボックス 201"/>
        <xdr:cNvSpPr txBox="1"/>
      </xdr:nvSpPr>
      <xdr:spPr>
        <a:xfrm>
          <a:off x="895428" y="1337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37757</xdr:rowOff>
    </xdr:from>
    <xdr:to>
      <xdr:col>24</xdr:col>
      <xdr:colOff>63500</xdr:colOff>
      <xdr:row>96</xdr:row>
      <xdr:rowOff>41453</xdr:rowOff>
    </xdr:to>
    <xdr:cxnSp macro="">
      <xdr:nvCxnSpPr>
        <xdr:cNvPr id="232" name="直線コネクタ 231"/>
        <xdr:cNvCxnSpPr/>
      </xdr:nvCxnSpPr>
      <xdr:spPr>
        <a:xfrm>
          <a:off x="3797300" y="16496957"/>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37757</xdr:rowOff>
    </xdr:from>
    <xdr:to>
      <xdr:col>19</xdr:col>
      <xdr:colOff>177800</xdr:colOff>
      <xdr:row>96</xdr:row>
      <xdr:rowOff>58217</xdr:rowOff>
    </xdr:to>
    <xdr:cxnSp macro="">
      <xdr:nvCxnSpPr>
        <xdr:cNvPr id="235" name="直線コネクタ 234"/>
        <xdr:cNvCxnSpPr/>
      </xdr:nvCxnSpPr>
      <xdr:spPr>
        <a:xfrm flipV="1">
          <a:off x="2908300" y="16496957"/>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58217</xdr:rowOff>
    </xdr:from>
    <xdr:to>
      <xdr:col>15</xdr:col>
      <xdr:colOff>50800</xdr:colOff>
      <xdr:row>96</xdr:row>
      <xdr:rowOff>107989</xdr:rowOff>
    </xdr:to>
    <xdr:cxnSp macro="">
      <xdr:nvCxnSpPr>
        <xdr:cNvPr id="238" name="直線コネクタ 237"/>
        <xdr:cNvCxnSpPr/>
      </xdr:nvCxnSpPr>
      <xdr:spPr>
        <a:xfrm flipV="1">
          <a:off x="2019300" y="16517417"/>
          <a:ext cx="889000" cy="4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107989</xdr:rowOff>
    </xdr:from>
    <xdr:to>
      <xdr:col>10</xdr:col>
      <xdr:colOff>114300</xdr:colOff>
      <xdr:row>96</xdr:row>
      <xdr:rowOff>125107</xdr:rowOff>
    </xdr:to>
    <xdr:cxnSp macro="">
      <xdr:nvCxnSpPr>
        <xdr:cNvPr id="241" name="直線コネクタ 240"/>
        <xdr:cNvCxnSpPr/>
      </xdr:nvCxnSpPr>
      <xdr:spPr>
        <a:xfrm flipV="1">
          <a:off x="1130300" y="16567189"/>
          <a:ext cx="889000" cy="1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145238</xdr:rowOff>
    </xdr:from>
    <xdr:to>
      <xdr:col>6</xdr:col>
      <xdr:colOff>38100</xdr:colOff>
      <xdr:row>96</xdr:row>
      <xdr:rowOff>75388</xdr:rowOff>
    </xdr:to>
    <xdr:sp macro="" textlink="">
      <xdr:nvSpPr>
        <xdr:cNvPr id="244" name="フローチャート: 判断 243"/>
        <xdr:cNvSpPr/>
      </xdr:nvSpPr>
      <xdr:spPr>
        <a:xfrm>
          <a:off x="1079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91915</xdr:rowOff>
    </xdr:from>
    <xdr:ext cx="534377" cy="259045"/>
    <xdr:sp macro="" textlink="">
      <xdr:nvSpPr>
        <xdr:cNvPr id="245" name="テキスト ボックス 244"/>
        <xdr:cNvSpPr txBox="1"/>
      </xdr:nvSpPr>
      <xdr:spPr>
        <a:xfrm>
          <a:off x="863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162103</xdr:rowOff>
    </xdr:from>
    <xdr:to>
      <xdr:col>24</xdr:col>
      <xdr:colOff>114300</xdr:colOff>
      <xdr:row>96</xdr:row>
      <xdr:rowOff>92253</xdr:rowOff>
    </xdr:to>
    <xdr:sp macro="" textlink="">
      <xdr:nvSpPr>
        <xdr:cNvPr id="251" name="楕円 250"/>
        <xdr:cNvSpPr/>
      </xdr:nvSpPr>
      <xdr:spPr>
        <a:xfrm>
          <a:off x="4584700" y="1644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140530</xdr:rowOff>
    </xdr:from>
    <xdr:ext cx="534377" cy="259045"/>
    <xdr:sp macro="" textlink="">
      <xdr:nvSpPr>
        <xdr:cNvPr id="252" name="扶助費該当値テキスト"/>
        <xdr:cNvSpPr txBox="1"/>
      </xdr:nvSpPr>
      <xdr:spPr>
        <a:xfrm>
          <a:off x="4686300" y="16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158407</xdr:rowOff>
    </xdr:from>
    <xdr:to>
      <xdr:col>20</xdr:col>
      <xdr:colOff>38100</xdr:colOff>
      <xdr:row>96</xdr:row>
      <xdr:rowOff>88557</xdr:rowOff>
    </xdr:to>
    <xdr:sp macro="" textlink="">
      <xdr:nvSpPr>
        <xdr:cNvPr id="253" name="楕円 252"/>
        <xdr:cNvSpPr/>
      </xdr:nvSpPr>
      <xdr:spPr>
        <a:xfrm>
          <a:off x="3746500" y="164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79684</xdr:rowOff>
    </xdr:from>
    <xdr:ext cx="534377" cy="259045"/>
    <xdr:sp macro="" textlink="">
      <xdr:nvSpPr>
        <xdr:cNvPr id="254" name="テキスト ボックス 253"/>
        <xdr:cNvSpPr txBox="1"/>
      </xdr:nvSpPr>
      <xdr:spPr>
        <a:xfrm>
          <a:off x="3530111" y="1653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7417</xdr:rowOff>
    </xdr:from>
    <xdr:to>
      <xdr:col>15</xdr:col>
      <xdr:colOff>101600</xdr:colOff>
      <xdr:row>96</xdr:row>
      <xdr:rowOff>109017</xdr:rowOff>
    </xdr:to>
    <xdr:sp macro="" textlink="">
      <xdr:nvSpPr>
        <xdr:cNvPr id="255" name="楕円 254"/>
        <xdr:cNvSpPr/>
      </xdr:nvSpPr>
      <xdr:spPr>
        <a:xfrm>
          <a:off x="2857500" y="164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100144</xdr:rowOff>
    </xdr:from>
    <xdr:ext cx="534377" cy="259045"/>
    <xdr:sp macro="" textlink="">
      <xdr:nvSpPr>
        <xdr:cNvPr id="256" name="テキスト ボックス 255"/>
        <xdr:cNvSpPr txBox="1"/>
      </xdr:nvSpPr>
      <xdr:spPr>
        <a:xfrm>
          <a:off x="2641111" y="165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57189</xdr:rowOff>
    </xdr:from>
    <xdr:to>
      <xdr:col>10</xdr:col>
      <xdr:colOff>165100</xdr:colOff>
      <xdr:row>96</xdr:row>
      <xdr:rowOff>158789</xdr:rowOff>
    </xdr:to>
    <xdr:sp macro="" textlink="">
      <xdr:nvSpPr>
        <xdr:cNvPr id="257" name="楕円 256"/>
        <xdr:cNvSpPr/>
      </xdr:nvSpPr>
      <xdr:spPr>
        <a:xfrm>
          <a:off x="1968500" y="165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149916</xdr:rowOff>
    </xdr:from>
    <xdr:ext cx="534377" cy="259045"/>
    <xdr:sp macro="" textlink="">
      <xdr:nvSpPr>
        <xdr:cNvPr id="258" name="テキスト ボックス 257"/>
        <xdr:cNvSpPr txBox="1"/>
      </xdr:nvSpPr>
      <xdr:spPr>
        <a:xfrm>
          <a:off x="1752111" y="166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74307</xdr:rowOff>
    </xdr:from>
    <xdr:to>
      <xdr:col>6</xdr:col>
      <xdr:colOff>38100</xdr:colOff>
      <xdr:row>97</xdr:row>
      <xdr:rowOff>4457</xdr:rowOff>
    </xdr:to>
    <xdr:sp macro="" textlink="">
      <xdr:nvSpPr>
        <xdr:cNvPr id="259" name="楕円 258"/>
        <xdr:cNvSpPr/>
      </xdr:nvSpPr>
      <xdr:spPr>
        <a:xfrm>
          <a:off x="1079500" y="165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167034</xdr:rowOff>
    </xdr:from>
    <xdr:ext cx="534377" cy="259045"/>
    <xdr:sp macro="" textlink="">
      <xdr:nvSpPr>
        <xdr:cNvPr id="260" name="テキスト ボックス 259"/>
        <xdr:cNvSpPr txBox="1"/>
      </xdr:nvSpPr>
      <xdr:spPr>
        <a:xfrm>
          <a:off x="863111" y="166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42120</xdr:rowOff>
    </xdr:from>
    <xdr:to>
      <xdr:col>55</xdr:col>
      <xdr:colOff>0</xdr:colOff>
      <xdr:row>36</xdr:row>
      <xdr:rowOff>66330</xdr:rowOff>
    </xdr:to>
    <xdr:cxnSp macro="">
      <xdr:nvCxnSpPr>
        <xdr:cNvPr id="291" name="直線コネクタ 290"/>
        <xdr:cNvCxnSpPr/>
      </xdr:nvCxnSpPr>
      <xdr:spPr>
        <a:xfrm flipV="1">
          <a:off x="9639300" y="6214320"/>
          <a:ext cx="838200" cy="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52494</xdr:rowOff>
    </xdr:from>
    <xdr:to>
      <xdr:col>50</xdr:col>
      <xdr:colOff>114300</xdr:colOff>
      <xdr:row>36</xdr:row>
      <xdr:rowOff>66330</xdr:rowOff>
    </xdr:to>
    <xdr:cxnSp macro="">
      <xdr:nvCxnSpPr>
        <xdr:cNvPr id="294" name="直線コネクタ 293"/>
        <xdr:cNvCxnSpPr/>
      </xdr:nvCxnSpPr>
      <xdr:spPr>
        <a:xfrm>
          <a:off x="8750300" y="6224694"/>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52494</xdr:rowOff>
    </xdr:from>
    <xdr:to>
      <xdr:col>45</xdr:col>
      <xdr:colOff>177800</xdr:colOff>
      <xdr:row>36</xdr:row>
      <xdr:rowOff>86894</xdr:rowOff>
    </xdr:to>
    <xdr:cxnSp macro="">
      <xdr:nvCxnSpPr>
        <xdr:cNvPr id="297" name="直線コネクタ 296"/>
        <xdr:cNvCxnSpPr/>
      </xdr:nvCxnSpPr>
      <xdr:spPr>
        <a:xfrm flipV="1">
          <a:off x="7861300" y="6224694"/>
          <a:ext cx="889000" cy="3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86894</xdr:rowOff>
    </xdr:from>
    <xdr:to>
      <xdr:col>41</xdr:col>
      <xdr:colOff>50800</xdr:colOff>
      <xdr:row>36</xdr:row>
      <xdr:rowOff>106488</xdr:rowOff>
    </xdr:to>
    <xdr:cxnSp macro="">
      <xdr:nvCxnSpPr>
        <xdr:cNvPr id="300" name="直線コネクタ 299"/>
        <xdr:cNvCxnSpPr/>
      </xdr:nvCxnSpPr>
      <xdr:spPr>
        <a:xfrm flipV="1">
          <a:off x="6972300" y="62590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91338</xdr:rowOff>
    </xdr:from>
    <xdr:to>
      <xdr:col>36</xdr:col>
      <xdr:colOff>165100</xdr:colOff>
      <xdr:row>37</xdr:row>
      <xdr:rowOff>21488</xdr:rowOff>
    </xdr:to>
    <xdr:sp macro="" textlink="">
      <xdr:nvSpPr>
        <xdr:cNvPr id="303" name="フローチャート: 判断 302"/>
        <xdr:cNvSpPr/>
      </xdr:nvSpPr>
      <xdr:spPr>
        <a:xfrm>
          <a:off x="6921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12615</xdr:rowOff>
    </xdr:from>
    <xdr:ext cx="534377" cy="259045"/>
    <xdr:sp macro="" textlink="">
      <xdr:nvSpPr>
        <xdr:cNvPr id="304" name="テキスト ボックス 303"/>
        <xdr:cNvSpPr txBox="1"/>
      </xdr:nvSpPr>
      <xdr:spPr>
        <a:xfrm>
          <a:off x="6705111" y="63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162770</xdr:rowOff>
    </xdr:from>
    <xdr:to>
      <xdr:col>55</xdr:col>
      <xdr:colOff>50800</xdr:colOff>
      <xdr:row>36</xdr:row>
      <xdr:rowOff>92920</xdr:rowOff>
    </xdr:to>
    <xdr:sp macro="" textlink="">
      <xdr:nvSpPr>
        <xdr:cNvPr id="310" name="楕円 309"/>
        <xdr:cNvSpPr/>
      </xdr:nvSpPr>
      <xdr:spPr>
        <a:xfrm>
          <a:off x="10426700" y="616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14197</xdr:rowOff>
    </xdr:from>
    <xdr:ext cx="534377" cy="259045"/>
    <xdr:sp macro="" textlink="">
      <xdr:nvSpPr>
        <xdr:cNvPr id="311" name="補助費等該当値テキスト"/>
        <xdr:cNvSpPr txBox="1"/>
      </xdr:nvSpPr>
      <xdr:spPr>
        <a:xfrm>
          <a:off x="10528300" y="601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15530</xdr:rowOff>
    </xdr:from>
    <xdr:to>
      <xdr:col>50</xdr:col>
      <xdr:colOff>165100</xdr:colOff>
      <xdr:row>36</xdr:row>
      <xdr:rowOff>117130</xdr:rowOff>
    </xdr:to>
    <xdr:sp macro="" textlink="">
      <xdr:nvSpPr>
        <xdr:cNvPr id="312" name="楕円 311"/>
        <xdr:cNvSpPr/>
      </xdr:nvSpPr>
      <xdr:spPr>
        <a:xfrm>
          <a:off x="9588500" y="61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133657</xdr:rowOff>
    </xdr:from>
    <xdr:ext cx="534377" cy="259045"/>
    <xdr:sp macro="" textlink="">
      <xdr:nvSpPr>
        <xdr:cNvPr id="313" name="テキスト ボックス 312"/>
        <xdr:cNvSpPr txBox="1"/>
      </xdr:nvSpPr>
      <xdr:spPr>
        <a:xfrm>
          <a:off x="9372111" y="59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1694</xdr:rowOff>
    </xdr:from>
    <xdr:to>
      <xdr:col>46</xdr:col>
      <xdr:colOff>38100</xdr:colOff>
      <xdr:row>36</xdr:row>
      <xdr:rowOff>103294</xdr:rowOff>
    </xdr:to>
    <xdr:sp macro="" textlink="">
      <xdr:nvSpPr>
        <xdr:cNvPr id="314" name="楕円 313"/>
        <xdr:cNvSpPr/>
      </xdr:nvSpPr>
      <xdr:spPr>
        <a:xfrm>
          <a:off x="8699500" y="61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119821</xdr:rowOff>
    </xdr:from>
    <xdr:ext cx="534377" cy="259045"/>
    <xdr:sp macro="" textlink="">
      <xdr:nvSpPr>
        <xdr:cNvPr id="315" name="テキスト ボックス 314"/>
        <xdr:cNvSpPr txBox="1"/>
      </xdr:nvSpPr>
      <xdr:spPr>
        <a:xfrm>
          <a:off x="8483111" y="59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36094</xdr:rowOff>
    </xdr:from>
    <xdr:to>
      <xdr:col>41</xdr:col>
      <xdr:colOff>101600</xdr:colOff>
      <xdr:row>36</xdr:row>
      <xdr:rowOff>137694</xdr:rowOff>
    </xdr:to>
    <xdr:sp macro="" textlink="">
      <xdr:nvSpPr>
        <xdr:cNvPr id="316" name="楕円 315"/>
        <xdr:cNvSpPr/>
      </xdr:nvSpPr>
      <xdr:spPr>
        <a:xfrm>
          <a:off x="7810500" y="62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154221</xdr:rowOff>
    </xdr:from>
    <xdr:ext cx="534377" cy="259045"/>
    <xdr:sp macro="" textlink="">
      <xdr:nvSpPr>
        <xdr:cNvPr id="317" name="テキスト ボックス 316"/>
        <xdr:cNvSpPr txBox="1"/>
      </xdr:nvSpPr>
      <xdr:spPr>
        <a:xfrm>
          <a:off x="7594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55688</xdr:rowOff>
    </xdr:from>
    <xdr:to>
      <xdr:col>36</xdr:col>
      <xdr:colOff>165100</xdr:colOff>
      <xdr:row>36</xdr:row>
      <xdr:rowOff>157288</xdr:rowOff>
    </xdr:to>
    <xdr:sp macro="" textlink="">
      <xdr:nvSpPr>
        <xdr:cNvPr id="318" name="楕円 317"/>
        <xdr:cNvSpPr/>
      </xdr:nvSpPr>
      <xdr:spPr>
        <a:xfrm>
          <a:off x="6921500" y="62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2365</xdr:rowOff>
    </xdr:from>
    <xdr:ext cx="534377" cy="259045"/>
    <xdr:sp macro="" textlink="">
      <xdr:nvSpPr>
        <xdr:cNvPr id="319" name="テキスト ボックス 318"/>
        <xdr:cNvSpPr txBox="1"/>
      </xdr:nvSpPr>
      <xdr:spPr>
        <a:xfrm>
          <a:off x="6705111" y="600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33779</xdr:rowOff>
    </xdr:from>
    <xdr:to>
      <xdr:col>55</xdr:col>
      <xdr:colOff>0</xdr:colOff>
      <xdr:row>58</xdr:row>
      <xdr:rowOff>39873</xdr:rowOff>
    </xdr:to>
    <xdr:cxnSp macro="">
      <xdr:nvCxnSpPr>
        <xdr:cNvPr id="346" name="直線コネクタ 345"/>
        <xdr:cNvCxnSpPr/>
      </xdr:nvCxnSpPr>
      <xdr:spPr>
        <a:xfrm flipV="1">
          <a:off x="9639300" y="9977879"/>
          <a:ext cx="838200" cy="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38522</xdr:rowOff>
    </xdr:from>
    <xdr:to>
      <xdr:col>50</xdr:col>
      <xdr:colOff>114300</xdr:colOff>
      <xdr:row>58</xdr:row>
      <xdr:rowOff>39873</xdr:rowOff>
    </xdr:to>
    <xdr:cxnSp macro="">
      <xdr:nvCxnSpPr>
        <xdr:cNvPr id="349" name="直線コネクタ 348"/>
        <xdr:cNvCxnSpPr/>
      </xdr:nvCxnSpPr>
      <xdr:spPr>
        <a:xfrm>
          <a:off x="8750300" y="9982622"/>
          <a:ext cx="889000" cy="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34861</xdr:rowOff>
    </xdr:from>
    <xdr:to>
      <xdr:col>45</xdr:col>
      <xdr:colOff>177800</xdr:colOff>
      <xdr:row>58</xdr:row>
      <xdr:rowOff>38522</xdr:rowOff>
    </xdr:to>
    <xdr:cxnSp macro="">
      <xdr:nvCxnSpPr>
        <xdr:cNvPr id="352" name="直線コネクタ 351"/>
        <xdr:cNvCxnSpPr/>
      </xdr:nvCxnSpPr>
      <xdr:spPr>
        <a:xfrm>
          <a:off x="7861300" y="9978961"/>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153743</xdr:rowOff>
    </xdr:from>
    <xdr:to>
      <xdr:col>41</xdr:col>
      <xdr:colOff>50800</xdr:colOff>
      <xdr:row>58</xdr:row>
      <xdr:rowOff>34861</xdr:rowOff>
    </xdr:to>
    <xdr:cxnSp macro="">
      <xdr:nvCxnSpPr>
        <xdr:cNvPr id="355" name="直線コネクタ 354"/>
        <xdr:cNvCxnSpPr/>
      </xdr:nvCxnSpPr>
      <xdr:spPr>
        <a:xfrm>
          <a:off x="6972300" y="9926393"/>
          <a:ext cx="889000" cy="5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127890</xdr:rowOff>
    </xdr:from>
    <xdr:to>
      <xdr:col>36</xdr:col>
      <xdr:colOff>165100</xdr:colOff>
      <xdr:row>58</xdr:row>
      <xdr:rowOff>58040</xdr:rowOff>
    </xdr:to>
    <xdr:sp macro="" textlink="">
      <xdr:nvSpPr>
        <xdr:cNvPr id="358" name="フローチャート: 判断 357"/>
        <xdr:cNvSpPr/>
      </xdr:nvSpPr>
      <xdr:spPr>
        <a:xfrm>
          <a:off x="6921500" y="99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49167</xdr:rowOff>
    </xdr:from>
    <xdr:ext cx="534377" cy="259045"/>
    <xdr:sp macro="" textlink="">
      <xdr:nvSpPr>
        <xdr:cNvPr id="359" name="テキスト ボックス 358"/>
        <xdr:cNvSpPr txBox="1"/>
      </xdr:nvSpPr>
      <xdr:spPr>
        <a:xfrm>
          <a:off x="6705111" y="99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154429</xdr:rowOff>
    </xdr:from>
    <xdr:to>
      <xdr:col>55</xdr:col>
      <xdr:colOff>50800</xdr:colOff>
      <xdr:row>58</xdr:row>
      <xdr:rowOff>84579</xdr:rowOff>
    </xdr:to>
    <xdr:sp macro="" textlink="">
      <xdr:nvSpPr>
        <xdr:cNvPr id="365" name="楕円 364"/>
        <xdr:cNvSpPr/>
      </xdr:nvSpPr>
      <xdr:spPr>
        <a:xfrm>
          <a:off x="10426700" y="99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xdr:cNvSpPr txBox="1"/>
      </xdr:nvSpPr>
      <xdr:spPr>
        <a:xfrm>
          <a:off x="10528300"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160523</xdr:rowOff>
    </xdr:from>
    <xdr:to>
      <xdr:col>50</xdr:col>
      <xdr:colOff>165100</xdr:colOff>
      <xdr:row>58</xdr:row>
      <xdr:rowOff>90673</xdr:rowOff>
    </xdr:to>
    <xdr:sp macro="" textlink="">
      <xdr:nvSpPr>
        <xdr:cNvPr id="367" name="楕円 366"/>
        <xdr:cNvSpPr/>
      </xdr:nvSpPr>
      <xdr:spPr>
        <a:xfrm>
          <a:off x="9588500" y="99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81800</xdr:rowOff>
    </xdr:from>
    <xdr:ext cx="534377" cy="259045"/>
    <xdr:sp macro="" textlink="">
      <xdr:nvSpPr>
        <xdr:cNvPr id="368" name="テキスト ボックス 367"/>
        <xdr:cNvSpPr txBox="1"/>
      </xdr:nvSpPr>
      <xdr:spPr>
        <a:xfrm>
          <a:off x="9372111" y="100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159172</xdr:rowOff>
    </xdr:from>
    <xdr:to>
      <xdr:col>46</xdr:col>
      <xdr:colOff>38100</xdr:colOff>
      <xdr:row>58</xdr:row>
      <xdr:rowOff>89322</xdr:rowOff>
    </xdr:to>
    <xdr:sp macro="" textlink="">
      <xdr:nvSpPr>
        <xdr:cNvPr id="369" name="楕円 368"/>
        <xdr:cNvSpPr/>
      </xdr:nvSpPr>
      <xdr:spPr>
        <a:xfrm>
          <a:off x="8699500" y="993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80449</xdr:rowOff>
    </xdr:from>
    <xdr:ext cx="534377" cy="259045"/>
    <xdr:sp macro="" textlink="">
      <xdr:nvSpPr>
        <xdr:cNvPr id="370" name="テキスト ボックス 369"/>
        <xdr:cNvSpPr txBox="1"/>
      </xdr:nvSpPr>
      <xdr:spPr>
        <a:xfrm>
          <a:off x="8483111" y="100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155511</xdr:rowOff>
    </xdr:from>
    <xdr:to>
      <xdr:col>41</xdr:col>
      <xdr:colOff>101600</xdr:colOff>
      <xdr:row>58</xdr:row>
      <xdr:rowOff>85661</xdr:rowOff>
    </xdr:to>
    <xdr:sp macro="" textlink="">
      <xdr:nvSpPr>
        <xdr:cNvPr id="371" name="楕円 370"/>
        <xdr:cNvSpPr/>
      </xdr:nvSpPr>
      <xdr:spPr>
        <a:xfrm>
          <a:off x="7810500" y="99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76788</xdr:rowOff>
    </xdr:from>
    <xdr:ext cx="534377" cy="259045"/>
    <xdr:sp macro="" textlink="">
      <xdr:nvSpPr>
        <xdr:cNvPr id="372" name="テキスト ボックス 371"/>
        <xdr:cNvSpPr txBox="1"/>
      </xdr:nvSpPr>
      <xdr:spPr>
        <a:xfrm>
          <a:off x="7594111" y="1002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102943</xdr:rowOff>
    </xdr:from>
    <xdr:to>
      <xdr:col>36</xdr:col>
      <xdr:colOff>165100</xdr:colOff>
      <xdr:row>58</xdr:row>
      <xdr:rowOff>33093</xdr:rowOff>
    </xdr:to>
    <xdr:sp macro="" textlink="">
      <xdr:nvSpPr>
        <xdr:cNvPr id="373" name="楕円 372"/>
        <xdr:cNvSpPr/>
      </xdr:nvSpPr>
      <xdr:spPr>
        <a:xfrm>
          <a:off x="6921500" y="98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49620</xdr:rowOff>
    </xdr:from>
    <xdr:ext cx="534377" cy="259045"/>
    <xdr:sp macro="" textlink="">
      <xdr:nvSpPr>
        <xdr:cNvPr id="374" name="テキスト ボックス 373"/>
        <xdr:cNvSpPr txBox="1"/>
      </xdr:nvSpPr>
      <xdr:spPr>
        <a:xfrm>
          <a:off x="6705111" y="96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44941</xdr:rowOff>
    </xdr:from>
    <xdr:to>
      <xdr:col>55</xdr:col>
      <xdr:colOff>0</xdr:colOff>
      <xdr:row>79</xdr:row>
      <xdr:rowOff>58697</xdr:rowOff>
    </xdr:to>
    <xdr:cxnSp macro="">
      <xdr:nvCxnSpPr>
        <xdr:cNvPr id="405" name="直線コネクタ 404"/>
        <xdr:cNvCxnSpPr/>
      </xdr:nvCxnSpPr>
      <xdr:spPr>
        <a:xfrm flipV="1">
          <a:off x="9639300" y="13589491"/>
          <a:ext cx="838200" cy="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40990</xdr:rowOff>
    </xdr:from>
    <xdr:to>
      <xdr:col>50</xdr:col>
      <xdr:colOff>114300</xdr:colOff>
      <xdr:row>79</xdr:row>
      <xdr:rowOff>58697</xdr:rowOff>
    </xdr:to>
    <xdr:cxnSp macro="">
      <xdr:nvCxnSpPr>
        <xdr:cNvPr id="408" name="直線コネクタ 407"/>
        <xdr:cNvCxnSpPr/>
      </xdr:nvCxnSpPr>
      <xdr:spPr>
        <a:xfrm>
          <a:off x="8750300" y="13585540"/>
          <a:ext cx="889000" cy="1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27398</xdr:rowOff>
    </xdr:from>
    <xdr:to>
      <xdr:col>45</xdr:col>
      <xdr:colOff>177800</xdr:colOff>
      <xdr:row>79</xdr:row>
      <xdr:rowOff>40990</xdr:rowOff>
    </xdr:to>
    <xdr:cxnSp macro="">
      <xdr:nvCxnSpPr>
        <xdr:cNvPr id="411" name="直線コネクタ 410"/>
        <xdr:cNvCxnSpPr/>
      </xdr:nvCxnSpPr>
      <xdr:spPr>
        <a:xfrm>
          <a:off x="7861300" y="13571948"/>
          <a:ext cx="889000" cy="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8373</xdr:rowOff>
    </xdr:from>
    <xdr:to>
      <xdr:col>41</xdr:col>
      <xdr:colOff>50800</xdr:colOff>
      <xdr:row>79</xdr:row>
      <xdr:rowOff>27398</xdr:rowOff>
    </xdr:to>
    <xdr:cxnSp macro="">
      <xdr:nvCxnSpPr>
        <xdr:cNvPr id="414" name="直線コネクタ 413"/>
        <xdr:cNvCxnSpPr/>
      </xdr:nvCxnSpPr>
      <xdr:spPr>
        <a:xfrm>
          <a:off x="6972300" y="13552923"/>
          <a:ext cx="889000" cy="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151693</xdr:rowOff>
    </xdr:from>
    <xdr:to>
      <xdr:col>36</xdr:col>
      <xdr:colOff>165100</xdr:colOff>
      <xdr:row>79</xdr:row>
      <xdr:rowOff>81843</xdr:rowOff>
    </xdr:to>
    <xdr:sp macro="" textlink="">
      <xdr:nvSpPr>
        <xdr:cNvPr id="417" name="フローチャート: 判断 416"/>
        <xdr:cNvSpPr/>
      </xdr:nvSpPr>
      <xdr:spPr>
        <a:xfrm>
          <a:off x="6921500" y="135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72970</xdr:rowOff>
    </xdr:from>
    <xdr:ext cx="534377" cy="259045"/>
    <xdr:sp macro="" textlink="">
      <xdr:nvSpPr>
        <xdr:cNvPr id="418" name="テキスト ボックス 417"/>
        <xdr:cNvSpPr txBox="1"/>
      </xdr:nvSpPr>
      <xdr:spPr>
        <a:xfrm>
          <a:off x="6705111" y="1361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165591</xdr:rowOff>
    </xdr:from>
    <xdr:to>
      <xdr:col>55</xdr:col>
      <xdr:colOff>50800</xdr:colOff>
      <xdr:row>79</xdr:row>
      <xdr:rowOff>95741</xdr:rowOff>
    </xdr:to>
    <xdr:sp macro="" textlink="">
      <xdr:nvSpPr>
        <xdr:cNvPr id="424" name="楕円 423"/>
        <xdr:cNvSpPr/>
      </xdr:nvSpPr>
      <xdr:spPr>
        <a:xfrm>
          <a:off x="10426700" y="135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124968</xdr:rowOff>
    </xdr:from>
    <xdr:ext cx="534377" cy="259045"/>
    <xdr:sp macro="" textlink="">
      <xdr:nvSpPr>
        <xdr:cNvPr id="425" name="普通建設事業費 （ うち新規整備　）該当値テキスト"/>
        <xdr:cNvSpPr txBox="1"/>
      </xdr:nvSpPr>
      <xdr:spPr>
        <a:xfrm>
          <a:off x="10528300" y="1332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7897</xdr:rowOff>
    </xdr:from>
    <xdr:to>
      <xdr:col>50</xdr:col>
      <xdr:colOff>165100</xdr:colOff>
      <xdr:row>79</xdr:row>
      <xdr:rowOff>109497</xdr:rowOff>
    </xdr:to>
    <xdr:sp macro="" textlink="">
      <xdr:nvSpPr>
        <xdr:cNvPr id="426" name="楕円 425"/>
        <xdr:cNvSpPr/>
      </xdr:nvSpPr>
      <xdr:spPr>
        <a:xfrm>
          <a:off x="9588500" y="135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100624</xdr:rowOff>
    </xdr:from>
    <xdr:ext cx="534377" cy="259045"/>
    <xdr:sp macro="" textlink="">
      <xdr:nvSpPr>
        <xdr:cNvPr id="427" name="テキスト ボックス 426"/>
        <xdr:cNvSpPr txBox="1"/>
      </xdr:nvSpPr>
      <xdr:spPr>
        <a:xfrm>
          <a:off x="9372111" y="136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161640</xdr:rowOff>
    </xdr:from>
    <xdr:to>
      <xdr:col>46</xdr:col>
      <xdr:colOff>38100</xdr:colOff>
      <xdr:row>79</xdr:row>
      <xdr:rowOff>91790</xdr:rowOff>
    </xdr:to>
    <xdr:sp macro="" textlink="">
      <xdr:nvSpPr>
        <xdr:cNvPr id="428" name="楕円 427"/>
        <xdr:cNvSpPr/>
      </xdr:nvSpPr>
      <xdr:spPr>
        <a:xfrm>
          <a:off x="8699500" y="135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82917</xdr:rowOff>
    </xdr:from>
    <xdr:ext cx="534377" cy="259045"/>
    <xdr:sp macro="" textlink="">
      <xdr:nvSpPr>
        <xdr:cNvPr id="429" name="テキスト ボックス 428"/>
        <xdr:cNvSpPr txBox="1"/>
      </xdr:nvSpPr>
      <xdr:spPr>
        <a:xfrm>
          <a:off x="8483111" y="1362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148048</xdr:rowOff>
    </xdr:from>
    <xdr:to>
      <xdr:col>41</xdr:col>
      <xdr:colOff>101600</xdr:colOff>
      <xdr:row>79</xdr:row>
      <xdr:rowOff>78198</xdr:rowOff>
    </xdr:to>
    <xdr:sp macro="" textlink="">
      <xdr:nvSpPr>
        <xdr:cNvPr id="430" name="楕円 429"/>
        <xdr:cNvSpPr/>
      </xdr:nvSpPr>
      <xdr:spPr>
        <a:xfrm>
          <a:off x="7810500" y="1352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94725</xdr:rowOff>
    </xdr:from>
    <xdr:ext cx="534377" cy="259045"/>
    <xdr:sp macro="" textlink="">
      <xdr:nvSpPr>
        <xdr:cNvPr id="431" name="テキスト ボックス 430"/>
        <xdr:cNvSpPr txBox="1"/>
      </xdr:nvSpPr>
      <xdr:spPr>
        <a:xfrm>
          <a:off x="7594111" y="1329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129023</xdr:rowOff>
    </xdr:from>
    <xdr:to>
      <xdr:col>36</xdr:col>
      <xdr:colOff>165100</xdr:colOff>
      <xdr:row>79</xdr:row>
      <xdr:rowOff>59173</xdr:rowOff>
    </xdr:to>
    <xdr:sp macro="" textlink="">
      <xdr:nvSpPr>
        <xdr:cNvPr id="432" name="楕円 431"/>
        <xdr:cNvSpPr/>
      </xdr:nvSpPr>
      <xdr:spPr>
        <a:xfrm>
          <a:off x="6921500" y="1350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75700</xdr:rowOff>
    </xdr:from>
    <xdr:ext cx="534377" cy="259045"/>
    <xdr:sp macro="" textlink="">
      <xdr:nvSpPr>
        <xdr:cNvPr id="433" name="テキスト ボックス 432"/>
        <xdr:cNvSpPr txBox="1"/>
      </xdr:nvSpPr>
      <xdr:spPr>
        <a:xfrm>
          <a:off x="6705111" y="1327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161156</xdr:rowOff>
    </xdr:from>
    <xdr:to>
      <xdr:col>55</xdr:col>
      <xdr:colOff>0</xdr:colOff>
      <xdr:row>96</xdr:row>
      <xdr:rowOff>168585</xdr:rowOff>
    </xdr:to>
    <xdr:cxnSp macro="">
      <xdr:nvCxnSpPr>
        <xdr:cNvPr id="464" name="直線コネクタ 463"/>
        <xdr:cNvCxnSpPr/>
      </xdr:nvCxnSpPr>
      <xdr:spPr>
        <a:xfrm>
          <a:off x="9639300" y="16620356"/>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161156</xdr:rowOff>
    </xdr:from>
    <xdr:to>
      <xdr:col>50</xdr:col>
      <xdr:colOff>114300</xdr:colOff>
      <xdr:row>97</xdr:row>
      <xdr:rowOff>142704</xdr:rowOff>
    </xdr:to>
    <xdr:cxnSp macro="">
      <xdr:nvCxnSpPr>
        <xdr:cNvPr id="467" name="直線コネクタ 466"/>
        <xdr:cNvCxnSpPr/>
      </xdr:nvCxnSpPr>
      <xdr:spPr>
        <a:xfrm flipV="1">
          <a:off x="8750300" y="16620356"/>
          <a:ext cx="889000" cy="15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93605</xdr:rowOff>
    </xdr:from>
    <xdr:to>
      <xdr:col>45</xdr:col>
      <xdr:colOff>177800</xdr:colOff>
      <xdr:row>97</xdr:row>
      <xdr:rowOff>142704</xdr:rowOff>
    </xdr:to>
    <xdr:cxnSp macro="">
      <xdr:nvCxnSpPr>
        <xdr:cNvPr id="470" name="直線コネクタ 469"/>
        <xdr:cNvCxnSpPr/>
      </xdr:nvCxnSpPr>
      <xdr:spPr>
        <a:xfrm>
          <a:off x="7861300" y="16724255"/>
          <a:ext cx="889000" cy="4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160959</xdr:rowOff>
    </xdr:from>
    <xdr:to>
      <xdr:col>41</xdr:col>
      <xdr:colOff>50800</xdr:colOff>
      <xdr:row>97</xdr:row>
      <xdr:rowOff>93605</xdr:rowOff>
    </xdr:to>
    <xdr:cxnSp macro="">
      <xdr:nvCxnSpPr>
        <xdr:cNvPr id="473" name="直線コネクタ 472"/>
        <xdr:cNvCxnSpPr/>
      </xdr:nvCxnSpPr>
      <xdr:spPr>
        <a:xfrm>
          <a:off x="6972300" y="16448709"/>
          <a:ext cx="889000" cy="27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91497</xdr:rowOff>
    </xdr:from>
    <xdr:to>
      <xdr:col>36</xdr:col>
      <xdr:colOff>165100</xdr:colOff>
      <xdr:row>97</xdr:row>
      <xdr:rowOff>21647</xdr:rowOff>
    </xdr:to>
    <xdr:sp macro="" textlink="">
      <xdr:nvSpPr>
        <xdr:cNvPr id="476" name="フローチャート: 判断 475"/>
        <xdr:cNvSpPr/>
      </xdr:nvSpPr>
      <xdr:spPr>
        <a:xfrm>
          <a:off x="6921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12774</xdr:rowOff>
    </xdr:from>
    <xdr:ext cx="534377" cy="259045"/>
    <xdr:sp macro="" textlink="">
      <xdr:nvSpPr>
        <xdr:cNvPr id="477" name="テキスト ボックス 476"/>
        <xdr:cNvSpPr txBox="1"/>
      </xdr:nvSpPr>
      <xdr:spPr>
        <a:xfrm>
          <a:off x="6705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117785</xdr:rowOff>
    </xdr:from>
    <xdr:to>
      <xdr:col>55</xdr:col>
      <xdr:colOff>50800</xdr:colOff>
      <xdr:row>97</xdr:row>
      <xdr:rowOff>47935</xdr:rowOff>
    </xdr:to>
    <xdr:sp macro="" textlink="">
      <xdr:nvSpPr>
        <xdr:cNvPr id="483" name="楕円 482"/>
        <xdr:cNvSpPr/>
      </xdr:nvSpPr>
      <xdr:spPr>
        <a:xfrm>
          <a:off x="10426700" y="165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96212</xdr:rowOff>
    </xdr:from>
    <xdr:ext cx="534377" cy="259045"/>
    <xdr:sp macro="" textlink="">
      <xdr:nvSpPr>
        <xdr:cNvPr id="484" name="普通建設事業費 （ うち更新整備　）該当値テキスト"/>
        <xdr:cNvSpPr txBox="1"/>
      </xdr:nvSpPr>
      <xdr:spPr>
        <a:xfrm>
          <a:off x="10528300" y="1655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110356</xdr:rowOff>
    </xdr:from>
    <xdr:to>
      <xdr:col>50</xdr:col>
      <xdr:colOff>165100</xdr:colOff>
      <xdr:row>97</xdr:row>
      <xdr:rowOff>40506</xdr:rowOff>
    </xdr:to>
    <xdr:sp macro="" textlink="">
      <xdr:nvSpPr>
        <xdr:cNvPr id="485" name="楕円 484"/>
        <xdr:cNvSpPr/>
      </xdr:nvSpPr>
      <xdr:spPr>
        <a:xfrm>
          <a:off x="9588500" y="165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57033</xdr:rowOff>
    </xdr:from>
    <xdr:ext cx="534377" cy="259045"/>
    <xdr:sp macro="" textlink="">
      <xdr:nvSpPr>
        <xdr:cNvPr id="486" name="テキスト ボックス 485"/>
        <xdr:cNvSpPr txBox="1"/>
      </xdr:nvSpPr>
      <xdr:spPr>
        <a:xfrm>
          <a:off x="9372111" y="163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91904</xdr:rowOff>
    </xdr:from>
    <xdr:to>
      <xdr:col>46</xdr:col>
      <xdr:colOff>38100</xdr:colOff>
      <xdr:row>98</xdr:row>
      <xdr:rowOff>22054</xdr:rowOff>
    </xdr:to>
    <xdr:sp macro="" textlink="">
      <xdr:nvSpPr>
        <xdr:cNvPr id="487" name="楕円 486"/>
        <xdr:cNvSpPr/>
      </xdr:nvSpPr>
      <xdr:spPr>
        <a:xfrm>
          <a:off x="8699500" y="167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13181</xdr:rowOff>
    </xdr:from>
    <xdr:ext cx="534377" cy="259045"/>
    <xdr:sp macro="" textlink="">
      <xdr:nvSpPr>
        <xdr:cNvPr id="488" name="テキスト ボックス 487"/>
        <xdr:cNvSpPr txBox="1"/>
      </xdr:nvSpPr>
      <xdr:spPr>
        <a:xfrm>
          <a:off x="8483111" y="1681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42805</xdr:rowOff>
    </xdr:from>
    <xdr:to>
      <xdr:col>41</xdr:col>
      <xdr:colOff>101600</xdr:colOff>
      <xdr:row>97</xdr:row>
      <xdr:rowOff>144405</xdr:rowOff>
    </xdr:to>
    <xdr:sp macro="" textlink="">
      <xdr:nvSpPr>
        <xdr:cNvPr id="489" name="楕円 488"/>
        <xdr:cNvSpPr/>
      </xdr:nvSpPr>
      <xdr:spPr>
        <a:xfrm>
          <a:off x="7810500" y="16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135532</xdr:rowOff>
    </xdr:from>
    <xdr:ext cx="534377" cy="259045"/>
    <xdr:sp macro="" textlink="">
      <xdr:nvSpPr>
        <xdr:cNvPr id="490" name="テキスト ボックス 489"/>
        <xdr:cNvSpPr txBox="1"/>
      </xdr:nvSpPr>
      <xdr:spPr>
        <a:xfrm>
          <a:off x="7594111" y="16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110159</xdr:rowOff>
    </xdr:from>
    <xdr:to>
      <xdr:col>36</xdr:col>
      <xdr:colOff>165100</xdr:colOff>
      <xdr:row>96</xdr:row>
      <xdr:rowOff>40309</xdr:rowOff>
    </xdr:to>
    <xdr:sp macro="" textlink="">
      <xdr:nvSpPr>
        <xdr:cNvPr id="491" name="楕円 490"/>
        <xdr:cNvSpPr/>
      </xdr:nvSpPr>
      <xdr:spPr>
        <a:xfrm>
          <a:off x="6921500" y="163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56836</xdr:rowOff>
    </xdr:from>
    <xdr:ext cx="534377" cy="259045"/>
    <xdr:sp macro="" textlink="">
      <xdr:nvSpPr>
        <xdr:cNvPr id="492" name="テキスト ボックス 491"/>
        <xdr:cNvSpPr txBox="1"/>
      </xdr:nvSpPr>
      <xdr:spPr>
        <a:xfrm>
          <a:off x="6705111" y="161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62129</xdr:rowOff>
    </xdr:from>
    <xdr:to>
      <xdr:col>85</xdr:col>
      <xdr:colOff>127000</xdr:colOff>
      <xdr:row>39</xdr:row>
      <xdr:rowOff>29121</xdr:rowOff>
    </xdr:to>
    <xdr:cxnSp macro="">
      <xdr:nvCxnSpPr>
        <xdr:cNvPr id="521" name="直線コネクタ 520"/>
        <xdr:cNvCxnSpPr/>
      </xdr:nvCxnSpPr>
      <xdr:spPr>
        <a:xfrm flipV="1">
          <a:off x="15481300" y="6577229"/>
          <a:ext cx="838200" cy="13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29121</xdr:rowOff>
    </xdr:from>
    <xdr:to>
      <xdr:col>81</xdr:col>
      <xdr:colOff>50800</xdr:colOff>
      <xdr:row>39</xdr:row>
      <xdr:rowOff>42151</xdr:rowOff>
    </xdr:to>
    <xdr:cxnSp macro="">
      <xdr:nvCxnSpPr>
        <xdr:cNvPr id="524" name="直線コネクタ 523"/>
        <xdr:cNvCxnSpPr/>
      </xdr:nvCxnSpPr>
      <xdr:spPr>
        <a:xfrm flipV="1">
          <a:off x="14592300" y="6715671"/>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33592</xdr:rowOff>
    </xdr:from>
    <xdr:to>
      <xdr:col>76</xdr:col>
      <xdr:colOff>114300</xdr:colOff>
      <xdr:row>39</xdr:row>
      <xdr:rowOff>42151</xdr:rowOff>
    </xdr:to>
    <xdr:cxnSp macro="">
      <xdr:nvCxnSpPr>
        <xdr:cNvPr id="527" name="直線コネクタ 526"/>
        <xdr:cNvCxnSpPr/>
      </xdr:nvCxnSpPr>
      <xdr:spPr>
        <a:xfrm>
          <a:off x="13703300" y="6720142"/>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30874</xdr:rowOff>
    </xdr:from>
    <xdr:to>
      <xdr:col>71</xdr:col>
      <xdr:colOff>177800</xdr:colOff>
      <xdr:row>39</xdr:row>
      <xdr:rowOff>33592</xdr:rowOff>
    </xdr:to>
    <xdr:cxnSp macro="">
      <xdr:nvCxnSpPr>
        <xdr:cNvPr id="530" name="直線コネクタ 529"/>
        <xdr:cNvCxnSpPr/>
      </xdr:nvCxnSpPr>
      <xdr:spPr>
        <a:xfrm>
          <a:off x="12814300" y="6717424"/>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162446</xdr:rowOff>
    </xdr:from>
    <xdr:to>
      <xdr:col>67</xdr:col>
      <xdr:colOff>101600</xdr:colOff>
      <xdr:row>39</xdr:row>
      <xdr:rowOff>92596</xdr:rowOff>
    </xdr:to>
    <xdr:sp macro="" textlink="">
      <xdr:nvSpPr>
        <xdr:cNvPr id="533" name="フローチャート: 判断 532"/>
        <xdr:cNvSpPr/>
      </xdr:nvSpPr>
      <xdr:spPr>
        <a:xfrm>
          <a:off x="12763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83723</xdr:rowOff>
    </xdr:from>
    <xdr:ext cx="378565" cy="259045"/>
    <xdr:sp macro="" textlink="">
      <xdr:nvSpPr>
        <xdr:cNvPr id="534" name="テキスト ボックス 533"/>
        <xdr:cNvSpPr txBox="1"/>
      </xdr:nvSpPr>
      <xdr:spPr>
        <a:xfrm>
          <a:off x="12625017" y="6770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11329</xdr:rowOff>
    </xdr:from>
    <xdr:to>
      <xdr:col>85</xdr:col>
      <xdr:colOff>177800</xdr:colOff>
      <xdr:row>38</xdr:row>
      <xdr:rowOff>112929</xdr:rowOff>
    </xdr:to>
    <xdr:sp macro="" textlink="">
      <xdr:nvSpPr>
        <xdr:cNvPr id="540" name="楕円 539"/>
        <xdr:cNvSpPr/>
      </xdr:nvSpPr>
      <xdr:spPr>
        <a:xfrm>
          <a:off x="16268700" y="65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34205</xdr:rowOff>
    </xdr:from>
    <xdr:ext cx="534377" cy="259045"/>
    <xdr:sp macro="" textlink="">
      <xdr:nvSpPr>
        <xdr:cNvPr id="541" name="災害復旧事業費該当値テキスト"/>
        <xdr:cNvSpPr txBox="1"/>
      </xdr:nvSpPr>
      <xdr:spPr>
        <a:xfrm>
          <a:off x="16370300" y="63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149771</xdr:rowOff>
    </xdr:from>
    <xdr:to>
      <xdr:col>81</xdr:col>
      <xdr:colOff>101600</xdr:colOff>
      <xdr:row>39</xdr:row>
      <xdr:rowOff>79921</xdr:rowOff>
    </xdr:to>
    <xdr:sp macro="" textlink="">
      <xdr:nvSpPr>
        <xdr:cNvPr id="542" name="楕円 541"/>
        <xdr:cNvSpPr/>
      </xdr:nvSpPr>
      <xdr:spPr>
        <a:xfrm>
          <a:off x="15430500" y="66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71048</xdr:rowOff>
    </xdr:from>
    <xdr:ext cx="469744" cy="259045"/>
    <xdr:sp macro="" textlink="">
      <xdr:nvSpPr>
        <xdr:cNvPr id="543" name="テキスト ボックス 542"/>
        <xdr:cNvSpPr txBox="1"/>
      </xdr:nvSpPr>
      <xdr:spPr>
        <a:xfrm>
          <a:off x="15246428" y="675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162801</xdr:rowOff>
    </xdr:from>
    <xdr:to>
      <xdr:col>76</xdr:col>
      <xdr:colOff>165100</xdr:colOff>
      <xdr:row>39</xdr:row>
      <xdr:rowOff>92951</xdr:rowOff>
    </xdr:to>
    <xdr:sp macro="" textlink="">
      <xdr:nvSpPr>
        <xdr:cNvPr id="544" name="楕円 543"/>
        <xdr:cNvSpPr/>
      </xdr:nvSpPr>
      <xdr:spPr>
        <a:xfrm>
          <a:off x="14541500" y="66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84078</xdr:rowOff>
    </xdr:from>
    <xdr:ext cx="378565" cy="259045"/>
    <xdr:sp macro="" textlink="">
      <xdr:nvSpPr>
        <xdr:cNvPr id="545" name="テキスト ボックス 544"/>
        <xdr:cNvSpPr txBox="1"/>
      </xdr:nvSpPr>
      <xdr:spPr>
        <a:xfrm>
          <a:off x="14403017" y="6770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154242</xdr:rowOff>
    </xdr:from>
    <xdr:to>
      <xdr:col>72</xdr:col>
      <xdr:colOff>38100</xdr:colOff>
      <xdr:row>39</xdr:row>
      <xdr:rowOff>84392</xdr:rowOff>
    </xdr:to>
    <xdr:sp macro="" textlink="">
      <xdr:nvSpPr>
        <xdr:cNvPr id="546" name="楕円 545"/>
        <xdr:cNvSpPr/>
      </xdr:nvSpPr>
      <xdr:spPr>
        <a:xfrm>
          <a:off x="13652500" y="66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75519</xdr:rowOff>
    </xdr:from>
    <xdr:ext cx="378565" cy="259045"/>
    <xdr:sp macro="" textlink="">
      <xdr:nvSpPr>
        <xdr:cNvPr id="547" name="テキスト ボックス 546"/>
        <xdr:cNvSpPr txBox="1"/>
      </xdr:nvSpPr>
      <xdr:spPr>
        <a:xfrm>
          <a:off x="13514017" y="676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151524</xdr:rowOff>
    </xdr:from>
    <xdr:to>
      <xdr:col>67</xdr:col>
      <xdr:colOff>101600</xdr:colOff>
      <xdr:row>39</xdr:row>
      <xdr:rowOff>81674</xdr:rowOff>
    </xdr:to>
    <xdr:sp macro="" textlink="">
      <xdr:nvSpPr>
        <xdr:cNvPr id="548" name="楕円 547"/>
        <xdr:cNvSpPr/>
      </xdr:nvSpPr>
      <xdr:spPr>
        <a:xfrm>
          <a:off x="12763500" y="66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98201</xdr:rowOff>
    </xdr:from>
    <xdr:ext cx="469744" cy="259045"/>
    <xdr:sp macro="" textlink="">
      <xdr:nvSpPr>
        <xdr:cNvPr id="549" name="テキスト ボックス 548"/>
        <xdr:cNvSpPr txBox="1"/>
      </xdr:nvSpPr>
      <xdr:spPr>
        <a:xfrm>
          <a:off x="12579428" y="64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132956</xdr:rowOff>
    </xdr:from>
    <xdr:to>
      <xdr:col>85</xdr:col>
      <xdr:colOff>127000</xdr:colOff>
      <xdr:row>75</xdr:row>
      <xdr:rowOff>7602</xdr:rowOff>
    </xdr:to>
    <xdr:cxnSp macro="">
      <xdr:nvCxnSpPr>
        <xdr:cNvPr id="629" name="直線コネクタ 628"/>
        <xdr:cNvCxnSpPr/>
      </xdr:nvCxnSpPr>
      <xdr:spPr>
        <a:xfrm>
          <a:off x="15481300" y="12820256"/>
          <a:ext cx="838200" cy="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132956</xdr:rowOff>
    </xdr:from>
    <xdr:to>
      <xdr:col>81</xdr:col>
      <xdr:colOff>50800</xdr:colOff>
      <xdr:row>74</xdr:row>
      <xdr:rowOff>141774</xdr:rowOff>
    </xdr:to>
    <xdr:cxnSp macro="">
      <xdr:nvCxnSpPr>
        <xdr:cNvPr id="632" name="直線コネクタ 631"/>
        <xdr:cNvCxnSpPr/>
      </xdr:nvCxnSpPr>
      <xdr:spPr>
        <a:xfrm flipV="1">
          <a:off x="14592300" y="12820256"/>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141774</xdr:rowOff>
    </xdr:from>
    <xdr:to>
      <xdr:col>76</xdr:col>
      <xdr:colOff>114300</xdr:colOff>
      <xdr:row>74</xdr:row>
      <xdr:rowOff>154771</xdr:rowOff>
    </xdr:to>
    <xdr:cxnSp macro="">
      <xdr:nvCxnSpPr>
        <xdr:cNvPr id="635" name="直線コネクタ 634"/>
        <xdr:cNvCxnSpPr/>
      </xdr:nvCxnSpPr>
      <xdr:spPr>
        <a:xfrm flipV="1">
          <a:off x="13703300" y="12829074"/>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154771</xdr:rowOff>
    </xdr:from>
    <xdr:to>
      <xdr:col>71</xdr:col>
      <xdr:colOff>177800</xdr:colOff>
      <xdr:row>75</xdr:row>
      <xdr:rowOff>6181</xdr:rowOff>
    </xdr:to>
    <xdr:cxnSp macro="">
      <xdr:nvCxnSpPr>
        <xdr:cNvPr id="638" name="直線コネクタ 637"/>
        <xdr:cNvCxnSpPr/>
      </xdr:nvCxnSpPr>
      <xdr:spPr>
        <a:xfrm flipV="1">
          <a:off x="12814300" y="1284207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32926</xdr:rowOff>
    </xdr:from>
    <xdr:to>
      <xdr:col>67</xdr:col>
      <xdr:colOff>101600</xdr:colOff>
      <xdr:row>75</xdr:row>
      <xdr:rowOff>134526</xdr:rowOff>
    </xdr:to>
    <xdr:sp macro="" textlink="">
      <xdr:nvSpPr>
        <xdr:cNvPr id="641" name="フローチャート: 判断 640"/>
        <xdr:cNvSpPr/>
      </xdr:nvSpPr>
      <xdr:spPr>
        <a:xfrm>
          <a:off x="12763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125652</xdr:rowOff>
    </xdr:from>
    <xdr:ext cx="534377" cy="259045"/>
    <xdr:sp macro="" textlink="">
      <xdr:nvSpPr>
        <xdr:cNvPr id="642" name="テキスト ボックス 641"/>
        <xdr:cNvSpPr txBox="1"/>
      </xdr:nvSpPr>
      <xdr:spPr>
        <a:xfrm>
          <a:off x="12547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128252</xdr:rowOff>
    </xdr:from>
    <xdr:to>
      <xdr:col>85</xdr:col>
      <xdr:colOff>177800</xdr:colOff>
      <xdr:row>75</xdr:row>
      <xdr:rowOff>58402</xdr:rowOff>
    </xdr:to>
    <xdr:sp macro="" textlink="">
      <xdr:nvSpPr>
        <xdr:cNvPr id="648" name="楕円 647"/>
        <xdr:cNvSpPr/>
      </xdr:nvSpPr>
      <xdr:spPr>
        <a:xfrm>
          <a:off x="16268700" y="128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151129</xdr:rowOff>
    </xdr:from>
    <xdr:ext cx="534377" cy="259045"/>
    <xdr:sp macro="" textlink="">
      <xdr:nvSpPr>
        <xdr:cNvPr id="649" name="公債費該当値テキスト"/>
        <xdr:cNvSpPr txBox="1"/>
      </xdr:nvSpPr>
      <xdr:spPr>
        <a:xfrm>
          <a:off x="16370300" y="1266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82156</xdr:rowOff>
    </xdr:from>
    <xdr:to>
      <xdr:col>81</xdr:col>
      <xdr:colOff>101600</xdr:colOff>
      <xdr:row>75</xdr:row>
      <xdr:rowOff>12306</xdr:rowOff>
    </xdr:to>
    <xdr:sp macro="" textlink="">
      <xdr:nvSpPr>
        <xdr:cNvPr id="650" name="楕円 649"/>
        <xdr:cNvSpPr/>
      </xdr:nvSpPr>
      <xdr:spPr>
        <a:xfrm>
          <a:off x="15430500" y="127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28833</xdr:rowOff>
    </xdr:from>
    <xdr:ext cx="534377" cy="259045"/>
    <xdr:sp macro="" textlink="">
      <xdr:nvSpPr>
        <xdr:cNvPr id="651" name="テキスト ボックス 650"/>
        <xdr:cNvSpPr txBox="1"/>
      </xdr:nvSpPr>
      <xdr:spPr>
        <a:xfrm>
          <a:off x="15214111" y="125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90974</xdr:rowOff>
    </xdr:from>
    <xdr:to>
      <xdr:col>76</xdr:col>
      <xdr:colOff>165100</xdr:colOff>
      <xdr:row>75</xdr:row>
      <xdr:rowOff>21124</xdr:rowOff>
    </xdr:to>
    <xdr:sp macro="" textlink="">
      <xdr:nvSpPr>
        <xdr:cNvPr id="652" name="楕円 651"/>
        <xdr:cNvSpPr/>
      </xdr:nvSpPr>
      <xdr:spPr>
        <a:xfrm>
          <a:off x="14541500" y="1277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37651</xdr:rowOff>
    </xdr:from>
    <xdr:ext cx="534377" cy="259045"/>
    <xdr:sp macro="" textlink="">
      <xdr:nvSpPr>
        <xdr:cNvPr id="653" name="テキスト ボックス 652"/>
        <xdr:cNvSpPr txBox="1"/>
      </xdr:nvSpPr>
      <xdr:spPr>
        <a:xfrm>
          <a:off x="14325111" y="125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103971</xdr:rowOff>
    </xdr:from>
    <xdr:to>
      <xdr:col>72</xdr:col>
      <xdr:colOff>38100</xdr:colOff>
      <xdr:row>75</xdr:row>
      <xdr:rowOff>34121</xdr:rowOff>
    </xdr:to>
    <xdr:sp macro="" textlink="">
      <xdr:nvSpPr>
        <xdr:cNvPr id="654" name="楕円 653"/>
        <xdr:cNvSpPr/>
      </xdr:nvSpPr>
      <xdr:spPr>
        <a:xfrm>
          <a:off x="13652500" y="1279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50648</xdr:rowOff>
    </xdr:from>
    <xdr:ext cx="534377" cy="259045"/>
    <xdr:sp macro="" textlink="">
      <xdr:nvSpPr>
        <xdr:cNvPr id="655" name="テキスト ボックス 654"/>
        <xdr:cNvSpPr txBox="1"/>
      </xdr:nvSpPr>
      <xdr:spPr>
        <a:xfrm>
          <a:off x="13436111" y="1256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126831</xdr:rowOff>
    </xdr:from>
    <xdr:to>
      <xdr:col>67</xdr:col>
      <xdr:colOff>101600</xdr:colOff>
      <xdr:row>75</xdr:row>
      <xdr:rowOff>56981</xdr:rowOff>
    </xdr:to>
    <xdr:sp macro="" textlink="">
      <xdr:nvSpPr>
        <xdr:cNvPr id="656" name="楕円 655"/>
        <xdr:cNvSpPr/>
      </xdr:nvSpPr>
      <xdr:spPr>
        <a:xfrm>
          <a:off x="12763500" y="128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73508</xdr:rowOff>
    </xdr:from>
    <xdr:ext cx="534377" cy="259045"/>
    <xdr:sp macro="" textlink="">
      <xdr:nvSpPr>
        <xdr:cNvPr id="657" name="テキスト ボックス 656"/>
        <xdr:cNvSpPr txBox="1"/>
      </xdr:nvSpPr>
      <xdr:spPr>
        <a:xfrm>
          <a:off x="12547111" y="1258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15777</xdr:rowOff>
    </xdr:from>
    <xdr:to>
      <xdr:col>85</xdr:col>
      <xdr:colOff>127000</xdr:colOff>
      <xdr:row>98</xdr:row>
      <xdr:rowOff>45898</xdr:rowOff>
    </xdr:to>
    <xdr:cxnSp macro="">
      <xdr:nvCxnSpPr>
        <xdr:cNvPr id="688" name="直線コネクタ 687"/>
        <xdr:cNvCxnSpPr/>
      </xdr:nvCxnSpPr>
      <xdr:spPr>
        <a:xfrm>
          <a:off x="15481300" y="16817877"/>
          <a:ext cx="838200" cy="3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15777</xdr:rowOff>
    </xdr:from>
    <xdr:to>
      <xdr:col>81</xdr:col>
      <xdr:colOff>50800</xdr:colOff>
      <xdr:row>98</xdr:row>
      <xdr:rowOff>78718</xdr:rowOff>
    </xdr:to>
    <xdr:cxnSp macro="">
      <xdr:nvCxnSpPr>
        <xdr:cNvPr id="691" name="直線コネクタ 690"/>
        <xdr:cNvCxnSpPr/>
      </xdr:nvCxnSpPr>
      <xdr:spPr>
        <a:xfrm flipV="1">
          <a:off x="14592300" y="16817877"/>
          <a:ext cx="889000" cy="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28187</xdr:rowOff>
    </xdr:from>
    <xdr:to>
      <xdr:col>76</xdr:col>
      <xdr:colOff>114300</xdr:colOff>
      <xdr:row>98</xdr:row>
      <xdr:rowOff>78718</xdr:rowOff>
    </xdr:to>
    <xdr:cxnSp macro="">
      <xdr:nvCxnSpPr>
        <xdr:cNvPr id="694" name="直線コネクタ 693"/>
        <xdr:cNvCxnSpPr/>
      </xdr:nvCxnSpPr>
      <xdr:spPr>
        <a:xfrm>
          <a:off x="13703300" y="16830287"/>
          <a:ext cx="889000" cy="5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28187</xdr:rowOff>
    </xdr:from>
    <xdr:to>
      <xdr:col>71</xdr:col>
      <xdr:colOff>177800</xdr:colOff>
      <xdr:row>98</xdr:row>
      <xdr:rowOff>85370</xdr:rowOff>
    </xdr:to>
    <xdr:cxnSp macro="">
      <xdr:nvCxnSpPr>
        <xdr:cNvPr id="697" name="直線コネクタ 696"/>
        <xdr:cNvCxnSpPr/>
      </xdr:nvCxnSpPr>
      <xdr:spPr>
        <a:xfrm flipV="1">
          <a:off x="12814300" y="16830287"/>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00" name="フローチャート: 判断 699"/>
        <xdr:cNvSpPr/>
      </xdr:nvSpPr>
      <xdr:spPr>
        <a:xfrm>
          <a:off x="12763500" y="1691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30827</xdr:rowOff>
    </xdr:from>
    <xdr:ext cx="534377" cy="259045"/>
    <xdr:sp macro="" textlink="">
      <xdr:nvSpPr>
        <xdr:cNvPr id="701" name="テキスト ボックス 700"/>
        <xdr:cNvSpPr txBox="1"/>
      </xdr:nvSpPr>
      <xdr:spPr>
        <a:xfrm>
          <a:off x="12547111" y="170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166548</xdr:rowOff>
    </xdr:from>
    <xdr:to>
      <xdr:col>85</xdr:col>
      <xdr:colOff>177800</xdr:colOff>
      <xdr:row>98</xdr:row>
      <xdr:rowOff>96698</xdr:rowOff>
    </xdr:to>
    <xdr:sp macro="" textlink="">
      <xdr:nvSpPr>
        <xdr:cNvPr id="707" name="楕円 706"/>
        <xdr:cNvSpPr/>
      </xdr:nvSpPr>
      <xdr:spPr>
        <a:xfrm>
          <a:off x="16268700" y="167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17975</xdr:rowOff>
    </xdr:from>
    <xdr:ext cx="534377" cy="259045"/>
    <xdr:sp macro="" textlink="">
      <xdr:nvSpPr>
        <xdr:cNvPr id="708" name="積立金該当値テキスト"/>
        <xdr:cNvSpPr txBox="1"/>
      </xdr:nvSpPr>
      <xdr:spPr>
        <a:xfrm>
          <a:off x="16370300" y="166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136427</xdr:rowOff>
    </xdr:from>
    <xdr:to>
      <xdr:col>81</xdr:col>
      <xdr:colOff>101600</xdr:colOff>
      <xdr:row>98</xdr:row>
      <xdr:rowOff>66577</xdr:rowOff>
    </xdr:to>
    <xdr:sp macro="" textlink="">
      <xdr:nvSpPr>
        <xdr:cNvPr id="709" name="楕円 708"/>
        <xdr:cNvSpPr/>
      </xdr:nvSpPr>
      <xdr:spPr>
        <a:xfrm>
          <a:off x="15430500" y="167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83104</xdr:rowOff>
    </xdr:from>
    <xdr:ext cx="534377" cy="259045"/>
    <xdr:sp macro="" textlink="">
      <xdr:nvSpPr>
        <xdr:cNvPr id="710" name="テキスト ボックス 709"/>
        <xdr:cNvSpPr txBox="1"/>
      </xdr:nvSpPr>
      <xdr:spPr>
        <a:xfrm>
          <a:off x="15214111" y="165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27918</xdr:rowOff>
    </xdr:from>
    <xdr:to>
      <xdr:col>76</xdr:col>
      <xdr:colOff>165100</xdr:colOff>
      <xdr:row>98</xdr:row>
      <xdr:rowOff>129518</xdr:rowOff>
    </xdr:to>
    <xdr:sp macro="" textlink="">
      <xdr:nvSpPr>
        <xdr:cNvPr id="711" name="楕円 710"/>
        <xdr:cNvSpPr/>
      </xdr:nvSpPr>
      <xdr:spPr>
        <a:xfrm>
          <a:off x="14541500" y="168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146045</xdr:rowOff>
    </xdr:from>
    <xdr:ext cx="534377" cy="259045"/>
    <xdr:sp macro="" textlink="">
      <xdr:nvSpPr>
        <xdr:cNvPr id="712" name="テキスト ボックス 711"/>
        <xdr:cNvSpPr txBox="1"/>
      </xdr:nvSpPr>
      <xdr:spPr>
        <a:xfrm>
          <a:off x="14325111" y="166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148837</xdr:rowOff>
    </xdr:from>
    <xdr:to>
      <xdr:col>72</xdr:col>
      <xdr:colOff>38100</xdr:colOff>
      <xdr:row>98</xdr:row>
      <xdr:rowOff>78987</xdr:rowOff>
    </xdr:to>
    <xdr:sp macro="" textlink="">
      <xdr:nvSpPr>
        <xdr:cNvPr id="713" name="楕円 712"/>
        <xdr:cNvSpPr/>
      </xdr:nvSpPr>
      <xdr:spPr>
        <a:xfrm>
          <a:off x="13652500" y="167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95514</xdr:rowOff>
    </xdr:from>
    <xdr:ext cx="534377" cy="259045"/>
    <xdr:sp macro="" textlink="">
      <xdr:nvSpPr>
        <xdr:cNvPr id="714" name="テキスト ボックス 713"/>
        <xdr:cNvSpPr txBox="1"/>
      </xdr:nvSpPr>
      <xdr:spPr>
        <a:xfrm>
          <a:off x="13436111" y="1655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34570</xdr:rowOff>
    </xdr:from>
    <xdr:to>
      <xdr:col>67</xdr:col>
      <xdr:colOff>101600</xdr:colOff>
      <xdr:row>98</xdr:row>
      <xdr:rowOff>136170</xdr:rowOff>
    </xdr:to>
    <xdr:sp macro="" textlink="">
      <xdr:nvSpPr>
        <xdr:cNvPr id="715" name="楕円 714"/>
        <xdr:cNvSpPr/>
      </xdr:nvSpPr>
      <xdr:spPr>
        <a:xfrm>
          <a:off x="12763500" y="168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152697</xdr:rowOff>
    </xdr:from>
    <xdr:ext cx="534377" cy="259045"/>
    <xdr:sp macro="" textlink="">
      <xdr:nvSpPr>
        <xdr:cNvPr id="716" name="テキスト ボックス 715"/>
        <xdr:cNvSpPr txBox="1"/>
      </xdr:nvSpPr>
      <xdr:spPr>
        <a:xfrm>
          <a:off x="12547111" y="166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139700</xdr:rowOff>
    </xdr:to>
    <xdr:cxnSp macro="">
      <xdr:nvCxnSpPr>
        <xdr:cNvPr id="746" name="直線コネクタ 745"/>
        <xdr:cNvCxnSpPr/>
      </xdr:nvCxnSpPr>
      <xdr:spPr>
        <a:xfrm>
          <a:off x="20434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139654</xdr:rowOff>
    </xdr:to>
    <xdr:cxnSp macro="">
      <xdr:nvCxnSpPr>
        <xdr:cNvPr id="749" name="直線コネクタ 748"/>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139654</xdr:rowOff>
    </xdr:to>
    <xdr:cxnSp macro="">
      <xdr:nvCxnSpPr>
        <xdr:cNvPr id="752" name="直線コネクタ 751"/>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86248</xdr:rowOff>
    </xdr:from>
    <xdr:to>
      <xdr:col>98</xdr:col>
      <xdr:colOff>38100</xdr:colOff>
      <xdr:row>38</xdr:row>
      <xdr:rowOff>16398</xdr:rowOff>
    </xdr:to>
    <xdr:sp macro="" textlink="">
      <xdr:nvSpPr>
        <xdr:cNvPr id="755" name="フローチャート: 判断 754"/>
        <xdr:cNvSpPr/>
      </xdr:nvSpPr>
      <xdr:spPr>
        <a:xfrm>
          <a:off x="18605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32925</xdr:rowOff>
    </xdr:from>
    <xdr:ext cx="469744" cy="259045"/>
    <xdr:sp macro="" textlink="">
      <xdr:nvSpPr>
        <xdr:cNvPr id="756" name="テキスト ボックス 755"/>
        <xdr:cNvSpPr txBox="1"/>
      </xdr:nvSpPr>
      <xdr:spPr>
        <a:xfrm>
          <a:off x="18421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66" name="楕円 765"/>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67" name="テキスト ボックス 766"/>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68" name="楕円 767"/>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69" name="テキスト ボックス 768"/>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70" name="楕円 769"/>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71" name="テキスト ボックス 770"/>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18961</xdr:rowOff>
    </xdr:from>
    <xdr:to>
      <xdr:col>116</xdr:col>
      <xdr:colOff>63500</xdr:colOff>
      <xdr:row>59</xdr:row>
      <xdr:rowOff>18999</xdr:rowOff>
    </xdr:to>
    <xdr:cxnSp macro="">
      <xdr:nvCxnSpPr>
        <xdr:cNvPr id="800" name="直線コネクタ 799"/>
        <xdr:cNvCxnSpPr/>
      </xdr:nvCxnSpPr>
      <xdr:spPr>
        <a:xfrm flipV="1">
          <a:off x="21323300" y="1013451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18999</xdr:rowOff>
    </xdr:from>
    <xdr:to>
      <xdr:col>111</xdr:col>
      <xdr:colOff>177800</xdr:colOff>
      <xdr:row>59</xdr:row>
      <xdr:rowOff>19152</xdr:rowOff>
    </xdr:to>
    <xdr:cxnSp macro="">
      <xdr:nvCxnSpPr>
        <xdr:cNvPr id="803" name="直線コネクタ 802"/>
        <xdr:cNvCxnSpPr/>
      </xdr:nvCxnSpPr>
      <xdr:spPr>
        <a:xfrm flipV="1">
          <a:off x="20434300" y="1013454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14846</xdr:rowOff>
    </xdr:from>
    <xdr:to>
      <xdr:col>107</xdr:col>
      <xdr:colOff>50800</xdr:colOff>
      <xdr:row>59</xdr:row>
      <xdr:rowOff>19152</xdr:rowOff>
    </xdr:to>
    <xdr:cxnSp macro="">
      <xdr:nvCxnSpPr>
        <xdr:cNvPr id="806" name="直線コネクタ 805"/>
        <xdr:cNvCxnSpPr/>
      </xdr:nvCxnSpPr>
      <xdr:spPr>
        <a:xfrm>
          <a:off x="19545300" y="10130396"/>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14122</xdr:rowOff>
    </xdr:from>
    <xdr:to>
      <xdr:col>102</xdr:col>
      <xdr:colOff>114300</xdr:colOff>
      <xdr:row>59</xdr:row>
      <xdr:rowOff>14846</xdr:rowOff>
    </xdr:to>
    <xdr:cxnSp macro="">
      <xdr:nvCxnSpPr>
        <xdr:cNvPr id="809" name="直線コネクタ 808"/>
        <xdr:cNvCxnSpPr/>
      </xdr:nvCxnSpPr>
      <xdr:spPr>
        <a:xfrm>
          <a:off x="18656300" y="1012967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129362</xdr:rowOff>
    </xdr:from>
    <xdr:to>
      <xdr:col>98</xdr:col>
      <xdr:colOff>38100</xdr:colOff>
      <xdr:row>57</xdr:row>
      <xdr:rowOff>59512</xdr:rowOff>
    </xdr:to>
    <xdr:sp macro="" textlink="">
      <xdr:nvSpPr>
        <xdr:cNvPr id="812" name="フローチャート: 判断 811"/>
        <xdr:cNvSpPr/>
      </xdr:nvSpPr>
      <xdr:spPr>
        <a:xfrm>
          <a:off x="18605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76039</xdr:rowOff>
    </xdr:from>
    <xdr:ext cx="469744" cy="259045"/>
    <xdr:sp macro="" textlink="">
      <xdr:nvSpPr>
        <xdr:cNvPr id="813" name="テキスト ボックス 812"/>
        <xdr:cNvSpPr txBox="1"/>
      </xdr:nvSpPr>
      <xdr:spPr>
        <a:xfrm>
          <a:off x="18421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139611</xdr:rowOff>
    </xdr:from>
    <xdr:to>
      <xdr:col>116</xdr:col>
      <xdr:colOff>114300</xdr:colOff>
      <xdr:row>59</xdr:row>
      <xdr:rowOff>69761</xdr:rowOff>
    </xdr:to>
    <xdr:sp macro="" textlink="">
      <xdr:nvSpPr>
        <xdr:cNvPr id="819" name="楕円 818"/>
        <xdr:cNvSpPr/>
      </xdr:nvSpPr>
      <xdr:spPr>
        <a:xfrm>
          <a:off x="22110700" y="100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54538</xdr:rowOff>
    </xdr:from>
    <xdr:ext cx="378565" cy="259045"/>
    <xdr:sp macro="" textlink="">
      <xdr:nvSpPr>
        <xdr:cNvPr id="820" name="貸付金該当値テキスト"/>
        <xdr:cNvSpPr txBox="1"/>
      </xdr:nvSpPr>
      <xdr:spPr>
        <a:xfrm>
          <a:off x="22212300" y="99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139649</xdr:rowOff>
    </xdr:from>
    <xdr:to>
      <xdr:col>112</xdr:col>
      <xdr:colOff>38100</xdr:colOff>
      <xdr:row>59</xdr:row>
      <xdr:rowOff>69799</xdr:rowOff>
    </xdr:to>
    <xdr:sp macro="" textlink="">
      <xdr:nvSpPr>
        <xdr:cNvPr id="821" name="楕円 820"/>
        <xdr:cNvSpPr/>
      </xdr:nvSpPr>
      <xdr:spPr>
        <a:xfrm>
          <a:off x="212725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60926</xdr:rowOff>
    </xdr:from>
    <xdr:ext cx="378565" cy="259045"/>
    <xdr:sp macro="" textlink="">
      <xdr:nvSpPr>
        <xdr:cNvPr id="822" name="テキスト ボックス 821"/>
        <xdr:cNvSpPr txBox="1"/>
      </xdr:nvSpPr>
      <xdr:spPr>
        <a:xfrm>
          <a:off x="21134017" y="101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139802</xdr:rowOff>
    </xdr:from>
    <xdr:to>
      <xdr:col>107</xdr:col>
      <xdr:colOff>101600</xdr:colOff>
      <xdr:row>59</xdr:row>
      <xdr:rowOff>69952</xdr:rowOff>
    </xdr:to>
    <xdr:sp macro="" textlink="">
      <xdr:nvSpPr>
        <xdr:cNvPr id="823" name="楕円 822"/>
        <xdr:cNvSpPr/>
      </xdr:nvSpPr>
      <xdr:spPr>
        <a:xfrm>
          <a:off x="20383500" y="100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61079</xdr:rowOff>
    </xdr:from>
    <xdr:ext cx="378565" cy="259045"/>
    <xdr:sp macro="" textlink="">
      <xdr:nvSpPr>
        <xdr:cNvPr id="824" name="テキスト ボックス 823"/>
        <xdr:cNvSpPr txBox="1"/>
      </xdr:nvSpPr>
      <xdr:spPr>
        <a:xfrm>
          <a:off x="20245017" y="1017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135496</xdr:rowOff>
    </xdr:from>
    <xdr:to>
      <xdr:col>102</xdr:col>
      <xdr:colOff>165100</xdr:colOff>
      <xdr:row>59</xdr:row>
      <xdr:rowOff>65646</xdr:rowOff>
    </xdr:to>
    <xdr:sp macro="" textlink="">
      <xdr:nvSpPr>
        <xdr:cNvPr id="825" name="楕円 824"/>
        <xdr:cNvSpPr/>
      </xdr:nvSpPr>
      <xdr:spPr>
        <a:xfrm>
          <a:off x="19494500" y="100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56773</xdr:rowOff>
    </xdr:from>
    <xdr:ext cx="378565" cy="259045"/>
    <xdr:sp macro="" textlink="">
      <xdr:nvSpPr>
        <xdr:cNvPr id="826" name="テキスト ボックス 825"/>
        <xdr:cNvSpPr txBox="1"/>
      </xdr:nvSpPr>
      <xdr:spPr>
        <a:xfrm>
          <a:off x="19356017" y="1017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134772</xdr:rowOff>
    </xdr:from>
    <xdr:to>
      <xdr:col>98</xdr:col>
      <xdr:colOff>38100</xdr:colOff>
      <xdr:row>59</xdr:row>
      <xdr:rowOff>64922</xdr:rowOff>
    </xdr:to>
    <xdr:sp macro="" textlink="">
      <xdr:nvSpPr>
        <xdr:cNvPr id="827" name="楕円 826"/>
        <xdr:cNvSpPr/>
      </xdr:nvSpPr>
      <xdr:spPr>
        <a:xfrm>
          <a:off x="18605500" y="100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56049</xdr:rowOff>
    </xdr:from>
    <xdr:ext cx="378565" cy="259045"/>
    <xdr:sp macro="" textlink="">
      <xdr:nvSpPr>
        <xdr:cNvPr id="828" name="テキスト ボックス 827"/>
        <xdr:cNvSpPr txBox="1"/>
      </xdr:nvSpPr>
      <xdr:spPr>
        <a:xfrm>
          <a:off x="18467017" y="1017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151264</xdr:rowOff>
    </xdr:from>
    <xdr:to>
      <xdr:col>116</xdr:col>
      <xdr:colOff>63500</xdr:colOff>
      <xdr:row>75</xdr:row>
      <xdr:rowOff>169990</xdr:rowOff>
    </xdr:to>
    <xdr:cxnSp macro="">
      <xdr:nvCxnSpPr>
        <xdr:cNvPr id="858" name="直線コネクタ 857"/>
        <xdr:cNvCxnSpPr/>
      </xdr:nvCxnSpPr>
      <xdr:spPr>
        <a:xfrm flipV="1">
          <a:off x="21323300" y="13010014"/>
          <a:ext cx="8382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90380</xdr:rowOff>
    </xdr:from>
    <xdr:to>
      <xdr:col>111</xdr:col>
      <xdr:colOff>177800</xdr:colOff>
      <xdr:row>75</xdr:row>
      <xdr:rowOff>169990</xdr:rowOff>
    </xdr:to>
    <xdr:cxnSp macro="">
      <xdr:nvCxnSpPr>
        <xdr:cNvPr id="861" name="直線コネクタ 860"/>
        <xdr:cNvCxnSpPr/>
      </xdr:nvCxnSpPr>
      <xdr:spPr>
        <a:xfrm>
          <a:off x="20434300" y="12949130"/>
          <a:ext cx="889000" cy="7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78911</xdr:rowOff>
    </xdr:from>
    <xdr:to>
      <xdr:col>107</xdr:col>
      <xdr:colOff>50800</xdr:colOff>
      <xdr:row>75</xdr:row>
      <xdr:rowOff>90380</xdr:rowOff>
    </xdr:to>
    <xdr:cxnSp macro="">
      <xdr:nvCxnSpPr>
        <xdr:cNvPr id="864" name="直線コネクタ 863"/>
        <xdr:cNvCxnSpPr/>
      </xdr:nvCxnSpPr>
      <xdr:spPr>
        <a:xfrm>
          <a:off x="19545300" y="12937661"/>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78911</xdr:rowOff>
    </xdr:from>
    <xdr:to>
      <xdr:col>102</xdr:col>
      <xdr:colOff>114300</xdr:colOff>
      <xdr:row>75</xdr:row>
      <xdr:rowOff>82436</xdr:rowOff>
    </xdr:to>
    <xdr:cxnSp macro="">
      <xdr:nvCxnSpPr>
        <xdr:cNvPr id="867" name="直線コネクタ 866"/>
        <xdr:cNvCxnSpPr/>
      </xdr:nvCxnSpPr>
      <xdr:spPr>
        <a:xfrm flipV="1">
          <a:off x="18656300" y="12937661"/>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44017</xdr:rowOff>
    </xdr:from>
    <xdr:to>
      <xdr:col>98</xdr:col>
      <xdr:colOff>38100</xdr:colOff>
      <xdr:row>76</xdr:row>
      <xdr:rowOff>145617</xdr:rowOff>
    </xdr:to>
    <xdr:sp macro="" textlink="">
      <xdr:nvSpPr>
        <xdr:cNvPr id="870" name="フローチャート: 判断 869"/>
        <xdr:cNvSpPr/>
      </xdr:nvSpPr>
      <xdr:spPr>
        <a:xfrm>
          <a:off x="18605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136744</xdr:rowOff>
    </xdr:from>
    <xdr:ext cx="534377" cy="259045"/>
    <xdr:sp macro="" textlink="">
      <xdr:nvSpPr>
        <xdr:cNvPr id="871" name="テキスト ボックス 870"/>
        <xdr:cNvSpPr txBox="1"/>
      </xdr:nvSpPr>
      <xdr:spPr>
        <a:xfrm>
          <a:off x="18389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100464</xdr:rowOff>
    </xdr:from>
    <xdr:to>
      <xdr:col>116</xdr:col>
      <xdr:colOff>114300</xdr:colOff>
      <xdr:row>76</xdr:row>
      <xdr:rowOff>30614</xdr:rowOff>
    </xdr:to>
    <xdr:sp macro="" textlink="">
      <xdr:nvSpPr>
        <xdr:cNvPr id="877" name="楕円 876"/>
        <xdr:cNvSpPr/>
      </xdr:nvSpPr>
      <xdr:spPr>
        <a:xfrm>
          <a:off x="22110700" y="129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123341</xdr:rowOff>
    </xdr:from>
    <xdr:ext cx="534377" cy="259045"/>
    <xdr:sp macro="" textlink="">
      <xdr:nvSpPr>
        <xdr:cNvPr id="878" name="繰出金該当値テキスト"/>
        <xdr:cNvSpPr txBox="1"/>
      </xdr:nvSpPr>
      <xdr:spPr>
        <a:xfrm>
          <a:off x="22212300" y="128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119190</xdr:rowOff>
    </xdr:from>
    <xdr:to>
      <xdr:col>112</xdr:col>
      <xdr:colOff>38100</xdr:colOff>
      <xdr:row>76</xdr:row>
      <xdr:rowOff>49340</xdr:rowOff>
    </xdr:to>
    <xdr:sp macro="" textlink="">
      <xdr:nvSpPr>
        <xdr:cNvPr id="879" name="楕円 878"/>
        <xdr:cNvSpPr/>
      </xdr:nvSpPr>
      <xdr:spPr>
        <a:xfrm>
          <a:off x="21272500" y="129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65867</xdr:rowOff>
    </xdr:from>
    <xdr:ext cx="534377" cy="259045"/>
    <xdr:sp macro="" textlink="">
      <xdr:nvSpPr>
        <xdr:cNvPr id="880" name="テキスト ボックス 879"/>
        <xdr:cNvSpPr txBox="1"/>
      </xdr:nvSpPr>
      <xdr:spPr>
        <a:xfrm>
          <a:off x="21056111" y="127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39580</xdr:rowOff>
    </xdr:from>
    <xdr:to>
      <xdr:col>107</xdr:col>
      <xdr:colOff>101600</xdr:colOff>
      <xdr:row>75</xdr:row>
      <xdr:rowOff>141180</xdr:rowOff>
    </xdr:to>
    <xdr:sp macro="" textlink="">
      <xdr:nvSpPr>
        <xdr:cNvPr id="881" name="楕円 880"/>
        <xdr:cNvSpPr/>
      </xdr:nvSpPr>
      <xdr:spPr>
        <a:xfrm>
          <a:off x="20383500" y="128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157707</xdr:rowOff>
    </xdr:from>
    <xdr:ext cx="534377" cy="259045"/>
    <xdr:sp macro="" textlink="">
      <xdr:nvSpPr>
        <xdr:cNvPr id="882" name="テキスト ボックス 881"/>
        <xdr:cNvSpPr txBox="1"/>
      </xdr:nvSpPr>
      <xdr:spPr>
        <a:xfrm>
          <a:off x="20167111" y="126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28111</xdr:rowOff>
    </xdr:from>
    <xdr:to>
      <xdr:col>102</xdr:col>
      <xdr:colOff>165100</xdr:colOff>
      <xdr:row>75</xdr:row>
      <xdr:rowOff>129711</xdr:rowOff>
    </xdr:to>
    <xdr:sp macro="" textlink="">
      <xdr:nvSpPr>
        <xdr:cNvPr id="883" name="楕円 882"/>
        <xdr:cNvSpPr/>
      </xdr:nvSpPr>
      <xdr:spPr>
        <a:xfrm>
          <a:off x="19494500" y="128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146238</xdr:rowOff>
    </xdr:from>
    <xdr:ext cx="534377" cy="259045"/>
    <xdr:sp macro="" textlink="">
      <xdr:nvSpPr>
        <xdr:cNvPr id="884" name="テキスト ボックス 883"/>
        <xdr:cNvSpPr txBox="1"/>
      </xdr:nvSpPr>
      <xdr:spPr>
        <a:xfrm>
          <a:off x="19278111" y="126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31636</xdr:rowOff>
    </xdr:from>
    <xdr:to>
      <xdr:col>98</xdr:col>
      <xdr:colOff>38100</xdr:colOff>
      <xdr:row>75</xdr:row>
      <xdr:rowOff>133236</xdr:rowOff>
    </xdr:to>
    <xdr:sp macro="" textlink="">
      <xdr:nvSpPr>
        <xdr:cNvPr id="885" name="楕円 884"/>
        <xdr:cNvSpPr/>
      </xdr:nvSpPr>
      <xdr:spPr>
        <a:xfrm>
          <a:off x="18605500" y="128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149763</xdr:rowOff>
    </xdr:from>
    <xdr:ext cx="534377" cy="259045"/>
    <xdr:sp macro="" textlink="">
      <xdr:nvSpPr>
        <xdr:cNvPr id="886" name="テキスト ボックス 885"/>
        <xdr:cNvSpPr txBox="1"/>
      </xdr:nvSpPr>
      <xdr:spPr>
        <a:xfrm>
          <a:off x="18389111" y="126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441,391</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主な構成項目である物件費は、ふるさと納税の返礼品の増額などにより、住民一人当たり</a:t>
          </a:r>
          <a:r>
            <a:rPr kumimoji="1" lang="en-US" altLang="ja-JP" sz="1300">
              <a:latin typeface="ＭＳ Ｐゴシック" panose="020B0600070205080204" pitchFamily="50" charset="-128"/>
              <a:ea typeface="ＭＳ Ｐゴシック" panose="020B0600070205080204" pitchFamily="50" charset="-128"/>
            </a:rPr>
            <a:t>16,542</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70,736</a:t>
          </a:r>
          <a:r>
            <a:rPr kumimoji="1" lang="ja-JP" altLang="en-US" sz="1300">
              <a:latin typeface="ＭＳ Ｐゴシック" panose="020B0600070205080204" pitchFamily="50" charset="-128"/>
              <a:ea typeface="ＭＳ Ｐゴシック" panose="020B0600070205080204" pitchFamily="50" charset="-128"/>
            </a:rPr>
            <a:t>円となっており、高齢化の影響から社会保障経費の増加は避けれず、今後も生活保護費や自立支援事業費などは増加が見込まれる。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災害復旧費は平成３０年７月豪雨により、住民一人当たり</a:t>
          </a:r>
          <a:r>
            <a:rPr kumimoji="1" lang="en-US" altLang="ja-JP" sz="1300">
              <a:latin typeface="ＭＳ Ｐゴシック" panose="020B0600070205080204" pitchFamily="50" charset="-128"/>
              <a:ea typeface="ＭＳ Ｐゴシック" panose="020B0600070205080204" pitchFamily="50" charset="-128"/>
            </a:rPr>
            <a:t>10,901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12,108</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89,024
86,842
472.33
42,430,825
39,294,372
2,558,000
23,603,931
28,886,336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6731</xdr:rowOff>
    </xdr:from>
    <xdr:to>
      <xdr:col>24</xdr:col>
      <xdr:colOff>63500</xdr:colOff>
      <xdr:row>37</xdr:row>
      <xdr:rowOff>61214</xdr:rowOff>
    </xdr:to>
    <xdr:cxnSp macro="">
      <xdr:nvCxnSpPr>
        <xdr:cNvPr id="61" name="直線コネクタ 60"/>
        <xdr:cNvCxnSpPr/>
      </xdr:nvCxnSpPr>
      <xdr:spPr>
        <a:xfrm>
          <a:off x="3797300" y="6350381"/>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171323</xdr:rowOff>
    </xdr:from>
    <xdr:to>
      <xdr:col>19</xdr:col>
      <xdr:colOff>177800</xdr:colOff>
      <xdr:row>37</xdr:row>
      <xdr:rowOff>6731</xdr:rowOff>
    </xdr:to>
    <xdr:cxnSp macro="">
      <xdr:nvCxnSpPr>
        <xdr:cNvPr id="64" name="直線コネクタ 63"/>
        <xdr:cNvCxnSpPr/>
      </xdr:nvCxnSpPr>
      <xdr:spPr>
        <a:xfrm>
          <a:off x="2908300" y="634352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50927</xdr:rowOff>
    </xdr:from>
    <xdr:to>
      <xdr:col>15</xdr:col>
      <xdr:colOff>50800</xdr:colOff>
      <xdr:row>36</xdr:row>
      <xdr:rowOff>171323</xdr:rowOff>
    </xdr:to>
    <xdr:cxnSp macro="">
      <xdr:nvCxnSpPr>
        <xdr:cNvPr id="67" name="直線コネクタ 66"/>
        <xdr:cNvCxnSpPr/>
      </xdr:nvCxnSpPr>
      <xdr:spPr>
        <a:xfrm>
          <a:off x="2019300" y="6223127"/>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50927</xdr:rowOff>
    </xdr:from>
    <xdr:to>
      <xdr:col>10</xdr:col>
      <xdr:colOff>114300</xdr:colOff>
      <xdr:row>36</xdr:row>
      <xdr:rowOff>84455</xdr:rowOff>
    </xdr:to>
    <xdr:cxnSp macro="">
      <xdr:nvCxnSpPr>
        <xdr:cNvPr id="70" name="直線コネクタ 69"/>
        <xdr:cNvCxnSpPr/>
      </xdr:nvCxnSpPr>
      <xdr:spPr>
        <a:xfrm flipV="1">
          <a:off x="1130300" y="6223127"/>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114427</xdr:rowOff>
    </xdr:from>
    <xdr:to>
      <xdr:col>6</xdr:col>
      <xdr:colOff>38100</xdr:colOff>
      <xdr:row>36</xdr:row>
      <xdr:rowOff>44577</xdr:rowOff>
    </xdr:to>
    <xdr:sp macro="" textlink="">
      <xdr:nvSpPr>
        <xdr:cNvPr id="73" name="フローチャート: 判断 72"/>
        <xdr:cNvSpPr/>
      </xdr:nvSpPr>
      <xdr:spPr>
        <a:xfrm>
          <a:off x="1079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61104</xdr:rowOff>
    </xdr:from>
    <xdr:ext cx="469744" cy="259045"/>
    <xdr:sp macro="" textlink="">
      <xdr:nvSpPr>
        <xdr:cNvPr id="74" name="テキスト ボックス 73"/>
        <xdr:cNvSpPr txBox="1"/>
      </xdr:nvSpPr>
      <xdr:spPr>
        <a:xfrm>
          <a:off x="895428"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10414</xdr:rowOff>
    </xdr:from>
    <xdr:to>
      <xdr:col>24</xdr:col>
      <xdr:colOff>114300</xdr:colOff>
      <xdr:row>37</xdr:row>
      <xdr:rowOff>112014</xdr:rowOff>
    </xdr:to>
    <xdr:sp macro="" textlink="">
      <xdr:nvSpPr>
        <xdr:cNvPr id="80" name="楕円 79"/>
        <xdr:cNvSpPr/>
      </xdr:nvSpPr>
      <xdr:spPr>
        <a:xfrm>
          <a:off x="45847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160291</xdr:rowOff>
    </xdr:from>
    <xdr:ext cx="469744" cy="259045"/>
    <xdr:sp macro="" textlink="">
      <xdr:nvSpPr>
        <xdr:cNvPr id="81" name="議会費該当値テキスト"/>
        <xdr:cNvSpPr txBox="1"/>
      </xdr:nvSpPr>
      <xdr:spPr>
        <a:xfrm>
          <a:off x="4686300"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127381</xdr:rowOff>
    </xdr:from>
    <xdr:to>
      <xdr:col>20</xdr:col>
      <xdr:colOff>38100</xdr:colOff>
      <xdr:row>37</xdr:row>
      <xdr:rowOff>57531</xdr:rowOff>
    </xdr:to>
    <xdr:sp macro="" textlink="">
      <xdr:nvSpPr>
        <xdr:cNvPr id="82" name="楕円 81"/>
        <xdr:cNvSpPr/>
      </xdr:nvSpPr>
      <xdr:spPr>
        <a:xfrm>
          <a:off x="37465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48658</xdr:rowOff>
    </xdr:from>
    <xdr:ext cx="469744" cy="259045"/>
    <xdr:sp macro="" textlink="">
      <xdr:nvSpPr>
        <xdr:cNvPr id="83" name="テキスト ボックス 82"/>
        <xdr:cNvSpPr txBox="1"/>
      </xdr:nvSpPr>
      <xdr:spPr>
        <a:xfrm>
          <a:off x="3562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120523</xdr:rowOff>
    </xdr:from>
    <xdr:to>
      <xdr:col>15</xdr:col>
      <xdr:colOff>101600</xdr:colOff>
      <xdr:row>37</xdr:row>
      <xdr:rowOff>50673</xdr:rowOff>
    </xdr:to>
    <xdr:sp macro="" textlink="">
      <xdr:nvSpPr>
        <xdr:cNvPr id="84" name="楕円 83"/>
        <xdr:cNvSpPr/>
      </xdr:nvSpPr>
      <xdr:spPr>
        <a:xfrm>
          <a:off x="28575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41800</xdr:rowOff>
    </xdr:from>
    <xdr:ext cx="469744" cy="259045"/>
    <xdr:sp macro="" textlink="">
      <xdr:nvSpPr>
        <xdr:cNvPr id="85" name="テキスト ボックス 84"/>
        <xdr:cNvSpPr txBox="1"/>
      </xdr:nvSpPr>
      <xdr:spPr>
        <a:xfrm>
          <a:off x="2673428" y="638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xdr:rowOff>
    </xdr:from>
    <xdr:to>
      <xdr:col>10</xdr:col>
      <xdr:colOff>165100</xdr:colOff>
      <xdr:row>36</xdr:row>
      <xdr:rowOff>101727</xdr:rowOff>
    </xdr:to>
    <xdr:sp macro="" textlink="">
      <xdr:nvSpPr>
        <xdr:cNvPr id="86" name="楕円 85"/>
        <xdr:cNvSpPr/>
      </xdr:nvSpPr>
      <xdr:spPr>
        <a:xfrm>
          <a:off x="19685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92854</xdr:rowOff>
    </xdr:from>
    <xdr:ext cx="469744" cy="259045"/>
    <xdr:sp macro="" textlink="">
      <xdr:nvSpPr>
        <xdr:cNvPr id="87" name="テキスト ボックス 86"/>
        <xdr:cNvSpPr txBox="1"/>
      </xdr:nvSpPr>
      <xdr:spPr>
        <a:xfrm>
          <a:off x="1784428" y="62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33655</xdr:rowOff>
    </xdr:from>
    <xdr:to>
      <xdr:col>6</xdr:col>
      <xdr:colOff>38100</xdr:colOff>
      <xdr:row>36</xdr:row>
      <xdr:rowOff>135255</xdr:rowOff>
    </xdr:to>
    <xdr:sp macro="" textlink="">
      <xdr:nvSpPr>
        <xdr:cNvPr id="88" name="楕円 87"/>
        <xdr:cNvSpPr/>
      </xdr:nvSpPr>
      <xdr:spPr>
        <a:xfrm>
          <a:off x="1079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126382</xdr:rowOff>
    </xdr:from>
    <xdr:ext cx="469744" cy="259045"/>
    <xdr:sp macro="" textlink="">
      <xdr:nvSpPr>
        <xdr:cNvPr id="89" name="テキスト ボックス 88"/>
        <xdr:cNvSpPr txBox="1"/>
      </xdr:nvSpPr>
      <xdr:spPr>
        <a:xfrm>
          <a:off x="895428"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139416</xdr:rowOff>
    </xdr:from>
    <xdr:to>
      <xdr:col>24</xdr:col>
      <xdr:colOff>63500</xdr:colOff>
      <xdr:row>56</xdr:row>
      <xdr:rowOff>163634</xdr:rowOff>
    </xdr:to>
    <xdr:cxnSp macro="">
      <xdr:nvCxnSpPr>
        <xdr:cNvPr id="116" name="直線コネクタ 115"/>
        <xdr:cNvCxnSpPr/>
      </xdr:nvCxnSpPr>
      <xdr:spPr>
        <a:xfrm flipV="1">
          <a:off x="3797300" y="9740616"/>
          <a:ext cx="838200" cy="2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163634</xdr:rowOff>
    </xdr:from>
    <xdr:to>
      <xdr:col>19</xdr:col>
      <xdr:colOff>177800</xdr:colOff>
      <xdr:row>57</xdr:row>
      <xdr:rowOff>30786</xdr:rowOff>
    </xdr:to>
    <xdr:cxnSp macro="">
      <xdr:nvCxnSpPr>
        <xdr:cNvPr id="119" name="直線コネクタ 118"/>
        <xdr:cNvCxnSpPr/>
      </xdr:nvCxnSpPr>
      <xdr:spPr>
        <a:xfrm flipV="1">
          <a:off x="2908300" y="9764834"/>
          <a:ext cx="889000" cy="3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10582</xdr:rowOff>
    </xdr:from>
    <xdr:to>
      <xdr:col>15</xdr:col>
      <xdr:colOff>50800</xdr:colOff>
      <xdr:row>57</xdr:row>
      <xdr:rowOff>30786</xdr:rowOff>
    </xdr:to>
    <xdr:cxnSp macro="">
      <xdr:nvCxnSpPr>
        <xdr:cNvPr id="122" name="直線コネクタ 121"/>
        <xdr:cNvCxnSpPr/>
      </xdr:nvCxnSpPr>
      <xdr:spPr>
        <a:xfrm>
          <a:off x="2019300" y="9783232"/>
          <a:ext cx="889000" cy="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8571</xdr:rowOff>
    </xdr:from>
    <xdr:to>
      <xdr:col>10</xdr:col>
      <xdr:colOff>114300</xdr:colOff>
      <xdr:row>57</xdr:row>
      <xdr:rowOff>10582</xdr:rowOff>
    </xdr:to>
    <xdr:cxnSp macro="">
      <xdr:nvCxnSpPr>
        <xdr:cNvPr id="125" name="直線コネクタ 124"/>
        <xdr:cNvCxnSpPr/>
      </xdr:nvCxnSpPr>
      <xdr:spPr>
        <a:xfrm>
          <a:off x="1130300" y="978122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36199</xdr:rowOff>
    </xdr:from>
    <xdr:to>
      <xdr:col>6</xdr:col>
      <xdr:colOff>38100</xdr:colOff>
      <xdr:row>57</xdr:row>
      <xdr:rowOff>137799</xdr:rowOff>
    </xdr:to>
    <xdr:sp macro="" textlink="">
      <xdr:nvSpPr>
        <xdr:cNvPr id="128" name="フローチャート: 判断 127"/>
        <xdr:cNvSpPr/>
      </xdr:nvSpPr>
      <xdr:spPr>
        <a:xfrm>
          <a:off x="1079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128926</xdr:rowOff>
    </xdr:from>
    <xdr:ext cx="534377" cy="259045"/>
    <xdr:sp macro="" textlink="">
      <xdr:nvSpPr>
        <xdr:cNvPr id="129" name="テキスト ボックス 128"/>
        <xdr:cNvSpPr txBox="1"/>
      </xdr:nvSpPr>
      <xdr:spPr>
        <a:xfrm>
          <a:off x="863111" y="99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88616</xdr:rowOff>
    </xdr:from>
    <xdr:to>
      <xdr:col>24</xdr:col>
      <xdr:colOff>114300</xdr:colOff>
      <xdr:row>57</xdr:row>
      <xdr:rowOff>18766</xdr:rowOff>
    </xdr:to>
    <xdr:sp macro="" textlink="">
      <xdr:nvSpPr>
        <xdr:cNvPr id="135" name="楕円 134"/>
        <xdr:cNvSpPr/>
      </xdr:nvSpPr>
      <xdr:spPr>
        <a:xfrm>
          <a:off x="4584700" y="96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111493</xdr:rowOff>
    </xdr:from>
    <xdr:ext cx="534377" cy="259045"/>
    <xdr:sp macro="" textlink="">
      <xdr:nvSpPr>
        <xdr:cNvPr id="136" name="総務費該当値テキスト"/>
        <xdr:cNvSpPr txBox="1"/>
      </xdr:nvSpPr>
      <xdr:spPr>
        <a:xfrm>
          <a:off x="4686300" y="954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112834</xdr:rowOff>
    </xdr:from>
    <xdr:to>
      <xdr:col>20</xdr:col>
      <xdr:colOff>38100</xdr:colOff>
      <xdr:row>57</xdr:row>
      <xdr:rowOff>42984</xdr:rowOff>
    </xdr:to>
    <xdr:sp macro="" textlink="">
      <xdr:nvSpPr>
        <xdr:cNvPr id="137" name="楕円 136"/>
        <xdr:cNvSpPr/>
      </xdr:nvSpPr>
      <xdr:spPr>
        <a:xfrm>
          <a:off x="3746500" y="97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59511</xdr:rowOff>
    </xdr:from>
    <xdr:ext cx="534377" cy="259045"/>
    <xdr:sp macro="" textlink="">
      <xdr:nvSpPr>
        <xdr:cNvPr id="138" name="テキスト ボックス 137"/>
        <xdr:cNvSpPr txBox="1"/>
      </xdr:nvSpPr>
      <xdr:spPr>
        <a:xfrm>
          <a:off x="3530111" y="94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151436</xdr:rowOff>
    </xdr:from>
    <xdr:to>
      <xdr:col>15</xdr:col>
      <xdr:colOff>101600</xdr:colOff>
      <xdr:row>57</xdr:row>
      <xdr:rowOff>81586</xdr:rowOff>
    </xdr:to>
    <xdr:sp macro="" textlink="">
      <xdr:nvSpPr>
        <xdr:cNvPr id="139" name="楕円 138"/>
        <xdr:cNvSpPr/>
      </xdr:nvSpPr>
      <xdr:spPr>
        <a:xfrm>
          <a:off x="2857500" y="97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98113</xdr:rowOff>
    </xdr:from>
    <xdr:ext cx="534377" cy="259045"/>
    <xdr:sp macro="" textlink="">
      <xdr:nvSpPr>
        <xdr:cNvPr id="140" name="テキスト ボックス 139"/>
        <xdr:cNvSpPr txBox="1"/>
      </xdr:nvSpPr>
      <xdr:spPr>
        <a:xfrm>
          <a:off x="2641111" y="952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131232</xdr:rowOff>
    </xdr:from>
    <xdr:to>
      <xdr:col>10</xdr:col>
      <xdr:colOff>165100</xdr:colOff>
      <xdr:row>57</xdr:row>
      <xdr:rowOff>61382</xdr:rowOff>
    </xdr:to>
    <xdr:sp macro="" textlink="">
      <xdr:nvSpPr>
        <xdr:cNvPr id="141" name="楕円 140"/>
        <xdr:cNvSpPr/>
      </xdr:nvSpPr>
      <xdr:spPr>
        <a:xfrm>
          <a:off x="1968500" y="973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77909</xdr:rowOff>
    </xdr:from>
    <xdr:ext cx="534377" cy="259045"/>
    <xdr:sp macro="" textlink="">
      <xdr:nvSpPr>
        <xdr:cNvPr id="142" name="テキスト ボックス 141"/>
        <xdr:cNvSpPr txBox="1"/>
      </xdr:nvSpPr>
      <xdr:spPr>
        <a:xfrm>
          <a:off x="1752111" y="950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129221</xdr:rowOff>
    </xdr:from>
    <xdr:to>
      <xdr:col>6</xdr:col>
      <xdr:colOff>38100</xdr:colOff>
      <xdr:row>57</xdr:row>
      <xdr:rowOff>59371</xdr:rowOff>
    </xdr:to>
    <xdr:sp macro="" textlink="">
      <xdr:nvSpPr>
        <xdr:cNvPr id="143" name="楕円 142"/>
        <xdr:cNvSpPr/>
      </xdr:nvSpPr>
      <xdr:spPr>
        <a:xfrm>
          <a:off x="1079500" y="97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75898</xdr:rowOff>
    </xdr:from>
    <xdr:ext cx="534377" cy="259045"/>
    <xdr:sp macro="" textlink="">
      <xdr:nvSpPr>
        <xdr:cNvPr id="144" name="テキスト ボックス 143"/>
        <xdr:cNvSpPr txBox="1"/>
      </xdr:nvSpPr>
      <xdr:spPr>
        <a:xfrm>
          <a:off x="863111" y="950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120435</xdr:rowOff>
    </xdr:from>
    <xdr:to>
      <xdr:col>24</xdr:col>
      <xdr:colOff>63500</xdr:colOff>
      <xdr:row>76</xdr:row>
      <xdr:rowOff>150140</xdr:rowOff>
    </xdr:to>
    <xdr:cxnSp macro="">
      <xdr:nvCxnSpPr>
        <xdr:cNvPr id="174" name="直線コネクタ 173"/>
        <xdr:cNvCxnSpPr/>
      </xdr:nvCxnSpPr>
      <xdr:spPr>
        <a:xfrm>
          <a:off x="3797300" y="13150635"/>
          <a:ext cx="8382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86754</xdr:rowOff>
    </xdr:from>
    <xdr:to>
      <xdr:col>19</xdr:col>
      <xdr:colOff>177800</xdr:colOff>
      <xdr:row>76</xdr:row>
      <xdr:rowOff>120435</xdr:rowOff>
    </xdr:to>
    <xdr:cxnSp macro="">
      <xdr:nvCxnSpPr>
        <xdr:cNvPr id="177" name="直線コネクタ 176"/>
        <xdr:cNvCxnSpPr/>
      </xdr:nvCxnSpPr>
      <xdr:spPr>
        <a:xfrm>
          <a:off x="2908300" y="13116954"/>
          <a:ext cx="8890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86754</xdr:rowOff>
    </xdr:from>
    <xdr:to>
      <xdr:col>15</xdr:col>
      <xdr:colOff>50800</xdr:colOff>
      <xdr:row>76</xdr:row>
      <xdr:rowOff>131687</xdr:rowOff>
    </xdr:to>
    <xdr:cxnSp macro="">
      <xdr:nvCxnSpPr>
        <xdr:cNvPr id="180" name="直線コネクタ 179"/>
        <xdr:cNvCxnSpPr/>
      </xdr:nvCxnSpPr>
      <xdr:spPr>
        <a:xfrm flipV="1">
          <a:off x="2019300" y="13116954"/>
          <a:ext cx="889000" cy="4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131687</xdr:rowOff>
    </xdr:from>
    <xdr:to>
      <xdr:col>10</xdr:col>
      <xdr:colOff>114300</xdr:colOff>
      <xdr:row>77</xdr:row>
      <xdr:rowOff>15278</xdr:rowOff>
    </xdr:to>
    <xdr:cxnSp macro="">
      <xdr:nvCxnSpPr>
        <xdr:cNvPr id="183" name="直線コネクタ 182"/>
        <xdr:cNvCxnSpPr/>
      </xdr:nvCxnSpPr>
      <xdr:spPr>
        <a:xfrm flipV="1">
          <a:off x="1130300" y="13161887"/>
          <a:ext cx="889000" cy="5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47828</xdr:rowOff>
    </xdr:from>
    <xdr:to>
      <xdr:col>6</xdr:col>
      <xdr:colOff>38100</xdr:colOff>
      <xdr:row>76</xdr:row>
      <xdr:rowOff>149428</xdr:rowOff>
    </xdr:to>
    <xdr:sp macro="" textlink="">
      <xdr:nvSpPr>
        <xdr:cNvPr id="186" name="フローチャート: 判断 185"/>
        <xdr:cNvSpPr/>
      </xdr:nvSpPr>
      <xdr:spPr>
        <a:xfrm>
          <a:off x="1079500" y="1307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165955</xdr:rowOff>
    </xdr:from>
    <xdr:ext cx="599010" cy="259045"/>
    <xdr:sp macro="" textlink="">
      <xdr:nvSpPr>
        <xdr:cNvPr id="187" name="テキスト ボックス 186"/>
        <xdr:cNvSpPr txBox="1"/>
      </xdr:nvSpPr>
      <xdr:spPr>
        <a:xfrm>
          <a:off x="830795" y="1285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99340</xdr:rowOff>
    </xdr:from>
    <xdr:to>
      <xdr:col>24</xdr:col>
      <xdr:colOff>114300</xdr:colOff>
      <xdr:row>77</xdr:row>
      <xdr:rowOff>29490</xdr:rowOff>
    </xdr:to>
    <xdr:sp macro="" textlink="">
      <xdr:nvSpPr>
        <xdr:cNvPr id="193" name="楕円 192"/>
        <xdr:cNvSpPr/>
      </xdr:nvSpPr>
      <xdr:spPr>
        <a:xfrm>
          <a:off x="4584700" y="131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77767</xdr:rowOff>
    </xdr:from>
    <xdr:ext cx="599010" cy="259045"/>
    <xdr:sp macro="" textlink="">
      <xdr:nvSpPr>
        <xdr:cNvPr id="194" name="民生費該当値テキスト"/>
        <xdr:cNvSpPr txBox="1"/>
      </xdr:nvSpPr>
      <xdr:spPr>
        <a:xfrm>
          <a:off x="4686300" y="1310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69635</xdr:rowOff>
    </xdr:from>
    <xdr:to>
      <xdr:col>20</xdr:col>
      <xdr:colOff>38100</xdr:colOff>
      <xdr:row>76</xdr:row>
      <xdr:rowOff>171235</xdr:rowOff>
    </xdr:to>
    <xdr:sp macro="" textlink="">
      <xdr:nvSpPr>
        <xdr:cNvPr id="195" name="楕円 194"/>
        <xdr:cNvSpPr/>
      </xdr:nvSpPr>
      <xdr:spPr>
        <a:xfrm>
          <a:off x="3746500" y="130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162362</xdr:rowOff>
    </xdr:from>
    <xdr:ext cx="599010" cy="259045"/>
    <xdr:sp macro="" textlink="">
      <xdr:nvSpPr>
        <xdr:cNvPr id="196" name="テキスト ボックス 195"/>
        <xdr:cNvSpPr txBox="1"/>
      </xdr:nvSpPr>
      <xdr:spPr>
        <a:xfrm>
          <a:off x="3497795" y="1319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35954</xdr:rowOff>
    </xdr:from>
    <xdr:to>
      <xdr:col>15</xdr:col>
      <xdr:colOff>101600</xdr:colOff>
      <xdr:row>76</xdr:row>
      <xdr:rowOff>137554</xdr:rowOff>
    </xdr:to>
    <xdr:sp macro="" textlink="">
      <xdr:nvSpPr>
        <xdr:cNvPr id="197" name="楕円 196"/>
        <xdr:cNvSpPr/>
      </xdr:nvSpPr>
      <xdr:spPr>
        <a:xfrm>
          <a:off x="2857500" y="130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128681</xdr:rowOff>
    </xdr:from>
    <xdr:ext cx="599010" cy="259045"/>
    <xdr:sp macro="" textlink="">
      <xdr:nvSpPr>
        <xdr:cNvPr id="198" name="テキスト ボックス 197"/>
        <xdr:cNvSpPr txBox="1"/>
      </xdr:nvSpPr>
      <xdr:spPr>
        <a:xfrm>
          <a:off x="2608795" y="1315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80887</xdr:rowOff>
    </xdr:from>
    <xdr:to>
      <xdr:col>10</xdr:col>
      <xdr:colOff>165100</xdr:colOff>
      <xdr:row>77</xdr:row>
      <xdr:rowOff>11037</xdr:rowOff>
    </xdr:to>
    <xdr:sp macro="" textlink="">
      <xdr:nvSpPr>
        <xdr:cNvPr id="199" name="楕円 198"/>
        <xdr:cNvSpPr/>
      </xdr:nvSpPr>
      <xdr:spPr>
        <a:xfrm>
          <a:off x="1968500" y="131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2164</xdr:rowOff>
    </xdr:from>
    <xdr:ext cx="599010" cy="259045"/>
    <xdr:sp macro="" textlink="">
      <xdr:nvSpPr>
        <xdr:cNvPr id="200" name="テキスト ボックス 199"/>
        <xdr:cNvSpPr txBox="1"/>
      </xdr:nvSpPr>
      <xdr:spPr>
        <a:xfrm>
          <a:off x="1719795" y="1320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135928</xdr:rowOff>
    </xdr:from>
    <xdr:to>
      <xdr:col>6</xdr:col>
      <xdr:colOff>38100</xdr:colOff>
      <xdr:row>77</xdr:row>
      <xdr:rowOff>66078</xdr:rowOff>
    </xdr:to>
    <xdr:sp macro="" textlink="">
      <xdr:nvSpPr>
        <xdr:cNvPr id="201" name="楕円 200"/>
        <xdr:cNvSpPr/>
      </xdr:nvSpPr>
      <xdr:spPr>
        <a:xfrm>
          <a:off x="1079500" y="1316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57205</xdr:rowOff>
    </xdr:from>
    <xdr:ext cx="599010" cy="259045"/>
    <xdr:sp macro="" textlink="">
      <xdr:nvSpPr>
        <xdr:cNvPr id="202" name="テキスト ボックス 201"/>
        <xdr:cNvSpPr txBox="1"/>
      </xdr:nvSpPr>
      <xdr:spPr>
        <a:xfrm>
          <a:off x="830795" y="132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122689</xdr:rowOff>
    </xdr:from>
    <xdr:to>
      <xdr:col>24</xdr:col>
      <xdr:colOff>63500</xdr:colOff>
      <xdr:row>97</xdr:row>
      <xdr:rowOff>168142</xdr:rowOff>
    </xdr:to>
    <xdr:cxnSp macro="">
      <xdr:nvCxnSpPr>
        <xdr:cNvPr id="232" name="直線コネクタ 231"/>
        <xdr:cNvCxnSpPr/>
      </xdr:nvCxnSpPr>
      <xdr:spPr>
        <a:xfrm flipV="1">
          <a:off x="3797300" y="16753339"/>
          <a:ext cx="8382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168142</xdr:rowOff>
    </xdr:from>
    <xdr:to>
      <xdr:col>19</xdr:col>
      <xdr:colOff>177800</xdr:colOff>
      <xdr:row>97</xdr:row>
      <xdr:rowOff>170314</xdr:rowOff>
    </xdr:to>
    <xdr:cxnSp macro="">
      <xdr:nvCxnSpPr>
        <xdr:cNvPr id="235" name="直線コネクタ 234"/>
        <xdr:cNvCxnSpPr/>
      </xdr:nvCxnSpPr>
      <xdr:spPr>
        <a:xfrm flipV="1">
          <a:off x="2908300" y="1679879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170314</xdr:rowOff>
    </xdr:from>
    <xdr:to>
      <xdr:col>15</xdr:col>
      <xdr:colOff>50800</xdr:colOff>
      <xdr:row>98</xdr:row>
      <xdr:rowOff>10961</xdr:rowOff>
    </xdr:to>
    <xdr:cxnSp macro="">
      <xdr:nvCxnSpPr>
        <xdr:cNvPr id="238" name="直線コネクタ 237"/>
        <xdr:cNvCxnSpPr/>
      </xdr:nvCxnSpPr>
      <xdr:spPr>
        <a:xfrm flipV="1">
          <a:off x="2019300" y="16800964"/>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135110</xdr:rowOff>
    </xdr:from>
    <xdr:to>
      <xdr:col>10</xdr:col>
      <xdr:colOff>114300</xdr:colOff>
      <xdr:row>98</xdr:row>
      <xdr:rowOff>10961</xdr:rowOff>
    </xdr:to>
    <xdr:cxnSp macro="">
      <xdr:nvCxnSpPr>
        <xdr:cNvPr id="241" name="直線コネクタ 240"/>
        <xdr:cNvCxnSpPr/>
      </xdr:nvCxnSpPr>
      <xdr:spPr>
        <a:xfrm>
          <a:off x="1130300" y="16765760"/>
          <a:ext cx="889000" cy="4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xdr:rowOff>
    </xdr:from>
    <xdr:to>
      <xdr:col>6</xdr:col>
      <xdr:colOff>38100</xdr:colOff>
      <xdr:row>97</xdr:row>
      <xdr:rowOff>102088</xdr:rowOff>
    </xdr:to>
    <xdr:sp macro="" textlink="">
      <xdr:nvSpPr>
        <xdr:cNvPr id="244" name="フローチャート: 判断 243"/>
        <xdr:cNvSpPr/>
      </xdr:nvSpPr>
      <xdr:spPr>
        <a:xfrm>
          <a:off x="1079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118615</xdr:rowOff>
    </xdr:from>
    <xdr:ext cx="534377" cy="259045"/>
    <xdr:sp macro="" textlink="">
      <xdr:nvSpPr>
        <xdr:cNvPr id="245" name="テキスト ボックス 244"/>
        <xdr:cNvSpPr txBox="1"/>
      </xdr:nvSpPr>
      <xdr:spPr>
        <a:xfrm>
          <a:off x="863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71889</xdr:rowOff>
    </xdr:from>
    <xdr:to>
      <xdr:col>24</xdr:col>
      <xdr:colOff>114300</xdr:colOff>
      <xdr:row>98</xdr:row>
      <xdr:rowOff>2039</xdr:rowOff>
    </xdr:to>
    <xdr:sp macro="" textlink="">
      <xdr:nvSpPr>
        <xdr:cNvPr id="251" name="楕円 250"/>
        <xdr:cNvSpPr/>
      </xdr:nvSpPr>
      <xdr:spPr>
        <a:xfrm>
          <a:off x="4584700" y="1670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50316</xdr:rowOff>
    </xdr:from>
    <xdr:ext cx="534377" cy="259045"/>
    <xdr:sp macro="" textlink="">
      <xdr:nvSpPr>
        <xdr:cNvPr id="252" name="衛生費該当値テキスト"/>
        <xdr:cNvSpPr txBox="1"/>
      </xdr:nvSpPr>
      <xdr:spPr>
        <a:xfrm>
          <a:off x="4686300" y="1668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117342</xdr:rowOff>
    </xdr:from>
    <xdr:to>
      <xdr:col>20</xdr:col>
      <xdr:colOff>38100</xdr:colOff>
      <xdr:row>98</xdr:row>
      <xdr:rowOff>47492</xdr:rowOff>
    </xdr:to>
    <xdr:sp macro="" textlink="">
      <xdr:nvSpPr>
        <xdr:cNvPr id="253" name="楕円 252"/>
        <xdr:cNvSpPr/>
      </xdr:nvSpPr>
      <xdr:spPr>
        <a:xfrm>
          <a:off x="3746500" y="167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38619</xdr:rowOff>
    </xdr:from>
    <xdr:ext cx="534377" cy="259045"/>
    <xdr:sp macro="" textlink="">
      <xdr:nvSpPr>
        <xdr:cNvPr id="254" name="テキスト ボックス 253"/>
        <xdr:cNvSpPr txBox="1"/>
      </xdr:nvSpPr>
      <xdr:spPr>
        <a:xfrm>
          <a:off x="3530111" y="1684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119514</xdr:rowOff>
    </xdr:from>
    <xdr:to>
      <xdr:col>15</xdr:col>
      <xdr:colOff>101600</xdr:colOff>
      <xdr:row>98</xdr:row>
      <xdr:rowOff>49664</xdr:rowOff>
    </xdr:to>
    <xdr:sp macro="" textlink="">
      <xdr:nvSpPr>
        <xdr:cNvPr id="255" name="楕円 254"/>
        <xdr:cNvSpPr/>
      </xdr:nvSpPr>
      <xdr:spPr>
        <a:xfrm>
          <a:off x="2857500" y="167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40791</xdr:rowOff>
    </xdr:from>
    <xdr:ext cx="534377" cy="259045"/>
    <xdr:sp macro="" textlink="">
      <xdr:nvSpPr>
        <xdr:cNvPr id="256" name="テキスト ボックス 255"/>
        <xdr:cNvSpPr txBox="1"/>
      </xdr:nvSpPr>
      <xdr:spPr>
        <a:xfrm>
          <a:off x="2641111" y="168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131611</xdr:rowOff>
    </xdr:from>
    <xdr:to>
      <xdr:col>10</xdr:col>
      <xdr:colOff>165100</xdr:colOff>
      <xdr:row>98</xdr:row>
      <xdr:rowOff>61761</xdr:rowOff>
    </xdr:to>
    <xdr:sp macro="" textlink="">
      <xdr:nvSpPr>
        <xdr:cNvPr id="257" name="楕円 256"/>
        <xdr:cNvSpPr/>
      </xdr:nvSpPr>
      <xdr:spPr>
        <a:xfrm>
          <a:off x="1968500" y="167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52888</xdr:rowOff>
    </xdr:from>
    <xdr:ext cx="534377" cy="259045"/>
    <xdr:sp macro="" textlink="">
      <xdr:nvSpPr>
        <xdr:cNvPr id="258" name="テキスト ボックス 257"/>
        <xdr:cNvSpPr txBox="1"/>
      </xdr:nvSpPr>
      <xdr:spPr>
        <a:xfrm>
          <a:off x="1752111" y="1685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84310</xdr:rowOff>
    </xdr:from>
    <xdr:to>
      <xdr:col>6</xdr:col>
      <xdr:colOff>38100</xdr:colOff>
      <xdr:row>98</xdr:row>
      <xdr:rowOff>14460</xdr:rowOff>
    </xdr:to>
    <xdr:sp macro="" textlink="">
      <xdr:nvSpPr>
        <xdr:cNvPr id="259" name="楕円 258"/>
        <xdr:cNvSpPr/>
      </xdr:nvSpPr>
      <xdr:spPr>
        <a:xfrm>
          <a:off x="1079500" y="167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5587</xdr:rowOff>
    </xdr:from>
    <xdr:ext cx="534377" cy="259045"/>
    <xdr:sp macro="" textlink="">
      <xdr:nvSpPr>
        <xdr:cNvPr id="260" name="テキスト ボックス 259"/>
        <xdr:cNvSpPr txBox="1"/>
      </xdr:nvSpPr>
      <xdr:spPr>
        <a:xfrm>
          <a:off x="863111" y="168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63850</xdr:rowOff>
    </xdr:from>
    <xdr:to>
      <xdr:col>55</xdr:col>
      <xdr:colOff>0</xdr:colOff>
      <xdr:row>38</xdr:row>
      <xdr:rowOff>74275</xdr:rowOff>
    </xdr:to>
    <xdr:cxnSp macro="">
      <xdr:nvCxnSpPr>
        <xdr:cNvPr id="287" name="直線コネクタ 286"/>
        <xdr:cNvCxnSpPr/>
      </xdr:nvCxnSpPr>
      <xdr:spPr>
        <a:xfrm flipV="1">
          <a:off x="9639300" y="6578950"/>
          <a:ext cx="8382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59141</xdr:rowOff>
    </xdr:from>
    <xdr:to>
      <xdr:col>50</xdr:col>
      <xdr:colOff>114300</xdr:colOff>
      <xdr:row>38</xdr:row>
      <xdr:rowOff>74275</xdr:rowOff>
    </xdr:to>
    <xdr:cxnSp macro="">
      <xdr:nvCxnSpPr>
        <xdr:cNvPr id="290" name="直線コネクタ 289"/>
        <xdr:cNvCxnSpPr/>
      </xdr:nvCxnSpPr>
      <xdr:spPr>
        <a:xfrm>
          <a:off x="8750300" y="6574241"/>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52832</xdr:rowOff>
    </xdr:from>
    <xdr:to>
      <xdr:col>45</xdr:col>
      <xdr:colOff>177800</xdr:colOff>
      <xdr:row>38</xdr:row>
      <xdr:rowOff>59141</xdr:rowOff>
    </xdr:to>
    <xdr:cxnSp macro="">
      <xdr:nvCxnSpPr>
        <xdr:cNvPr id="293" name="直線コネクタ 292"/>
        <xdr:cNvCxnSpPr/>
      </xdr:nvCxnSpPr>
      <xdr:spPr>
        <a:xfrm>
          <a:off x="7861300" y="6567932"/>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41539</xdr:rowOff>
    </xdr:from>
    <xdr:to>
      <xdr:col>41</xdr:col>
      <xdr:colOff>50800</xdr:colOff>
      <xdr:row>38</xdr:row>
      <xdr:rowOff>52832</xdr:rowOff>
    </xdr:to>
    <xdr:cxnSp macro="">
      <xdr:nvCxnSpPr>
        <xdr:cNvPr id="296" name="直線コネクタ 295"/>
        <xdr:cNvCxnSpPr/>
      </xdr:nvCxnSpPr>
      <xdr:spPr>
        <a:xfrm>
          <a:off x="6972300" y="6556639"/>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82545</xdr:rowOff>
    </xdr:from>
    <xdr:to>
      <xdr:col>36</xdr:col>
      <xdr:colOff>165100</xdr:colOff>
      <xdr:row>38</xdr:row>
      <xdr:rowOff>12695</xdr:rowOff>
    </xdr:to>
    <xdr:sp macro="" textlink="">
      <xdr:nvSpPr>
        <xdr:cNvPr id="299" name="フローチャート: 判断 298"/>
        <xdr:cNvSpPr/>
      </xdr:nvSpPr>
      <xdr:spPr>
        <a:xfrm>
          <a:off x="692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29222</xdr:rowOff>
    </xdr:from>
    <xdr:ext cx="469744" cy="259045"/>
    <xdr:sp macro="" textlink="">
      <xdr:nvSpPr>
        <xdr:cNvPr id="300" name="テキスト ボックス 299"/>
        <xdr:cNvSpPr txBox="1"/>
      </xdr:nvSpPr>
      <xdr:spPr>
        <a:xfrm>
          <a:off x="6737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13050</xdr:rowOff>
    </xdr:from>
    <xdr:to>
      <xdr:col>55</xdr:col>
      <xdr:colOff>50800</xdr:colOff>
      <xdr:row>38</xdr:row>
      <xdr:rowOff>114650</xdr:rowOff>
    </xdr:to>
    <xdr:sp macro="" textlink="">
      <xdr:nvSpPr>
        <xdr:cNvPr id="306" name="楕円 305"/>
        <xdr:cNvSpPr/>
      </xdr:nvSpPr>
      <xdr:spPr>
        <a:xfrm>
          <a:off x="10426700" y="65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143877</xdr:rowOff>
    </xdr:from>
    <xdr:ext cx="469744" cy="259045"/>
    <xdr:sp macro="" textlink="">
      <xdr:nvSpPr>
        <xdr:cNvPr id="307" name="労働費該当値テキスト"/>
        <xdr:cNvSpPr txBox="1"/>
      </xdr:nvSpPr>
      <xdr:spPr>
        <a:xfrm>
          <a:off x="10528300" y="631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23475</xdr:rowOff>
    </xdr:from>
    <xdr:to>
      <xdr:col>50</xdr:col>
      <xdr:colOff>165100</xdr:colOff>
      <xdr:row>38</xdr:row>
      <xdr:rowOff>125075</xdr:rowOff>
    </xdr:to>
    <xdr:sp macro="" textlink="">
      <xdr:nvSpPr>
        <xdr:cNvPr id="308" name="楕円 307"/>
        <xdr:cNvSpPr/>
      </xdr:nvSpPr>
      <xdr:spPr>
        <a:xfrm>
          <a:off x="9588500" y="65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116202</xdr:rowOff>
    </xdr:from>
    <xdr:ext cx="469744" cy="259045"/>
    <xdr:sp macro="" textlink="">
      <xdr:nvSpPr>
        <xdr:cNvPr id="309" name="テキスト ボックス 308"/>
        <xdr:cNvSpPr txBox="1"/>
      </xdr:nvSpPr>
      <xdr:spPr>
        <a:xfrm>
          <a:off x="9404428" y="663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8341</xdr:rowOff>
    </xdr:from>
    <xdr:to>
      <xdr:col>46</xdr:col>
      <xdr:colOff>38100</xdr:colOff>
      <xdr:row>38</xdr:row>
      <xdr:rowOff>109941</xdr:rowOff>
    </xdr:to>
    <xdr:sp macro="" textlink="">
      <xdr:nvSpPr>
        <xdr:cNvPr id="310" name="楕円 309"/>
        <xdr:cNvSpPr/>
      </xdr:nvSpPr>
      <xdr:spPr>
        <a:xfrm>
          <a:off x="8699500" y="652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126468</xdr:rowOff>
    </xdr:from>
    <xdr:ext cx="469744" cy="259045"/>
    <xdr:sp macro="" textlink="">
      <xdr:nvSpPr>
        <xdr:cNvPr id="311" name="テキスト ボックス 310"/>
        <xdr:cNvSpPr txBox="1"/>
      </xdr:nvSpPr>
      <xdr:spPr>
        <a:xfrm>
          <a:off x="8515428" y="629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2032</xdr:rowOff>
    </xdr:from>
    <xdr:to>
      <xdr:col>41</xdr:col>
      <xdr:colOff>101600</xdr:colOff>
      <xdr:row>38</xdr:row>
      <xdr:rowOff>103632</xdr:rowOff>
    </xdr:to>
    <xdr:sp macro="" textlink="">
      <xdr:nvSpPr>
        <xdr:cNvPr id="312" name="楕円 311"/>
        <xdr:cNvSpPr/>
      </xdr:nvSpPr>
      <xdr:spPr>
        <a:xfrm>
          <a:off x="7810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120159</xdr:rowOff>
    </xdr:from>
    <xdr:ext cx="469744" cy="259045"/>
    <xdr:sp macro="" textlink="">
      <xdr:nvSpPr>
        <xdr:cNvPr id="313" name="テキスト ボックス 312"/>
        <xdr:cNvSpPr txBox="1"/>
      </xdr:nvSpPr>
      <xdr:spPr>
        <a:xfrm>
          <a:off x="7626428" y="629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162189</xdr:rowOff>
    </xdr:from>
    <xdr:to>
      <xdr:col>36</xdr:col>
      <xdr:colOff>165100</xdr:colOff>
      <xdr:row>38</xdr:row>
      <xdr:rowOff>92339</xdr:rowOff>
    </xdr:to>
    <xdr:sp macro="" textlink="">
      <xdr:nvSpPr>
        <xdr:cNvPr id="314" name="楕円 313"/>
        <xdr:cNvSpPr/>
      </xdr:nvSpPr>
      <xdr:spPr>
        <a:xfrm>
          <a:off x="6921500" y="65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83466</xdr:rowOff>
    </xdr:from>
    <xdr:ext cx="469744" cy="259045"/>
    <xdr:sp macro="" textlink="">
      <xdr:nvSpPr>
        <xdr:cNvPr id="315" name="テキスト ボックス 314"/>
        <xdr:cNvSpPr txBox="1"/>
      </xdr:nvSpPr>
      <xdr:spPr>
        <a:xfrm>
          <a:off x="6737428" y="65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70686</xdr:rowOff>
    </xdr:from>
    <xdr:to>
      <xdr:col>55</xdr:col>
      <xdr:colOff>0</xdr:colOff>
      <xdr:row>58</xdr:row>
      <xdr:rowOff>88661</xdr:rowOff>
    </xdr:to>
    <xdr:cxnSp macro="">
      <xdr:nvCxnSpPr>
        <xdr:cNvPr id="344" name="直線コネクタ 343"/>
        <xdr:cNvCxnSpPr/>
      </xdr:nvCxnSpPr>
      <xdr:spPr>
        <a:xfrm flipV="1">
          <a:off x="9639300" y="10014786"/>
          <a:ext cx="838200" cy="1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85278</xdr:rowOff>
    </xdr:from>
    <xdr:to>
      <xdr:col>50</xdr:col>
      <xdr:colOff>114300</xdr:colOff>
      <xdr:row>58</xdr:row>
      <xdr:rowOff>88661</xdr:rowOff>
    </xdr:to>
    <xdr:cxnSp macro="">
      <xdr:nvCxnSpPr>
        <xdr:cNvPr id="347" name="直線コネクタ 346"/>
        <xdr:cNvCxnSpPr/>
      </xdr:nvCxnSpPr>
      <xdr:spPr>
        <a:xfrm>
          <a:off x="8750300" y="10029378"/>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85278</xdr:rowOff>
    </xdr:from>
    <xdr:to>
      <xdr:col>45</xdr:col>
      <xdr:colOff>177800</xdr:colOff>
      <xdr:row>58</xdr:row>
      <xdr:rowOff>91595</xdr:rowOff>
    </xdr:to>
    <xdr:cxnSp macro="">
      <xdr:nvCxnSpPr>
        <xdr:cNvPr id="350" name="直線コネクタ 349"/>
        <xdr:cNvCxnSpPr/>
      </xdr:nvCxnSpPr>
      <xdr:spPr>
        <a:xfrm flipV="1">
          <a:off x="7861300" y="10029378"/>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91595</xdr:rowOff>
    </xdr:from>
    <xdr:to>
      <xdr:col>41</xdr:col>
      <xdr:colOff>50800</xdr:colOff>
      <xdr:row>58</xdr:row>
      <xdr:rowOff>95618</xdr:rowOff>
    </xdr:to>
    <xdr:cxnSp macro="">
      <xdr:nvCxnSpPr>
        <xdr:cNvPr id="353" name="直線コネクタ 352"/>
        <xdr:cNvCxnSpPr/>
      </xdr:nvCxnSpPr>
      <xdr:spPr>
        <a:xfrm flipV="1">
          <a:off x="6972300" y="10035695"/>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89388</xdr:rowOff>
    </xdr:from>
    <xdr:to>
      <xdr:col>36</xdr:col>
      <xdr:colOff>165100</xdr:colOff>
      <xdr:row>59</xdr:row>
      <xdr:rowOff>19538</xdr:rowOff>
    </xdr:to>
    <xdr:sp macro="" textlink="">
      <xdr:nvSpPr>
        <xdr:cNvPr id="356" name="フローチャート: 判断 355"/>
        <xdr:cNvSpPr/>
      </xdr:nvSpPr>
      <xdr:spPr>
        <a:xfrm>
          <a:off x="6921500" y="1003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10665</xdr:rowOff>
    </xdr:from>
    <xdr:ext cx="469744" cy="259045"/>
    <xdr:sp macro="" textlink="">
      <xdr:nvSpPr>
        <xdr:cNvPr id="357" name="テキスト ボックス 356"/>
        <xdr:cNvSpPr txBox="1"/>
      </xdr:nvSpPr>
      <xdr:spPr>
        <a:xfrm>
          <a:off x="6737428" y="1012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19886</xdr:rowOff>
    </xdr:from>
    <xdr:to>
      <xdr:col>55</xdr:col>
      <xdr:colOff>50800</xdr:colOff>
      <xdr:row>58</xdr:row>
      <xdr:rowOff>121486</xdr:rowOff>
    </xdr:to>
    <xdr:sp macro="" textlink="">
      <xdr:nvSpPr>
        <xdr:cNvPr id="363" name="楕円 362"/>
        <xdr:cNvSpPr/>
      </xdr:nvSpPr>
      <xdr:spPr>
        <a:xfrm>
          <a:off x="10426700" y="99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42763</xdr:rowOff>
    </xdr:from>
    <xdr:ext cx="534377" cy="259045"/>
    <xdr:sp macro="" textlink="">
      <xdr:nvSpPr>
        <xdr:cNvPr id="364" name="農林水産業費該当値テキスト"/>
        <xdr:cNvSpPr txBox="1"/>
      </xdr:nvSpPr>
      <xdr:spPr>
        <a:xfrm>
          <a:off x="10528300" y="98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37861</xdr:rowOff>
    </xdr:from>
    <xdr:to>
      <xdr:col>50</xdr:col>
      <xdr:colOff>165100</xdr:colOff>
      <xdr:row>58</xdr:row>
      <xdr:rowOff>139461</xdr:rowOff>
    </xdr:to>
    <xdr:sp macro="" textlink="">
      <xdr:nvSpPr>
        <xdr:cNvPr id="365" name="楕円 364"/>
        <xdr:cNvSpPr/>
      </xdr:nvSpPr>
      <xdr:spPr>
        <a:xfrm>
          <a:off x="9588500" y="998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155988</xdr:rowOff>
    </xdr:from>
    <xdr:ext cx="534377" cy="259045"/>
    <xdr:sp macro="" textlink="">
      <xdr:nvSpPr>
        <xdr:cNvPr id="366" name="テキスト ボックス 365"/>
        <xdr:cNvSpPr txBox="1"/>
      </xdr:nvSpPr>
      <xdr:spPr>
        <a:xfrm>
          <a:off x="9372111" y="975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34478</xdr:rowOff>
    </xdr:from>
    <xdr:to>
      <xdr:col>46</xdr:col>
      <xdr:colOff>38100</xdr:colOff>
      <xdr:row>58</xdr:row>
      <xdr:rowOff>136078</xdr:rowOff>
    </xdr:to>
    <xdr:sp macro="" textlink="">
      <xdr:nvSpPr>
        <xdr:cNvPr id="367" name="楕円 366"/>
        <xdr:cNvSpPr/>
      </xdr:nvSpPr>
      <xdr:spPr>
        <a:xfrm>
          <a:off x="8699500" y="997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152605</xdr:rowOff>
    </xdr:from>
    <xdr:ext cx="534377" cy="259045"/>
    <xdr:sp macro="" textlink="">
      <xdr:nvSpPr>
        <xdr:cNvPr id="368" name="テキスト ボックス 367"/>
        <xdr:cNvSpPr txBox="1"/>
      </xdr:nvSpPr>
      <xdr:spPr>
        <a:xfrm>
          <a:off x="8483111" y="975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40795</xdr:rowOff>
    </xdr:from>
    <xdr:to>
      <xdr:col>41</xdr:col>
      <xdr:colOff>101600</xdr:colOff>
      <xdr:row>58</xdr:row>
      <xdr:rowOff>142395</xdr:rowOff>
    </xdr:to>
    <xdr:sp macro="" textlink="">
      <xdr:nvSpPr>
        <xdr:cNvPr id="369" name="楕円 368"/>
        <xdr:cNvSpPr/>
      </xdr:nvSpPr>
      <xdr:spPr>
        <a:xfrm>
          <a:off x="7810500" y="99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158922</xdr:rowOff>
    </xdr:from>
    <xdr:ext cx="534377" cy="259045"/>
    <xdr:sp macro="" textlink="">
      <xdr:nvSpPr>
        <xdr:cNvPr id="370" name="テキスト ボックス 369"/>
        <xdr:cNvSpPr txBox="1"/>
      </xdr:nvSpPr>
      <xdr:spPr>
        <a:xfrm>
          <a:off x="7594111" y="97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44818</xdr:rowOff>
    </xdr:from>
    <xdr:to>
      <xdr:col>36</xdr:col>
      <xdr:colOff>165100</xdr:colOff>
      <xdr:row>58</xdr:row>
      <xdr:rowOff>146418</xdr:rowOff>
    </xdr:to>
    <xdr:sp macro="" textlink="">
      <xdr:nvSpPr>
        <xdr:cNvPr id="371" name="楕円 370"/>
        <xdr:cNvSpPr/>
      </xdr:nvSpPr>
      <xdr:spPr>
        <a:xfrm>
          <a:off x="6921500" y="99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162945</xdr:rowOff>
    </xdr:from>
    <xdr:ext cx="534377" cy="259045"/>
    <xdr:sp macro="" textlink="">
      <xdr:nvSpPr>
        <xdr:cNvPr id="372" name="テキスト ボックス 371"/>
        <xdr:cNvSpPr txBox="1"/>
      </xdr:nvSpPr>
      <xdr:spPr>
        <a:xfrm>
          <a:off x="6705111" y="976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163703</xdr:rowOff>
    </xdr:from>
    <xdr:to>
      <xdr:col>55</xdr:col>
      <xdr:colOff>0</xdr:colOff>
      <xdr:row>78</xdr:row>
      <xdr:rowOff>43365</xdr:rowOff>
    </xdr:to>
    <xdr:cxnSp macro="">
      <xdr:nvCxnSpPr>
        <xdr:cNvPr id="401" name="直線コネクタ 400"/>
        <xdr:cNvCxnSpPr/>
      </xdr:nvCxnSpPr>
      <xdr:spPr>
        <a:xfrm>
          <a:off x="9639300" y="13365353"/>
          <a:ext cx="838200" cy="5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92666</xdr:rowOff>
    </xdr:from>
    <xdr:to>
      <xdr:col>50</xdr:col>
      <xdr:colOff>114300</xdr:colOff>
      <xdr:row>77</xdr:row>
      <xdr:rowOff>163703</xdr:rowOff>
    </xdr:to>
    <xdr:cxnSp macro="">
      <xdr:nvCxnSpPr>
        <xdr:cNvPr id="404" name="直線コネクタ 403"/>
        <xdr:cNvCxnSpPr/>
      </xdr:nvCxnSpPr>
      <xdr:spPr>
        <a:xfrm>
          <a:off x="8750300" y="13294316"/>
          <a:ext cx="889000" cy="7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92666</xdr:rowOff>
    </xdr:from>
    <xdr:to>
      <xdr:col>45</xdr:col>
      <xdr:colOff>177800</xdr:colOff>
      <xdr:row>78</xdr:row>
      <xdr:rowOff>41535</xdr:rowOff>
    </xdr:to>
    <xdr:cxnSp macro="">
      <xdr:nvCxnSpPr>
        <xdr:cNvPr id="407" name="直線コネクタ 406"/>
        <xdr:cNvCxnSpPr/>
      </xdr:nvCxnSpPr>
      <xdr:spPr>
        <a:xfrm flipV="1">
          <a:off x="7861300" y="13294316"/>
          <a:ext cx="889000" cy="1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41535</xdr:rowOff>
    </xdr:from>
    <xdr:to>
      <xdr:col>41</xdr:col>
      <xdr:colOff>50800</xdr:colOff>
      <xdr:row>78</xdr:row>
      <xdr:rowOff>81141</xdr:rowOff>
    </xdr:to>
    <xdr:cxnSp macro="">
      <xdr:nvCxnSpPr>
        <xdr:cNvPr id="410" name="直線コネクタ 409"/>
        <xdr:cNvCxnSpPr/>
      </xdr:nvCxnSpPr>
      <xdr:spPr>
        <a:xfrm flipV="1">
          <a:off x="6972300" y="13414635"/>
          <a:ext cx="889000" cy="3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83565</xdr:rowOff>
    </xdr:from>
    <xdr:to>
      <xdr:col>36</xdr:col>
      <xdr:colOff>165100</xdr:colOff>
      <xdr:row>78</xdr:row>
      <xdr:rowOff>13715</xdr:rowOff>
    </xdr:to>
    <xdr:sp macro="" textlink="">
      <xdr:nvSpPr>
        <xdr:cNvPr id="413" name="フローチャート: 判断 412"/>
        <xdr:cNvSpPr/>
      </xdr:nvSpPr>
      <xdr:spPr>
        <a:xfrm>
          <a:off x="6921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30242</xdr:rowOff>
    </xdr:from>
    <xdr:ext cx="534377" cy="259045"/>
    <xdr:sp macro="" textlink="">
      <xdr:nvSpPr>
        <xdr:cNvPr id="414" name="テキスト ボックス 413"/>
        <xdr:cNvSpPr txBox="1"/>
      </xdr:nvSpPr>
      <xdr:spPr>
        <a:xfrm>
          <a:off x="6705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164015</xdr:rowOff>
    </xdr:from>
    <xdr:to>
      <xdr:col>55</xdr:col>
      <xdr:colOff>50800</xdr:colOff>
      <xdr:row>78</xdr:row>
      <xdr:rowOff>94165</xdr:rowOff>
    </xdr:to>
    <xdr:sp macro="" textlink="">
      <xdr:nvSpPr>
        <xdr:cNvPr id="420" name="楕円 419"/>
        <xdr:cNvSpPr/>
      </xdr:nvSpPr>
      <xdr:spPr>
        <a:xfrm>
          <a:off x="10426700" y="133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142442</xdr:rowOff>
    </xdr:from>
    <xdr:ext cx="469744" cy="259045"/>
    <xdr:sp macro="" textlink="">
      <xdr:nvSpPr>
        <xdr:cNvPr id="421" name="商工費該当値テキスト"/>
        <xdr:cNvSpPr txBox="1"/>
      </xdr:nvSpPr>
      <xdr:spPr>
        <a:xfrm>
          <a:off x="10528300" y="133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112903</xdr:rowOff>
    </xdr:from>
    <xdr:to>
      <xdr:col>50</xdr:col>
      <xdr:colOff>165100</xdr:colOff>
      <xdr:row>78</xdr:row>
      <xdr:rowOff>43053</xdr:rowOff>
    </xdr:to>
    <xdr:sp macro="" textlink="">
      <xdr:nvSpPr>
        <xdr:cNvPr id="422" name="楕円 421"/>
        <xdr:cNvSpPr/>
      </xdr:nvSpPr>
      <xdr:spPr>
        <a:xfrm>
          <a:off x="95885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34180</xdr:rowOff>
    </xdr:from>
    <xdr:ext cx="534377" cy="259045"/>
    <xdr:sp macro="" textlink="">
      <xdr:nvSpPr>
        <xdr:cNvPr id="423" name="テキスト ボックス 422"/>
        <xdr:cNvSpPr txBox="1"/>
      </xdr:nvSpPr>
      <xdr:spPr>
        <a:xfrm>
          <a:off x="9372111" y="13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41866</xdr:rowOff>
    </xdr:from>
    <xdr:to>
      <xdr:col>46</xdr:col>
      <xdr:colOff>38100</xdr:colOff>
      <xdr:row>77</xdr:row>
      <xdr:rowOff>143466</xdr:rowOff>
    </xdr:to>
    <xdr:sp macro="" textlink="">
      <xdr:nvSpPr>
        <xdr:cNvPr id="424" name="楕円 423"/>
        <xdr:cNvSpPr/>
      </xdr:nvSpPr>
      <xdr:spPr>
        <a:xfrm>
          <a:off x="8699500" y="132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159993</xdr:rowOff>
    </xdr:from>
    <xdr:ext cx="534377" cy="259045"/>
    <xdr:sp macro="" textlink="">
      <xdr:nvSpPr>
        <xdr:cNvPr id="425" name="テキスト ボックス 424"/>
        <xdr:cNvSpPr txBox="1"/>
      </xdr:nvSpPr>
      <xdr:spPr>
        <a:xfrm>
          <a:off x="8483111" y="130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162185</xdr:rowOff>
    </xdr:from>
    <xdr:to>
      <xdr:col>41</xdr:col>
      <xdr:colOff>101600</xdr:colOff>
      <xdr:row>78</xdr:row>
      <xdr:rowOff>92335</xdr:rowOff>
    </xdr:to>
    <xdr:sp macro="" textlink="">
      <xdr:nvSpPr>
        <xdr:cNvPr id="426" name="楕円 425"/>
        <xdr:cNvSpPr/>
      </xdr:nvSpPr>
      <xdr:spPr>
        <a:xfrm>
          <a:off x="7810500" y="13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83462</xdr:rowOff>
    </xdr:from>
    <xdr:ext cx="469744" cy="259045"/>
    <xdr:sp macro="" textlink="">
      <xdr:nvSpPr>
        <xdr:cNvPr id="427" name="テキスト ボックス 426"/>
        <xdr:cNvSpPr txBox="1"/>
      </xdr:nvSpPr>
      <xdr:spPr>
        <a:xfrm>
          <a:off x="7626428" y="1345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30341</xdr:rowOff>
    </xdr:from>
    <xdr:to>
      <xdr:col>36</xdr:col>
      <xdr:colOff>165100</xdr:colOff>
      <xdr:row>78</xdr:row>
      <xdr:rowOff>131941</xdr:rowOff>
    </xdr:to>
    <xdr:sp macro="" textlink="">
      <xdr:nvSpPr>
        <xdr:cNvPr id="428" name="楕円 427"/>
        <xdr:cNvSpPr/>
      </xdr:nvSpPr>
      <xdr:spPr>
        <a:xfrm>
          <a:off x="6921500" y="134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123068</xdr:rowOff>
    </xdr:from>
    <xdr:ext cx="469744" cy="259045"/>
    <xdr:sp macro="" textlink="">
      <xdr:nvSpPr>
        <xdr:cNvPr id="429" name="テキスト ボックス 428"/>
        <xdr:cNvSpPr txBox="1"/>
      </xdr:nvSpPr>
      <xdr:spPr>
        <a:xfrm>
          <a:off x="6737428" y="1349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70704</xdr:rowOff>
    </xdr:from>
    <xdr:to>
      <xdr:col>55</xdr:col>
      <xdr:colOff>0</xdr:colOff>
      <xdr:row>98</xdr:row>
      <xdr:rowOff>91377</xdr:rowOff>
    </xdr:to>
    <xdr:cxnSp macro="">
      <xdr:nvCxnSpPr>
        <xdr:cNvPr id="458" name="直線コネクタ 457"/>
        <xdr:cNvCxnSpPr/>
      </xdr:nvCxnSpPr>
      <xdr:spPr>
        <a:xfrm flipV="1">
          <a:off x="9639300" y="16872804"/>
          <a:ext cx="8382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91377</xdr:rowOff>
    </xdr:from>
    <xdr:to>
      <xdr:col>50</xdr:col>
      <xdr:colOff>114300</xdr:colOff>
      <xdr:row>98</xdr:row>
      <xdr:rowOff>96662</xdr:rowOff>
    </xdr:to>
    <xdr:cxnSp macro="">
      <xdr:nvCxnSpPr>
        <xdr:cNvPr id="461" name="直線コネクタ 460"/>
        <xdr:cNvCxnSpPr/>
      </xdr:nvCxnSpPr>
      <xdr:spPr>
        <a:xfrm flipV="1">
          <a:off x="8750300" y="16893477"/>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84886</xdr:rowOff>
    </xdr:from>
    <xdr:to>
      <xdr:col>45</xdr:col>
      <xdr:colOff>177800</xdr:colOff>
      <xdr:row>98</xdr:row>
      <xdr:rowOff>96662</xdr:rowOff>
    </xdr:to>
    <xdr:cxnSp macro="">
      <xdr:nvCxnSpPr>
        <xdr:cNvPr id="464" name="直線コネクタ 463"/>
        <xdr:cNvCxnSpPr/>
      </xdr:nvCxnSpPr>
      <xdr:spPr>
        <a:xfrm>
          <a:off x="7861300" y="16886986"/>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67207</xdr:rowOff>
    </xdr:from>
    <xdr:to>
      <xdr:col>41</xdr:col>
      <xdr:colOff>50800</xdr:colOff>
      <xdr:row>98</xdr:row>
      <xdr:rowOff>84886</xdr:rowOff>
    </xdr:to>
    <xdr:cxnSp macro="">
      <xdr:nvCxnSpPr>
        <xdr:cNvPr id="467" name="直線コネクタ 466"/>
        <xdr:cNvCxnSpPr/>
      </xdr:nvCxnSpPr>
      <xdr:spPr>
        <a:xfrm>
          <a:off x="6972300" y="16869307"/>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163333</xdr:rowOff>
    </xdr:from>
    <xdr:to>
      <xdr:col>36</xdr:col>
      <xdr:colOff>165100</xdr:colOff>
      <xdr:row>98</xdr:row>
      <xdr:rowOff>93483</xdr:rowOff>
    </xdr:to>
    <xdr:sp macro="" textlink="">
      <xdr:nvSpPr>
        <xdr:cNvPr id="470" name="フローチャート: 判断 469"/>
        <xdr:cNvSpPr/>
      </xdr:nvSpPr>
      <xdr:spPr>
        <a:xfrm>
          <a:off x="6921500" y="167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110010</xdr:rowOff>
    </xdr:from>
    <xdr:ext cx="534377" cy="259045"/>
    <xdr:sp macro="" textlink="">
      <xdr:nvSpPr>
        <xdr:cNvPr id="471" name="テキスト ボックス 470"/>
        <xdr:cNvSpPr txBox="1"/>
      </xdr:nvSpPr>
      <xdr:spPr>
        <a:xfrm>
          <a:off x="6705111" y="165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19904</xdr:rowOff>
    </xdr:from>
    <xdr:to>
      <xdr:col>55</xdr:col>
      <xdr:colOff>50800</xdr:colOff>
      <xdr:row>98</xdr:row>
      <xdr:rowOff>121504</xdr:rowOff>
    </xdr:to>
    <xdr:sp macro="" textlink="">
      <xdr:nvSpPr>
        <xdr:cNvPr id="477" name="楕円 476"/>
        <xdr:cNvSpPr/>
      </xdr:nvSpPr>
      <xdr:spPr>
        <a:xfrm>
          <a:off x="10426700" y="168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40577</xdr:rowOff>
    </xdr:from>
    <xdr:to>
      <xdr:col>50</xdr:col>
      <xdr:colOff>165100</xdr:colOff>
      <xdr:row>98</xdr:row>
      <xdr:rowOff>142177</xdr:rowOff>
    </xdr:to>
    <xdr:sp macro="" textlink="">
      <xdr:nvSpPr>
        <xdr:cNvPr id="479" name="楕円 478"/>
        <xdr:cNvSpPr/>
      </xdr:nvSpPr>
      <xdr:spPr>
        <a:xfrm>
          <a:off x="9588500" y="168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133304</xdr:rowOff>
    </xdr:from>
    <xdr:ext cx="534377" cy="259045"/>
    <xdr:sp macro="" textlink="">
      <xdr:nvSpPr>
        <xdr:cNvPr id="480" name="テキスト ボックス 479"/>
        <xdr:cNvSpPr txBox="1"/>
      </xdr:nvSpPr>
      <xdr:spPr>
        <a:xfrm>
          <a:off x="9372111" y="1693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45862</xdr:rowOff>
    </xdr:from>
    <xdr:to>
      <xdr:col>46</xdr:col>
      <xdr:colOff>38100</xdr:colOff>
      <xdr:row>98</xdr:row>
      <xdr:rowOff>147462</xdr:rowOff>
    </xdr:to>
    <xdr:sp macro="" textlink="">
      <xdr:nvSpPr>
        <xdr:cNvPr id="481" name="楕円 480"/>
        <xdr:cNvSpPr/>
      </xdr:nvSpPr>
      <xdr:spPr>
        <a:xfrm>
          <a:off x="8699500" y="168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138589</xdr:rowOff>
    </xdr:from>
    <xdr:ext cx="534377" cy="259045"/>
    <xdr:sp macro="" textlink="">
      <xdr:nvSpPr>
        <xdr:cNvPr id="482" name="テキスト ボックス 481"/>
        <xdr:cNvSpPr txBox="1"/>
      </xdr:nvSpPr>
      <xdr:spPr>
        <a:xfrm>
          <a:off x="8483111" y="169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34086</xdr:rowOff>
    </xdr:from>
    <xdr:to>
      <xdr:col>41</xdr:col>
      <xdr:colOff>101600</xdr:colOff>
      <xdr:row>98</xdr:row>
      <xdr:rowOff>135686</xdr:rowOff>
    </xdr:to>
    <xdr:sp macro="" textlink="">
      <xdr:nvSpPr>
        <xdr:cNvPr id="483" name="楕円 482"/>
        <xdr:cNvSpPr/>
      </xdr:nvSpPr>
      <xdr:spPr>
        <a:xfrm>
          <a:off x="7810500" y="168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126813</xdr:rowOff>
    </xdr:from>
    <xdr:ext cx="534377" cy="259045"/>
    <xdr:sp macro="" textlink="">
      <xdr:nvSpPr>
        <xdr:cNvPr id="484" name="テキスト ボックス 483"/>
        <xdr:cNvSpPr txBox="1"/>
      </xdr:nvSpPr>
      <xdr:spPr>
        <a:xfrm>
          <a:off x="7594111" y="1692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16407</xdr:rowOff>
    </xdr:from>
    <xdr:to>
      <xdr:col>36</xdr:col>
      <xdr:colOff>165100</xdr:colOff>
      <xdr:row>98</xdr:row>
      <xdr:rowOff>118007</xdr:rowOff>
    </xdr:to>
    <xdr:sp macro="" textlink="">
      <xdr:nvSpPr>
        <xdr:cNvPr id="485" name="楕円 484"/>
        <xdr:cNvSpPr/>
      </xdr:nvSpPr>
      <xdr:spPr>
        <a:xfrm>
          <a:off x="6921500" y="168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109134</xdr:rowOff>
    </xdr:from>
    <xdr:ext cx="534377" cy="259045"/>
    <xdr:sp macro="" textlink="">
      <xdr:nvSpPr>
        <xdr:cNvPr id="486" name="テキスト ボックス 485"/>
        <xdr:cNvSpPr txBox="1"/>
      </xdr:nvSpPr>
      <xdr:spPr>
        <a:xfrm>
          <a:off x="6705111" y="1691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77155</xdr:rowOff>
    </xdr:from>
    <xdr:to>
      <xdr:col>85</xdr:col>
      <xdr:colOff>127000</xdr:colOff>
      <xdr:row>36</xdr:row>
      <xdr:rowOff>124887</xdr:rowOff>
    </xdr:to>
    <xdr:cxnSp macro="">
      <xdr:nvCxnSpPr>
        <xdr:cNvPr id="514" name="直線コネクタ 513"/>
        <xdr:cNvCxnSpPr/>
      </xdr:nvCxnSpPr>
      <xdr:spPr>
        <a:xfrm>
          <a:off x="15481300" y="6249355"/>
          <a:ext cx="8382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77155</xdr:rowOff>
    </xdr:from>
    <xdr:to>
      <xdr:col>81</xdr:col>
      <xdr:colOff>50800</xdr:colOff>
      <xdr:row>36</xdr:row>
      <xdr:rowOff>152593</xdr:rowOff>
    </xdr:to>
    <xdr:cxnSp macro="">
      <xdr:nvCxnSpPr>
        <xdr:cNvPr id="517" name="直線コネクタ 516"/>
        <xdr:cNvCxnSpPr/>
      </xdr:nvCxnSpPr>
      <xdr:spPr>
        <a:xfrm flipV="1">
          <a:off x="14592300" y="6249355"/>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138420</xdr:rowOff>
    </xdr:from>
    <xdr:to>
      <xdr:col>76</xdr:col>
      <xdr:colOff>114300</xdr:colOff>
      <xdr:row>36</xdr:row>
      <xdr:rowOff>152593</xdr:rowOff>
    </xdr:to>
    <xdr:cxnSp macro="">
      <xdr:nvCxnSpPr>
        <xdr:cNvPr id="520" name="直線コネクタ 519"/>
        <xdr:cNvCxnSpPr/>
      </xdr:nvCxnSpPr>
      <xdr:spPr>
        <a:xfrm>
          <a:off x="13703300" y="631062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130556</xdr:rowOff>
    </xdr:from>
    <xdr:to>
      <xdr:col>71</xdr:col>
      <xdr:colOff>177800</xdr:colOff>
      <xdr:row>36</xdr:row>
      <xdr:rowOff>138420</xdr:rowOff>
    </xdr:to>
    <xdr:cxnSp macro="">
      <xdr:nvCxnSpPr>
        <xdr:cNvPr id="523" name="直線コネクタ 522"/>
        <xdr:cNvCxnSpPr/>
      </xdr:nvCxnSpPr>
      <xdr:spPr>
        <a:xfrm>
          <a:off x="12814300" y="630275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26" name="フローチャート: 判断 525"/>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18909</xdr:rowOff>
    </xdr:from>
    <xdr:ext cx="534377" cy="259045"/>
    <xdr:sp macro="" textlink="">
      <xdr:nvSpPr>
        <xdr:cNvPr id="527" name="テキスト ボックス 526"/>
        <xdr:cNvSpPr txBox="1"/>
      </xdr:nvSpPr>
      <xdr:spPr>
        <a:xfrm>
          <a:off x="12547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74087</xdr:rowOff>
    </xdr:from>
    <xdr:to>
      <xdr:col>85</xdr:col>
      <xdr:colOff>177800</xdr:colOff>
      <xdr:row>37</xdr:row>
      <xdr:rowOff>4237</xdr:rowOff>
    </xdr:to>
    <xdr:sp macro="" textlink="">
      <xdr:nvSpPr>
        <xdr:cNvPr id="533" name="楕円 532"/>
        <xdr:cNvSpPr/>
      </xdr:nvSpPr>
      <xdr:spPr>
        <a:xfrm>
          <a:off x="16268700" y="62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96964</xdr:rowOff>
    </xdr:from>
    <xdr:ext cx="534377" cy="259045"/>
    <xdr:sp macro="" textlink="">
      <xdr:nvSpPr>
        <xdr:cNvPr id="534" name="消防費該当値テキスト"/>
        <xdr:cNvSpPr txBox="1"/>
      </xdr:nvSpPr>
      <xdr:spPr>
        <a:xfrm>
          <a:off x="16370300" y="609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26355</xdr:rowOff>
    </xdr:from>
    <xdr:to>
      <xdr:col>81</xdr:col>
      <xdr:colOff>101600</xdr:colOff>
      <xdr:row>36</xdr:row>
      <xdr:rowOff>127955</xdr:rowOff>
    </xdr:to>
    <xdr:sp macro="" textlink="">
      <xdr:nvSpPr>
        <xdr:cNvPr id="535" name="楕円 534"/>
        <xdr:cNvSpPr/>
      </xdr:nvSpPr>
      <xdr:spPr>
        <a:xfrm>
          <a:off x="15430500" y="61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144482</xdr:rowOff>
    </xdr:from>
    <xdr:ext cx="534377" cy="259045"/>
    <xdr:sp macro="" textlink="">
      <xdr:nvSpPr>
        <xdr:cNvPr id="536" name="テキスト ボックス 535"/>
        <xdr:cNvSpPr txBox="1"/>
      </xdr:nvSpPr>
      <xdr:spPr>
        <a:xfrm>
          <a:off x="15214111" y="597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101793</xdr:rowOff>
    </xdr:from>
    <xdr:to>
      <xdr:col>76</xdr:col>
      <xdr:colOff>165100</xdr:colOff>
      <xdr:row>37</xdr:row>
      <xdr:rowOff>31943</xdr:rowOff>
    </xdr:to>
    <xdr:sp macro="" textlink="">
      <xdr:nvSpPr>
        <xdr:cNvPr id="537" name="楕円 536"/>
        <xdr:cNvSpPr/>
      </xdr:nvSpPr>
      <xdr:spPr>
        <a:xfrm>
          <a:off x="14541500" y="62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48470</xdr:rowOff>
    </xdr:from>
    <xdr:ext cx="534377" cy="259045"/>
    <xdr:sp macro="" textlink="">
      <xdr:nvSpPr>
        <xdr:cNvPr id="538" name="テキスト ボックス 537"/>
        <xdr:cNvSpPr txBox="1"/>
      </xdr:nvSpPr>
      <xdr:spPr>
        <a:xfrm>
          <a:off x="14325111" y="604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87620</xdr:rowOff>
    </xdr:from>
    <xdr:to>
      <xdr:col>72</xdr:col>
      <xdr:colOff>38100</xdr:colOff>
      <xdr:row>37</xdr:row>
      <xdr:rowOff>17770</xdr:rowOff>
    </xdr:to>
    <xdr:sp macro="" textlink="">
      <xdr:nvSpPr>
        <xdr:cNvPr id="539" name="楕円 538"/>
        <xdr:cNvSpPr/>
      </xdr:nvSpPr>
      <xdr:spPr>
        <a:xfrm>
          <a:off x="13652500" y="62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34297</xdr:rowOff>
    </xdr:from>
    <xdr:ext cx="534377" cy="259045"/>
    <xdr:sp macro="" textlink="">
      <xdr:nvSpPr>
        <xdr:cNvPr id="540" name="テキスト ボックス 539"/>
        <xdr:cNvSpPr txBox="1"/>
      </xdr:nvSpPr>
      <xdr:spPr>
        <a:xfrm>
          <a:off x="13436111" y="603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79756</xdr:rowOff>
    </xdr:from>
    <xdr:to>
      <xdr:col>67</xdr:col>
      <xdr:colOff>101600</xdr:colOff>
      <xdr:row>37</xdr:row>
      <xdr:rowOff>9906</xdr:rowOff>
    </xdr:to>
    <xdr:sp macro="" textlink="">
      <xdr:nvSpPr>
        <xdr:cNvPr id="541" name="楕円 540"/>
        <xdr:cNvSpPr/>
      </xdr:nvSpPr>
      <xdr:spPr>
        <a:xfrm>
          <a:off x="12763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26433</xdr:rowOff>
    </xdr:from>
    <xdr:ext cx="534377" cy="259045"/>
    <xdr:sp macro="" textlink="">
      <xdr:nvSpPr>
        <xdr:cNvPr id="542" name="テキスト ボックス 541"/>
        <xdr:cNvSpPr txBox="1"/>
      </xdr:nvSpPr>
      <xdr:spPr>
        <a:xfrm>
          <a:off x="12547111" y="60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166385</xdr:rowOff>
    </xdr:from>
    <xdr:to>
      <xdr:col>85</xdr:col>
      <xdr:colOff>127000</xdr:colOff>
      <xdr:row>56</xdr:row>
      <xdr:rowOff>93492</xdr:rowOff>
    </xdr:to>
    <xdr:cxnSp macro="">
      <xdr:nvCxnSpPr>
        <xdr:cNvPr id="570" name="直線コネクタ 569"/>
        <xdr:cNvCxnSpPr/>
      </xdr:nvCxnSpPr>
      <xdr:spPr>
        <a:xfrm flipV="1">
          <a:off x="15481300" y="9596135"/>
          <a:ext cx="838200" cy="9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93492</xdr:rowOff>
    </xdr:from>
    <xdr:to>
      <xdr:col>81</xdr:col>
      <xdr:colOff>50800</xdr:colOff>
      <xdr:row>57</xdr:row>
      <xdr:rowOff>1108</xdr:rowOff>
    </xdr:to>
    <xdr:cxnSp macro="">
      <xdr:nvCxnSpPr>
        <xdr:cNvPr id="573" name="直線コネクタ 572"/>
        <xdr:cNvCxnSpPr/>
      </xdr:nvCxnSpPr>
      <xdr:spPr>
        <a:xfrm flipV="1">
          <a:off x="14592300" y="9694692"/>
          <a:ext cx="889000" cy="7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86467</xdr:rowOff>
    </xdr:from>
    <xdr:to>
      <xdr:col>76</xdr:col>
      <xdr:colOff>114300</xdr:colOff>
      <xdr:row>57</xdr:row>
      <xdr:rowOff>1108</xdr:rowOff>
    </xdr:to>
    <xdr:cxnSp macro="">
      <xdr:nvCxnSpPr>
        <xdr:cNvPr id="576" name="直線コネクタ 575"/>
        <xdr:cNvCxnSpPr/>
      </xdr:nvCxnSpPr>
      <xdr:spPr>
        <a:xfrm>
          <a:off x="13703300" y="9687667"/>
          <a:ext cx="8890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78786</xdr:rowOff>
    </xdr:from>
    <xdr:to>
      <xdr:col>71</xdr:col>
      <xdr:colOff>177800</xdr:colOff>
      <xdr:row>56</xdr:row>
      <xdr:rowOff>86467</xdr:rowOff>
    </xdr:to>
    <xdr:cxnSp macro="">
      <xdr:nvCxnSpPr>
        <xdr:cNvPr id="579" name="直線コネクタ 578"/>
        <xdr:cNvCxnSpPr/>
      </xdr:nvCxnSpPr>
      <xdr:spPr>
        <a:xfrm>
          <a:off x="12814300" y="9508536"/>
          <a:ext cx="889000" cy="17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131800</xdr:rowOff>
    </xdr:from>
    <xdr:to>
      <xdr:col>67</xdr:col>
      <xdr:colOff>101600</xdr:colOff>
      <xdr:row>57</xdr:row>
      <xdr:rowOff>61950</xdr:rowOff>
    </xdr:to>
    <xdr:sp macro="" textlink="">
      <xdr:nvSpPr>
        <xdr:cNvPr id="582" name="フローチャート: 判断 581"/>
        <xdr:cNvSpPr/>
      </xdr:nvSpPr>
      <xdr:spPr>
        <a:xfrm>
          <a:off x="12763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53077</xdr:rowOff>
    </xdr:from>
    <xdr:ext cx="534377" cy="259045"/>
    <xdr:sp macro="" textlink="">
      <xdr:nvSpPr>
        <xdr:cNvPr id="583" name="テキスト ボックス 582"/>
        <xdr:cNvSpPr txBox="1"/>
      </xdr:nvSpPr>
      <xdr:spPr>
        <a:xfrm>
          <a:off x="12547111" y="9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115585</xdr:rowOff>
    </xdr:from>
    <xdr:to>
      <xdr:col>85</xdr:col>
      <xdr:colOff>177800</xdr:colOff>
      <xdr:row>56</xdr:row>
      <xdr:rowOff>45735</xdr:rowOff>
    </xdr:to>
    <xdr:sp macro="" textlink="">
      <xdr:nvSpPr>
        <xdr:cNvPr id="589" name="楕円 588"/>
        <xdr:cNvSpPr/>
      </xdr:nvSpPr>
      <xdr:spPr>
        <a:xfrm>
          <a:off x="16268700" y="95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138462</xdr:rowOff>
    </xdr:from>
    <xdr:ext cx="534377" cy="259045"/>
    <xdr:sp macro="" textlink="">
      <xdr:nvSpPr>
        <xdr:cNvPr id="590" name="教育費該当値テキスト"/>
        <xdr:cNvSpPr txBox="1"/>
      </xdr:nvSpPr>
      <xdr:spPr>
        <a:xfrm>
          <a:off x="16370300" y="939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42692</xdr:rowOff>
    </xdr:from>
    <xdr:to>
      <xdr:col>81</xdr:col>
      <xdr:colOff>101600</xdr:colOff>
      <xdr:row>56</xdr:row>
      <xdr:rowOff>144292</xdr:rowOff>
    </xdr:to>
    <xdr:sp macro="" textlink="">
      <xdr:nvSpPr>
        <xdr:cNvPr id="591" name="楕円 590"/>
        <xdr:cNvSpPr/>
      </xdr:nvSpPr>
      <xdr:spPr>
        <a:xfrm>
          <a:off x="15430500" y="964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160819</xdr:rowOff>
    </xdr:from>
    <xdr:ext cx="534377" cy="259045"/>
    <xdr:sp macro="" textlink="">
      <xdr:nvSpPr>
        <xdr:cNvPr id="592" name="テキスト ボックス 591"/>
        <xdr:cNvSpPr txBox="1"/>
      </xdr:nvSpPr>
      <xdr:spPr>
        <a:xfrm>
          <a:off x="15214111" y="94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121758</xdr:rowOff>
    </xdr:from>
    <xdr:to>
      <xdr:col>76</xdr:col>
      <xdr:colOff>165100</xdr:colOff>
      <xdr:row>57</xdr:row>
      <xdr:rowOff>51908</xdr:rowOff>
    </xdr:to>
    <xdr:sp macro="" textlink="">
      <xdr:nvSpPr>
        <xdr:cNvPr id="593" name="楕円 592"/>
        <xdr:cNvSpPr/>
      </xdr:nvSpPr>
      <xdr:spPr>
        <a:xfrm>
          <a:off x="14541500" y="97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68435</xdr:rowOff>
    </xdr:from>
    <xdr:ext cx="534377" cy="259045"/>
    <xdr:sp macro="" textlink="">
      <xdr:nvSpPr>
        <xdr:cNvPr id="594" name="テキスト ボックス 593"/>
        <xdr:cNvSpPr txBox="1"/>
      </xdr:nvSpPr>
      <xdr:spPr>
        <a:xfrm>
          <a:off x="14325111" y="949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35667</xdr:rowOff>
    </xdr:from>
    <xdr:to>
      <xdr:col>72</xdr:col>
      <xdr:colOff>38100</xdr:colOff>
      <xdr:row>56</xdr:row>
      <xdr:rowOff>137267</xdr:rowOff>
    </xdr:to>
    <xdr:sp macro="" textlink="">
      <xdr:nvSpPr>
        <xdr:cNvPr id="595" name="楕円 594"/>
        <xdr:cNvSpPr/>
      </xdr:nvSpPr>
      <xdr:spPr>
        <a:xfrm>
          <a:off x="13652500" y="96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153794</xdr:rowOff>
    </xdr:from>
    <xdr:ext cx="534377" cy="259045"/>
    <xdr:sp macro="" textlink="">
      <xdr:nvSpPr>
        <xdr:cNvPr id="596" name="テキスト ボックス 595"/>
        <xdr:cNvSpPr txBox="1"/>
      </xdr:nvSpPr>
      <xdr:spPr>
        <a:xfrm>
          <a:off x="13436111" y="94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27986</xdr:rowOff>
    </xdr:from>
    <xdr:to>
      <xdr:col>67</xdr:col>
      <xdr:colOff>101600</xdr:colOff>
      <xdr:row>55</xdr:row>
      <xdr:rowOff>129586</xdr:rowOff>
    </xdr:to>
    <xdr:sp macro="" textlink="">
      <xdr:nvSpPr>
        <xdr:cNvPr id="597" name="楕円 596"/>
        <xdr:cNvSpPr/>
      </xdr:nvSpPr>
      <xdr:spPr>
        <a:xfrm>
          <a:off x="12763500" y="94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146113</xdr:rowOff>
    </xdr:from>
    <xdr:ext cx="534377" cy="259045"/>
    <xdr:sp macro="" textlink="">
      <xdr:nvSpPr>
        <xdr:cNvPr id="598" name="テキスト ボックス 597"/>
        <xdr:cNvSpPr txBox="1"/>
      </xdr:nvSpPr>
      <xdr:spPr>
        <a:xfrm>
          <a:off x="12547111" y="92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62128</xdr:rowOff>
    </xdr:from>
    <xdr:to>
      <xdr:col>85</xdr:col>
      <xdr:colOff>127000</xdr:colOff>
      <xdr:row>79</xdr:row>
      <xdr:rowOff>29121</xdr:rowOff>
    </xdr:to>
    <xdr:cxnSp macro="">
      <xdr:nvCxnSpPr>
        <xdr:cNvPr id="627" name="直線コネクタ 626"/>
        <xdr:cNvCxnSpPr/>
      </xdr:nvCxnSpPr>
      <xdr:spPr>
        <a:xfrm flipV="1">
          <a:off x="15481300" y="13435228"/>
          <a:ext cx="838200" cy="1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29121</xdr:rowOff>
    </xdr:from>
    <xdr:to>
      <xdr:col>81</xdr:col>
      <xdr:colOff>50800</xdr:colOff>
      <xdr:row>79</xdr:row>
      <xdr:rowOff>42151</xdr:rowOff>
    </xdr:to>
    <xdr:cxnSp macro="">
      <xdr:nvCxnSpPr>
        <xdr:cNvPr id="630" name="直線コネクタ 629"/>
        <xdr:cNvCxnSpPr/>
      </xdr:nvCxnSpPr>
      <xdr:spPr>
        <a:xfrm flipV="1">
          <a:off x="14592300" y="13573671"/>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33592</xdr:rowOff>
    </xdr:from>
    <xdr:to>
      <xdr:col>76</xdr:col>
      <xdr:colOff>114300</xdr:colOff>
      <xdr:row>79</xdr:row>
      <xdr:rowOff>42151</xdr:rowOff>
    </xdr:to>
    <xdr:cxnSp macro="">
      <xdr:nvCxnSpPr>
        <xdr:cNvPr id="633" name="直線コネクタ 632"/>
        <xdr:cNvCxnSpPr/>
      </xdr:nvCxnSpPr>
      <xdr:spPr>
        <a:xfrm>
          <a:off x="13703300" y="13578142"/>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30874</xdr:rowOff>
    </xdr:from>
    <xdr:to>
      <xdr:col>71</xdr:col>
      <xdr:colOff>177800</xdr:colOff>
      <xdr:row>79</xdr:row>
      <xdr:rowOff>33592</xdr:rowOff>
    </xdr:to>
    <xdr:cxnSp macro="">
      <xdr:nvCxnSpPr>
        <xdr:cNvPr id="636" name="直線コネクタ 635"/>
        <xdr:cNvCxnSpPr/>
      </xdr:nvCxnSpPr>
      <xdr:spPr>
        <a:xfrm>
          <a:off x="12814300" y="13575424"/>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162446</xdr:rowOff>
    </xdr:from>
    <xdr:to>
      <xdr:col>67</xdr:col>
      <xdr:colOff>101600</xdr:colOff>
      <xdr:row>79</xdr:row>
      <xdr:rowOff>92596</xdr:rowOff>
    </xdr:to>
    <xdr:sp macro="" textlink="">
      <xdr:nvSpPr>
        <xdr:cNvPr id="639" name="フローチャート: 判断 638"/>
        <xdr:cNvSpPr/>
      </xdr:nvSpPr>
      <xdr:spPr>
        <a:xfrm>
          <a:off x="12763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83723</xdr:rowOff>
    </xdr:from>
    <xdr:ext cx="378565" cy="259045"/>
    <xdr:sp macro="" textlink="">
      <xdr:nvSpPr>
        <xdr:cNvPr id="640" name="テキスト ボックス 639"/>
        <xdr:cNvSpPr txBox="1"/>
      </xdr:nvSpPr>
      <xdr:spPr>
        <a:xfrm>
          <a:off x="12625017" y="1362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11328</xdr:rowOff>
    </xdr:from>
    <xdr:to>
      <xdr:col>85</xdr:col>
      <xdr:colOff>177800</xdr:colOff>
      <xdr:row>78</xdr:row>
      <xdr:rowOff>112928</xdr:rowOff>
    </xdr:to>
    <xdr:sp macro="" textlink="">
      <xdr:nvSpPr>
        <xdr:cNvPr id="646" name="楕円 645"/>
        <xdr:cNvSpPr/>
      </xdr:nvSpPr>
      <xdr:spPr>
        <a:xfrm>
          <a:off x="16268700" y="133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34205</xdr:rowOff>
    </xdr:from>
    <xdr:ext cx="534377" cy="259045"/>
    <xdr:sp macro="" textlink="">
      <xdr:nvSpPr>
        <xdr:cNvPr id="647" name="災害復旧費該当値テキスト"/>
        <xdr:cNvSpPr txBox="1"/>
      </xdr:nvSpPr>
      <xdr:spPr>
        <a:xfrm>
          <a:off x="16370300" y="132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149771</xdr:rowOff>
    </xdr:from>
    <xdr:to>
      <xdr:col>81</xdr:col>
      <xdr:colOff>101600</xdr:colOff>
      <xdr:row>79</xdr:row>
      <xdr:rowOff>79921</xdr:rowOff>
    </xdr:to>
    <xdr:sp macro="" textlink="">
      <xdr:nvSpPr>
        <xdr:cNvPr id="648" name="楕円 647"/>
        <xdr:cNvSpPr/>
      </xdr:nvSpPr>
      <xdr:spPr>
        <a:xfrm>
          <a:off x="15430500" y="1352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71048</xdr:rowOff>
    </xdr:from>
    <xdr:ext cx="469744" cy="259045"/>
    <xdr:sp macro="" textlink="">
      <xdr:nvSpPr>
        <xdr:cNvPr id="649" name="テキスト ボックス 648"/>
        <xdr:cNvSpPr txBox="1"/>
      </xdr:nvSpPr>
      <xdr:spPr>
        <a:xfrm>
          <a:off x="15246428" y="136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162801</xdr:rowOff>
    </xdr:from>
    <xdr:to>
      <xdr:col>76</xdr:col>
      <xdr:colOff>165100</xdr:colOff>
      <xdr:row>79</xdr:row>
      <xdr:rowOff>92951</xdr:rowOff>
    </xdr:to>
    <xdr:sp macro="" textlink="">
      <xdr:nvSpPr>
        <xdr:cNvPr id="650" name="楕円 649"/>
        <xdr:cNvSpPr/>
      </xdr:nvSpPr>
      <xdr:spPr>
        <a:xfrm>
          <a:off x="14541500" y="135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84078</xdr:rowOff>
    </xdr:from>
    <xdr:ext cx="378565" cy="259045"/>
    <xdr:sp macro="" textlink="">
      <xdr:nvSpPr>
        <xdr:cNvPr id="651" name="テキスト ボックス 650"/>
        <xdr:cNvSpPr txBox="1"/>
      </xdr:nvSpPr>
      <xdr:spPr>
        <a:xfrm>
          <a:off x="14403017" y="13628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154242</xdr:rowOff>
    </xdr:from>
    <xdr:to>
      <xdr:col>72</xdr:col>
      <xdr:colOff>38100</xdr:colOff>
      <xdr:row>79</xdr:row>
      <xdr:rowOff>84392</xdr:rowOff>
    </xdr:to>
    <xdr:sp macro="" textlink="">
      <xdr:nvSpPr>
        <xdr:cNvPr id="652" name="楕円 651"/>
        <xdr:cNvSpPr/>
      </xdr:nvSpPr>
      <xdr:spPr>
        <a:xfrm>
          <a:off x="13652500" y="135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75519</xdr:rowOff>
    </xdr:from>
    <xdr:ext cx="378565" cy="259045"/>
    <xdr:sp macro="" textlink="">
      <xdr:nvSpPr>
        <xdr:cNvPr id="653" name="テキスト ボックス 652"/>
        <xdr:cNvSpPr txBox="1"/>
      </xdr:nvSpPr>
      <xdr:spPr>
        <a:xfrm>
          <a:off x="13514017" y="13620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151524</xdr:rowOff>
    </xdr:from>
    <xdr:to>
      <xdr:col>67</xdr:col>
      <xdr:colOff>101600</xdr:colOff>
      <xdr:row>79</xdr:row>
      <xdr:rowOff>81674</xdr:rowOff>
    </xdr:to>
    <xdr:sp macro="" textlink="">
      <xdr:nvSpPr>
        <xdr:cNvPr id="654" name="楕円 653"/>
        <xdr:cNvSpPr/>
      </xdr:nvSpPr>
      <xdr:spPr>
        <a:xfrm>
          <a:off x="12763500" y="135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98201</xdr:rowOff>
    </xdr:from>
    <xdr:ext cx="469744" cy="259045"/>
    <xdr:sp macro="" textlink="">
      <xdr:nvSpPr>
        <xdr:cNvPr id="655" name="テキスト ボックス 654"/>
        <xdr:cNvSpPr txBox="1"/>
      </xdr:nvSpPr>
      <xdr:spPr>
        <a:xfrm>
          <a:off x="12579428" y="1329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132956</xdr:rowOff>
    </xdr:from>
    <xdr:to>
      <xdr:col>85</xdr:col>
      <xdr:colOff>127000</xdr:colOff>
      <xdr:row>95</xdr:row>
      <xdr:rowOff>7601</xdr:rowOff>
    </xdr:to>
    <xdr:cxnSp macro="">
      <xdr:nvCxnSpPr>
        <xdr:cNvPr id="686" name="直線コネクタ 685"/>
        <xdr:cNvCxnSpPr/>
      </xdr:nvCxnSpPr>
      <xdr:spPr>
        <a:xfrm>
          <a:off x="15481300" y="16249256"/>
          <a:ext cx="8382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132956</xdr:rowOff>
    </xdr:from>
    <xdr:to>
      <xdr:col>81</xdr:col>
      <xdr:colOff>50800</xdr:colOff>
      <xdr:row>94</xdr:row>
      <xdr:rowOff>141774</xdr:rowOff>
    </xdr:to>
    <xdr:cxnSp macro="">
      <xdr:nvCxnSpPr>
        <xdr:cNvPr id="689" name="直線コネクタ 688"/>
        <xdr:cNvCxnSpPr/>
      </xdr:nvCxnSpPr>
      <xdr:spPr>
        <a:xfrm flipV="1">
          <a:off x="14592300" y="16249256"/>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141774</xdr:rowOff>
    </xdr:from>
    <xdr:to>
      <xdr:col>76</xdr:col>
      <xdr:colOff>114300</xdr:colOff>
      <xdr:row>94</xdr:row>
      <xdr:rowOff>154772</xdr:rowOff>
    </xdr:to>
    <xdr:cxnSp macro="">
      <xdr:nvCxnSpPr>
        <xdr:cNvPr id="692" name="直線コネクタ 691"/>
        <xdr:cNvCxnSpPr/>
      </xdr:nvCxnSpPr>
      <xdr:spPr>
        <a:xfrm flipV="1">
          <a:off x="13703300" y="16258074"/>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154772</xdr:rowOff>
    </xdr:from>
    <xdr:to>
      <xdr:col>71</xdr:col>
      <xdr:colOff>177800</xdr:colOff>
      <xdr:row>95</xdr:row>
      <xdr:rowOff>6181</xdr:rowOff>
    </xdr:to>
    <xdr:cxnSp macro="">
      <xdr:nvCxnSpPr>
        <xdr:cNvPr id="695" name="直線コネクタ 694"/>
        <xdr:cNvCxnSpPr/>
      </xdr:nvCxnSpPr>
      <xdr:spPr>
        <a:xfrm flipV="1">
          <a:off x="12814300" y="162710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32910</xdr:rowOff>
    </xdr:from>
    <xdr:to>
      <xdr:col>67</xdr:col>
      <xdr:colOff>101600</xdr:colOff>
      <xdr:row>95</xdr:row>
      <xdr:rowOff>134510</xdr:rowOff>
    </xdr:to>
    <xdr:sp macro="" textlink="">
      <xdr:nvSpPr>
        <xdr:cNvPr id="698" name="フローチャート: 判断 697"/>
        <xdr:cNvSpPr/>
      </xdr:nvSpPr>
      <xdr:spPr>
        <a:xfrm>
          <a:off x="12763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125637</xdr:rowOff>
    </xdr:from>
    <xdr:ext cx="534377" cy="259045"/>
    <xdr:sp macro="" textlink="">
      <xdr:nvSpPr>
        <xdr:cNvPr id="699" name="テキスト ボックス 698"/>
        <xdr:cNvSpPr txBox="1"/>
      </xdr:nvSpPr>
      <xdr:spPr>
        <a:xfrm>
          <a:off x="12547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128251</xdr:rowOff>
    </xdr:from>
    <xdr:to>
      <xdr:col>85</xdr:col>
      <xdr:colOff>177800</xdr:colOff>
      <xdr:row>95</xdr:row>
      <xdr:rowOff>58401</xdr:rowOff>
    </xdr:to>
    <xdr:sp macro="" textlink="">
      <xdr:nvSpPr>
        <xdr:cNvPr id="705" name="楕円 704"/>
        <xdr:cNvSpPr/>
      </xdr:nvSpPr>
      <xdr:spPr>
        <a:xfrm>
          <a:off x="16268700" y="162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151128</xdr:rowOff>
    </xdr:from>
    <xdr:ext cx="534377" cy="259045"/>
    <xdr:sp macro="" textlink="">
      <xdr:nvSpPr>
        <xdr:cNvPr id="706" name="公債費該当値テキスト"/>
        <xdr:cNvSpPr txBox="1"/>
      </xdr:nvSpPr>
      <xdr:spPr>
        <a:xfrm>
          <a:off x="16370300" y="160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82156</xdr:rowOff>
    </xdr:from>
    <xdr:to>
      <xdr:col>81</xdr:col>
      <xdr:colOff>101600</xdr:colOff>
      <xdr:row>95</xdr:row>
      <xdr:rowOff>12306</xdr:rowOff>
    </xdr:to>
    <xdr:sp macro="" textlink="">
      <xdr:nvSpPr>
        <xdr:cNvPr id="707" name="楕円 706"/>
        <xdr:cNvSpPr/>
      </xdr:nvSpPr>
      <xdr:spPr>
        <a:xfrm>
          <a:off x="15430500" y="161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28833</xdr:rowOff>
    </xdr:from>
    <xdr:ext cx="534377" cy="259045"/>
    <xdr:sp macro="" textlink="">
      <xdr:nvSpPr>
        <xdr:cNvPr id="708" name="テキスト ボックス 707"/>
        <xdr:cNvSpPr txBox="1"/>
      </xdr:nvSpPr>
      <xdr:spPr>
        <a:xfrm>
          <a:off x="15214111" y="159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90974</xdr:rowOff>
    </xdr:from>
    <xdr:to>
      <xdr:col>76</xdr:col>
      <xdr:colOff>165100</xdr:colOff>
      <xdr:row>95</xdr:row>
      <xdr:rowOff>21124</xdr:rowOff>
    </xdr:to>
    <xdr:sp macro="" textlink="">
      <xdr:nvSpPr>
        <xdr:cNvPr id="709" name="楕円 708"/>
        <xdr:cNvSpPr/>
      </xdr:nvSpPr>
      <xdr:spPr>
        <a:xfrm>
          <a:off x="14541500" y="1620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37651</xdr:rowOff>
    </xdr:from>
    <xdr:ext cx="534377" cy="259045"/>
    <xdr:sp macro="" textlink="">
      <xdr:nvSpPr>
        <xdr:cNvPr id="710" name="テキスト ボックス 709"/>
        <xdr:cNvSpPr txBox="1"/>
      </xdr:nvSpPr>
      <xdr:spPr>
        <a:xfrm>
          <a:off x="14325111" y="1598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103972</xdr:rowOff>
    </xdr:from>
    <xdr:to>
      <xdr:col>72</xdr:col>
      <xdr:colOff>38100</xdr:colOff>
      <xdr:row>95</xdr:row>
      <xdr:rowOff>34122</xdr:rowOff>
    </xdr:to>
    <xdr:sp macro="" textlink="">
      <xdr:nvSpPr>
        <xdr:cNvPr id="711" name="楕円 710"/>
        <xdr:cNvSpPr/>
      </xdr:nvSpPr>
      <xdr:spPr>
        <a:xfrm>
          <a:off x="13652500" y="1622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50649</xdr:rowOff>
    </xdr:from>
    <xdr:ext cx="534377" cy="259045"/>
    <xdr:sp macro="" textlink="">
      <xdr:nvSpPr>
        <xdr:cNvPr id="712" name="テキスト ボックス 711"/>
        <xdr:cNvSpPr txBox="1"/>
      </xdr:nvSpPr>
      <xdr:spPr>
        <a:xfrm>
          <a:off x="13436111" y="1599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126831</xdr:rowOff>
    </xdr:from>
    <xdr:to>
      <xdr:col>67</xdr:col>
      <xdr:colOff>101600</xdr:colOff>
      <xdr:row>95</xdr:row>
      <xdr:rowOff>56981</xdr:rowOff>
    </xdr:to>
    <xdr:sp macro="" textlink="">
      <xdr:nvSpPr>
        <xdr:cNvPr id="713" name="楕円 712"/>
        <xdr:cNvSpPr/>
      </xdr:nvSpPr>
      <xdr:spPr>
        <a:xfrm>
          <a:off x="12763500" y="1624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73508</xdr:rowOff>
    </xdr:from>
    <xdr:ext cx="534377" cy="259045"/>
    <xdr:sp macro="" textlink="">
      <xdr:nvSpPr>
        <xdr:cNvPr id="714" name="テキスト ボックス 713"/>
        <xdr:cNvSpPr txBox="1"/>
      </xdr:nvSpPr>
      <xdr:spPr>
        <a:xfrm>
          <a:off x="12547111" y="1601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79756</xdr:rowOff>
    </xdr:from>
    <xdr:to>
      <xdr:col>98</xdr:col>
      <xdr:colOff>38100</xdr:colOff>
      <xdr:row>38</xdr:row>
      <xdr:rowOff>9906</xdr:rowOff>
    </xdr:to>
    <xdr:sp macro="" textlink="">
      <xdr:nvSpPr>
        <xdr:cNvPr id="753" name="フローチャート: 判断 752"/>
        <xdr:cNvSpPr/>
      </xdr:nvSpPr>
      <xdr:spPr>
        <a:xfrm>
          <a:off x="18605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26433</xdr:rowOff>
    </xdr:from>
    <xdr:ext cx="378565" cy="259045"/>
    <xdr:sp macro="" textlink="">
      <xdr:nvSpPr>
        <xdr:cNvPr id="754" name="テキスト ボックス 753"/>
        <xdr:cNvSpPr txBox="1"/>
      </xdr:nvSpPr>
      <xdr:spPr>
        <a:xfrm>
          <a:off x="18467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総務費は、ふるさと納税返礼品などにより増加し、住民一人当たり</a:t>
          </a:r>
          <a:r>
            <a:rPr kumimoji="1" lang="en-US" altLang="ja-JP" sz="1300">
              <a:latin typeface="ＭＳ Ｐゴシック" panose="020B0600070205080204" pitchFamily="50" charset="-128"/>
              <a:ea typeface="ＭＳ Ｐゴシック" panose="020B0600070205080204" pitchFamily="50" charset="-128"/>
            </a:rPr>
            <a:t>75,062</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商工費は、関鍛冶伝承館整備費などが減少し、住民一人当</a:t>
          </a:r>
          <a:r>
            <a:rPr kumimoji="1" lang="en-US" altLang="ja-JP" sz="1300">
              <a:latin typeface="ＭＳ Ｐゴシック" panose="020B0600070205080204" pitchFamily="50" charset="-128"/>
              <a:ea typeface="ＭＳ Ｐゴシック" panose="020B0600070205080204" pitchFamily="50" charset="-128"/>
            </a:rPr>
            <a:t>9,057</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教育費は、文化会館改修工事などにより増加し、住民一人当たり</a:t>
          </a:r>
          <a:r>
            <a:rPr kumimoji="1" lang="en-US" altLang="ja-JP" sz="1300">
              <a:latin typeface="ＭＳ Ｐゴシック" panose="020B0600070205080204" pitchFamily="50" charset="-128"/>
              <a:ea typeface="ＭＳ Ｐゴシック" panose="020B0600070205080204" pitchFamily="50" charset="-128"/>
            </a:rPr>
            <a:t>61,999</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月豪雨により、住民一人当たり</a:t>
          </a:r>
          <a:r>
            <a:rPr kumimoji="1" lang="en-US" altLang="ja-JP" sz="1300">
              <a:latin typeface="ＭＳ Ｐゴシック" panose="020B0600070205080204" pitchFamily="50" charset="-128"/>
              <a:ea typeface="ＭＳ Ｐゴシック" panose="020B0600070205080204" pitchFamily="50" charset="-128"/>
            </a:rPr>
            <a:t>10,901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12,108</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財政調整基金については、中期的な見通しのもと、決算剰余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金を積み立てるとともに必要限度の取崩しに努めている。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月豪雨災害の災害復旧事業などに対応する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ため、約</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憶円の取崩しを行った。実質収支額は、ふるさと</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納税の増加などに伴い、</a:t>
          </a:r>
          <a:r>
            <a:rPr kumimoji="1" lang="en-US" altLang="ja-JP" sz="1400">
              <a:latin typeface="ＭＳ ゴシック" pitchFamily="49" charset="-128"/>
              <a:ea typeface="ＭＳ ゴシック" pitchFamily="49" charset="-128"/>
            </a:rPr>
            <a:t>0.82</a:t>
          </a:r>
          <a:r>
            <a:rPr kumimoji="1" lang="ja-JP" altLang="en-US" sz="1400">
              <a:latin typeface="ＭＳ ゴシック" pitchFamily="49" charset="-128"/>
              <a:ea typeface="ＭＳ ゴシック" pitchFamily="49" charset="-128"/>
            </a:rPr>
            <a:t>ポイントの増加となっている。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今後も事務事業の見直し・統廃合など歳出の合理化等行財政</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改革を推進し、健全な財政運営に努めていく。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一般会計については、ふるさと納税の増加などにより黒字額が増加した。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年度の簡易水道会計事業統合以降、年々事業規模が拡大している。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国民健康保険特別会計（事業勘定）では、制度改正や被保険者の減少などにより、標準財政規模比が減少している。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各会計は黒字を維持しているが、歳入面では料金収入や負担金を、歳出面では経済的経費を含めた必要経費の見直しを進め、今後も健全な財政運営に努めていく。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42430825</v>
      </c>
      <c r="BO4" s="461"/>
      <c r="BP4" s="461"/>
      <c r="BQ4" s="461"/>
      <c r="BR4" s="461"/>
      <c r="BS4" s="461"/>
      <c r="BT4" s="461"/>
      <c r="BU4" s="462"/>
      <c r="BV4" s="460">
        <v>39804783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10.8</v>
      </c>
      <c r="CU4" s="642"/>
      <c r="CV4" s="642"/>
      <c r="CW4" s="642"/>
      <c r="CX4" s="642"/>
      <c r="CY4" s="642"/>
      <c r="CZ4" s="642"/>
      <c r="DA4" s="643"/>
      <c r="DB4" s="641">
        <v>10</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39294372</v>
      </c>
      <c r="BO5" s="466"/>
      <c r="BP5" s="466"/>
      <c r="BQ5" s="466"/>
      <c r="BR5" s="466"/>
      <c r="BS5" s="466"/>
      <c r="BT5" s="466"/>
      <c r="BU5" s="467"/>
      <c r="BV5" s="465">
        <v>37330396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87.2</v>
      </c>
      <c r="CU5" s="436"/>
      <c r="CV5" s="436"/>
      <c r="CW5" s="436"/>
      <c r="CX5" s="436"/>
      <c r="CY5" s="436"/>
      <c r="CZ5" s="436"/>
      <c r="DA5" s="437"/>
      <c r="DB5" s="435">
        <v>90.4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3136453</v>
      </c>
      <c r="BO6" s="466"/>
      <c r="BP6" s="466"/>
      <c r="BQ6" s="466"/>
      <c r="BR6" s="466"/>
      <c r="BS6" s="466"/>
      <c r="BT6" s="466"/>
      <c r="BU6" s="467"/>
      <c r="BV6" s="465">
        <v>2474387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89.5</v>
      </c>
      <c r="CU6" s="616"/>
      <c r="CV6" s="616"/>
      <c r="CW6" s="616"/>
      <c r="CX6" s="616"/>
      <c r="CY6" s="616"/>
      <c r="CZ6" s="616"/>
      <c r="DA6" s="617"/>
      <c r="DB6" s="615">
        <v>92.4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578453</v>
      </c>
      <c r="BO7" s="466"/>
      <c r="BP7" s="466"/>
      <c r="BQ7" s="466"/>
      <c r="BR7" s="466"/>
      <c r="BS7" s="466"/>
      <c r="BT7" s="466"/>
      <c r="BU7" s="467"/>
      <c r="BV7" s="465">
        <v>145968</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23603931</v>
      </c>
      <c r="CU7" s="466"/>
      <c r="CV7" s="466"/>
      <c r="CW7" s="466"/>
      <c r="CX7" s="466"/>
      <c r="CY7" s="466"/>
      <c r="CZ7" s="466"/>
      <c r="DA7" s="467"/>
      <c r="DB7" s="465">
        <v>23243821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2558000</v>
      </c>
      <c r="BO8" s="466"/>
      <c r="BP8" s="466"/>
      <c r="BQ8" s="466"/>
      <c r="BR8" s="466"/>
      <c r="BS8" s="466"/>
      <c r="BT8" s="466"/>
      <c r="BU8" s="467"/>
      <c r="BV8" s="465">
        <v>2328419</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0.63</v>
      </c>
      <c r="CU8" s="579"/>
      <c r="CV8" s="579"/>
      <c r="CW8" s="579"/>
      <c r="CX8" s="579"/>
      <c r="CY8" s="579"/>
      <c r="CZ8" s="579"/>
      <c r="DA8" s="580"/>
      <c r="DB8" s="578">
        <v>0.63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89153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229581</v>
      </c>
      <c r="BO9" s="466"/>
      <c r="BP9" s="466"/>
      <c r="BQ9" s="466"/>
      <c r="BR9" s="466"/>
      <c r="BS9" s="466"/>
      <c r="BT9" s="466"/>
      <c r="BU9" s="467"/>
      <c r="BV9" s="465">
        <v>414055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14.2</v>
      </c>
      <c r="CU9" s="436"/>
      <c r="CV9" s="436"/>
      <c r="CW9" s="436"/>
      <c r="CX9" s="436"/>
      <c r="CY9" s="436"/>
      <c r="CZ9" s="436"/>
      <c r="DA9" s="437"/>
      <c r="DB9" s="435">
        <v>16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91418</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107696</v>
      </c>
      <c r="BO10" s="466"/>
      <c r="BP10" s="466"/>
      <c r="BQ10" s="466"/>
      <c r="BR10" s="466"/>
      <c r="BS10" s="466"/>
      <c r="BT10" s="466"/>
      <c r="BU10" s="467"/>
      <c r="BV10" s="465">
        <v>368082</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89024</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108</v>
      </c>
      <c r="AV12" s="523"/>
      <c r="AW12" s="523"/>
      <c r="AX12" s="523"/>
      <c r="AY12" s="445" t="s">
        <v>136</v>
      </c>
      <c r="AZ12" s="446"/>
      <c r="BA12" s="446"/>
      <c r="BB12" s="446"/>
      <c r="BC12" s="446"/>
      <c r="BD12" s="446"/>
      <c r="BE12" s="446"/>
      <c r="BF12" s="446"/>
      <c r="BG12" s="446"/>
      <c r="BH12" s="446"/>
      <c r="BI12" s="446"/>
      <c r="BJ12" s="446"/>
      <c r="BK12" s="446"/>
      <c r="BL12" s="446"/>
      <c r="BM12" s="447"/>
      <c r="BN12" s="465">
        <v>1499303</v>
      </c>
      <c r="BO12" s="466"/>
      <c r="BP12" s="466"/>
      <c r="BQ12" s="466"/>
      <c r="BR12" s="466"/>
      <c r="BS12" s="466"/>
      <c r="BT12" s="466"/>
      <c r="BU12" s="467"/>
      <c r="BV12" s="465">
        <v>351012</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86842</v>
      </c>
      <c r="S13" s="569"/>
      <c r="T13" s="569"/>
      <c r="U13" s="569"/>
      <c r="V13" s="570"/>
      <c r="W13" s="556" t="s">
        <v>139</v>
      </c>
      <c r="X13" s="478"/>
      <c r="Y13" s="478"/>
      <c r="Z13" s="478"/>
      <c r="AA13" s="478"/>
      <c r="AB13" s="479"/>
      <c r="AC13" s="441">
        <v>902</v>
      </c>
      <c r="AD13" s="442"/>
      <c r="AE13" s="442"/>
      <c r="AF13" s="442"/>
      <c r="AG13" s="443"/>
      <c r="AH13" s="441">
        <v>991</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-1162026</v>
      </c>
      <c r="BO13" s="466"/>
      <c r="BP13" s="466"/>
      <c r="BQ13" s="466"/>
      <c r="BR13" s="466"/>
      <c r="BS13" s="466"/>
      <c r="BT13" s="466"/>
      <c r="BU13" s="467"/>
      <c r="BV13" s="465">
        <v>431125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3.9</v>
      </c>
      <c r="CU13" s="436"/>
      <c r="CV13" s="436"/>
      <c r="CW13" s="436"/>
      <c r="CX13" s="436"/>
      <c r="CY13" s="436"/>
      <c r="CZ13" s="436"/>
      <c r="DA13" s="437"/>
      <c r="DB13" s="435">
        <v>4.5999999999999996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89444</v>
      </c>
      <c r="S14" s="569"/>
      <c r="T14" s="569"/>
      <c r="U14" s="569"/>
      <c r="V14" s="570"/>
      <c r="W14" s="571"/>
      <c r="X14" s="481"/>
      <c r="Y14" s="481"/>
      <c r="Z14" s="481"/>
      <c r="AA14" s="481"/>
      <c r="AB14" s="482"/>
      <c r="AC14" s="561">
        <v>2</v>
      </c>
      <c r="AD14" s="562"/>
      <c r="AE14" s="562"/>
      <c r="AF14" s="562"/>
      <c r="AG14" s="563"/>
      <c r="AH14" s="561">
        <v>2.2000000000000002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146</v>
      </c>
      <c r="CU14" s="573"/>
      <c r="CV14" s="573"/>
      <c r="CW14" s="573"/>
      <c r="CX14" s="573"/>
      <c r="CY14" s="573"/>
      <c r="CZ14" s="573"/>
      <c r="DA14" s="574"/>
      <c r="DB14" s="572" t="s">
        <v>130</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87576</v>
      </c>
      <c r="S15" s="569"/>
      <c r="T15" s="569"/>
      <c r="U15" s="569"/>
      <c r="V15" s="570"/>
      <c r="W15" s="556" t="s">
        <v>148</v>
      </c>
      <c r="X15" s="478"/>
      <c r="Y15" s="478"/>
      <c r="Z15" s="478"/>
      <c r="AA15" s="478"/>
      <c r="AB15" s="479"/>
      <c r="AC15" s="441">
        <v>19379</v>
      </c>
      <c r="AD15" s="442"/>
      <c r="AE15" s="442"/>
      <c r="AF15" s="442"/>
      <c r="AG15" s="443"/>
      <c r="AH15" s="441">
        <v>19761</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11434367</v>
      </c>
      <c r="BO15" s="461"/>
      <c r="BP15" s="461"/>
      <c r="BQ15" s="461"/>
      <c r="BR15" s="461"/>
      <c r="BS15" s="461"/>
      <c r="BT15" s="461"/>
      <c r="BU15" s="462"/>
      <c r="BV15" s="460">
        <v>11110756</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42.7</v>
      </c>
      <c r="AD16" s="562"/>
      <c r="AE16" s="562"/>
      <c r="AF16" s="562"/>
      <c r="AG16" s="563"/>
      <c r="AH16" s="561">
        <v>43.8</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18118519</v>
      </c>
      <c r="BO16" s="466"/>
      <c r="BP16" s="466"/>
      <c r="BQ16" s="466"/>
      <c r="BR16" s="466"/>
      <c r="BS16" s="466"/>
      <c r="BT16" s="466"/>
      <c r="BU16" s="467"/>
      <c r="BV16" s="465">
        <v>17924775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25063</v>
      </c>
      <c r="AD17" s="442"/>
      <c r="AE17" s="442"/>
      <c r="AF17" s="442"/>
      <c r="AG17" s="443"/>
      <c r="AH17" s="441">
        <v>24340</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14613698</v>
      </c>
      <c r="BO17" s="466"/>
      <c r="BP17" s="466"/>
      <c r="BQ17" s="466"/>
      <c r="BR17" s="466"/>
      <c r="BS17" s="466"/>
      <c r="BT17" s="466"/>
      <c r="BU17" s="467"/>
      <c r="BV17" s="465">
        <v>14186200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472.33</v>
      </c>
      <c r="M18" s="530"/>
      <c r="N18" s="530"/>
      <c r="O18" s="530"/>
      <c r="P18" s="530"/>
      <c r="Q18" s="530"/>
      <c r="R18" s="531"/>
      <c r="S18" s="531"/>
      <c r="T18" s="531"/>
      <c r="U18" s="531"/>
      <c r="V18" s="532"/>
      <c r="W18" s="546"/>
      <c r="X18" s="547"/>
      <c r="Y18" s="547"/>
      <c r="Z18" s="547"/>
      <c r="AA18" s="547"/>
      <c r="AB18" s="557"/>
      <c r="AC18" s="429">
        <v>55.3</v>
      </c>
      <c r="AD18" s="430"/>
      <c r="AE18" s="430"/>
      <c r="AF18" s="430"/>
      <c r="AG18" s="533"/>
      <c r="AH18" s="429">
        <v>54</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20322072</v>
      </c>
      <c r="BO18" s="466"/>
      <c r="BP18" s="466"/>
      <c r="BQ18" s="466"/>
      <c r="BR18" s="466"/>
      <c r="BS18" s="466"/>
      <c r="BT18" s="466"/>
      <c r="BU18" s="467"/>
      <c r="BV18" s="465">
        <v>20879432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189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29477672</v>
      </c>
      <c r="BO19" s="466"/>
      <c r="BP19" s="466"/>
      <c r="BQ19" s="466"/>
      <c r="BR19" s="466"/>
      <c r="BS19" s="466"/>
      <c r="BT19" s="466"/>
      <c r="BU19" s="467"/>
      <c r="BV19" s="465">
        <v>27855137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32827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28886336</v>
      </c>
      <c r="BO23" s="466"/>
      <c r="BP23" s="466"/>
      <c r="BQ23" s="466"/>
      <c r="BR23" s="466"/>
      <c r="BS23" s="466"/>
      <c r="BT23" s="466"/>
      <c r="BU23" s="467"/>
      <c r="BV23" s="465">
        <v>30142835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9470</v>
      </c>
      <c r="R24" s="442"/>
      <c r="S24" s="442"/>
      <c r="T24" s="442"/>
      <c r="U24" s="442"/>
      <c r="V24" s="443"/>
      <c r="W24" s="507"/>
      <c r="X24" s="498"/>
      <c r="Y24" s="499"/>
      <c r="Z24" s="438" t="s">
        <v>172</v>
      </c>
      <c r="AA24" s="439"/>
      <c r="AB24" s="439"/>
      <c r="AC24" s="439"/>
      <c r="AD24" s="439"/>
      <c r="AE24" s="439"/>
      <c r="AF24" s="439"/>
      <c r="AG24" s="440"/>
      <c r="AH24" s="441">
        <v>525</v>
      </c>
      <c r="AI24" s="442"/>
      <c r="AJ24" s="442"/>
      <c r="AK24" s="442"/>
      <c r="AL24" s="443"/>
      <c r="AM24" s="441">
        <v>1581300</v>
      </c>
      <c r="AN24" s="442"/>
      <c r="AO24" s="442"/>
      <c r="AP24" s="442"/>
      <c r="AQ24" s="442"/>
      <c r="AR24" s="443"/>
      <c r="AS24" s="441">
        <v>3012</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14252792</v>
      </c>
      <c r="BO24" s="466"/>
      <c r="BP24" s="466"/>
      <c r="BQ24" s="466"/>
      <c r="BR24" s="466"/>
      <c r="BS24" s="466"/>
      <c r="BT24" s="466"/>
      <c r="BU24" s="467"/>
      <c r="BV24" s="465">
        <v>15247993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7600</v>
      </c>
      <c r="R25" s="442"/>
      <c r="S25" s="442"/>
      <c r="T25" s="442"/>
      <c r="U25" s="442"/>
      <c r="V25" s="443"/>
      <c r="W25" s="507"/>
      <c r="X25" s="498"/>
      <c r="Y25" s="499"/>
      <c r="Z25" s="438" t="s">
        <v>175</v>
      </c>
      <c r="AA25" s="439"/>
      <c r="AB25" s="439"/>
      <c r="AC25" s="439"/>
      <c r="AD25" s="439"/>
      <c r="AE25" s="439"/>
      <c r="AF25" s="439"/>
      <c r="AG25" s="440"/>
      <c r="AH25" s="441" t="s">
        <v>129</v>
      </c>
      <c r="AI25" s="442"/>
      <c r="AJ25" s="442"/>
      <c r="AK25" s="442"/>
      <c r="AL25" s="443"/>
      <c r="AM25" s="441" t="s">
        <v>146</v>
      </c>
      <c r="AN25" s="442"/>
      <c r="AO25" s="442"/>
      <c r="AP25" s="442"/>
      <c r="AQ25" s="442"/>
      <c r="AR25" s="443"/>
      <c r="AS25" s="441" t="s">
        <v>146</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8338341</v>
      </c>
      <c r="BO25" s="461"/>
      <c r="BP25" s="461"/>
      <c r="BQ25" s="461"/>
      <c r="BR25" s="461"/>
      <c r="BS25" s="461"/>
      <c r="BT25" s="461"/>
      <c r="BU25" s="462"/>
      <c r="BV25" s="460">
        <v>9027445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6630</v>
      </c>
      <c r="R26" s="442"/>
      <c r="S26" s="442"/>
      <c r="T26" s="442"/>
      <c r="U26" s="442"/>
      <c r="V26" s="443"/>
      <c r="W26" s="507"/>
      <c r="X26" s="498"/>
      <c r="Y26" s="499"/>
      <c r="Z26" s="438" t="s">
        <v>178</v>
      </c>
      <c r="AA26" s="520"/>
      <c r="AB26" s="520"/>
      <c r="AC26" s="520"/>
      <c r="AD26" s="520"/>
      <c r="AE26" s="520"/>
      <c r="AF26" s="520"/>
      <c r="AG26" s="521"/>
      <c r="AH26" s="441">
        <v>29</v>
      </c>
      <c r="AI26" s="442"/>
      <c r="AJ26" s="442"/>
      <c r="AK26" s="442"/>
      <c r="AL26" s="443"/>
      <c r="AM26" s="441">
        <v>74907</v>
      </c>
      <c r="AN26" s="442"/>
      <c r="AO26" s="442"/>
      <c r="AP26" s="442"/>
      <c r="AQ26" s="442"/>
      <c r="AR26" s="443"/>
      <c r="AS26" s="441">
        <v>2583</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146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4800</v>
      </c>
      <c r="R27" s="442"/>
      <c r="S27" s="442"/>
      <c r="T27" s="442"/>
      <c r="U27" s="442"/>
      <c r="V27" s="443"/>
      <c r="W27" s="507"/>
      <c r="X27" s="498"/>
      <c r="Y27" s="499"/>
      <c r="Z27" s="438" t="s">
        <v>181</v>
      </c>
      <c r="AA27" s="439"/>
      <c r="AB27" s="439"/>
      <c r="AC27" s="439"/>
      <c r="AD27" s="439"/>
      <c r="AE27" s="439"/>
      <c r="AF27" s="439"/>
      <c r="AG27" s="440"/>
      <c r="AH27" s="441">
        <v>91</v>
      </c>
      <c r="AI27" s="442"/>
      <c r="AJ27" s="442"/>
      <c r="AK27" s="442"/>
      <c r="AL27" s="443"/>
      <c r="AM27" s="441">
        <v>334382</v>
      </c>
      <c r="AN27" s="442"/>
      <c r="AO27" s="442"/>
      <c r="AP27" s="442"/>
      <c r="AQ27" s="442"/>
      <c r="AR27" s="443"/>
      <c r="AS27" s="441">
        <v>3675</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1799641</v>
      </c>
      <c r="BO27" s="469"/>
      <c r="BP27" s="469"/>
      <c r="BQ27" s="469"/>
      <c r="BR27" s="469"/>
      <c r="BS27" s="469"/>
      <c r="BT27" s="469"/>
      <c r="BU27" s="470"/>
      <c r="BV27" s="468">
        <v>1799641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4400</v>
      </c>
      <c r="R28" s="442"/>
      <c r="S28" s="442"/>
      <c r="T28" s="442"/>
      <c r="U28" s="442"/>
      <c r="V28" s="443"/>
      <c r="W28" s="507"/>
      <c r="X28" s="498"/>
      <c r="Y28" s="499"/>
      <c r="Z28" s="438" t="s">
        <v>184</v>
      </c>
      <c r="AA28" s="439"/>
      <c r="AB28" s="439"/>
      <c r="AC28" s="439"/>
      <c r="AD28" s="439"/>
      <c r="AE28" s="439"/>
      <c r="AF28" s="439"/>
      <c r="AG28" s="440"/>
      <c r="AH28" s="441" t="s">
        <v>146</v>
      </c>
      <c r="AI28" s="442"/>
      <c r="AJ28" s="442"/>
      <c r="AK28" s="442"/>
      <c r="AL28" s="443"/>
      <c r="AM28" s="441" t="s">
        <v>146</v>
      </c>
      <c r="AN28" s="442"/>
      <c r="AO28" s="442"/>
      <c r="AP28" s="442"/>
      <c r="AQ28" s="442"/>
      <c r="AR28" s="443"/>
      <c r="AS28" s="441" t="s">
        <v>146</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8466901</v>
      </c>
      <c r="BO28" s="461"/>
      <c r="BP28" s="461"/>
      <c r="BQ28" s="461"/>
      <c r="BR28" s="461"/>
      <c r="BS28" s="461"/>
      <c r="BT28" s="461"/>
      <c r="BU28" s="462"/>
      <c r="BV28" s="460">
        <v>9858508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21</v>
      </c>
      <c r="M29" s="442"/>
      <c r="N29" s="442"/>
      <c r="O29" s="442"/>
      <c r="P29" s="443"/>
      <c r="Q29" s="441">
        <v>4160</v>
      </c>
      <c r="R29" s="442"/>
      <c r="S29" s="442"/>
      <c r="T29" s="442"/>
      <c r="U29" s="442"/>
      <c r="V29" s="443"/>
      <c r="W29" s="508"/>
      <c r="X29" s="509"/>
      <c r="Y29" s="510"/>
      <c r="Z29" s="438" t="s">
        <v>187</v>
      </c>
      <c r="AA29" s="439"/>
      <c r="AB29" s="439"/>
      <c r="AC29" s="439"/>
      <c r="AD29" s="439"/>
      <c r="AE29" s="439"/>
      <c r="AF29" s="439"/>
      <c r="AG29" s="440"/>
      <c r="AH29" s="441">
        <v>616</v>
      </c>
      <c r="AI29" s="442"/>
      <c r="AJ29" s="442"/>
      <c r="AK29" s="442"/>
      <c r="AL29" s="443"/>
      <c r="AM29" s="441">
        <v>1915682</v>
      </c>
      <c r="AN29" s="442"/>
      <c r="AO29" s="442"/>
      <c r="AP29" s="442"/>
      <c r="AQ29" s="442"/>
      <c r="AR29" s="443"/>
      <c r="AS29" s="441">
        <v>3110</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3060619</v>
      </c>
      <c r="BO29" s="466"/>
      <c r="BP29" s="466"/>
      <c r="BQ29" s="466"/>
      <c r="BR29" s="466"/>
      <c r="BS29" s="466"/>
      <c r="BT29" s="466"/>
      <c r="BU29" s="467"/>
      <c r="BV29" s="465">
        <v>3225384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12138307</v>
      </c>
      <c r="BO30" s="469"/>
      <c r="BP30" s="469"/>
      <c r="BQ30" s="469"/>
      <c r="BR30" s="469"/>
      <c r="BS30" s="469"/>
      <c r="BT30" s="469"/>
      <c r="BU30" s="470"/>
      <c r="BV30" s="468">
        <v>9763169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関市国民健康保険特別会計（事業勘定）</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関市水道事業会計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IF('各会計、関係団体の財政状況及び健全化判断比率'!B33="","",'各会計、関係団体の財政状況及び健全化判断比率'!B33)</f>
        <v>関市下水道特別会計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中濃地域広域行政事務組合（一般会計）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23</v>
      </c>
      <c r="CP34" s="424"/>
      <c r="CQ34" s="423" t="str">
        <f>IF('各会計、関係団体の財政状況及び健全化判断比率'!BS7="","",'各会計、関係団体の財政状況及び健全化判断比率'!BS7)</f>
        <v>関市土地開発公社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関市中小企業従業員退職金共済事業特別会計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関市国民健康保険特別会計（直診勘定）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IF('各会計、関係団体の財政状況及び健全化判断比率'!B34="","",'各会計、関係団体の財政状況及び健全化判断比率'!B34)</f>
        <v>関市農業集落排水事業特別会計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中濃地域広域行政事務組合（介護保険事業特別会計）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関市有線放送事業特別会計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関市介護保険事業特別会計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IF('各会計、関係団体の財政状況及び健全化判断比率'!B35="","",'各会計、関係団体の財政状況及び健全化判断比率'!B35)</f>
        <v>関市食肉センター事業特別会計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中濃地域広域行政事務組合（障害者自立支援事業特別会計）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関市後期高齢者医療特別会計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12</v>
      </c>
      <c r="BF37" s="424"/>
      <c r="BG37" s="423" t="str">
        <f>IF('各会計、関係団体の財政状況及び健全化判断比率'!B36="","",'各会計、関係団体の財政状況及び健全化判断比率'!B36)</f>
        <v>関市公設地方卸売市場事業特別会計</v>
      </c>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中濃地域広域行政事務組合（造林事業特別会計）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中濃消防組合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岐北衛生施設利用組合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19</v>
      </c>
      <c r="BX40" s="424"/>
      <c r="BY40" s="423" t="str">
        <f>IF('各会計、関係団体の財政状況及び健全化判断比率'!B74="","",'各会計、関係団体の財政状況及び健全化判断比率'!B74)</f>
        <v>中濃地域農業共済事務組合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20</v>
      </c>
      <c r="BX41" s="424"/>
      <c r="BY41" s="423" t="str">
        <f>IF('各会計、関係団体の財政状況及び健全化判断比率'!B75="","",'各会計、関係団体の財政状況及び健全化判断比率'!B75)</f>
        <v>岐阜県後期高齢者医療広域連合（一般会計）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21</v>
      </c>
      <c r="BX42" s="424"/>
      <c r="BY42" s="423" t="str">
        <f>IF('各会計、関係団体の財政状況及び健全化判断比率'!B76="","",'各会計、関係団体の財政状況及び健全化判断比率'!B76)</f>
        <v>岐阜県後期高齢者医療広域連合（特別会計）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22</v>
      </c>
      <c r="BX43" s="424"/>
      <c r="BY43" s="423" t="str">
        <f>IF('各会計、関係団体の財政状況及び健全化判断比率'!B77="","",'各会計、関係団体の財政状況及び健全化判断比率'!B77)</f>
        <v>岐阜地域児童発達支援センター組合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8vGS1LDxGNJAZ2xQHfziPA+lO1W/2RxdMJDqJF3KSFwwU/pu8bK+kfN5RKP7HqFwOUBjCApXna8kO/eOhIseA==" saltValue="Fl0SG38WPyJhZbtY8igc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4" t="s">
        <v>576</v>
      </c>
      <c r="D34" s="1244"/>
      <c r="E34" s="1245"/>
      <c r="F34" s="32">
        <v>7.65</v>
      </c>
      <c r="G34" s="33">
        <v>10.87</v>
      </c>
      <c r="H34" s="33">
        <v>8.06</v>
      </c>
      <c r="I34" s="33">
        <v>10.01</v>
      </c>
      <c r="J34" s="34">
        <v>10.83</v>
      </c>
      <c r="K34" s="22"/>
      <c r="L34" s="22"/>
      <c r="M34" s="22"/>
      <c r="N34" s="22"/>
      <c r="O34" s="22"/>
      <c r="P34" s="22"/>
    </row>
    <row r="35" spans="1:16" ht="39" customHeight="1" x14ac:dyDescent="0.15">
      <c r="A35" s="22"/>
      <c r="B35" s="35"/>
      <c r="C35" s="1238" t="s">
        <v>577</v>
      </c>
      <c r="D35" s="1239"/>
      <c r="E35" s="1240"/>
      <c r="F35" s="36">
        <v>4.12</v>
      </c>
      <c r="G35" s="37">
        <v>3.9</v>
      </c>
      <c r="H35" s="37">
        <v>4.79</v>
      </c>
      <c r="I35" s="37">
        <v>6.08</v>
      </c>
      <c r="J35" s="38">
        <v>7.17</v>
      </c>
      <c r="K35" s="22"/>
      <c r="L35" s="22"/>
      <c r="M35" s="22"/>
      <c r="N35" s="22"/>
      <c r="O35" s="22"/>
      <c r="P35" s="22"/>
    </row>
    <row r="36" spans="1:16" ht="39" customHeight="1" x14ac:dyDescent="0.15">
      <c r="A36" s="22"/>
      <c r="B36" s="35"/>
      <c r="C36" s="1238" t="s">
        <v>578</v>
      </c>
      <c r="D36" s="1239"/>
      <c r="E36" s="1240"/>
      <c r="F36" s="36">
        <v>0.08</v>
      </c>
      <c r="G36" s="37">
        <v>0.68</v>
      </c>
      <c r="H36" s="37">
        <v>0.75</v>
      </c>
      <c r="I36" s="37">
        <v>1.82</v>
      </c>
      <c r="J36" s="38">
        <v>1.59</v>
      </c>
      <c r="K36" s="22"/>
      <c r="L36" s="22"/>
      <c r="M36" s="22"/>
      <c r="N36" s="22"/>
      <c r="O36" s="22"/>
      <c r="P36" s="22"/>
    </row>
    <row r="37" spans="1:16" ht="39" customHeight="1" x14ac:dyDescent="0.15">
      <c r="A37" s="22"/>
      <c r="B37" s="35"/>
      <c r="C37" s="1238" t="s">
        <v>579</v>
      </c>
      <c r="D37" s="1239"/>
      <c r="E37" s="1240"/>
      <c r="F37" s="36">
        <v>1.62</v>
      </c>
      <c r="G37" s="37">
        <v>1.24</v>
      </c>
      <c r="H37" s="37">
        <v>2.57</v>
      </c>
      <c r="I37" s="37">
        <v>3</v>
      </c>
      <c r="J37" s="38">
        <v>0.54</v>
      </c>
      <c r="K37" s="22"/>
      <c r="L37" s="22"/>
      <c r="M37" s="22"/>
      <c r="N37" s="22"/>
      <c r="O37" s="22"/>
      <c r="P37" s="22"/>
    </row>
    <row r="38" spans="1:16" ht="39" customHeight="1" x14ac:dyDescent="0.15">
      <c r="A38" s="22"/>
      <c r="B38" s="35"/>
      <c r="C38" s="1238" t="s">
        <v>580</v>
      </c>
      <c r="D38" s="1239"/>
      <c r="E38" s="1240"/>
      <c r="F38" s="36">
        <v>0.17</v>
      </c>
      <c r="G38" s="37">
        <v>0.15</v>
      </c>
      <c r="H38" s="37">
        <v>0.12</v>
      </c>
      <c r="I38" s="37">
        <v>0.1</v>
      </c>
      <c r="J38" s="38">
        <v>0.1</v>
      </c>
      <c r="K38" s="22"/>
      <c r="L38" s="22"/>
      <c r="M38" s="22"/>
      <c r="N38" s="22"/>
      <c r="O38" s="22"/>
      <c r="P38" s="22"/>
    </row>
    <row r="39" spans="1:16" ht="39" customHeight="1" x14ac:dyDescent="0.15">
      <c r="A39" s="22"/>
      <c r="B39" s="35"/>
      <c r="C39" s="1238" t="s">
        <v>581</v>
      </c>
      <c r="D39" s="1239"/>
      <c r="E39" s="1240"/>
      <c r="F39" s="36">
        <v>0.06</v>
      </c>
      <c r="G39" s="37">
        <v>0.06</v>
      </c>
      <c r="H39" s="37">
        <v>7.0000000000000007E-2</v>
      </c>
      <c r="I39" s="37">
        <v>0.48</v>
      </c>
      <c r="J39" s="38">
        <v>0.09</v>
      </c>
      <c r="K39" s="22"/>
      <c r="L39" s="22"/>
      <c r="M39" s="22"/>
      <c r="N39" s="22"/>
      <c r="O39" s="22"/>
      <c r="P39" s="22"/>
    </row>
    <row r="40" spans="1:16" ht="39" customHeight="1" x14ac:dyDescent="0.15">
      <c r="A40" s="22"/>
      <c r="B40" s="35"/>
      <c r="C40" s="1238" t="s">
        <v>582</v>
      </c>
      <c r="D40" s="1239"/>
      <c r="E40" s="1240"/>
      <c r="F40" s="36">
        <v>0</v>
      </c>
      <c r="G40" s="37">
        <v>0</v>
      </c>
      <c r="H40" s="37">
        <v>0</v>
      </c>
      <c r="I40" s="37">
        <v>0.02</v>
      </c>
      <c r="J40" s="38">
        <v>0.03</v>
      </c>
      <c r="K40" s="22"/>
      <c r="L40" s="22"/>
      <c r="M40" s="22"/>
      <c r="N40" s="22"/>
      <c r="O40" s="22"/>
      <c r="P40" s="22"/>
    </row>
    <row r="41" spans="1:16" ht="39" customHeight="1" x14ac:dyDescent="0.15">
      <c r="A41" s="22"/>
      <c r="B41" s="35"/>
      <c r="C41" s="1238" t="s">
        <v>583</v>
      </c>
      <c r="D41" s="1239"/>
      <c r="E41" s="1240"/>
      <c r="F41" s="36">
        <v>0</v>
      </c>
      <c r="G41" s="37">
        <v>0</v>
      </c>
      <c r="H41" s="37">
        <v>0</v>
      </c>
      <c r="I41" s="37">
        <v>0</v>
      </c>
      <c r="J41" s="38">
        <v>0</v>
      </c>
      <c r="K41" s="22"/>
      <c r="L41" s="22"/>
      <c r="M41" s="22"/>
      <c r="N41" s="22"/>
      <c r="O41" s="22"/>
      <c r="P41" s="22"/>
    </row>
    <row r="42" spans="1:16" ht="39" customHeight="1" x14ac:dyDescent="0.15">
      <c r="A42" s="22"/>
      <c r="B42" s="39"/>
      <c r="C42" s="1238" t="s">
        <v>584</v>
      </c>
      <c r="D42" s="1239"/>
      <c r="E42" s="1240"/>
      <c r="F42" s="36" t="s">
        <v>527</v>
      </c>
      <c r="G42" s="37" t="s">
        <v>527</v>
      </c>
      <c r="H42" s="37" t="s">
        <v>527</v>
      </c>
      <c r="I42" s="37" t="s">
        <v>527</v>
      </c>
      <c r="J42" s="38" t="s">
        <v>527</v>
      </c>
      <c r="K42" s="22"/>
      <c r="L42" s="22"/>
      <c r="M42" s="22"/>
      <c r="N42" s="22"/>
      <c r="O42" s="22"/>
      <c r="P42" s="22"/>
    </row>
    <row r="43" spans="1:16" ht="39" customHeight="1" thickBot="1" x14ac:dyDescent="0.2">
      <c r="A43" s="22"/>
      <c r="B43" s="40"/>
      <c r="C43" s="1241" t="s">
        <v>585</v>
      </c>
      <c r="D43" s="1242"/>
      <c r="E43" s="1243"/>
      <c r="F43" s="41">
        <v>0</v>
      </c>
      <c r="G43" s="42">
        <v>0</v>
      </c>
      <c r="H43" s="42">
        <v>0.22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3DGs/PktxmZND5O4Z/gu+mkWx6IyWN1BU6DLGdtTpuNAMRc4rvnTiUfpjEzv7ga+aQn9kwwb5PZvXdGfTwhug==" saltValue="g3a0wEGlxZlmEwvl0lm9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4362</v>
      </c>
      <c r="L45" s="60">
        <v>4460</v>
      </c>
      <c r="M45" s="60">
        <v>4496</v>
      </c>
      <c r="N45" s="60">
        <v>4509</v>
      </c>
      <c r="O45" s="61">
        <v>4237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527</v>
      </c>
      <c r="L46" s="64" t="s">
        <v>527</v>
      </c>
      <c r="M46" s="64" t="s">
        <v>527</v>
      </c>
      <c r="N46" s="64" t="s">
        <v>527</v>
      </c>
      <c r="O46" s="65" t="s">
        <v>527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527</v>
      </c>
      <c r="L47" s="64" t="s">
        <v>527</v>
      </c>
      <c r="M47" s="64" t="s">
        <v>527</v>
      </c>
      <c r="N47" s="64" t="s">
        <v>527</v>
      </c>
      <c r="O47" s="65" t="s">
        <v>527</v>
      </c>
      <c r="P47" s="48"/>
      <c r="Q47" s="48"/>
      <c r="R47" s="48"/>
      <c r="S47" s="48"/>
      <c r="T47" s="48"/>
      <c r="U47" s="48"/>
    </row>
    <row r="48" spans="1:21" ht="30.75" customHeight="1" x14ac:dyDescent="0.15">
      <c r="A48" s="48"/>
      <c r="B48" s="1266"/>
      <c r="C48" s="1267"/>
      <c r="D48" s="62"/>
      <c r="E48" s="1248" t="s">
        <v>15</v>
      </c>
      <c r="F48" s="1248"/>
      <c r="G48" s="1248"/>
      <c r="H48" s="1248"/>
      <c r="I48" s="1248"/>
      <c r="J48" s="1249"/>
      <c r="K48" s="63">
        <v>1451</v>
      </c>
      <c r="L48" s="64">
        <v>1366</v>
      </c>
      <c r="M48" s="64">
        <v>1331</v>
      </c>
      <c r="N48" s="64">
        <v>1249</v>
      </c>
      <c r="O48" s="65">
        <v>1299</v>
      </c>
      <c r="P48" s="48"/>
      <c r="Q48" s="48"/>
      <c r="R48" s="48"/>
      <c r="S48" s="48"/>
      <c r="T48" s="48"/>
      <c r="U48" s="48"/>
    </row>
    <row r="49" spans="1:21" ht="30.75" customHeight="1" x14ac:dyDescent="0.15">
      <c r="A49" s="48"/>
      <c r="B49" s="1266"/>
      <c r="C49" s="1267"/>
      <c r="D49" s="62"/>
      <c r="E49" s="1248" t="s">
        <v>16</v>
      </c>
      <c r="F49" s="1248"/>
      <c r="G49" s="1248"/>
      <c r="H49" s="1248"/>
      <c r="I49" s="1248"/>
      <c r="J49" s="1249"/>
      <c r="K49" s="63">
        <v>500</v>
      </c>
      <c r="L49" s="64">
        <v>494</v>
      </c>
      <c r="M49" s="64">
        <v>445</v>
      </c>
      <c r="N49" s="64">
        <v>454</v>
      </c>
      <c r="O49" s="65">
        <v>195</v>
      </c>
      <c r="P49" s="48"/>
      <c r="Q49" s="48"/>
      <c r="R49" s="48"/>
      <c r="S49" s="48"/>
      <c r="T49" s="48"/>
      <c r="U49" s="48"/>
    </row>
    <row r="50" spans="1:21" ht="30.75" customHeight="1" x14ac:dyDescent="0.15">
      <c r="A50" s="48"/>
      <c r="B50" s="1266"/>
      <c r="C50" s="1267"/>
      <c r="D50" s="62"/>
      <c r="E50" s="1248" t="s">
        <v>17</v>
      </c>
      <c r="F50" s="1248"/>
      <c r="G50" s="1248"/>
      <c r="H50" s="1248"/>
      <c r="I50" s="1248"/>
      <c r="J50" s="1249"/>
      <c r="K50" s="63">
        <v>28</v>
      </c>
      <c r="L50" s="64">
        <v>67</v>
      </c>
      <c r="M50" s="64">
        <v>65</v>
      </c>
      <c r="N50" s="64">
        <v>52</v>
      </c>
      <c r="O50" s="65">
        <v>48</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527</v>
      </c>
      <c r="L51" s="64" t="s">
        <v>527</v>
      </c>
      <c r="M51" s="64" t="s">
        <v>527</v>
      </c>
      <c r="N51" s="64" t="s">
        <v>527</v>
      </c>
      <c r="O51" s="65" t="s">
        <v>527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5306</v>
      </c>
      <c r="L52" s="64">
        <v>5454</v>
      </c>
      <c r="M52" s="64">
        <v>5523</v>
      </c>
      <c r="N52" s="64">
        <v>5367</v>
      </c>
      <c r="O52" s="65">
        <v>5263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1035</v>
      </c>
      <c r="L53" s="69">
        <v>933</v>
      </c>
      <c r="M53" s="69">
        <v>814</v>
      </c>
      <c r="N53" s="69">
        <v>897</v>
      </c>
      <c r="O53" s="70">
        <v>516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625</v>
      </c>
      <c r="L57" s="83" t="s">
        <v>626</v>
      </c>
      <c r="M57" s="83" t="s">
        <v>628</v>
      </c>
      <c r="N57" s="83" t="s">
        <v>626</v>
      </c>
      <c r="O57" s="84" t="s">
        <v>626</v>
      </c>
    </row>
    <row r="58" spans="1:21" ht="31.5" customHeight="1" thickBot="1" x14ac:dyDescent="0.2">
      <c r="B58" s="1256"/>
      <c r="C58" s="1257"/>
      <c r="D58" s="1261" t="s">
        <v>27</v>
      </c>
      <c r="E58" s="1262"/>
      <c r="F58" s="1262"/>
      <c r="G58" s="1262"/>
      <c r="H58" s="1262"/>
      <c r="I58" s="1262"/>
      <c r="J58" s="1263"/>
      <c r="K58" s="85" t="s">
        <v>626</v>
      </c>
      <c r="L58" s="86" t="s">
        <v>627</v>
      </c>
      <c r="M58" s="86" t="s">
        <v>629</v>
      </c>
      <c r="N58" s="86" t="s">
        <v>626</v>
      </c>
      <c r="O58" s="87" t="s">
        <v>630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SHvXaZjiq1wXiVpvOVURXYq1Pr+q0OnqSx6SOEg6HFxjROF2p3y5dS1AmvcwMx6C2yEH17MOKxXPn9iXVEHXw==" saltValue="QXXjNGHwnx4dB+0ghLLh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568</v>
      </c>
      <c r="J40" s="99" t="s">
        <v>569</v>
      </c>
      <c r="K40" s="99" t="s">
        <v>570</v>
      </c>
      <c r="L40" s="99" t="s">
        <v>571</v>
      </c>
      <c r="M40" s="100" t="s">
        <v>572</v>
      </c>
    </row>
    <row r="41" spans="2:13" ht="27.75" customHeight="1" x14ac:dyDescent="0.15">
      <c r="B41" s="1284" t="s">
        <v>30</v>
      </c>
      <c r="C41" s="1285"/>
      <c r="D41" s="101"/>
      <c r="E41" s="1286" t="s">
        <v>31</v>
      </c>
      <c r="F41" s="1286"/>
      <c r="G41" s="1286"/>
      <c r="H41" s="1287"/>
      <c r="I41" s="102">
        <v>35632</v>
      </c>
      <c r="J41" s="103">
        <v>34129</v>
      </c>
      <c r="K41" s="103">
        <v>32190</v>
      </c>
      <c r="L41" s="103">
        <v>30143</v>
      </c>
      <c r="M41" s="104">
        <v>28886</v>
      </c>
    </row>
    <row r="42" spans="2:13" ht="27.75" customHeight="1" x14ac:dyDescent="0.15">
      <c r="B42" s="1274"/>
      <c r="C42" s="1275"/>
      <c r="D42" s="105"/>
      <c r="E42" s="1278" t="s">
        <v>32</v>
      </c>
      <c r="F42" s="1278"/>
      <c r="G42" s="1278"/>
      <c r="H42" s="1279"/>
      <c r="I42" s="106">
        <v>1521</v>
      </c>
      <c r="J42" s="107">
        <v>1806</v>
      </c>
      <c r="K42" s="107">
        <v>1783</v>
      </c>
      <c r="L42" s="107">
        <v>1695</v>
      </c>
      <c r="M42" s="108">
        <v>1538</v>
      </c>
    </row>
    <row r="43" spans="2:13" ht="27.75" customHeight="1" x14ac:dyDescent="0.15">
      <c r="B43" s="1274"/>
      <c r="C43" s="1275"/>
      <c r="D43" s="105"/>
      <c r="E43" s="1278" t="s">
        <v>33</v>
      </c>
      <c r="F43" s="1278"/>
      <c r="G43" s="1278"/>
      <c r="H43" s="1279"/>
      <c r="I43" s="106">
        <v>14625</v>
      </c>
      <c r="J43" s="107">
        <v>13631</v>
      </c>
      <c r="K43" s="107">
        <v>12748</v>
      </c>
      <c r="L43" s="107">
        <v>10031</v>
      </c>
      <c r="M43" s="108">
        <v>10070</v>
      </c>
    </row>
    <row r="44" spans="2:13" ht="27.75" customHeight="1" x14ac:dyDescent="0.15">
      <c r="B44" s="1274"/>
      <c r="C44" s="1275"/>
      <c r="D44" s="105"/>
      <c r="E44" s="1278" t="s">
        <v>34</v>
      </c>
      <c r="F44" s="1278"/>
      <c r="G44" s="1278"/>
      <c r="H44" s="1279"/>
      <c r="I44" s="106">
        <v>2390</v>
      </c>
      <c r="J44" s="107">
        <v>2200</v>
      </c>
      <c r="K44" s="107">
        <v>1831</v>
      </c>
      <c r="L44" s="107">
        <v>1345</v>
      </c>
      <c r="M44" s="108">
        <v>1245</v>
      </c>
    </row>
    <row r="45" spans="2:13" ht="27.75" customHeight="1" x14ac:dyDescent="0.15">
      <c r="B45" s="1274"/>
      <c r="C45" s="1275"/>
      <c r="D45" s="105"/>
      <c r="E45" s="1278" t="s">
        <v>35</v>
      </c>
      <c r="F45" s="1278"/>
      <c r="G45" s="1278"/>
      <c r="H45" s="1279"/>
      <c r="I45" s="106">
        <v>5320</v>
      </c>
      <c r="J45" s="107">
        <v>4677</v>
      </c>
      <c r="K45" s="107">
        <v>4638</v>
      </c>
      <c r="L45" s="107">
        <v>4263</v>
      </c>
      <c r="M45" s="108">
        <v>4238</v>
      </c>
    </row>
    <row r="46" spans="2:13" ht="27.75" customHeight="1" x14ac:dyDescent="0.15">
      <c r="B46" s="1274"/>
      <c r="C46" s="1275"/>
      <c r="D46" s="109"/>
      <c r="E46" s="1278" t="s">
        <v>36</v>
      </c>
      <c r="F46" s="1278"/>
      <c r="G46" s="1278"/>
      <c r="H46" s="1279"/>
      <c r="I46" s="106" t="s">
        <v>527</v>
      </c>
      <c r="J46" s="107" t="s">
        <v>527</v>
      </c>
      <c r="K46" s="107" t="s">
        <v>527</v>
      </c>
      <c r="L46" s="107" t="s">
        <v>527</v>
      </c>
      <c r="M46" s="108" t="s">
        <v>527</v>
      </c>
    </row>
    <row r="47" spans="2:13" ht="27.75" customHeight="1" x14ac:dyDescent="0.15">
      <c r="B47" s="1274"/>
      <c r="C47" s="1275"/>
      <c r="D47" s="110"/>
      <c r="E47" s="1288" t="s">
        <v>37</v>
      </c>
      <c r="F47" s="1289"/>
      <c r="G47" s="1289"/>
      <c r="H47" s="1290"/>
      <c r="I47" s="106" t="s">
        <v>527</v>
      </c>
      <c r="J47" s="107" t="s">
        <v>527</v>
      </c>
      <c r="K47" s="107" t="s">
        <v>527</v>
      </c>
      <c r="L47" s="107" t="s">
        <v>527</v>
      </c>
      <c r="M47" s="108" t="s">
        <v>527</v>
      </c>
    </row>
    <row r="48" spans="2:13" ht="27.75" customHeight="1" x14ac:dyDescent="0.15">
      <c r="B48" s="1274"/>
      <c r="C48" s="1275"/>
      <c r="D48" s="105"/>
      <c r="E48" s="1278" t="s">
        <v>38</v>
      </c>
      <c r="F48" s="1278"/>
      <c r="G48" s="1278"/>
      <c r="H48" s="1279"/>
      <c r="I48" s="106" t="s">
        <v>527</v>
      </c>
      <c r="J48" s="107" t="s">
        <v>527</v>
      </c>
      <c r="K48" s="107" t="s">
        <v>527</v>
      </c>
      <c r="L48" s="107" t="s">
        <v>527</v>
      </c>
      <c r="M48" s="108" t="s">
        <v>527</v>
      </c>
    </row>
    <row r="49" spans="2:13" ht="27.75" customHeight="1" x14ac:dyDescent="0.15">
      <c r="B49" s="1276"/>
      <c r="C49" s="1277"/>
      <c r="D49" s="105"/>
      <c r="E49" s="1278" t="s">
        <v>39</v>
      </c>
      <c r="F49" s="1278"/>
      <c r="G49" s="1278"/>
      <c r="H49" s="1279"/>
      <c r="I49" s="106" t="s">
        <v>527</v>
      </c>
      <c r="J49" s="107" t="s">
        <v>527</v>
      </c>
      <c r="K49" s="107" t="s">
        <v>527</v>
      </c>
      <c r="L49" s="107" t="s">
        <v>527</v>
      </c>
      <c r="M49" s="108" t="s">
        <v>527</v>
      </c>
    </row>
    <row r="50" spans="2:13" ht="27.75" customHeight="1" x14ac:dyDescent="0.15">
      <c r="B50" s="1272" t="s">
        <v>40</v>
      </c>
      <c r="C50" s="1273"/>
      <c r="D50" s="111"/>
      <c r="E50" s="1278" t="s">
        <v>41</v>
      </c>
      <c r="F50" s="1278"/>
      <c r="G50" s="1278"/>
      <c r="H50" s="1279"/>
      <c r="I50" s="106">
        <v>14818</v>
      </c>
      <c r="J50" s="107">
        <v>16423</v>
      </c>
      <c r="K50" s="107">
        <v>17959</v>
      </c>
      <c r="L50" s="107">
        <v>20172</v>
      </c>
      <c r="M50" s="108">
        <v>21667</v>
      </c>
    </row>
    <row r="51" spans="2:13" ht="27.75" customHeight="1" x14ac:dyDescent="0.15">
      <c r="B51" s="1274"/>
      <c r="C51" s="1275"/>
      <c r="D51" s="105"/>
      <c r="E51" s="1278" t="s">
        <v>42</v>
      </c>
      <c r="F51" s="1278"/>
      <c r="G51" s="1278"/>
      <c r="H51" s="1279"/>
      <c r="I51" s="106">
        <v>6564</v>
      </c>
      <c r="J51" s="107">
        <v>5967</v>
      </c>
      <c r="K51" s="107">
        <v>5445</v>
      </c>
      <c r="L51" s="107">
        <v>5064</v>
      </c>
      <c r="M51" s="108">
        <v>5799</v>
      </c>
    </row>
    <row r="52" spans="2:13" ht="27.75" customHeight="1" x14ac:dyDescent="0.15">
      <c r="B52" s="1276"/>
      <c r="C52" s="1277"/>
      <c r="D52" s="105"/>
      <c r="E52" s="1278" t="s">
        <v>43</v>
      </c>
      <c r="F52" s="1278"/>
      <c r="G52" s="1278"/>
      <c r="H52" s="1279"/>
      <c r="I52" s="106">
        <v>43204</v>
      </c>
      <c r="J52" s="107">
        <v>42535</v>
      </c>
      <c r="K52" s="107">
        <v>41489</v>
      </c>
      <c r="L52" s="107">
        <v>39102</v>
      </c>
      <c r="M52" s="108">
        <v>39306</v>
      </c>
    </row>
    <row r="53" spans="2:13" ht="27.75" customHeight="1" thickBot="1" x14ac:dyDescent="0.2">
      <c r="B53" s="1280" t="s">
        <v>44</v>
      </c>
      <c r="C53" s="1281"/>
      <c r="D53" s="112"/>
      <c r="E53" s="1282" t="s">
        <v>45</v>
      </c>
      <c r="F53" s="1282"/>
      <c r="G53" s="1282"/>
      <c r="H53" s="1283"/>
      <c r="I53" s="113">
        <v>-5099</v>
      </c>
      <c r="J53" s="114">
        <v>-8483</v>
      </c>
      <c r="K53" s="114">
        <v>-11702</v>
      </c>
      <c r="L53" s="114">
        <v>-16861</v>
      </c>
      <c r="M53" s="115">
        <v>-20794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uKLlU+LJWE9K2cxgiINApb2yA01rFxLRoPQ8wYs5CPHaJK01hwBeFp0liFiOLuhCJb6Z/WD4T+lThBj3F3WLg==" saltValue="9HlXRVPplmGbYL10kEmZ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570</v>
      </c>
      <c r="G54" s="124" t="s">
        <v>571</v>
      </c>
      <c r="H54" s="125" t="s">
        <v>572</v>
      </c>
    </row>
    <row r="55" spans="2:8" ht="52.5" customHeight="1" x14ac:dyDescent="0.15">
      <c r="B55" s="126"/>
      <c r="C55" s="1299" t="s">
        <v>48</v>
      </c>
      <c r="D55" s="1299"/>
      <c r="E55" s="1300"/>
      <c r="F55" s="127">
        <v>9041</v>
      </c>
      <c r="G55" s="127">
        <v>9859</v>
      </c>
      <c r="H55" s="128">
        <v>8467</v>
      </c>
    </row>
    <row r="56" spans="2:8" ht="52.5" customHeight="1" x14ac:dyDescent="0.15">
      <c r="B56" s="129"/>
      <c r="C56" s="1301" t="s">
        <v>49</v>
      </c>
      <c r="D56" s="1301"/>
      <c r="E56" s="1302"/>
      <c r="F56" s="130">
        <v>3148</v>
      </c>
      <c r="G56" s="130">
        <v>3225</v>
      </c>
      <c r="H56" s="131">
        <v>3061</v>
      </c>
    </row>
    <row r="57" spans="2:8" ht="53.25" customHeight="1" x14ac:dyDescent="0.15">
      <c r="B57" s="129"/>
      <c r="C57" s="1303" t="s">
        <v>50</v>
      </c>
      <c r="D57" s="1303"/>
      <c r="E57" s="1304"/>
      <c r="F57" s="132">
        <v>8862</v>
      </c>
      <c r="G57" s="132">
        <v>9763</v>
      </c>
      <c r="H57" s="133">
        <v>12138</v>
      </c>
    </row>
    <row r="58" spans="2:8" ht="45.75" customHeight="1" x14ac:dyDescent="0.15">
      <c r="B58" s="134"/>
      <c r="C58" s="1291" t="s">
        <v>618</v>
      </c>
      <c r="D58" s="1292"/>
      <c r="E58" s="1293"/>
      <c r="F58" s="135">
        <v>2438</v>
      </c>
      <c r="G58" s="135">
        <v>3462</v>
      </c>
      <c r="H58" s="136">
        <v>5911</v>
      </c>
    </row>
    <row r="59" spans="2:8" ht="45.75" customHeight="1" x14ac:dyDescent="0.15">
      <c r="B59" s="134"/>
      <c r="C59" s="1291" t="s">
        <v>617</v>
      </c>
      <c r="D59" s="1292"/>
      <c r="E59" s="1293"/>
      <c r="F59" s="135">
        <v>3756</v>
      </c>
      <c r="G59" s="135">
        <v>3789</v>
      </c>
      <c r="H59" s="136">
        <v>3814</v>
      </c>
    </row>
    <row r="60" spans="2:8" ht="45.75" customHeight="1" x14ac:dyDescent="0.15">
      <c r="B60" s="134"/>
      <c r="C60" s="1291" t="s">
        <v>621</v>
      </c>
      <c r="D60" s="1292"/>
      <c r="E60" s="1293"/>
      <c r="F60" s="135">
        <v>927</v>
      </c>
      <c r="G60" s="135">
        <v>927</v>
      </c>
      <c r="H60" s="136">
        <v>927</v>
      </c>
    </row>
    <row r="61" spans="2:8" ht="45.75" customHeight="1" x14ac:dyDescent="0.15">
      <c r="B61" s="134"/>
      <c r="C61" s="1291" t="s">
        <v>619</v>
      </c>
      <c r="D61" s="1292"/>
      <c r="E61" s="1293"/>
      <c r="F61" s="135">
        <v>648</v>
      </c>
      <c r="G61" s="135">
        <v>664</v>
      </c>
      <c r="H61" s="136">
        <v>619</v>
      </c>
    </row>
    <row r="62" spans="2:8" ht="45.75" customHeight="1" thickBot="1" x14ac:dyDescent="0.2">
      <c r="B62" s="137"/>
      <c r="C62" s="1294" t="s">
        <v>620</v>
      </c>
      <c r="D62" s="1295"/>
      <c r="E62" s="1296"/>
      <c r="F62" s="138">
        <v>136</v>
      </c>
      <c r="G62" s="138">
        <v>138</v>
      </c>
      <c r="H62" s="139">
        <v>136</v>
      </c>
    </row>
    <row r="63" spans="2:8" ht="52.5" customHeight="1" thickBot="1" x14ac:dyDescent="0.2">
      <c r="B63" s="140"/>
      <c r="C63" s="1297" t="s">
        <v>51</v>
      </c>
      <c r="D63" s="1297"/>
      <c r="E63" s="1298"/>
      <c r="F63" s="141">
        <v>21051</v>
      </c>
      <c r="G63" s="141">
        <v>22847</v>
      </c>
      <c r="H63" s="142">
        <v>23666</v>
      </c>
    </row>
    <row r="64" spans="2:8" ht="15" customHeight="1" x14ac:dyDescent="0.15"/>
    <row r="65" ht="0" hidden="1" customHeight="1" x14ac:dyDescent="0.15"/>
    <row r="66" ht="0" hidden="1" customHeight="1" x14ac:dyDescent="0.15"/>
  </sheetData>
  <sheetProtection algorithmName="SHA-512" hashValue="MQNif0MJ7DTZSVjW/w79jxpd/A0RQjBltlNWa+PraAmmk5y9VEW80SA6x5ClSGNdZPV9/vMPcmAF/5elXJcpsA==" saltValue="VPf4BxRUGCqKKcL8LddU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J11" sqref="BJ11"/>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641</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641</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640</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637</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5" t="s">
        <v>639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x14ac:dyDescent="0.1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x14ac:dyDescent="0.1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x14ac:dyDescent="0.1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x14ac:dyDescent="0.1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635</v>
      </c>
    </row>
    <row r="50" spans="1:109" ht="13.5" x14ac:dyDescent="0.15">
      <c r="B50" s="386"/>
      <c r="G50" s="1317"/>
      <c r="H50" s="1317"/>
      <c r="I50" s="1317"/>
      <c r="J50" s="1317"/>
      <c r="K50" s="395"/>
      <c r="L50" s="395"/>
      <c r="M50" s="394"/>
      <c r="N50" s="394"/>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5" t="s">
        <v>568</v>
      </c>
      <c r="BQ50" s="1315"/>
      <c r="BR50" s="1315"/>
      <c r="BS50" s="1315"/>
      <c r="BT50" s="1315"/>
      <c r="BU50" s="1315"/>
      <c r="BV50" s="1315"/>
      <c r="BW50" s="1315"/>
      <c r="BX50" s="1315" t="s">
        <v>569</v>
      </c>
      <c r="BY50" s="1315"/>
      <c r="BZ50" s="1315"/>
      <c r="CA50" s="1315"/>
      <c r="CB50" s="1315"/>
      <c r="CC50" s="1315"/>
      <c r="CD50" s="1315"/>
      <c r="CE50" s="1315"/>
      <c r="CF50" s="1315" t="s">
        <v>570</v>
      </c>
      <c r="CG50" s="1315"/>
      <c r="CH50" s="1315"/>
      <c r="CI50" s="1315"/>
      <c r="CJ50" s="1315"/>
      <c r="CK50" s="1315"/>
      <c r="CL50" s="1315"/>
      <c r="CM50" s="1315"/>
      <c r="CN50" s="1315" t="s">
        <v>571</v>
      </c>
      <c r="CO50" s="1315"/>
      <c r="CP50" s="1315"/>
      <c r="CQ50" s="1315"/>
      <c r="CR50" s="1315"/>
      <c r="CS50" s="1315"/>
      <c r="CT50" s="1315"/>
      <c r="CU50" s="1315"/>
      <c r="CV50" s="1315" t="s">
        <v>572</v>
      </c>
      <c r="CW50" s="1315"/>
      <c r="CX50" s="1315"/>
      <c r="CY50" s="1315"/>
      <c r="CZ50" s="1315"/>
      <c r="DA50" s="1315"/>
      <c r="DB50" s="1315"/>
      <c r="DC50" s="1315"/>
    </row>
    <row r="51" spans="1:109" ht="13.5" customHeight="1" x14ac:dyDescent="0.15">
      <c r="B51" s="386"/>
      <c r="G51" s="1321"/>
      <c r="H51" s="1321"/>
      <c r="I51" s="1324"/>
      <c r="J51" s="1324"/>
      <c r="K51" s="1322"/>
      <c r="L51" s="1322"/>
      <c r="M51" s="1322"/>
      <c r="N51" s="1322"/>
      <c r="AM51" s="393"/>
      <c r="AN51" s="1323" t="s">
        <v>634</v>
      </c>
      <c r="AO51" s="1323"/>
      <c r="AP51" s="1323"/>
      <c r="AQ51" s="1323"/>
      <c r="AR51" s="1323"/>
      <c r="AS51" s="1323"/>
      <c r="AT51" s="1323"/>
      <c r="AU51" s="1323"/>
      <c r="AV51" s="1323"/>
      <c r="AW51" s="1323"/>
      <c r="AX51" s="1323"/>
      <c r="AY51" s="1323"/>
      <c r="AZ51" s="1323"/>
      <c r="BA51" s="1323"/>
      <c r="BB51" s="1323" t="s">
        <v>632</v>
      </c>
      <c r="BC51" s="1323"/>
      <c r="BD51" s="1323"/>
      <c r="BE51" s="1323"/>
      <c r="BF51" s="1323"/>
      <c r="BG51" s="1323"/>
      <c r="BH51" s="1323"/>
      <c r="BI51" s="1323"/>
      <c r="BJ51" s="1323"/>
      <c r="BK51" s="1323"/>
      <c r="BL51" s="1323"/>
      <c r="BM51" s="1323"/>
      <c r="BN51" s="1323"/>
      <c r="BO51" s="1323"/>
      <c r="BP51" s="1316"/>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ht="13.5" x14ac:dyDescent="0.15">
      <c r="B52" s="386"/>
      <c r="G52" s="1321"/>
      <c r="H52" s="1321"/>
      <c r="I52" s="1324"/>
      <c r="J52" s="1324"/>
      <c r="K52" s="1322"/>
      <c r="L52" s="1322"/>
      <c r="M52" s="1322"/>
      <c r="N52" s="1322"/>
      <c r="AM52" s="39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5" x14ac:dyDescent="0.15">
      <c r="A53" s="401"/>
      <c r="B53" s="386"/>
      <c r="G53" s="1321"/>
      <c r="H53" s="1321"/>
      <c r="I53" s="1317"/>
      <c r="J53" s="1317"/>
      <c r="K53" s="1322"/>
      <c r="L53" s="1322"/>
      <c r="M53" s="1322"/>
      <c r="N53" s="1322"/>
      <c r="AM53" s="393"/>
      <c r="AN53" s="1323"/>
      <c r="AO53" s="1323"/>
      <c r="AP53" s="1323"/>
      <c r="AQ53" s="1323"/>
      <c r="AR53" s="1323"/>
      <c r="AS53" s="1323"/>
      <c r="AT53" s="1323"/>
      <c r="AU53" s="1323"/>
      <c r="AV53" s="1323"/>
      <c r="AW53" s="1323"/>
      <c r="AX53" s="1323"/>
      <c r="AY53" s="1323"/>
      <c r="AZ53" s="1323"/>
      <c r="BA53" s="1323"/>
      <c r="BB53" s="1323" t="s">
        <v>642</v>
      </c>
      <c r="BC53" s="1323"/>
      <c r="BD53" s="1323"/>
      <c r="BE53" s="1323"/>
      <c r="BF53" s="1323"/>
      <c r="BG53" s="1323"/>
      <c r="BH53" s="1323"/>
      <c r="BI53" s="1323"/>
      <c r="BJ53" s="1323"/>
      <c r="BK53" s="1323"/>
      <c r="BL53" s="1323"/>
      <c r="BM53" s="1323"/>
      <c r="BN53" s="1323"/>
      <c r="BO53" s="1323"/>
      <c r="BP53" s="1316"/>
      <c r="BQ53" s="1314"/>
      <c r="BR53" s="1314"/>
      <c r="BS53" s="1314"/>
      <c r="BT53" s="1314"/>
      <c r="BU53" s="1314"/>
      <c r="BV53" s="1314"/>
      <c r="BW53" s="1314"/>
      <c r="BX53" s="1314">
        <v>57.9</v>
      </c>
      <c r="BY53" s="1314"/>
      <c r="BZ53" s="1314"/>
      <c r="CA53" s="1314"/>
      <c r="CB53" s="1314"/>
      <c r="CC53" s="1314"/>
      <c r="CD53" s="1314"/>
      <c r="CE53" s="1314"/>
      <c r="CF53" s="1314">
        <v>59.2</v>
      </c>
      <c r="CG53" s="1314"/>
      <c r="CH53" s="1314"/>
      <c r="CI53" s="1314"/>
      <c r="CJ53" s="1314"/>
      <c r="CK53" s="1314"/>
      <c r="CL53" s="1314"/>
      <c r="CM53" s="1314"/>
      <c r="CN53" s="1314">
        <v>60.3</v>
      </c>
      <c r="CO53" s="1314"/>
      <c r="CP53" s="1314"/>
      <c r="CQ53" s="1314"/>
      <c r="CR53" s="1314"/>
      <c r="CS53" s="1314"/>
      <c r="CT53" s="1314"/>
      <c r="CU53" s="1314"/>
      <c r="CV53" s="1314">
        <v>61</v>
      </c>
      <c r="CW53" s="1314"/>
      <c r="CX53" s="1314"/>
      <c r="CY53" s="1314"/>
      <c r="CZ53" s="1314"/>
      <c r="DA53" s="1314"/>
      <c r="DB53" s="1314"/>
      <c r="DC53" s="1314"/>
    </row>
    <row r="54" spans="1:109" ht="13.5" x14ac:dyDescent="0.15">
      <c r="A54" s="401"/>
      <c r="B54" s="386"/>
      <c r="G54" s="1321"/>
      <c r="H54" s="1321"/>
      <c r="I54" s="1317"/>
      <c r="J54" s="1317"/>
      <c r="K54" s="1322"/>
      <c r="L54" s="1322"/>
      <c r="M54" s="1322"/>
      <c r="N54" s="1322"/>
      <c r="AM54" s="39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5" x14ac:dyDescent="0.15">
      <c r="A55" s="401"/>
      <c r="B55" s="386"/>
      <c r="G55" s="1317"/>
      <c r="H55" s="1317"/>
      <c r="I55" s="1317"/>
      <c r="J55" s="1317"/>
      <c r="K55" s="1322"/>
      <c r="L55" s="1322"/>
      <c r="M55" s="1322"/>
      <c r="N55" s="1322"/>
      <c r="AN55" s="1315" t="s">
        <v>633</v>
      </c>
      <c r="AO55" s="1315"/>
      <c r="AP55" s="1315"/>
      <c r="AQ55" s="1315"/>
      <c r="AR55" s="1315"/>
      <c r="AS55" s="1315"/>
      <c r="AT55" s="1315"/>
      <c r="AU55" s="1315"/>
      <c r="AV55" s="1315"/>
      <c r="AW55" s="1315"/>
      <c r="AX55" s="1315"/>
      <c r="AY55" s="1315"/>
      <c r="AZ55" s="1315"/>
      <c r="BA55" s="1315"/>
      <c r="BB55" s="1323" t="s">
        <v>632</v>
      </c>
      <c r="BC55" s="1323"/>
      <c r="BD55" s="1323"/>
      <c r="BE55" s="1323"/>
      <c r="BF55" s="1323"/>
      <c r="BG55" s="1323"/>
      <c r="BH55" s="1323"/>
      <c r="BI55" s="1323"/>
      <c r="BJ55" s="1323"/>
      <c r="BK55" s="1323"/>
      <c r="BL55" s="1323"/>
      <c r="BM55" s="1323"/>
      <c r="BN55" s="1323"/>
      <c r="BO55" s="1323"/>
      <c r="BP55" s="1316"/>
      <c r="BQ55" s="1314"/>
      <c r="BR55" s="1314"/>
      <c r="BS55" s="1314"/>
      <c r="BT55" s="1314"/>
      <c r="BU55" s="1314"/>
      <c r="BV55" s="1314"/>
      <c r="BW55" s="1314"/>
      <c r="BX55" s="1314">
        <v>37.299999999999997</v>
      </c>
      <c r="BY55" s="1314"/>
      <c r="BZ55" s="1314"/>
      <c r="CA55" s="1314"/>
      <c r="CB55" s="1314"/>
      <c r="CC55" s="1314"/>
      <c r="CD55" s="1314"/>
      <c r="CE55" s="1314"/>
      <c r="CF55" s="1314">
        <v>33.1</v>
      </c>
      <c r="CG55" s="1314"/>
      <c r="CH55" s="1314"/>
      <c r="CI55" s="1314"/>
      <c r="CJ55" s="1314"/>
      <c r="CK55" s="1314"/>
      <c r="CL55" s="1314"/>
      <c r="CM55" s="1314"/>
      <c r="CN55" s="1314">
        <v>31.3</v>
      </c>
      <c r="CO55" s="1314"/>
      <c r="CP55" s="1314"/>
      <c r="CQ55" s="1314"/>
      <c r="CR55" s="1314"/>
      <c r="CS55" s="1314"/>
      <c r="CT55" s="1314"/>
      <c r="CU55" s="1314"/>
      <c r="CV55" s="1314">
        <v>25.3</v>
      </c>
      <c r="CW55" s="1314"/>
      <c r="CX55" s="1314"/>
      <c r="CY55" s="1314"/>
      <c r="CZ55" s="1314"/>
      <c r="DA55" s="1314"/>
      <c r="DB55" s="1314"/>
      <c r="DC55" s="1314"/>
    </row>
    <row r="56" spans="1:109" ht="13.5" x14ac:dyDescent="0.15">
      <c r="A56" s="401"/>
      <c r="B56" s="386"/>
      <c r="G56" s="1317"/>
      <c r="H56" s="1317"/>
      <c r="I56" s="1317"/>
      <c r="J56" s="1317"/>
      <c r="K56" s="1322"/>
      <c r="L56" s="1322"/>
      <c r="M56" s="1322"/>
      <c r="N56" s="1322"/>
      <c r="AN56" s="1315"/>
      <c r="AO56" s="1315"/>
      <c r="AP56" s="1315"/>
      <c r="AQ56" s="1315"/>
      <c r="AR56" s="1315"/>
      <c r="AS56" s="1315"/>
      <c r="AT56" s="1315"/>
      <c r="AU56" s="1315"/>
      <c r="AV56" s="1315"/>
      <c r="AW56" s="1315"/>
      <c r="AX56" s="1315"/>
      <c r="AY56" s="1315"/>
      <c r="AZ56" s="1315"/>
      <c r="BA56" s="1315"/>
      <c r="BB56" s="1323"/>
      <c r="BC56" s="1323"/>
      <c r="BD56" s="1323"/>
      <c r="BE56" s="1323"/>
      <c r="BF56" s="1323"/>
      <c r="BG56" s="1323"/>
      <c r="BH56" s="1323"/>
      <c r="BI56" s="1323"/>
      <c r="BJ56" s="1323"/>
      <c r="BK56" s="1323"/>
      <c r="BL56" s="1323"/>
      <c r="BM56" s="1323"/>
      <c r="BN56" s="1323"/>
      <c r="BO56" s="132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1" customFormat="1" ht="13.5" x14ac:dyDescent="0.15">
      <c r="B57" s="407"/>
      <c r="G57" s="1317"/>
      <c r="H57" s="1317"/>
      <c r="I57" s="1325"/>
      <c r="J57" s="1325"/>
      <c r="K57" s="1322"/>
      <c r="L57" s="1322"/>
      <c r="M57" s="1322"/>
      <c r="N57" s="1322"/>
      <c r="AM57" s="385"/>
      <c r="AN57" s="1315"/>
      <c r="AO57" s="1315"/>
      <c r="AP57" s="1315"/>
      <c r="AQ57" s="1315"/>
      <c r="AR57" s="1315"/>
      <c r="AS57" s="1315"/>
      <c r="AT57" s="1315"/>
      <c r="AU57" s="1315"/>
      <c r="AV57" s="1315"/>
      <c r="AW57" s="1315"/>
      <c r="AX57" s="1315"/>
      <c r="AY57" s="1315"/>
      <c r="AZ57" s="1315"/>
      <c r="BA57" s="1315"/>
      <c r="BB57" s="1323" t="s">
        <v>646</v>
      </c>
      <c r="BC57" s="1323"/>
      <c r="BD57" s="1323"/>
      <c r="BE57" s="1323"/>
      <c r="BF57" s="1323"/>
      <c r="BG57" s="1323"/>
      <c r="BH57" s="1323"/>
      <c r="BI57" s="1323"/>
      <c r="BJ57" s="1323"/>
      <c r="BK57" s="1323"/>
      <c r="BL57" s="1323"/>
      <c r="BM57" s="1323"/>
      <c r="BN57" s="1323"/>
      <c r="BO57" s="1323"/>
      <c r="BP57" s="1316"/>
      <c r="BQ57" s="1314"/>
      <c r="BR57" s="1314"/>
      <c r="BS57" s="1314"/>
      <c r="BT57" s="1314"/>
      <c r="BU57" s="1314"/>
      <c r="BV57" s="1314"/>
      <c r="BW57" s="1314"/>
      <c r="BX57" s="1314">
        <v>55.2</v>
      </c>
      <c r="BY57" s="1314"/>
      <c r="BZ57" s="1314"/>
      <c r="CA57" s="1314"/>
      <c r="CB57" s="1314"/>
      <c r="CC57" s="1314"/>
      <c r="CD57" s="1314"/>
      <c r="CE57" s="1314"/>
      <c r="CF57" s="1314">
        <v>57.2</v>
      </c>
      <c r="CG57" s="1314"/>
      <c r="CH57" s="1314"/>
      <c r="CI57" s="1314"/>
      <c r="CJ57" s="1314"/>
      <c r="CK57" s="1314"/>
      <c r="CL57" s="1314"/>
      <c r="CM57" s="1314"/>
      <c r="CN57" s="1314">
        <v>58.5</v>
      </c>
      <c r="CO57" s="1314"/>
      <c r="CP57" s="1314"/>
      <c r="CQ57" s="1314"/>
      <c r="CR57" s="1314"/>
      <c r="CS57" s="1314"/>
      <c r="CT57" s="1314"/>
      <c r="CU57" s="1314"/>
      <c r="CV57" s="1314">
        <v>59.9</v>
      </c>
      <c r="CW57" s="1314"/>
      <c r="CX57" s="1314"/>
      <c r="CY57" s="1314"/>
      <c r="CZ57" s="1314"/>
      <c r="DA57" s="1314"/>
      <c r="DB57" s="1314"/>
      <c r="DC57" s="1314"/>
      <c r="DD57" s="412"/>
      <c r="DE57" s="407"/>
    </row>
    <row r="58" spans="1:109" s="401" customFormat="1" ht="13.5" x14ac:dyDescent="0.15">
      <c r="A58" s="385"/>
      <c r="B58" s="407"/>
      <c r="G58" s="1317"/>
      <c r="H58" s="1317"/>
      <c r="I58" s="1325"/>
      <c r="J58" s="1325"/>
      <c r="K58" s="1322"/>
      <c r="L58" s="1322"/>
      <c r="M58" s="1322"/>
      <c r="N58" s="1322"/>
      <c r="AM58" s="385"/>
      <c r="AN58" s="1315"/>
      <c r="AO58" s="1315"/>
      <c r="AP58" s="1315"/>
      <c r="AQ58" s="1315"/>
      <c r="AR58" s="1315"/>
      <c r="AS58" s="1315"/>
      <c r="AT58" s="1315"/>
      <c r="AU58" s="1315"/>
      <c r="AV58" s="1315"/>
      <c r="AW58" s="1315"/>
      <c r="AX58" s="1315"/>
      <c r="AY58" s="1315"/>
      <c r="AZ58" s="1315"/>
      <c r="BA58" s="1315"/>
      <c r="BB58" s="1323"/>
      <c r="BC58" s="1323"/>
      <c r="BD58" s="1323"/>
      <c r="BE58" s="1323"/>
      <c r="BF58" s="1323"/>
      <c r="BG58" s="1323"/>
      <c r="BH58" s="1323"/>
      <c r="BI58" s="1323"/>
      <c r="BJ58" s="1323"/>
      <c r="BK58" s="1323"/>
      <c r="BL58" s="1323"/>
      <c r="BM58" s="1323"/>
      <c r="BN58" s="1323"/>
      <c r="BO58" s="132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638</v>
      </c>
    </row>
    <row r="64" spans="1:109" ht="13.5" x14ac:dyDescent="0.15">
      <c r="B64" s="386"/>
      <c r="G64" s="402"/>
      <c r="I64" s="404"/>
      <c r="J64" s="404"/>
      <c r="K64" s="404"/>
      <c r="L64" s="404"/>
      <c r="M64" s="404"/>
      <c r="N64" s="403"/>
      <c r="AM64" s="402"/>
      <c r="AN64" s="402" t="s">
        <v>637</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5" t="s">
        <v>636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x14ac:dyDescent="0.1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x14ac:dyDescent="0.1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x14ac:dyDescent="0.1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x14ac:dyDescent="0.1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635</v>
      </c>
    </row>
    <row r="72" spans="2:107" ht="13.5" x14ac:dyDescent="0.15">
      <c r="B72" s="386"/>
      <c r="G72" s="1317"/>
      <c r="H72" s="1317"/>
      <c r="I72" s="1317"/>
      <c r="J72" s="1317"/>
      <c r="K72" s="395"/>
      <c r="L72" s="395"/>
      <c r="M72" s="394"/>
      <c r="N72" s="394"/>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5" t="s">
        <v>568</v>
      </c>
      <c r="BQ72" s="1315"/>
      <c r="BR72" s="1315"/>
      <c r="BS72" s="1315"/>
      <c r="BT72" s="1315"/>
      <c r="BU72" s="1315"/>
      <c r="BV72" s="1315"/>
      <c r="BW72" s="1315"/>
      <c r="BX72" s="1315" t="s">
        <v>569</v>
      </c>
      <c r="BY72" s="1315"/>
      <c r="BZ72" s="1315"/>
      <c r="CA72" s="1315"/>
      <c r="CB72" s="1315"/>
      <c r="CC72" s="1315"/>
      <c r="CD72" s="1315"/>
      <c r="CE72" s="1315"/>
      <c r="CF72" s="1315" t="s">
        <v>570</v>
      </c>
      <c r="CG72" s="1315"/>
      <c r="CH72" s="1315"/>
      <c r="CI72" s="1315"/>
      <c r="CJ72" s="1315"/>
      <c r="CK72" s="1315"/>
      <c r="CL72" s="1315"/>
      <c r="CM72" s="1315"/>
      <c r="CN72" s="1315" t="s">
        <v>571</v>
      </c>
      <c r="CO72" s="1315"/>
      <c r="CP72" s="1315"/>
      <c r="CQ72" s="1315"/>
      <c r="CR72" s="1315"/>
      <c r="CS72" s="1315"/>
      <c r="CT72" s="1315"/>
      <c r="CU72" s="1315"/>
      <c r="CV72" s="1315" t="s">
        <v>572</v>
      </c>
      <c r="CW72" s="1315"/>
      <c r="CX72" s="1315"/>
      <c r="CY72" s="1315"/>
      <c r="CZ72" s="1315"/>
      <c r="DA72" s="1315"/>
      <c r="DB72" s="1315"/>
      <c r="DC72" s="1315"/>
    </row>
    <row r="73" spans="2:107" ht="13.5" x14ac:dyDescent="0.15">
      <c r="B73" s="386"/>
      <c r="G73" s="1321"/>
      <c r="H73" s="1321"/>
      <c r="I73" s="1321"/>
      <c r="J73" s="1321"/>
      <c r="K73" s="1326"/>
      <c r="L73" s="1326"/>
      <c r="M73" s="1326"/>
      <c r="N73" s="1326"/>
      <c r="AM73" s="393"/>
      <c r="AN73" s="1323" t="s">
        <v>634</v>
      </c>
      <c r="AO73" s="1323"/>
      <c r="AP73" s="1323"/>
      <c r="AQ73" s="1323"/>
      <c r="AR73" s="1323"/>
      <c r="AS73" s="1323"/>
      <c r="AT73" s="1323"/>
      <c r="AU73" s="1323"/>
      <c r="AV73" s="1323"/>
      <c r="AW73" s="1323"/>
      <c r="AX73" s="1323"/>
      <c r="AY73" s="1323"/>
      <c r="AZ73" s="1323"/>
      <c r="BA73" s="1323"/>
      <c r="BB73" s="1323" t="s">
        <v>632</v>
      </c>
      <c r="BC73" s="1323"/>
      <c r="BD73" s="1323"/>
      <c r="BE73" s="1323"/>
      <c r="BF73" s="1323"/>
      <c r="BG73" s="1323"/>
      <c r="BH73" s="1323"/>
      <c r="BI73" s="1323"/>
      <c r="BJ73" s="1323"/>
      <c r="BK73" s="1323"/>
      <c r="BL73" s="1323"/>
      <c r="BM73" s="1323"/>
      <c r="BN73" s="1323"/>
      <c r="BO73" s="1323"/>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ht="13.5" x14ac:dyDescent="0.15">
      <c r="B74" s="386"/>
      <c r="G74" s="1321"/>
      <c r="H74" s="1321"/>
      <c r="I74" s="1321"/>
      <c r="J74" s="1321"/>
      <c r="K74" s="1326"/>
      <c r="L74" s="1326"/>
      <c r="M74" s="1326"/>
      <c r="N74" s="1326"/>
      <c r="AM74" s="39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5" x14ac:dyDescent="0.15">
      <c r="B75" s="386"/>
      <c r="G75" s="1321"/>
      <c r="H75" s="1321"/>
      <c r="I75" s="1317"/>
      <c r="J75" s="1317"/>
      <c r="K75" s="1322"/>
      <c r="L75" s="1322"/>
      <c r="M75" s="1322"/>
      <c r="N75" s="1322"/>
      <c r="AM75" s="393"/>
      <c r="AN75" s="1323"/>
      <c r="AO75" s="1323"/>
      <c r="AP75" s="1323"/>
      <c r="AQ75" s="1323"/>
      <c r="AR75" s="1323"/>
      <c r="AS75" s="1323"/>
      <c r="AT75" s="1323"/>
      <c r="AU75" s="1323"/>
      <c r="AV75" s="1323"/>
      <c r="AW75" s="1323"/>
      <c r="AX75" s="1323"/>
      <c r="AY75" s="1323"/>
      <c r="AZ75" s="1323"/>
      <c r="BA75" s="1323"/>
      <c r="BB75" s="1323" t="s">
        <v>631</v>
      </c>
      <c r="BC75" s="1323"/>
      <c r="BD75" s="1323"/>
      <c r="BE75" s="1323"/>
      <c r="BF75" s="1323"/>
      <c r="BG75" s="1323"/>
      <c r="BH75" s="1323"/>
      <c r="BI75" s="1323"/>
      <c r="BJ75" s="1323"/>
      <c r="BK75" s="1323"/>
      <c r="BL75" s="1323"/>
      <c r="BM75" s="1323"/>
      <c r="BN75" s="1323"/>
      <c r="BO75" s="1323"/>
      <c r="BP75" s="1314">
        <v>6.7</v>
      </c>
      <c r="BQ75" s="1314"/>
      <c r="BR75" s="1314"/>
      <c r="BS75" s="1314"/>
      <c r="BT75" s="1314"/>
      <c r="BU75" s="1314"/>
      <c r="BV75" s="1314"/>
      <c r="BW75" s="1314"/>
      <c r="BX75" s="1314">
        <v>5.4</v>
      </c>
      <c r="BY75" s="1314"/>
      <c r="BZ75" s="1314"/>
      <c r="CA75" s="1314"/>
      <c r="CB75" s="1314"/>
      <c r="CC75" s="1314"/>
      <c r="CD75" s="1314"/>
      <c r="CE75" s="1314"/>
      <c r="CF75" s="1314">
        <v>4.8</v>
      </c>
      <c r="CG75" s="1314"/>
      <c r="CH75" s="1314"/>
      <c r="CI75" s="1314"/>
      <c r="CJ75" s="1314"/>
      <c r="CK75" s="1314"/>
      <c r="CL75" s="1314"/>
      <c r="CM75" s="1314"/>
      <c r="CN75" s="1314">
        <v>4.5999999999999996</v>
      </c>
      <c r="CO75" s="1314"/>
      <c r="CP75" s="1314"/>
      <c r="CQ75" s="1314"/>
      <c r="CR75" s="1314"/>
      <c r="CS75" s="1314"/>
      <c r="CT75" s="1314"/>
      <c r="CU75" s="1314"/>
      <c r="CV75" s="1314">
        <v>3.9</v>
      </c>
      <c r="CW75" s="1314"/>
      <c r="CX75" s="1314"/>
      <c r="CY75" s="1314"/>
      <c r="CZ75" s="1314"/>
      <c r="DA75" s="1314"/>
      <c r="DB75" s="1314"/>
      <c r="DC75" s="1314"/>
    </row>
    <row r="76" spans="2:107" ht="13.5" x14ac:dyDescent="0.15">
      <c r="B76" s="386"/>
      <c r="G76" s="1321"/>
      <c r="H76" s="1321"/>
      <c r="I76" s="1317"/>
      <c r="J76" s="1317"/>
      <c r="K76" s="1322"/>
      <c r="L76" s="1322"/>
      <c r="M76" s="1322"/>
      <c r="N76" s="1322"/>
      <c r="AM76" s="39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5" x14ac:dyDescent="0.15">
      <c r="B77" s="386"/>
      <c r="G77" s="1317"/>
      <c r="H77" s="1317"/>
      <c r="I77" s="1317"/>
      <c r="J77" s="1317"/>
      <c r="K77" s="1326"/>
      <c r="L77" s="1326"/>
      <c r="M77" s="1326"/>
      <c r="N77" s="1326"/>
      <c r="AN77" s="1315" t="s">
        <v>645</v>
      </c>
      <c r="AO77" s="1315"/>
      <c r="AP77" s="1315"/>
      <c r="AQ77" s="1315"/>
      <c r="AR77" s="1315"/>
      <c r="AS77" s="1315"/>
      <c r="AT77" s="1315"/>
      <c r="AU77" s="1315"/>
      <c r="AV77" s="1315"/>
      <c r="AW77" s="1315"/>
      <c r="AX77" s="1315"/>
      <c r="AY77" s="1315"/>
      <c r="AZ77" s="1315"/>
      <c r="BA77" s="1315"/>
      <c r="BB77" s="1323" t="s">
        <v>644</v>
      </c>
      <c r="BC77" s="1323"/>
      <c r="BD77" s="1323"/>
      <c r="BE77" s="1323"/>
      <c r="BF77" s="1323"/>
      <c r="BG77" s="1323"/>
      <c r="BH77" s="1323"/>
      <c r="BI77" s="1323"/>
      <c r="BJ77" s="1323"/>
      <c r="BK77" s="1323"/>
      <c r="BL77" s="1323"/>
      <c r="BM77" s="1323"/>
      <c r="BN77" s="1323"/>
      <c r="BO77" s="1323"/>
      <c r="BP77" s="1314">
        <v>44.4</v>
      </c>
      <c r="BQ77" s="1314"/>
      <c r="BR77" s="1314"/>
      <c r="BS77" s="1314"/>
      <c r="BT77" s="1314"/>
      <c r="BU77" s="1314"/>
      <c r="BV77" s="1314"/>
      <c r="BW77" s="1314"/>
      <c r="BX77" s="1314">
        <v>37.299999999999997</v>
      </c>
      <c r="BY77" s="1314"/>
      <c r="BZ77" s="1314"/>
      <c r="CA77" s="1314"/>
      <c r="CB77" s="1314"/>
      <c r="CC77" s="1314"/>
      <c r="CD77" s="1314"/>
      <c r="CE77" s="1314"/>
      <c r="CF77" s="1314">
        <v>33.1</v>
      </c>
      <c r="CG77" s="1314"/>
      <c r="CH77" s="1314"/>
      <c r="CI77" s="1314"/>
      <c r="CJ77" s="1314"/>
      <c r="CK77" s="1314"/>
      <c r="CL77" s="1314"/>
      <c r="CM77" s="1314"/>
      <c r="CN77" s="1314">
        <v>31.3</v>
      </c>
      <c r="CO77" s="1314"/>
      <c r="CP77" s="1314"/>
      <c r="CQ77" s="1314"/>
      <c r="CR77" s="1314"/>
      <c r="CS77" s="1314"/>
      <c r="CT77" s="1314"/>
      <c r="CU77" s="1314"/>
      <c r="CV77" s="1314">
        <v>25.3</v>
      </c>
      <c r="CW77" s="1314"/>
      <c r="CX77" s="1314"/>
      <c r="CY77" s="1314"/>
      <c r="CZ77" s="1314"/>
      <c r="DA77" s="1314"/>
      <c r="DB77" s="1314"/>
      <c r="DC77" s="1314"/>
    </row>
    <row r="78" spans="2:107" ht="13.5" x14ac:dyDescent="0.15">
      <c r="B78" s="386"/>
      <c r="G78" s="1317"/>
      <c r="H78" s="1317"/>
      <c r="I78" s="1317"/>
      <c r="J78" s="1317"/>
      <c r="K78" s="1326"/>
      <c r="L78" s="1326"/>
      <c r="M78" s="1326"/>
      <c r="N78" s="1326"/>
      <c r="AN78" s="1315"/>
      <c r="AO78" s="1315"/>
      <c r="AP78" s="1315"/>
      <c r="AQ78" s="1315"/>
      <c r="AR78" s="1315"/>
      <c r="AS78" s="1315"/>
      <c r="AT78" s="1315"/>
      <c r="AU78" s="1315"/>
      <c r="AV78" s="1315"/>
      <c r="AW78" s="1315"/>
      <c r="AX78" s="1315"/>
      <c r="AY78" s="1315"/>
      <c r="AZ78" s="1315"/>
      <c r="BA78" s="1315"/>
      <c r="BB78" s="1323"/>
      <c r="BC78" s="1323"/>
      <c r="BD78" s="1323"/>
      <c r="BE78" s="1323"/>
      <c r="BF78" s="1323"/>
      <c r="BG78" s="1323"/>
      <c r="BH78" s="1323"/>
      <c r="BI78" s="1323"/>
      <c r="BJ78" s="1323"/>
      <c r="BK78" s="1323"/>
      <c r="BL78" s="1323"/>
      <c r="BM78" s="1323"/>
      <c r="BN78" s="1323"/>
      <c r="BO78" s="132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5" x14ac:dyDescent="0.15">
      <c r="B79" s="386"/>
      <c r="G79" s="1317"/>
      <c r="H79" s="1317"/>
      <c r="I79" s="1325"/>
      <c r="J79" s="1325"/>
      <c r="K79" s="1327"/>
      <c r="L79" s="1327"/>
      <c r="M79" s="1327"/>
      <c r="N79" s="1327"/>
      <c r="AN79" s="1315"/>
      <c r="AO79" s="1315"/>
      <c r="AP79" s="1315"/>
      <c r="AQ79" s="1315"/>
      <c r="AR79" s="1315"/>
      <c r="AS79" s="1315"/>
      <c r="AT79" s="1315"/>
      <c r="AU79" s="1315"/>
      <c r="AV79" s="1315"/>
      <c r="AW79" s="1315"/>
      <c r="AX79" s="1315"/>
      <c r="AY79" s="1315"/>
      <c r="AZ79" s="1315"/>
      <c r="BA79" s="1315"/>
      <c r="BB79" s="1323" t="s">
        <v>643</v>
      </c>
      <c r="BC79" s="1323"/>
      <c r="BD79" s="1323"/>
      <c r="BE79" s="1323"/>
      <c r="BF79" s="1323"/>
      <c r="BG79" s="1323"/>
      <c r="BH79" s="1323"/>
      <c r="BI79" s="1323"/>
      <c r="BJ79" s="1323"/>
      <c r="BK79" s="1323"/>
      <c r="BL79" s="1323"/>
      <c r="BM79" s="1323"/>
      <c r="BN79" s="1323"/>
      <c r="BO79" s="1323"/>
      <c r="BP79" s="1314">
        <v>9.4</v>
      </c>
      <c r="BQ79" s="1314"/>
      <c r="BR79" s="1314"/>
      <c r="BS79" s="1314"/>
      <c r="BT79" s="1314"/>
      <c r="BU79" s="1314"/>
      <c r="BV79" s="1314"/>
      <c r="BW79" s="1314"/>
      <c r="BX79" s="1314">
        <v>7.8</v>
      </c>
      <c r="BY79" s="1314"/>
      <c r="BZ79" s="1314"/>
      <c r="CA79" s="1314"/>
      <c r="CB79" s="1314"/>
      <c r="CC79" s="1314"/>
      <c r="CD79" s="1314"/>
      <c r="CE79" s="1314"/>
      <c r="CF79" s="1314">
        <v>7.5</v>
      </c>
      <c r="CG79" s="1314"/>
      <c r="CH79" s="1314"/>
      <c r="CI79" s="1314"/>
      <c r="CJ79" s="1314"/>
      <c r="CK79" s="1314"/>
      <c r="CL79" s="1314"/>
      <c r="CM79" s="1314"/>
      <c r="CN79" s="1314">
        <v>7.2</v>
      </c>
      <c r="CO79" s="1314"/>
      <c r="CP79" s="1314"/>
      <c r="CQ79" s="1314"/>
      <c r="CR79" s="1314"/>
      <c r="CS79" s="1314"/>
      <c r="CT79" s="1314"/>
      <c r="CU79" s="1314"/>
      <c r="CV79" s="1314">
        <v>6.9</v>
      </c>
      <c r="CW79" s="1314"/>
      <c r="CX79" s="1314"/>
      <c r="CY79" s="1314"/>
      <c r="CZ79" s="1314"/>
      <c r="DA79" s="1314"/>
      <c r="DB79" s="1314"/>
      <c r="DC79" s="1314"/>
    </row>
    <row r="80" spans="2:107" ht="13.5" x14ac:dyDescent="0.15">
      <c r="B80" s="386"/>
      <c r="G80" s="1317"/>
      <c r="H80" s="1317"/>
      <c r="I80" s="1325"/>
      <c r="J80" s="1325"/>
      <c r="K80" s="1327"/>
      <c r="L80" s="1327"/>
      <c r="M80" s="1327"/>
      <c r="N80" s="1327"/>
      <c r="AN80" s="1315"/>
      <c r="AO80" s="1315"/>
      <c r="AP80" s="1315"/>
      <c r="AQ80" s="1315"/>
      <c r="AR80" s="1315"/>
      <c r="AS80" s="1315"/>
      <c r="AT80" s="1315"/>
      <c r="AU80" s="1315"/>
      <c r="AV80" s="1315"/>
      <c r="AW80" s="1315"/>
      <c r="AX80" s="1315"/>
      <c r="AY80" s="1315"/>
      <c r="AZ80" s="1315"/>
      <c r="BA80" s="1315"/>
      <c r="BB80" s="1323"/>
      <c r="BC80" s="1323"/>
      <c r="BD80" s="1323"/>
      <c r="BE80" s="1323"/>
      <c r="BF80" s="1323"/>
      <c r="BG80" s="1323"/>
      <c r="BH80" s="1323"/>
      <c r="BI80" s="1323"/>
      <c r="BJ80" s="1323"/>
      <c r="BK80" s="1323"/>
      <c r="BL80" s="1323"/>
      <c r="BM80" s="1323"/>
      <c r="BN80" s="1323"/>
      <c r="BO80" s="132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wUfPSOIwhz4MqQhXPLTHuO+tYMGM5YUOuN0keeSqkIUwM+UgAJdXvLL0PoHHLTdxADzFKGuPvAKtWEyp/MHDA==" saltValue="NxVxtyaCAKQ/mX5zbV/6qg=="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SXluqp1CuqA4MDSB9zhe5rNTAIQyuSiFESJDgfpsy3U5UN9NWYxl+VjmxEUDxI2sgVT3khItsGaYce7WtrdHA==" saltValue="K7Qwx799aqzl2Yr9mdgO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VaAUwK/RqWEBBRp60ZY6Q1c9aTlgY+uQhkcxNgwE7Uh4BDtUXcdDqVNqImSfDeSnOykwJ4GgrklmOJQnhawCw==" saltValue="pwb2GN2JgHmgm7kYYVpJ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565</v>
      </c>
      <c r="G2" s="156"/>
      <c r="H2" s="157"/>
    </row>
    <row r="3" spans="1:8" x14ac:dyDescent="0.15">
      <c r="A3" s="153" t="s">
        <v>558</v>
      </c>
      <c r="B3" s="158"/>
      <c r="C3" s="159"/>
      <c r="D3" s="160">
        <v>68857</v>
      </c>
      <c r="E3" s="161"/>
      <c r="F3" s="162">
        <v>57944</v>
      </c>
      <c r="G3" s="163"/>
      <c r="H3" s="164"/>
    </row>
    <row r="4" spans="1:8" x14ac:dyDescent="0.15">
      <c r="A4" s="165"/>
      <c r="B4" s="166"/>
      <c r="C4" s="167"/>
      <c r="D4" s="168">
        <v>43796</v>
      </c>
      <c r="E4" s="169"/>
      <c r="F4" s="170">
        <v>29326</v>
      </c>
      <c r="G4" s="171"/>
      <c r="H4" s="172"/>
    </row>
    <row r="5" spans="1:8" x14ac:dyDescent="0.15">
      <c r="A5" s="153" t="s">
        <v>560</v>
      </c>
      <c r="B5" s="158"/>
      <c r="C5" s="159"/>
      <c r="D5" s="160">
        <v>45861</v>
      </c>
      <c r="E5" s="161"/>
      <c r="F5" s="162">
        <v>54227</v>
      </c>
      <c r="G5" s="163"/>
      <c r="H5" s="164"/>
    </row>
    <row r="6" spans="1:8" x14ac:dyDescent="0.15">
      <c r="A6" s="165"/>
      <c r="B6" s="166"/>
      <c r="C6" s="167"/>
      <c r="D6" s="168">
        <v>32446</v>
      </c>
      <c r="E6" s="169"/>
      <c r="F6" s="170">
        <v>29694</v>
      </c>
      <c r="G6" s="171"/>
      <c r="H6" s="172"/>
    </row>
    <row r="7" spans="1:8" x14ac:dyDescent="0.15">
      <c r="A7" s="153" t="s">
        <v>561</v>
      </c>
      <c r="B7" s="158"/>
      <c r="C7" s="159"/>
      <c r="D7" s="160">
        <v>44260</v>
      </c>
      <c r="E7" s="161"/>
      <c r="F7" s="162">
        <v>57295</v>
      </c>
      <c r="G7" s="163"/>
      <c r="H7" s="164"/>
    </row>
    <row r="8" spans="1:8" x14ac:dyDescent="0.15">
      <c r="A8" s="165"/>
      <c r="B8" s="166"/>
      <c r="C8" s="167"/>
      <c r="D8" s="168">
        <v>28550</v>
      </c>
      <c r="E8" s="169"/>
      <c r="F8" s="170">
        <v>32771</v>
      </c>
      <c r="G8" s="171"/>
      <c r="H8" s="172"/>
    </row>
    <row r="9" spans="1:8" x14ac:dyDescent="0.15">
      <c r="A9" s="153" t="s">
        <v>562</v>
      </c>
      <c r="B9" s="158"/>
      <c r="C9" s="159"/>
      <c r="D9" s="160">
        <v>43669</v>
      </c>
      <c r="E9" s="161"/>
      <c r="F9" s="162">
        <v>54110</v>
      </c>
      <c r="G9" s="163"/>
      <c r="H9" s="164"/>
    </row>
    <row r="10" spans="1:8" x14ac:dyDescent="0.15">
      <c r="A10" s="165"/>
      <c r="B10" s="166"/>
      <c r="C10" s="167"/>
      <c r="D10" s="168">
        <v>28867</v>
      </c>
      <c r="E10" s="169"/>
      <c r="F10" s="170">
        <v>30620</v>
      </c>
      <c r="G10" s="171"/>
      <c r="H10" s="172"/>
    </row>
    <row r="11" spans="1:8" x14ac:dyDescent="0.15">
      <c r="A11" s="153" t="s">
        <v>563</v>
      </c>
      <c r="B11" s="158"/>
      <c r="C11" s="159"/>
      <c r="D11" s="160">
        <v>46335</v>
      </c>
      <c r="E11" s="161"/>
      <c r="F11" s="162">
        <v>54684</v>
      </c>
      <c r="G11" s="163"/>
      <c r="H11" s="164"/>
    </row>
    <row r="12" spans="1:8" x14ac:dyDescent="0.15">
      <c r="A12" s="165"/>
      <c r="B12" s="166"/>
      <c r="C12" s="173"/>
      <c r="D12" s="168">
        <v>31006</v>
      </c>
      <c r="E12" s="169"/>
      <c r="F12" s="170">
        <v>32829</v>
      </c>
      <c r="G12" s="171"/>
      <c r="H12" s="172"/>
    </row>
    <row r="13" spans="1:8" x14ac:dyDescent="0.15">
      <c r="A13" s="153"/>
      <c r="B13" s="158"/>
      <c r="C13" s="174"/>
      <c r="D13" s="175">
        <v>49796</v>
      </c>
      <c r="E13" s="176"/>
      <c r="F13" s="177">
        <v>55652</v>
      </c>
      <c r="G13" s="178"/>
      <c r="H13" s="164"/>
    </row>
    <row r="14" spans="1:8" x14ac:dyDescent="0.15">
      <c r="A14" s="165"/>
      <c r="B14" s="166"/>
      <c r="C14" s="167"/>
      <c r="D14" s="168">
        <v>32933</v>
      </c>
      <c r="E14" s="169"/>
      <c r="F14" s="170">
        <v>31048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7.65</v>
      </c>
      <c r="C19" s="179">
        <f>ROUND(VALUE(SUBSTITUTE(実質収支比率等に係る経年分析!G$48,"▲","-")),2)</f>
        <v>10.88</v>
      </c>
      <c r="D19" s="179">
        <f>ROUND(VALUE(SUBSTITUTE(実質収支比率等に係る経年分析!H$48,"▲","-")),2)</f>
        <v>8.07</v>
      </c>
      <c r="E19" s="179">
        <f>ROUND(VALUE(SUBSTITUTE(実質収支比率等に係る経年分析!I$48,"▲","-")),2)</f>
        <v>10.02</v>
      </c>
      <c r="F19" s="179">
        <f>ROUND(VALUE(SUBSTITUTE(実質収支比率等に係る経年分析!J$48,"▲","-")),2)</f>
        <v>10.84</v>
      </c>
    </row>
    <row r="20" spans="1:11" x14ac:dyDescent="0.15">
      <c r="A20" s="179" t="s">
        <v>55</v>
      </c>
      <c r="B20" s="179">
        <f>ROUND(VALUE(SUBSTITUTE(実質収支比率等に係る経年分析!F$47,"▲","-")),2)</f>
        <v>26.28</v>
      </c>
      <c r="C20" s="179">
        <f>ROUND(VALUE(SUBSTITUTE(実質収支比率等に係る経年分析!G$47,"▲","-")),2)</f>
        <v>32.71</v>
      </c>
      <c r="D20" s="179">
        <f>ROUND(VALUE(SUBSTITUTE(実質収支比率等に係る経年分析!H$47,"▲","-")),2)</f>
        <v>38.11</v>
      </c>
      <c r="E20" s="179">
        <f>ROUND(VALUE(SUBSTITUTE(実質収支比率等に係る経年分析!I$47,"▲","-")),2)</f>
        <v>42.41</v>
      </c>
      <c r="F20" s="179">
        <f>ROUND(VALUE(SUBSTITUTE(実質収支比率等に係る経年分析!J$47,"▲","-")),2)</f>
        <v>35.869999999999997</v>
      </c>
    </row>
    <row r="21" spans="1:11" x14ac:dyDescent="0.15">
      <c r="A21" s="179" t="s">
        <v>56</v>
      </c>
      <c r="B21" s="179">
        <f>IF(ISNUMBER(VALUE(SUBSTITUTE(実質収支比率等に係る経年分析!F$49,"▲","-"))),ROUND(VALUE(SUBSTITUTE(実質収支比率等に係る経年分析!F$49,"▲","-")),2),NA())</f>
        <v>-0.62</v>
      </c>
      <c r="C21" s="179">
        <f>IF(ISNUMBER(VALUE(SUBSTITUTE(実質収支比率等に係る経年分析!G$49,"▲","-"))),ROUND(VALUE(SUBSTITUTE(実質収支比率等に係る経年分析!G$49,"▲","-")),2),NA())</f>
        <v>6.36</v>
      </c>
      <c r="D21" s="179">
        <f>IF(ISNUMBER(VALUE(SUBSTITUTE(実質収支比率等に係る経年分析!H$49,"▲","-"))),ROUND(VALUE(SUBSTITUTE(実質収支比率等に係る経年分析!H$49,"▲","-")),2),NA())</f>
        <v>-1.86</v>
      </c>
      <c r="E21" s="179">
        <f>IF(ISNUMBER(VALUE(SUBSTITUTE(実質収支比率等に係る経年分析!I$49,"▲","-"))),ROUND(VALUE(SUBSTITUTE(実質収支比率等に係る経年分析!I$49,"▲","-")),2),NA())</f>
        <v>1.85</v>
      </c>
      <c r="F21" s="179">
        <f>IF(ISNUMBER(VALUE(SUBSTITUTE(実質収支比率等に係る経年分析!J$49,"▲","-"))),ROUND(VALUE(SUBSTITUTE(実質収支比率等に係る経年分析!J$49,"▲","-")),2),NA())</f>
        <v>-4.92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関市中小企業従業員退職金共済事業特別会計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関市下水道特別会計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関市後期高齢者医療特別会計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関市国民健康保険特別会計（直診勘定）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15">
      <c r="A33" s="180" t="str">
        <f>IF(連結実質赤字比率に係る赤字・黒字の構成分析!C$37="",NA(),連結実質赤字比率に係る赤字・黒字の構成分析!C$37)</f>
        <v>関市国民健康保険特別会計（事業勘定）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2.57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0.54</v>
      </c>
    </row>
    <row r="34" spans="1:16" x14ac:dyDescent="0.15">
      <c r="A34" s="180" t="str">
        <f>IF(連結実質赤字比率に係る赤字・黒字の構成分析!C$36="",NA(),連結実質赤字比率に係る赤字・黒字の構成分析!C$36)</f>
        <v>関市介護保険事業特別会計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1.59</v>
      </c>
    </row>
    <row r="35" spans="1:16" x14ac:dyDescent="0.15">
      <c r="A35" s="180" t="str">
        <f>IF(連結実質赤字比率に係る赤字・黒字の構成分析!C$35="",NA(),連結実質赤字比率に係る赤字・黒字の構成分析!C$35)</f>
        <v>関市水道事業会計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7.17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10.87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10.83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5306</v>
      </c>
      <c r="E42" s="181"/>
      <c r="F42" s="181"/>
      <c r="G42" s="181">
        <f>'実質公債費比率（分子）の構造'!L$52</f>
        <v>5454</v>
      </c>
      <c r="H42" s="181"/>
      <c r="I42" s="181"/>
      <c r="J42" s="181">
        <f>'実質公債費比率（分子）の構造'!M$52</f>
        <v>5523</v>
      </c>
      <c r="K42" s="181"/>
      <c r="L42" s="181"/>
      <c r="M42" s="181">
        <f>'実質公債費比率（分子）の構造'!N$52</f>
        <v>5367</v>
      </c>
      <c r="N42" s="181"/>
      <c r="O42" s="181"/>
      <c r="P42" s="181">
        <f>'実質公債費比率（分子）の構造'!O$52</f>
        <v>5263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28</v>
      </c>
      <c r="C44" s="181"/>
      <c r="D44" s="181"/>
      <c r="E44" s="181">
        <f>'実質公債費比率（分子）の構造'!L$50</f>
        <v>67</v>
      </c>
      <c r="F44" s="181"/>
      <c r="G44" s="181"/>
      <c r="H44" s="181">
        <f>'実質公債費比率（分子）の構造'!M$50</f>
        <v>65</v>
      </c>
      <c r="I44" s="181"/>
      <c r="J44" s="181"/>
      <c r="K44" s="181">
        <f>'実質公債費比率（分子）の構造'!N$50</f>
        <v>52</v>
      </c>
      <c r="L44" s="181"/>
      <c r="M44" s="181"/>
      <c r="N44" s="181">
        <f>'実質公債費比率（分子）の構造'!O$50</f>
        <v>48</v>
      </c>
      <c r="O44" s="181"/>
      <c r="P44" s="181"/>
    </row>
    <row r="45" spans="1:16" x14ac:dyDescent="0.15">
      <c r="A45" s="181" t="s">
        <v>66</v>
      </c>
      <c r="B45" s="181">
        <f>'実質公債費比率（分子）の構造'!K$49</f>
        <v>500</v>
      </c>
      <c r="C45" s="181"/>
      <c r="D45" s="181"/>
      <c r="E45" s="181">
        <f>'実質公債費比率（分子）の構造'!L$49</f>
        <v>494</v>
      </c>
      <c r="F45" s="181"/>
      <c r="G45" s="181"/>
      <c r="H45" s="181">
        <f>'実質公債費比率（分子）の構造'!M$49</f>
        <v>445</v>
      </c>
      <c r="I45" s="181"/>
      <c r="J45" s="181"/>
      <c r="K45" s="181">
        <f>'実質公債費比率（分子）の構造'!N$49</f>
        <v>454</v>
      </c>
      <c r="L45" s="181"/>
      <c r="M45" s="181"/>
      <c r="N45" s="181">
        <f>'実質公債費比率（分子）の構造'!O$49</f>
        <v>195</v>
      </c>
      <c r="O45" s="181"/>
      <c r="P45" s="181"/>
    </row>
    <row r="46" spans="1:16" x14ac:dyDescent="0.15">
      <c r="A46" s="181" t="s">
        <v>67</v>
      </c>
      <c r="B46" s="181">
        <f>'実質公債費比率（分子）の構造'!K$48</f>
        <v>1451</v>
      </c>
      <c r="C46" s="181"/>
      <c r="D46" s="181"/>
      <c r="E46" s="181">
        <f>'実質公債費比率（分子）の構造'!L$48</f>
        <v>1366</v>
      </c>
      <c r="F46" s="181"/>
      <c r="G46" s="181"/>
      <c r="H46" s="181">
        <f>'実質公債費比率（分子）の構造'!M$48</f>
        <v>1331</v>
      </c>
      <c r="I46" s="181"/>
      <c r="J46" s="181"/>
      <c r="K46" s="181">
        <f>'実質公債費比率（分子）の構造'!N$48</f>
        <v>1249</v>
      </c>
      <c r="L46" s="181"/>
      <c r="M46" s="181"/>
      <c r="N46" s="181">
        <f>'実質公債費比率（分子）の構造'!O$48</f>
        <v>1299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4362</v>
      </c>
      <c r="C49" s="181"/>
      <c r="D49" s="181"/>
      <c r="E49" s="181">
        <f>'実質公債費比率（分子）の構造'!L$45</f>
        <v>4460</v>
      </c>
      <c r="F49" s="181"/>
      <c r="G49" s="181"/>
      <c r="H49" s="181">
        <f>'実質公債費比率（分子）の構造'!M$45</f>
        <v>4496</v>
      </c>
      <c r="I49" s="181"/>
      <c r="J49" s="181"/>
      <c r="K49" s="181">
        <f>'実質公債費比率（分子）の構造'!N$45</f>
        <v>4509</v>
      </c>
      <c r="L49" s="181"/>
      <c r="M49" s="181"/>
      <c r="N49" s="181">
        <f>'実質公債費比率（分子）の構造'!O$45</f>
        <v>4237</v>
      </c>
      <c r="O49" s="181"/>
      <c r="P49" s="181"/>
    </row>
    <row r="50" spans="1:16" x14ac:dyDescent="0.15">
      <c r="A50" s="181" t="s">
        <v>71</v>
      </c>
      <c r="B50" s="181" t="e">
        <f>NA()</f>
        <v>#N/A</v>
      </c>
      <c r="C50" s="181">
        <f>IF(ISNUMBER('実質公債費比率（分子）の構造'!K$53),'実質公債費比率（分子）の構造'!K$53,NA())</f>
        <v>1035</v>
      </c>
      <c r="D50" s="181" t="e">
        <f>NA()</f>
        <v>#N/A</v>
      </c>
      <c r="E50" s="181" t="e">
        <f>NA()</f>
        <v>#N/A</v>
      </c>
      <c r="F50" s="181">
        <f>IF(ISNUMBER('実質公債費比率（分子）の構造'!L$53),'実質公債費比率（分子）の構造'!L$53,NA())</f>
        <v>933</v>
      </c>
      <c r="G50" s="181" t="e">
        <f>NA()</f>
        <v>#N/A</v>
      </c>
      <c r="H50" s="181" t="e">
        <f>NA()</f>
        <v>#N/A</v>
      </c>
      <c r="I50" s="181">
        <f>IF(ISNUMBER('実質公債費比率（分子）の構造'!M$53),'実質公債費比率（分子）の構造'!M$53,NA())</f>
        <v>814</v>
      </c>
      <c r="J50" s="181" t="e">
        <f>NA()</f>
        <v>#N/A</v>
      </c>
      <c r="K50" s="181" t="e">
        <f>NA()</f>
        <v>#N/A</v>
      </c>
      <c r="L50" s="181">
        <f>IF(ISNUMBER('実質公債費比率（分子）の構造'!N$53),'実質公債費比率（分子）の構造'!N$53,NA())</f>
        <v>897</v>
      </c>
      <c r="M50" s="181" t="e">
        <f>NA()</f>
        <v>#N/A</v>
      </c>
      <c r="N50" s="181" t="e">
        <f>NA()</f>
        <v>#N/A</v>
      </c>
      <c r="O50" s="181">
        <f>IF(ISNUMBER('実質公債費比率（分子）の構造'!O$53),'実質公債費比率（分子）の構造'!O$53,NA())</f>
        <v>516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43204</v>
      </c>
      <c r="E56" s="180"/>
      <c r="F56" s="180"/>
      <c r="G56" s="180">
        <f>'将来負担比率（分子）の構造'!J$52</f>
        <v>42535</v>
      </c>
      <c r="H56" s="180"/>
      <c r="I56" s="180"/>
      <c r="J56" s="180">
        <f>'将来負担比率（分子）の構造'!K$52</f>
        <v>41489</v>
      </c>
      <c r="K56" s="180"/>
      <c r="L56" s="180"/>
      <c r="M56" s="180">
        <f>'将来負担比率（分子）の構造'!L$52</f>
        <v>39102</v>
      </c>
      <c r="N56" s="180"/>
      <c r="O56" s="180"/>
      <c r="P56" s="180">
        <f>'将来負担比率（分子）の構造'!M$52</f>
        <v>39306</v>
      </c>
    </row>
    <row r="57" spans="1:16" x14ac:dyDescent="0.15">
      <c r="A57" s="180" t="s">
        <v>42</v>
      </c>
      <c r="B57" s="180"/>
      <c r="C57" s="180"/>
      <c r="D57" s="180">
        <f>'将来負担比率（分子）の構造'!I$51</f>
        <v>6564</v>
      </c>
      <c r="E57" s="180"/>
      <c r="F57" s="180"/>
      <c r="G57" s="180">
        <f>'将来負担比率（分子）の構造'!J$51</f>
        <v>5967</v>
      </c>
      <c r="H57" s="180"/>
      <c r="I57" s="180"/>
      <c r="J57" s="180">
        <f>'将来負担比率（分子）の構造'!K$51</f>
        <v>5445</v>
      </c>
      <c r="K57" s="180"/>
      <c r="L57" s="180"/>
      <c r="M57" s="180">
        <f>'将来負担比率（分子）の構造'!L$51</f>
        <v>5064</v>
      </c>
      <c r="N57" s="180"/>
      <c r="O57" s="180"/>
      <c r="P57" s="180">
        <f>'将来負担比率（分子）の構造'!M$51</f>
        <v>5799</v>
      </c>
    </row>
    <row r="58" spans="1:16" x14ac:dyDescent="0.15">
      <c r="A58" s="180" t="s">
        <v>41</v>
      </c>
      <c r="B58" s="180"/>
      <c r="C58" s="180"/>
      <c r="D58" s="180">
        <f>'将来負担比率（分子）の構造'!I$50</f>
        <v>14818</v>
      </c>
      <c r="E58" s="180"/>
      <c r="F58" s="180"/>
      <c r="G58" s="180">
        <f>'将来負担比率（分子）の構造'!J$50</f>
        <v>16423</v>
      </c>
      <c r="H58" s="180"/>
      <c r="I58" s="180"/>
      <c r="J58" s="180">
        <f>'将来負担比率（分子）の構造'!K$50</f>
        <v>17959</v>
      </c>
      <c r="K58" s="180"/>
      <c r="L58" s="180"/>
      <c r="M58" s="180">
        <f>'将来負担比率（分子）の構造'!L$50</f>
        <v>20172</v>
      </c>
      <c r="N58" s="180"/>
      <c r="O58" s="180"/>
      <c r="P58" s="180">
        <f>'将来負担比率（分子）の構造'!M$50</f>
        <v>21667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5320</v>
      </c>
      <c r="C62" s="180"/>
      <c r="D62" s="180"/>
      <c r="E62" s="180">
        <f>'将来負担比率（分子）の構造'!J$45</f>
        <v>4677</v>
      </c>
      <c r="F62" s="180"/>
      <c r="G62" s="180"/>
      <c r="H62" s="180">
        <f>'将来負担比率（分子）の構造'!K$45</f>
        <v>4638</v>
      </c>
      <c r="I62" s="180"/>
      <c r="J62" s="180"/>
      <c r="K62" s="180">
        <f>'将来負担比率（分子）の構造'!L$45</f>
        <v>4263</v>
      </c>
      <c r="L62" s="180"/>
      <c r="M62" s="180"/>
      <c r="N62" s="180">
        <f>'将来負担比率（分子）の構造'!M$45</f>
        <v>4238</v>
      </c>
      <c r="O62" s="180"/>
      <c r="P62" s="180"/>
    </row>
    <row r="63" spans="1:16" x14ac:dyDescent="0.15">
      <c r="A63" s="180" t="s">
        <v>34</v>
      </c>
      <c r="B63" s="180">
        <f>'将来負担比率（分子）の構造'!I$44</f>
        <v>2390</v>
      </c>
      <c r="C63" s="180"/>
      <c r="D63" s="180"/>
      <c r="E63" s="180">
        <f>'将来負担比率（分子）の構造'!J$44</f>
        <v>2200</v>
      </c>
      <c r="F63" s="180"/>
      <c r="G63" s="180"/>
      <c r="H63" s="180">
        <f>'将来負担比率（分子）の構造'!K$44</f>
        <v>1831</v>
      </c>
      <c r="I63" s="180"/>
      <c r="J63" s="180"/>
      <c r="K63" s="180">
        <f>'将来負担比率（分子）の構造'!L$44</f>
        <v>1345</v>
      </c>
      <c r="L63" s="180"/>
      <c r="M63" s="180"/>
      <c r="N63" s="180">
        <f>'将来負担比率（分子）の構造'!M$44</f>
        <v>1245</v>
      </c>
      <c r="O63" s="180"/>
      <c r="P63" s="180"/>
    </row>
    <row r="64" spans="1:16" x14ac:dyDescent="0.15">
      <c r="A64" s="180" t="s">
        <v>33</v>
      </c>
      <c r="B64" s="180">
        <f>'将来負担比率（分子）の構造'!I$43</f>
        <v>14625</v>
      </c>
      <c r="C64" s="180"/>
      <c r="D64" s="180"/>
      <c r="E64" s="180">
        <f>'将来負担比率（分子）の構造'!J$43</f>
        <v>13631</v>
      </c>
      <c r="F64" s="180"/>
      <c r="G64" s="180"/>
      <c r="H64" s="180">
        <f>'将来負担比率（分子）の構造'!K$43</f>
        <v>12748</v>
      </c>
      <c r="I64" s="180"/>
      <c r="J64" s="180"/>
      <c r="K64" s="180">
        <f>'将来負担比率（分子）の構造'!L$43</f>
        <v>10031</v>
      </c>
      <c r="L64" s="180"/>
      <c r="M64" s="180"/>
      <c r="N64" s="180">
        <f>'将来負担比率（分子）の構造'!M$43</f>
        <v>10070</v>
      </c>
      <c r="O64" s="180"/>
      <c r="P64" s="180"/>
    </row>
    <row r="65" spans="1:16" x14ac:dyDescent="0.15">
      <c r="A65" s="180" t="s">
        <v>32</v>
      </c>
      <c r="B65" s="180">
        <f>'将来負担比率（分子）の構造'!I$42</f>
        <v>1521</v>
      </c>
      <c r="C65" s="180"/>
      <c r="D65" s="180"/>
      <c r="E65" s="180">
        <f>'将来負担比率（分子）の構造'!J$42</f>
        <v>1806</v>
      </c>
      <c r="F65" s="180"/>
      <c r="G65" s="180"/>
      <c r="H65" s="180">
        <f>'将来負担比率（分子）の構造'!K$42</f>
        <v>1783</v>
      </c>
      <c r="I65" s="180"/>
      <c r="J65" s="180"/>
      <c r="K65" s="180">
        <f>'将来負担比率（分子）の構造'!L$42</f>
        <v>1695</v>
      </c>
      <c r="L65" s="180"/>
      <c r="M65" s="180"/>
      <c r="N65" s="180">
        <f>'将来負担比率（分子）の構造'!M$42</f>
        <v>1538</v>
      </c>
      <c r="O65" s="180"/>
      <c r="P65" s="180"/>
    </row>
    <row r="66" spans="1:16" x14ac:dyDescent="0.15">
      <c r="A66" s="180" t="s">
        <v>31</v>
      </c>
      <c r="B66" s="180">
        <f>'将来負担比率（分子）の構造'!I$41</f>
        <v>35632</v>
      </c>
      <c r="C66" s="180"/>
      <c r="D66" s="180"/>
      <c r="E66" s="180">
        <f>'将来負担比率（分子）の構造'!J$41</f>
        <v>34129</v>
      </c>
      <c r="F66" s="180"/>
      <c r="G66" s="180"/>
      <c r="H66" s="180">
        <f>'将来負担比率（分子）の構造'!K$41</f>
        <v>32190</v>
      </c>
      <c r="I66" s="180"/>
      <c r="J66" s="180"/>
      <c r="K66" s="180">
        <f>'将来負担比率（分子）の構造'!L$41</f>
        <v>30143</v>
      </c>
      <c r="L66" s="180"/>
      <c r="M66" s="180"/>
      <c r="N66" s="180">
        <f>'将来負担比率（分子）の構造'!M$41</f>
        <v>28886</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9041</v>
      </c>
      <c r="C72" s="184">
        <f>基金残高に係る経年分析!G55</f>
        <v>9859</v>
      </c>
      <c r="D72" s="184">
        <f>基金残高に係る経年分析!H55</f>
        <v>8467</v>
      </c>
    </row>
    <row r="73" spans="1:16" x14ac:dyDescent="0.15">
      <c r="A73" s="183" t="s">
        <v>78</v>
      </c>
      <c r="B73" s="184">
        <f>基金残高に係る経年分析!F56</f>
        <v>3148</v>
      </c>
      <c r="C73" s="184">
        <f>基金残高に係る経年分析!G56</f>
        <v>3225</v>
      </c>
      <c r="D73" s="184">
        <f>基金残高に係る経年分析!H56</f>
        <v>3061</v>
      </c>
    </row>
    <row r="74" spans="1:16" x14ac:dyDescent="0.15">
      <c r="A74" s="183" t="s">
        <v>79</v>
      </c>
      <c r="B74" s="184">
        <f>基金残高に係る経年分析!F57</f>
        <v>8862</v>
      </c>
      <c r="C74" s="184">
        <f>基金残高に係る経年分析!G57</f>
        <v>9763</v>
      </c>
      <c r="D74" s="184">
        <f>基金残高に係る経年分析!H57</f>
        <v>12138</v>
      </c>
    </row>
  </sheetData>
  <sheetProtection algorithmName="SHA-512" hashValue="H5WCo9ZVbLEL8qp3teSQjLltNUefYP7ylxSdAsR/TSKvnAlGQn9KmX+MEsrO6xyJNjhJ9hwQ3C+zAoJzCOvr/w==" saltValue="UHoFwXZt4dEFjAXqpyXG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13373851</v>
      </c>
      <c r="S5" s="727"/>
      <c r="T5" s="727"/>
      <c r="U5" s="727"/>
      <c r="V5" s="727"/>
      <c r="W5" s="727"/>
      <c r="X5" s="727"/>
      <c r="Y5" s="773"/>
      <c r="Z5" s="791">
        <v>31.5</v>
      </c>
      <c r="AA5" s="791"/>
      <c r="AB5" s="791"/>
      <c r="AC5" s="791"/>
      <c r="AD5" s="792">
        <v>12389228</v>
      </c>
      <c r="AE5" s="792"/>
      <c r="AF5" s="792"/>
      <c r="AG5" s="792"/>
      <c r="AH5" s="792"/>
      <c r="AI5" s="792"/>
      <c r="AJ5" s="792"/>
      <c r="AK5" s="792"/>
      <c r="AL5" s="774">
        <v>54.6</v>
      </c>
      <c r="AM5" s="743"/>
      <c r="AN5" s="743"/>
      <c r="AO5" s="775"/>
      <c r="AP5" s="760" t="s">
        <v>228</v>
      </c>
      <c r="AQ5" s="761"/>
      <c r="AR5" s="761"/>
      <c r="AS5" s="761"/>
      <c r="AT5" s="761"/>
      <c r="AU5" s="761"/>
      <c r="AV5" s="761"/>
      <c r="AW5" s="761"/>
      <c r="AX5" s="761"/>
      <c r="AY5" s="761"/>
      <c r="AZ5" s="761"/>
      <c r="BA5" s="761"/>
      <c r="BB5" s="761"/>
      <c r="BC5" s="761"/>
      <c r="BD5" s="761"/>
      <c r="BE5" s="761"/>
      <c r="BF5" s="762"/>
      <c r="BG5" s="661">
        <v>12366907</v>
      </c>
      <c r="BH5" s="664"/>
      <c r="BI5" s="664"/>
      <c r="BJ5" s="664"/>
      <c r="BK5" s="664"/>
      <c r="BL5" s="664"/>
      <c r="BM5" s="664"/>
      <c r="BN5" s="665"/>
      <c r="BO5" s="723">
        <v>92.5</v>
      </c>
      <c r="BP5" s="723"/>
      <c r="BQ5" s="723"/>
      <c r="BR5" s="723"/>
      <c r="BS5" s="724">
        <v>180699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369264</v>
      </c>
      <c r="S6" s="664"/>
      <c r="T6" s="664"/>
      <c r="U6" s="664"/>
      <c r="V6" s="664"/>
      <c r="W6" s="664"/>
      <c r="X6" s="664"/>
      <c r="Y6" s="665"/>
      <c r="Z6" s="723">
        <v>0.9</v>
      </c>
      <c r="AA6" s="723"/>
      <c r="AB6" s="723"/>
      <c r="AC6" s="723"/>
      <c r="AD6" s="724">
        <v>369264</v>
      </c>
      <c r="AE6" s="724"/>
      <c r="AF6" s="724"/>
      <c r="AG6" s="724"/>
      <c r="AH6" s="724"/>
      <c r="AI6" s="724"/>
      <c r="AJ6" s="724"/>
      <c r="AK6" s="724"/>
      <c r="AL6" s="666">
        <v>1.6</v>
      </c>
      <c r="AM6" s="667"/>
      <c r="AN6" s="667"/>
      <c r="AO6" s="725"/>
      <c r="AP6" s="658" t="s">
        <v>233</v>
      </c>
      <c r="AQ6" s="659"/>
      <c r="AR6" s="659"/>
      <c r="AS6" s="659"/>
      <c r="AT6" s="659"/>
      <c r="AU6" s="659"/>
      <c r="AV6" s="659"/>
      <c r="AW6" s="659"/>
      <c r="AX6" s="659"/>
      <c r="AY6" s="659"/>
      <c r="AZ6" s="659"/>
      <c r="BA6" s="659"/>
      <c r="BB6" s="659"/>
      <c r="BC6" s="659"/>
      <c r="BD6" s="659"/>
      <c r="BE6" s="659"/>
      <c r="BF6" s="660"/>
      <c r="BG6" s="661">
        <v>12366907</v>
      </c>
      <c r="BH6" s="664"/>
      <c r="BI6" s="664"/>
      <c r="BJ6" s="664"/>
      <c r="BK6" s="664"/>
      <c r="BL6" s="664"/>
      <c r="BM6" s="664"/>
      <c r="BN6" s="665"/>
      <c r="BO6" s="723">
        <v>92.5</v>
      </c>
      <c r="BP6" s="723"/>
      <c r="BQ6" s="723"/>
      <c r="BR6" s="723"/>
      <c r="BS6" s="724">
        <v>180699</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254242</v>
      </c>
      <c r="CS6" s="664"/>
      <c r="CT6" s="664"/>
      <c r="CU6" s="664"/>
      <c r="CV6" s="664"/>
      <c r="CW6" s="664"/>
      <c r="CX6" s="664"/>
      <c r="CY6" s="665"/>
      <c r="CZ6" s="774">
        <v>0.6</v>
      </c>
      <c r="DA6" s="743"/>
      <c r="DB6" s="743"/>
      <c r="DC6" s="777"/>
      <c r="DD6" s="669" t="s">
        <v>130</v>
      </c>
      <c r="DE6" s="664"/>
      <c r="DF6" s="664"/>
      <c r="DG6" s="664"/>
      <c r="DH6" s="664"/>
      <c r="DI6" s="664"/>
      <c r="DJ6" s="664"/>
      <c r="DK6" s="664"/>
      <c r="DL6" s="664"/>
      <c r="DM6" s="664"/>
      <c r="DN6" s="664"/>
      <c r="DO6" s="664"/>
      <c r="DP6" s="665"/>
      <c r="DQ6" s="669">
        <v>254242</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28807</v>
      </c>
      <c r="S7" s="664"/>
      <c r="T7" s="664"/>
      <c r="U7" s="664"/>
      <c r="V7" s="664"/>
      <c r="W7" s="664"/>
      <c r="X7" s="664"/>
      <c r="Y7" s="665"/>
      <c r="Z7" s="723">
        <v>0.1</v>
      </c>
      <c r="AA7" s="723"/>
      <c r="AB7" s="723"/>
      <c r="AC7" s="723"/>
      <c r="AD7" s="724">
        <v>28807</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5611368</v>
      </c>
      <c r="BH7" s="664"/>
      <c r="BI7" s="664"/>
      <c r="BJ7" s="664"/>
      <c r="BK7" s="664"/>
      <c r="BL7" s="664"/>
      <c r="BM7" s="664"/>
      <c r="BN7" s="665"/>
      <c r="BO7" s="723">
        <v>42</v>
      </c>
      <c r="BP7" s="723"/>
      <c r="BQ7" s="723"/>
      <c r="BR7" s="723"/>
      <c r="BS7" s="724">
        <v>180699</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6682309</v>
      </c>
      <c r="CS7" s="664"/>
      <c r="CT7" s="664"/>
      <c r="CU7" s="664"/>
      <c r="CV7" s="664"/>
      <c r="CW7" s="664"/>
      <c r="CX7" s="664"/>
      <c r="CY7" s="665"/>
      <c r="CZ7" s="723">
        <v>17</v>
      </c>
      <c r="DA7" s="723"/>
      <c r="DB7" s="723"/>
      <c r="DC7" s="723"/>
      <c r="DD7" s="669">
        <v>415520</v>
      </c>
      <c r="DE7" s="664"/>
      <c r="DF7" s="664"/>
      <c r="DG7" s="664"/>
      <c r="DH7" s="664"/>
      <c r="DI7" s="664"/>
      <c r="DJ7" s="664"/>
      <c r="DK7" s="664"/>
      <c r="DL7" s="664"/>
      <c r="DM7" s="664"/>
      <c r="DN7" s="664"/>
      <c r="DO7" s="664"/>
      <c r="DP7" s="665"/>
      <c r="DQ7" s="669">
        <v>4198198</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44488</v>
      </c>
      <c r="S8" s="664"/>
      <c r="T8" s="664"/>
      <c r="U8" s="664"/>
      <c r="V8" s="664"/>
      <c r="W8" s="664"/>
      <c r="X8" s="664"/>
      <c r="Y8" s="665"/>
      <c r="Z8" s="723">
        <v>0.1</v>
      </c>
      <c r="AA8" s="723"/>
      <c r="AB8" s="723"/>
      <c r="AC8" s="723"/>
      <c r="AD8" s="724">
        <v>44488</v>
      </c>
      <c r="AE8" s="724"/>
      <c r="AF8" s="724"/>
      <c r="AG8" s="724"/>
      <c r="AH8" s="724"/>
      <c r="AI8" s="724"/>
      <c r="AJ8" s="724"/>
      <c r="AK8" s="724"/>
      <c r="AL8" s="666">
        <v>0.2</v>
      </c>
      <c r="AM8" s="667"/>
      <c r="AN8" s="667"/>
      <c r="AO8" s="725"/>
      <c r="AP8" s="658" t="s">
        <v>239</v>
      </c>
      <c r="AQ8" s="659"/>
      <c r="AR8" s="659"/>
      <c r="AS8" s="659"/>
      <c r="AT8" s="659"/>
      <c r="AU8" s="659"/>
      <c r="AV8" s="659"/>
      <c r="AW8" s="659"/>
      <c r="AX8" s="659"/>
      <c r="AY8" s="659"/>
      <c r="AZ8" s="659"/>
      <c r="BA8" s="659"/>
      <c r="BB8" s="659"/>
      <c r="BC8" s="659"/>
      <c r="BD8" s="659"/>
      <c r="BE8" s="659"/>
      <c r="BF8" s="660"/>
      <c r="BG8" s="661">
        <v>158961</v>
      </c>
      <c r="BH8" s="664"/>
      <c r="BI8" s="664"/>
      <c r="BJ8" s="664"/>
      <c r="BK8" s="664"/>
      <c r="BL8" s="664"/>
      <c r="BM8" s="664"/>
      <c r="BN8" s="665"/>
      <c r="BO8" s="723">
        <v>1.2</v>
      </c>
      <c r="BP8" s="723"/>
      <c r="BQ8" s="723"/>
      <c r="BR8" s="723"/>
      <c r="BS8" s="669" t="s">
        <v>146</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10876743</v>
      </c>
      <c r="CS8" s="664"/>
      <c r="CT8" s="664"/>
      <c r="CU8" s="664"/>
      <c r="CV8" s="664"/>
      <c r="CW8" s="664"/>
      <c r="CX8" s="664"/>
      <c r="CY8" s="665"/>
      <c r="CZ8" s="723">
        <v>27.7</v>
      </c>
      <c r="DA8" s="723"/>
      <c r="DB8" s="723"/>
      <c r="DC8" s="723"/>
      <c r="DD8" s="669">
        <v>92854</v>
      </c>
      <c r="DE8" s="664"/>
      <c r="DF8" s="664"/>
      <c r="DG8" s="664"/>
      <c r="DH8" s="664"/>
      <c r="DI8" s="664"/>
      <c r="DJ8" s="664"/>
      <c r="DK8" s="664"/>
      <c r="DL8" s="664"/>
      <c r="DM8" s="664"/>
      <c r="DN8" s="664"/>
      <c r="DO8" s="664"/>
      <c r="DP8" s="665"/>
      <c r="DQ8" s="669">
        <v>5474668</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37918</v>
      </c>
      <c r="S9" s="664"/>
      <c r="T9" s="664"/>
      <c r="U9" s="664"/>
      <c r="V9" s="664"/>
      <c r="W9" s="664"/>
      <c r="X9" s="664"/>
      <c r="Y9" s="665"/>
      <c r="Z9" s="723">
        <v>0.1</v>
      </c>
      <c r="AA9" s="723"/>
      <c r="AB9" s="723"/>
      <c r="AC9" s="723"/>
      <c r="AD9" s="724">
        <v>37918</v>
      </c>
      <c r="AE9" s="724"/>
      <c r="AF9" s="724"/>
      <c r="AG9" s="724"/>
      <c r="AH9" s="724"/>
      <c r="AI9" s="724"/>
      <c r="AJ9" s="724"/>
      <c r="AK9" s="724"/>
      <c r="AL9" s="666">
        <v>0.2</v>
      </c>
      <c r="AM9" s="667"/>
      <c r="AN9" s="667"/>
      <c r="AO9" s="725"/>
      <c r="AP9" s="658" t="s">
        <v>242</v>
      </c>
      <c r="AQ9" s="659"/>
      <c r="AR9" s="659"/>
      <c r="AS9" s="659"/>
      <c r="AT9" s="659"/>
      <c r="AU9" s="659"/>
      <c r="AV9" s="659"/>
      <c r="AW9" s="659"/>
      <c r="AX9" s="659"/>
      <c r="AY9" s="659"/>
      <c r="AZ9" s="659"/>
      <c r="BA9" s="659"/>
      <c r="BB9" s="659"/>
      <c r="BC9" s="659"/>
      <c r="BD9" s="659"/>
      <c r="BE9" s="659"/>
      <c r="BF9" s="660"/>
      <c r="BG9" s="661">
        <v>4263950</v>
      </c>
      <c r="BH9" s="664"/>
      <c r="BI9" s="664"/>
      <c r="BJ9" s="664"/>
      <c r="BK9" s="664"/>
      <c r="BL9" s="664"/>
      <c r="BM9" s="664"/>
      <c r="BN9" s="665"/>
      <c r="BO9" s="723">
        <v>31.9</v>
      </c>
      <c r="BP9" s="723"/>
      <c r="BQ9" s="723"/>
      <c r="BR9" s="723"/>
      <c r="BS9" s="669" t="s">
        <v>243</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3017267</v>
      </c>
      <c r="CS9" s="664"/>
      <c r="CT9" s="664"/>
      <c r="CU9" s="664"/>
      <c r="CV9" s="664"/>
      <c r="CW9" s="664"/>
      <c r="CX9" s="664"/>
      <c r="CY9" s="665"/>
      <c r="CZ9" s="723">
        <v>7.7</v>
      </c>
      <c r="DA9" s="723"/>
      <c r="DB9" s="723"/>
      <c r="DC9" s="723"/>
      <c r="DD9" s="669">
        <v>186772</v>
      </c>
      <c r="DE9" s="664"/>
      <c r="DF9" s="664"/>
      <c r="DG9" s="664"/>
      <c r="DH9" s="664"/>
      <c r="DI9" s="664"/>
      <c r="DJ9" s="664"/>
      <c r="DK9" s="664"/>
      <c r="DL9" s="664"/>
      <c r="DM9" s="664"/>
      <c r="DN9" s="664"/>
      <c r="DO9" s="664"/>
      <c r="DP9" s="665"/>
      <c r="DQ9" s="669">
        <v>2522668</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243</v>
      </c>
      <c r="S10" s="664"/>
      <c r="T10" s="664"/>
      <c r="U10" s="664"/>
      <c r="V10" s="664"/>
      <c r="W10" s="664"/>
      <c r="X10" s="664"/>
      <c r="Y10" s="665"/>
      <c r="Z10" s="723" t="s">
        <v>243</v>
      </c>
      <c r="AA10" s="723"/>
      <c r="AB10" s="723"/>
      <c r="AC10" s="723"/>
      <c r="AD10" s="724" t="s">
        <v>243</v>
      </c>
      <c r="AE10" s="724"/>
      <c r="AF10" s="724"/>
      <c r="AG10" s="724"/>
      <c r="AH10" s="724"/>
      <c r="AI10" s="724"/>
      <c r="AJ10" s="724"/>
      <c r="AK10" s="724"/>
      <c r="AL10" s="666" t="s">
        <v>146</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253942</v>
      </c>
      <c r="BH10" s="664"/>
      <c r="BI10" s="664"/>
      <c r="BJ10" s="664"/>
      <c r="BK10" s="664"/>
      <c r="BL10" s="664"/>
      <c r="BM10" s="664"/>
      <c r="BN10" s="665"/>
      <c r="BO10" s="723">
        <v>1.9</v>
      </c>
      <c r="BP10" s="723"/>
      <c r="BQ10" s="723"/>
      <c r="BR10" s="723"/>
      <c r="BS10" s="669" t="s">
        <v>243</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147726</v>
      </c>
      <c r="CS10" s="664"/>
      <c r="CT10" s="664"/>
      <c r="CU10" s="664"/>
      <c r="CV10" s="664"/>
      <c r="CW10" s="664"/>
      <c r="CX10" s="664"/>
      <c r="CY10" s="665"/>
      <c r="CZ10" s="723">
        <v>0.4</v>
      </c>
      <c r="DA10" s="723"/>
      <c r="DB10" s="723"/>
      <c r="DC10" s="723"/>
      <c r="DD10" s="669" t="s">
        <v>130</v>
      </c>
      <c r="DE10" s="664"/>
      <c r="DF10" s="664"/>
      <c r="DG10" s="664"/>
      <c r="DH10" s="664"/>
      <c r="DI10" s="664"/>
      <c r="DJ10" s="664"/>
      <c r="DK10" s="664"/>
      <c r="DL10" s="664"/>
      <c r="DM10" s="664"/>
      <c r="DN10" s="664"/>
      <c r="DO10" s="664"/>
      <c r="DP10" s="665"/>
      <c r="DQ10" s="669">
        <v>46911</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243</v>
      </c>
      <c r="S11" s="664"/>
      <c r="T11" s="664"/>
      <c r="U11" s="664"/>
      <c r="V11" s="664"/>
      <c r="W11" s="664"/>
      <c r="X11" s="664"/>
      <c r="Y11" s="665"/>
      <c r="Z11" s="723" t="s">
        <v>243</v>
      </c>
      <c r="AA11" s="723"/>
      <c r="AB11" s="723"/>
      <c r="AC11" s="723"/>
      <c r="AD11" s="724" t="s">
        <v>146</v>
      </c>
      <c r="AE11" s="724"/>
      <c r="AF11" s="724"/>
      <c r="AG11" s="724"/>
      <c r="AH11" s="724"/>
      <c r="AI11" s="724"/>
      <c r="AJ11" s="724"/>
      <c r="AK11" s="724"/>
      <c r="AL11" s="666" t="s">
        <v>146</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934515</v>
      </c>
      <c r="BH11" s="664"/>
      <c r="BI11" s="664"/>
      <c r="BJ11" s="664"/>
      <c r="BK11" s="664"/>
      <c r="BL11" s="664"/>
      <c r="BM11" s="664"/>
      <c r="BN11" s="665"/>
      <c r="BO11" s="723">
        <v>7</v>
      </c>
      <c r="BP11" s="723"/>
      <c r="BQ11" s="723"/>
      <c r="BR11" s="723"/>
      <c r="BS11" s="669">
        <v>180699</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1696500</v>
      </c>
      <c r="CS11" s="664"/>
      <c r="CT11" s="664"/>
      <c r="CU11" s="664"/>
      <c r="CV11" s="664"/>
      <c r="CW11" s="664"/>
      <c r="CX11" s="664"/>
      <c r="CY11" s="665"/>
      <c r="CZ11" s="723">
        <v>4.3</v>
      </c>
      <c r="DA11" s="723"/>
      <c r="DB11" s="723"/>
      <c r="DC11" s="723"/>
      <c r="DD11" s="669">
        <v>257022</v>
      </c>
      <c r="DE11" s="664"/>
      <c r="DF11" s="664"/>
      <c r="DG11" s="664"/>
      <c r="DH11" s="664"/>
      <c r="DI11" s="664"/>
      <c r="DJ11" s="664"/>
      <c r="DK11" s="664"/>
      <c r="DL11" s="664"/>
      <c r="DM11" s="664"/>
      <c r="DN11" s="664"/>
      <c r="DO11" s="664"/>
      <c r="DP11" s="665"/>
      <c r="DQ11" s="669">
        <v>1404276</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1755035</v>
      </c>
      <c r="S12" s="664"/>
      <c r="T12" s="664"/>
      <c r="U12" s="664"/>
      <c r="V12" s="664"/>
      <c r="W12" s="664"/>
      <c r="X12" s="664"/>
      <c r="Y12" s="665"/>
      <c r="Z12" s="723">
        <v>4.0999999999999996</v>
      </c>
      <c r="AA12" s="723"/>
      <c r="AB12" s="723"/>
      <c r="AC12" s="723"/>
      <c r="AD12" s="724">
        <v>1755035</v>
      </c>
      <c r="AE12" s="724"/>
      <c r="AF12" s="724"/>
      <c r="AG12" s="724"/>
      <c r="AH12" s="724"/>
      <c r="AI12" s="724"/>
      <c r="AJ12" s="724"/>
      <c r="AK12" s="724"/>
      <c r="AL12" s="666">
        <v>7.7</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5986043</v>
      </c>
      <c r="BH12" s="664"/>
      <c r="BI12" s="664"/>
      <c r="BJ12" s="664"/>
      <c r="BK12" s="664"/>
      <c r="BL12" s="664"/>
      <c r="BM12" s="664"/>
      <c r="BN12" s="665"/>
      <c r="BO12" s="723">
        <v>44.8</v>
      </c>
      <c r="BP12" s="723"/>
      <c r="BQ12" s="723"/>
      <c r="BR12" s="723"/>
      <c r="BS12" s="669" t="s">
        <v>130</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806310</v>
      </c>
      <c r="CS12" s="664"/>
      <c r="CT12" s="664"/>
      <c r="CU12" s="664"/>
      <c r="CV12" s="664"/>
      <c r="CW12" s="664"/>
      <c r="CX12" s="664"/>
      <c r="CY12" s="665"/>
      <c r="CZ12" s="723">
        <v>2.1</v>
      </c>
      <c r="DA12" s="723"/>
      <c r="DB12" s="723"/>
      <c r="DC12" s="723"/>
      <c r="DD12" s="669">
        <v>105323</v>
      </c>
      <c r="DE12" s="664"/>
      <c r="DF12" s="664"/>
      <c r="DG12" s="664"/>
      <c r="DH12" s="664"/>
      <c r="DI12" s="664"/>
      <c r="DJ12" s="664"/>
      <c r="DK12" s="664"/>
      <c r="DL12" s="664"/>
      <c r="DM12" s="664"/>
      <c r="DN12" s="664"/>
      <c r="DO12" s="664"/>
      <c r="DP12" s="665"/>
      <c r="DQ12" s="669">
        <v>647636</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99625</v>
      </c>
      <c r="S13" s="664"/>
      <c r="T13" s="664"/>
      <c r="U13" s="664"/>
      <c r="V13" s="664"/>
      <c r="W13" s="664"/>
      <c r="X13" s="664"/>
      <c r="Y13" s="665"/>
      <c r="Z13" s="723">
        <v>0.2</v>
      </c>
      <c r="AA13" s="723"/>
      <c r="AB13" s="723"/>
      <c r="AC13" s="723"/>
      <c r="AD13" s="724">
        <v>99625</v>
      </c>
      <c r="AE13" s="724"/>
      <c r="AF13" s="724"/>
      <c r="AG13" s="724"/>
      <c r="AH13" s="724"/>
      <c r="AI13" s="724"/>
      <c r="AJ13" s="724"/>
      <c r="AK13" s="724"/>
      <c r="AL13" s="666">
        <v>0.4</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5984569</v>
      </c>
      <c r="BH13" s="664"/>
      <c r="BI13" s="664"/>
      <c r="BJ13" s="664"/>
      <c r="BK13" s="664"/>
      <c r="BL13" s="664"/>
      <c r="BM13" s="664"/>
      <c r="BN13" s="665"/>
      <c r="BO13" s="723">
        <v>44.7</v>
      </c>
      <c r="BP13" s="723"/>
      <c r="BQ13" s="723"/>
      <c r="BR13" s="723"/>
      <c r="BS13" s="669" t="s">
        <v>146</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3392590</v>
      </c>
      <c r="CS13" s="664"/>
      <c r="CT13" s="664"/>
      <c r="CU13" s="664"/>
      <c r="CV13" s="664"/>
      <c r="CW13" s="664"/>
      <c r="CX13" s="664"/>
      <c r="CY13" s="665"/>
      <c r="CZ13" s="723">
        <v>8.6</v>
      </c>
      <c r="DA13" s="723"/>
      <c r="DB13" s="723"/>
      <c r="DC13" s="723"/>
      <c r="DD13" s="669">
        <v>1689173</v>
      </c>
      <c r="DE13" s="664"/>
      <c r="DF13" s="664"/>
      <c r="DG13" s="664"/>
      <c r="DH13" s="664"/>
      <c r="DI13" s="664"/>
      <c r="DJ13" s="664"/>
      <c r="DK13" s="664"/>
      <c r="DL13" s="664"/>
      <c r="DM13" s="664"/>
      <c r="DN13" s="664"/>
      <c r="DO13" s="664"/>
      <c r="DP13" s="665"/>
      <c r="DQ13" s="669">
        <v>2080900</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146</v>
      </c>
      <c r="S14" s="664"/>
      <c r="T14" s="664"/>
      <c r="U14" s="664"/>
      <c r="V14" s="664"/>
      <c r="W14" s="664"/>
      <c r="X14" s="664"/>
      <c r="Y14" s="665"/>
      <c r="Z14" s="723" t="s">
        <v>146</v>
      </c>
      <c r="AA14" s="723"/>
      <c r="AB14" s="723"/>
      <c r="AC14" s="723"/>
      <c r="AD14" s="724" t="s">
        <v>130</v>
      </c>
      <c r="AE14" s="724"/>
      <c r="AF14" s="724"/>
      <c r="AG14" s="724"/>
      <c r="AH14" s="724"/>
      <c r="AI14" s="724"/>
      <c r="AJ14" s="724"/>
      <c r="AK14" s="724"/>
      <c r="AL14" s="666" t="s">
        <v>243</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262057</v>
      </c>
      <c r="BH14" s="664"/>
      <c r="BI14" s="664"/>
      <c r="BJ14" s="664"/>
      <c r="BK14" s="664"/>
      <c r="BL14" s="664"/>
      <c r="BM14" s="664"/>
      <c r="BN14" s="665"/>
      <c r="BO14" s="723">
        <v>2</v>
      </c>
      <c r="BP14" s="723"/>
      <c r="BQ14" s="723"/>
      <c r="BR14" s="723"/>
      <c r="BS14" s="669" t="s">
        <v>243</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1586739</v>
      </c>
      <c r="CS14" s="664"/>
      <c r="CT14" s="664"/>
      <c r="CU14" s="664"/>
      <c r="CV14" s="664"/>
      <c r="CW14" s="664"/>
      <c r="CX14" s="664"/>
      <c r="CY14" s="665"/>
      <c r="CZ14" s="723">
        <v>4</v>
      </c>
      <c r="DA14" s="723"/>
      <c r="DB14" s="723"/>
      <c r="DC14" s="723"/>
      <c r="DD14" s="669">
        <v>56291</v>
      </c>
      <c r="DE14" s="664"/>
      <c r="DF14" s="664"/>
      <c r="DG14" s="664"/>
      <c r="DH14" s="664"/>
      <c r="DI14" s="664"/>
      <c r="DJ14" s="664"/>
      <c r="DK14" s="664"/>
      <c r="DL14" s="664"/>
      <c r="DM14" s="664"/>
      <c r="DN14" s="664"/>
      <c r="DO14" s="664"/>
      <c r="DP14" s="665"/>
      <c r="DQ14" s="669">
        <v>1425120</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118987</v>
      </c>
      <c r="S15" s="664"/>
      <c r="T15" s="664"/>
      <c r="U15" s="664"/>
      <c r="V15" s="664"/>
      <c r="W15" s="664"/>
      <c r="X15" s="664"/>
      <c r="Y15" s="665"/>
      <c r="Z15" s="723">
        <v>0.3</v>
      </c>
      <c r="AA15" s="723"/>
      <c r="AB15" s="723"/>
      <c r="AC15" s="723"/>
      <c r="AD15" s="724">
        <v>118987</v>
      </c>
      <c r="AE15" s="724"/>
      <c r="AF15" s="724"/>
      <c r="AG15" s="724"/>
      <c r="AH15" s="724"/>
      <c r="AI15" s="724"/>
      <c r="AJ15" s="724"/>
      <c r="AK15" s="724"/>
      <c r="AL15" s="666">
        <v>0.5</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507439</v>
      </c>
      <c r="BH15" s="664"/>
      <c r="BI15" s="664"/>
      <c r="BJ15" s="664"/>
      <c r="BK15" s="664"/>
      <c r="BL15" s="664"/>
      <c r="BM15" s="664"/>
      <c r="BN15" s="665"/>
      <c r="BO15" s="723">
        <v>3.8</v>
      </c>
      <c r="BP15" s="723"/>
      <c r="BQ15" s="723"/>
      <c r="BR15" s="723"/>
      <c r="BS15" s="669" t="s">
        <v>243</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5519371</v>
      </c>
      <c r="CS15" s="664"/>
      <c r="CT15" s="664"/>
      <c r="CU15" s="664"/>
      <c r="CV15" s="664"/>
      <c r="CW15" s="664"/>
      <c r="CX15" s="664"/>
      <c r="CY15" s="665"/>
      <c r="CZ15" s="723">
        <v>14</v>
      </c>
      <c r="DA15" s="723"/>
      <c r="DB15" s="723"/>
      <c r="DC15" s="723"/>
      <c r="DD15" s="669">
        <v>1321975</v>
      </c>
      <c r="DE15" s="664"/>
      <c r="DF15" s="664"/>
      <c r="DG15" s="664"/>
      <c r="DH15" s="664"/>
      <c r="DI15" s="664"/>
      <c r="DJ15" s="664"/>
      <c r="DK15" s="664"/>
      <c r="DL15" s="664"/>
      <c r="DM15" s="664"/>
      <c r="DN15" s="664"/>
      <c r="DO15" s="664"/>
      <c r="DP15" s="665"/>
      <c r="DQ15" s="669">
        <v>3524055</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243</v>
      </c>
      <c r="S16" s="664"/>
      <c r="T16" s="664"/>
      <c r="U16" s="664"/>
      <c r="V16" s="664"/>
      <c r="W16" s="664"/>
      <c r="X16" s="664"/>
      <c r="Y16" s="665"/>
      <c r="Z16" s="723" t="s">
        <v>130</v>
      </c>
      <c r="AA16" s="723"/>
      <c r="AB16" s="723"/>
      <c r="AC16" s="723"/>
      <c r="AD16" s="724" t="s">
        <v>243</v>
      </c>
      <c r="AE16" s="724"/>
      <c r="AF16" s="724"/>
      <c r="AG16" s="724"/>
      <c r="AH16" s="724"/>
      <c r="AI16" s="724"/>
      <c r="AJ16" s="724"/>
      <c r="AK16" s="724"/>
      <c r="AL16" s="666" t="s">
        <v>130</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243</v>
      </c>
      <c r="BH16" s="664"/>
      <c r="BI16" s="664"/>
      <c r="BJ16" s="664"/>
      <c r="BK16" s="664"/>
      <c r="BL16" s="664"/>
      <c r="BM16" s="664"/>
      <c r="BN16" s="665"/>
      <c r="BO16" s="723" t="s">
        <v>243</v>
      </c>
      <c r="BP16" s="723"/>
      <c r="BQ16" s="723"/>
      <c r="BR16" s="723"/>
      <c r="BS16" s="669" t="s">
        <v>130</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1077915</v>
      </c>
      <c r="CS16" s="664"/>
      <c r="CT16" s="664"/>
      <c r="CU16" s="664"/>
      <c r="CV16" s="664"/>
      <c r="CW16" s="664"/>
      <c r="CX16" s="664"/>
      <c r="CY16" s="665"/>
      <c r="CZ16" s="723">
        <v>2.7</v>
      </c>
      <c r="DA16" s="723"/>
      <c r="DB16" s="723"/>
      <c r="DC16" s="723"/>
      <c r="DD16" s="669" t="s">
        <v>243</v>
      </c>
      <c r="DE16" s="664"/>
      <c r="DF16" s="664"/>
      <c r="DG16" s="664"/>
      <c r="DH16" s="664"/>
      <c r="DI16" s="664"/>
      <c r="DJ16" s="664"/>
      <c r="DK16" s="664"/>
      <c r="DL16" s="664"/>
      <c r="DM16" s="664"/>
      <c r="DN16" s="664"/>
      <c r="DO16" s="664"/>
      <c r="DP16" s="665"/>
      <c r="DQ16" s="669">
        <v>567576</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68662</v>
      </c>
      <c r="S17" s="664"/>
      <c r="T17" s="664"/>
      <c r="U17" s="664"/>
      <c r="V17" s="664"/>
      <c r="W17" s="664"/>
      <c r="X17" s="664"/>
      <c r="Y17" s="665"/>
      <c r="Z17" s="723">
        <v>0.2</v>
      </c>
      <c r="AA17" s="723"/>
      <c r="AB17" s="723"/>
      <c r="AC17" s="723"/>
      <c r="AD17" s="724">
        <v>68662</v>
      </c>
      <c r="AE17" s="724"/>
      <c r="AF17" s="724"/>
      <c r="AG17" s="724"/>
      <c r="AH17" s="724"/>
      <c r="AI17" s="724"/>
      <c r="AJ17" s="724"/>
      <c r="AK17" s="724"/>
      <c r="AL17" s="666">
        <v>0.3</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243</v>
      </c>
      <c r="BH17" s="664"/>
      <c r="BI17" s="664"/>
      <c r="BJ17" s="664"/>
      <c r="BK17" s="664"/>
      <c r="BL17" s="664"/>
      <c r="BM17" s="664"/>
      <c r="BN17" s="665"/>
      <c r="BO17" s="723" t="s">
        <v>243</v>
      </c>
      <c r="BP17" s="723"/>
      <c r="BQ17" s="723"/>
      <c r="BR17" s="723"/>
      <c r="BS17" s="669" t="s">
        <v>243</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4236660</v>
      </c>
      <c r="CS17" s="664"/>
      <c r="CT17" s="664"/>
      <c r="CU17" s="664"/>
      <c r="CV17" s="664"/>
      <c r="CW17" s="664"/>
      <c r="CX17" s="664"/>
      <c r="CY17" s="665"/>
      <c r="CZ17" s="723">
        <v>10.8</v>
      </c>
      <c r="DA17" s="723"/>
      <c r="DB17" s="723"/>
      <c r="DC17" s="723"/>
      <c r="DD17" s="669" t="s">
        <v>146</v>
      </c>
      <c r="DE17" s="664"/>
      <c r="DF17" s="664"/>
      <c r="DG17" s="664"/>
      <c r="DH17" s="664"/>
      <c r="DI17" s="664"/>
      <c r="DJ17" s="664"/>
      <c r="DK17" s="664"/>
      <c r="DL17" s="664"/>
      <c r="DM17" s="664"/>
      <c r="DN17" s="664"/>
      <c r="DO17" s="664"/>
      <c r="DP17" s="665"/>
      <c r="DQ17" s="669">
        <v>4194969</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9376897</v>
      </c>
      <c r="S18" s="664"/>
      <c r="T18" s="664"/>
      <c r="U18" s="664"/>
      <c r="V18" s="664"/>
      <c r="W18" s="664"/>
      <c r="X18" s="664"/>
      <c r="Y18" s="665"/>
      <c r="Z18" s="723">
        <v>22.1</v>
      </c>
      <c r="AA18" s="723"/>
      <c r="AB18" s="723"/>
      <c r="AC18" s="723"/>
      <c r="AD18" s="724">
        <v>7662199</v>
      </c>
      <c r="AE18" s="724"/>
      <c r="AF18" s="724"/>
      <c r="AG18" s="724"/>
      <c r="AH18" s="724"/>
      <c r="AI18" s="724"/>
      <c r="AJ18" s="724"/>
      <c r="AK18" s="724"/>
      <c r="AL18" s="666">
        <v>33.700000000000003</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243</v>
      </c>
      <c r="BH18" s="664"/>
      <c r="BI18" s="664"/>
      <c r="BJ18" s="664"/>
      <c r="BK18" s="664"/>
      <c r="BL18" s="664"/>
      <c r="BM18" s="664"/>
      <c r="BN18" s="665"/>
      <c r="BO18" s="723" t="s">
        <v>130</v>
      </c>
      <c r="BP18" s="723"/>
      <c r="BQ18" s="723"/>
      <c r="BR18" s="723"/>
      <c r="BS18" s="669" t="s">
        <v>146</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130</v>
      </c>
      <c r="DA18" s="723"/>
      <c r="DB18" s="723"/>
      <c r="DC18" s="723"/>
      <c r="DD18" s="669" t="s">
        <v>243</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7662199</v>
      </c>
      <c r="S19" s="664"/>
      <c r="T19" s="664"/>
      <c r="U19" s="664"/>
      <c r="V19" s="664"/>
      <c r="W19" s="664"/>
      <c r="X19" s="664"/>
      <c r="Y19" s="665"/>
      <c r="Z19" s="723">
        <v>18.100000000000001</v>
      </c>
      <c r="AA19" s="723"/>
      <c r="AB19" s="723"/>
      <c r="AC19" s="723"/>
      <c r="AD19" s="724">
        <v>7662199</v>
      </c>
      <c r="AE19" s="724"/>
      <c r="AF19" s="724"/>
      <c r="AG19" s="724"/>
      <c r="AH19" s="724"/>
      <c r="AI19" s="724"/>
      <c r="AJ19" s="724"/>
      <c r="AK19" s="724"/>
      <c r="AL19" s="666">
        <v>33.700000000000003</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1006944</v>
      </c>
      <c r="BH19" s="664"/>
      <c r="BI19" s="664"/>
      <c r="BJ19" s="664"/>
      <c r="BK19" s="664"/>
      <c r="BL19" s="664"/>
      <c r="BM19" s="664"/>
      <c r="BN19" s="665"/>
      <c r="BO19" s="723">
        <v>7.5</v>
      </c>
      <c r="BP19" s="723"/>
      <c r="BQ19" s="723"/>
      <c r="BR19" s="723"/>
      <c r="BS19" s="669" t="s">
        <v>130</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243</v>
      </c>
      <c r="CS19" s="664"/>
      <c r="CT19" s="664"/>
      <c r="CU19" s="664"/>
      <c r="CV19" s="664"/>
      <c r="CW19" s="664"/>
      <c r="CX19" s="664"/>
      <c r="CY19" s="665"/>
      <c r="CZ19" s="723" t="s">
        <v>146</v>
      </c>
      <c r="DA19" s="723"/>
      <c r="DB19" s="723"/>
      <c r="DC19" s="723"/>
      <c r="DD19" s="669" t="s">
        <v>243</v>
      </c>
      <c r="DE19" s="664"/>
      <c r="DF19" s="664"/>
      <c r="DG19" s="664"/>
      <c r="DH19" s="664"/>
      <c r="DI19" s="664"/>
      <c r="DJ19" s="664"/>
      <c r="DK19" s="664"/>
      <c r="DL19" s="664"/>
      <c r="DM19" s="664"/>
      <c r="DN19" s="664"/>
      <c r="DO19" s="664"/>
      <c r="DP19" s="665"/>
      <c r="DQ19" s="669" t="s">
        <v>146</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1714698</v>
      </c>
      <c r="S20" s="664"/>
      <c r="T20" s="664"/>
      <c r="U20" s="664"/>
      <c r="V20" s="664"/>
      <c r="W20" s="664"/>
      <c r="X20" s="664"/>
      <c r="Y20" s="665"/>
      <c r="Z20" s="723">
        <v>4</v>
      </c>
      <c r="AA20" s="723"/>
      <c r="AB20" s="723"/>
      <c r="AC20" s="723"/>
      <c r="AD20" s="724" t="s">
        <v>243</v>
      </c>
      <c r="AE20" s="724"/>
      <c r="AF20" s="724"/>
      <c r="AG20" s="724"/>
      <c r="AH20" s="724"/>
      <c r="AI20" s="724"/>
      <c r="AJ20" s="724"/>
      <c r="AK20" s="724"/>
      <c r="AL20" s="666" t="s">
        <v>243</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1006944</v>
      </c>
      <c r="BH20" s="664"/>
      <c r="BI20" s="664"/>
      <c r="BJ20" s="664"/>
      <c r="BK20" s="664"/>
      <c r="BL20" s="664"/>
      <c r="BM20" s="664"/>
      <c r="BN20" s="665"/>
      <c r="BO20" s="723">
        <v>7.5</v>
      </c>
      <c r="BP20" s="723"/>
      <c r="BQ20" s="723"/>
      <c r="BR20" s="723"/>
      <c r="BS20" s="669" t="s">
        <v>146</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39294372</v>
      </c>
      <c r="CS20" s="664"/>
      <c r="CT20" s="664"/>
      <c r="CU20" s="664"/>
      <c r="CV20" s="664"/>
      <c r="CW20" s="664"/>
      <c r="CX20" s="664"/>
      <c r="CY20" s="665"/>
      <c r="CZ20" s="723">
        <v>100</v>
      </c>
      <c r="DA20" s="723"/>
      <c r="DB20" s="723"/>
      <c r="DC20" s="723"/>
      <c r="DD20" s="669">
        <v>4124930</v>
      </c>
      <c r="DE20" s="664"/>
      <c r="DF20" s="664"/>
      <c r="DG20" s="664"/>
      <c r="DH20" s="664"/>
      <c r="DI20" s="664"/>
      <c r="DJ20" s="664"/>
      <c r="DK20" s="664"/>
      <c r="DL20" s="664"/>
      <c r="DM20" s="664"/>
      <c r="DN20" s="664"/>
      <c r="DO20" s="664"/>
      <c r="DP20" s="665"/>
      <c r="DQ20" s="669">
        <v>26341219</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243</v>
      </c>
      <c r="S21" s="664"/>
      <c r="T21" s="664"/>
      <c r="U21" s="664"/>
      <c r="V21" s="664"/>
      <c r="W21" s="664"/>
      <c r="X21" s="664"/>
      <c r="Y21" s="665"/>
      <c r="Z21" s="723" t="s">
        <v>243</v>
      </c>
      <c r="AA21" s="723"/>
      <c r="AB21" s="723"/>
      <c r="AC21" s="723"/>
      <c r="AD21" s="724" t="s">
        <v>146</v>
      </c>
      <c r="AE21" s="724"/>
      <c r="AF21" s="724"/>
      <c r="AG21" s="724"/>
      <c r="AH21" s="724"/>
      <c r="AI21" s="724"/>
      <c r="AJ21" s="724"/>
      <c r="AK21" s="724"/>
      <c r="AL21" s="666" t="s">
        <v>243</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22321</v>
      </c>
      <c r="BH21" s="664"/>
      <c r="BI21" s="664"/>
      <c r="BJ21" s="664"/>
      <c r="BK21" s="664"/>
      <c r="BL21" s="664"/>
      <c r="BM21" s="664"/>
      <c r="BN21" s="665"/>
      <c r="BO21" s="723">
        <v>0.2</v>
      </c>
      <c r="BP21" s="723"/>
      <c r="BQ21" s="723"/>
      <c r="BR21" s="723"/>
      <c r="BS21" s="669" t="s">
        <v>243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25273534</v>
      </c>
      <c r="S22" s="664"/>
      <c r="T22" s="664"/>
      <c r="U22" s="664"/>
      <c r="V22" s="664"/>
      <c r="W22" s="664"/>
      <c r="X22" s="664"/>
      <c r="Y22" s="665"/>
      <c r="Z22" s="723">
        <v>59.6</v>
      </c>
      <c r="AA22" s="723"/>
      <c r="AB22" s="723"/>
      <c r="AC22" s="723"/>
      <c r="AD22" s="724">
        <v>22574213</v>
      </c>
      <c r="AE22" s="724"/>
      <c r="AF22" s="724"/>
      <c r="AG22" s="724"/>
      <c r="AH22" s="724"/>
      <c r="AI22" s="724"/>
      <c r="AJ22" s="724"/>
      <c r="AK22" s="724"/>
      <c r="AL22" s="666">
        <v>99.4</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243</v>
      </c>
      <c r="BH22" s="664"/>
      <c r="BI22" s="664"/>
      <c r="BJ22" s="664"/>
      <c r="BK22" s="664"/>
      <c r="BL22" s="664"/>
      <c r="BM22" s="664"/>
      <c r="BN22" s="665"/>
      <c r="BO22" s="723" t="s">
        <v>243</v>
      </c>
      <c r="BP22" s="723"/>
      <c r="BQ22" s="723"/>
      <c r="BR22" s="723"/>
      <c r="BS22" s="669" t="s">
        <v>243</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11102</v>
      </c>
      <c r="S23" s="664"/>
      <c r="T23" s="664"/>
      <c r="U23" s="664"/>
      <c r="V23" s="664"/>
      <c r="W23" s="664"/>
      <c r="X23" s="664"/>
      <c r="Y23" s="665"/>
      <c r="Z23" s="723">
        <v>0</v>
      </c>
      <c r="AA23" s="723"/>
      <c r="AB23" s="723"/>
      <c r="AC23" s="723"/>
      <c r="AD23" s="724">
        <v>11102</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v>984623</v>
      </c>
      <c r="BH23" s="664"/>
      <c r="BI23" s="664"/>
      <c r="BJ23" s="664"/>
      <c r="BK23" s="664"/>
      <c r="BL23" s="664"/>
      <c r="BM23" s="664"/>
      <c r="BN23" s="665"/>
      <c r="BO23" s="723">
        <v>7.4</v>
      </c>
      <c r="BP23" s="723"/>
      <c r="BQ23" s="723"/>
      <c r="BR23" s="723"/>
      <c r="BS23" s="669" t="s">
        <v>130</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311333</v>
      </c>
      <c r="S24" s="664"/>
      <c r="T24" s="664"/>
      <c r="U24" s="664"/>
      <c r="V24" s="664"/>
      <c r="W24" s="664"/>
      <c r="X24" s="664"/>
      <c r="Y24" s="665"/>
      <c r="Z24" s="723">
        <v>0.7</v>
      </c>
      <c r="AA24" s="723"/>
      <c r="AB24" s="723"/>
      <c r="AC24" s="723"/>
      <c r="AD24" s="724" t="s">
        <v>130</v>
      </c>
      <c r="AE24" s="724"/>
      <c r="AF24" s="724"/>
      <c r="AG24" s="724"/>
      <c r="AH24" s="724"/>
      <c r="AI24" s="724"/>
      <c r="AJ24" s="724"/>
      <c r="AK24" s="724"/>
      <c r="AL24" s="666" t="s">
        <v>243</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243</v>
      </c>
      <c r="BP24" s="723"/>
      <c r="BQ24" s="723"/>
      <c r="BR24" s="723"/>
      <c r="BS24" s="669" t="s">
        <v>130</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15682917</v>
      </c>
      <c r="CS24" s="727"/>
      <c r="CT24" s="727"/>
      <c r="CU24" s="727"/>
      <c r="CV24" s="727"/>
      <c r="CW24" s="727"/>
      <c r="CX24" s="727"/>
      <c r="CY24" s="773"/>
      <c r="CZ24" s="774">
        <v>39.9</v>
      </c>
      <c r="DA24" s="743"/>
      <c r="DB24" s="743"/>
      <c r="DC24" s="777"/>
      <c r="DD24" s="772">
        <v>10886082</v>
      </c>
      <c r="DE24" s="727"/>
      <c r="DF24" s="727"/>
      <c r="DG24" s="727"/>
      <c r="DH24" s="727"/>
      <c r="DI24" s="727"/>
      <c r="DJ24" s="727"/>
      <c r="DK24" s="773"/>
      <c r="DL24" s="772">
        <v>10851978</v>
      </c>
      <c r="DM24" s="727"/>
      <c r="DN24" s="727"/>
      <c r="DO24" s="727"/>
      <c r="DP24" s="727"/>
      <c r="DQ24" s="727"/>
      <c r="DR24" s="727"/>
      <c r="DS24" s="727"/>
      <c r="DT24" s="727"/>
      <c r="DU24" s="727"/>
      <c r="DV24" s="773"/>
      <c r="DW24" s="774">
        <v>46.6</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507222</v>
      </c>
      <c r="S25" s="664"/>
      <c r="T25" s="664"/>
      <c r="U25" s="664"/>
      <c r="V25" s="664"/>
      <c r="W25" s="664"/>
      <c r="X25" s="664"/>
      <c r="Y25" s="665"/>
      <c r="Z25" s="723">
        <v>1.2</v>
      </c>
      <c r="AA25" s="723"/>
      <c r="AB25" s="723"/>
      <c r="AC25" s="723"/>
      <c r="AD25" s="724">
        <v>43310</v>
      </c>
      <c r="AE25" s="724"/>
      <c r="AF25" s="724"/>
      <c r="AG25" s="724"/>
      <c r="AH25" s="724"/>
      <c r="AI25" s="724"/>
      <c r="AJ25" s="724"/>
      <c r="AK25" s="724"/>
      <c r="AL25" s="666">
        <v>0.2</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243</v>
      </c>
      <c r="BH25" s="664"/>
      <c r="BI25" s="664"/>
      <c r="BJ25" s="664"/>
      <c r="BK25" s="664"/>
      <c r="BL25" s="664"/>
      <c r="BM25" s="664"/>
      <c r="BN25" s="665"/>
      <c r="BO25" s="723" t="s">
        <v>243</v>
      </c>
      <c r="BP25" s="723"/>
      <c r="BQ25" s="723"/>
      <c r="BR25" s="723"/>
      <c r="BS25" s="669" t="s">
        <v>243</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5149077</v>
      </c>
      <c r="CS25" s="662"/>
      <c r="CT25" s="662"/>
      <c r="CU25" s="662"/>
      <c r="CV25" s="662"/>
      <c r="CW25" s="662"/>
      <c r="CX25" s="662"/>
      <c r="CY25" s="663"/>
      <c r="CZ25" s="666">
        <v>13.1</v>
      </c>
      <c r="DA25" s="695"/>
      <c r="DB25" s="695"/>
      <c r="DC25" s="696"/>
      <c r="DD25" s="669">
        <v>4586801</v>
      </c>
      <c r="DE25" s="662"/>
      <c r="DF25" s="662"/>
      <c r="DG25" s="662"/>
      <c r="DH25" s="662"/>
      <c r="DI25" s="662"/>
      <c r="DJ25" s="662"/>
      <c r="DK25" s="663"/>
      <c r="DL25" s="669">
        <v>4583103</v>
      </c>
      <c r="DM25" s="662"/>
      <c r="DN25" s="662"/>
      <c r="DO25" s="662"/>
      <c r="DP25" s="662"/>
      <c r="DQ25" s="662"/>
      <c r="DR25" s="662"/>
      <c r="DS25" s="662"/>
      <c r="DT25" s="662"/>
      <c r="DU25" s="662"/>
      <c r="DV25" s="663"/>
      <c r="DW25" s="666">
        <v>19.7</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198728</v>
      </c>
      <c r="S26" s="664"/>
      <c r="T26" s="664"/>
      <c r="U26" s="664"/>
      <c r="V26" s="664"/>
      <c r="W26" s="664"/>
      <c r="X26" s="664"/>
      <c r="Y26" s="665"/>
      <c r="Z26" s="723">
        <v>0.5</v>
      </c>
      <c r="AA26" s="723"/>
      <c r="AB26" s="723"/>
      <c r="AC26" s="723"/>
      <c r="AD26" s="724" t="s">
        <v>146</v>
      </c>
      <c r="AE26" s="724"/>
      <c r="AF26" s="724"/>
      <c r="AG26" s="724"/>
      <c r="AH26" s="724"/>
      <c r="AI26" s="724"/>
      <c r="AJ26" s="724"/>
      <c r="AK26" s="724"/>
      <c r="AL26" s="666" t="s">
        <v>243</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130</v>
      </c>
      <c r="BH26" s="664"/>
      <c r="BI26" s="664"/>
      <c r="BJ26" s="664"/>
      <c r="BK26" s="664"/>
      <c r="BL26" s="664"/>
      <c r="BM26" s="664"/>
      <c r="BN26" s="665"/>
      <c r="BO26" s="723" t="s">
        <v>243</v>
      </c>
      <c r="BP26" s="723"/>
      <c r="BQ26" s="723"/>
      <c r="BR26" s="723"/>
      <c r="BS26" s="669" t="s">
        <v>243</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3582887</v>
      </c>
      <c r="CS26" s="664"/>
      <c r="CT26" s="664"/>
      <c r="CU26" s="664"/>
      <c r="CV26" s="664"/>
      <c r="CW26" s="664"/>
      <c r="CX26" s="664"/>
      <c r="CY26" s="665"/>
      <c r="CZ26" s="666">
        <v>9.1</v>
      </c>
      <c r="DA26" s="695"/>
      <c r="DB26" s="695"/>
      <c r="DC26" s="696"/>
      <c r="DD26" s="669">
        <v>3072309</v>
      </c>
      <c r="DE26" s="664"/>
      <c r="DF26" s="664"/>
      <c r="DG26" s="664"/>
      <c r="DH26" s="664"/>
      <c r="DI26" s="664"/>
      <c r="DJ26" s="664"/>
      <c r="DK26" s="665"/>
      <c r="DL26" s="669" t="s">
        <v>130</v>
      </c>
      <c r="DM26" s="664"/>
      <c r="DN26" s="664"/>
      <c r="DO26" s="664"/>
      <c r="DP26" s="664"/>
      <c r="DQ26" s="664"/>
      <c r="DR26" s="664"/>
      <c r="DS26" s="664"/>
      <c r="DT26" s="664"/>
      <c r="DU26" s="664"/>
      <c r="DV26" s="665"/>
      <c r="DW26" s="666" t="s">
        <v>146</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3819344</v>
      </c>
      <c r="S27" s="664"/>
      <c r="T27" s="664"/>
      <c r="U27" s="664"/>
      <c r="V27" s="664"/>
      <c r="W27" s="664"/>
      <c r="X27" s="664"/>
      <c r="Y27" s="665"/>
      <c r="Z27" s="723">
        <v>9</v>
      </c>
      <c r="AA27" s="723"/>
      <c r="AB27" s="723"/>
      <c r="AC27" s="723"/>
      <c r="AD27" s="724" t="s">
        <v>146</v>
      </c>
      <c r="AE27" s="724"/>
      <c r="AF27" s="724"/>
      <c r="AG27" s="724"/>
      <c r="AH27" s="724"/>
      <c r="AI27" s="724"/>
      <c r="AJ27" s="724"/>
      <c r="AK27" s="724"/>
      <c r="AL27" s="666" t="s">
        <v>243</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13373851</v>
      </c>
      <c r="BH27" s="664"/>
      <c r="BI27" s="664"/>
      <c r="BJ27" s="664"/>
      <c r="BK27" s="664"/>
      <c r="BL27" s="664"/>
      <c r="BM27" s="664"/>
      <c r="BN27" s="665"/>
      <c r="BO27" s="723">
        <v>100</v>
      </c>
      <c r="BP27" s="723"/>
      <c r="BQ27" s="723"/>
      <c r="BR27" s="723"/>
      <c r="BS27" s="669">
        <v>180699</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6297180</v>
      </c>
      <c r="CS27" s="662"/>
      <c r="CT27" s="662"/>
      <c r="CU27" s="662"/>
      <c r="CV27" s="662"/>
      <c r="CW27" s="662"/>
      <c r="CX27" s="662"/>
      <c r="CY27" s="663"/>
      <c r="CZ27" s="666">
        <v>16</v>
      </c>
      <c r="DA27" s="695"/>
      <c r="DB27" s="695"/>
      <c r="DC27" s="696"/>
      <c r="DD27" s="669">
        <v>2104312</v>
      </c>
      <c r="DE27" s="662"/>
      <c r="DF27" s="662"/>
      <c r="DG27" s="662"/>
      <c r="DH27" s="662"/>
      <c r="DI27" s="662"/>
      <c r="DJ27" s="662"/>
      <c r="DK27" s="663"/>
      <c r="DL27" s="669">
        <v>2073906</v>
      </c>
      <c r="DM27" s="662"/>
      <c r="DN27" s="662"/>
      <c r="DO27" s="662"/>
      <c r="DP27" s="662"/>
      <c r="DQ27" s="662"/>
      <c r="DR27" s="662"/>
      <c r="DS27" s="662"/>
      <c r="DT27" s="662"/>
      <c r="DU27" s="662"/>
      <c r="DV27" s="663"/>
      <c r="DW27" s="666">
        <v>8.9</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243</v>
      </c>
      <c r="AA28" s="723"/>
      <c r="AB28" s="723"/>
      <c r="AC28" s="723"/>
      <c r="AD28" s="724" t="s">
        <v>130</v>
      </c>
      <c r="AE28" s="724"/>
      <c r="AF28" s="724"/>
      <c r="AG28" s="724"/>
      <c r="AH28" s="724"/>
      <c r="AI28" s="724"/>
      <c r="AJ28" s="724"/>
      <c r="AK28" s="724"/>
      <c r="AL28" s="666" t="s">
        <v>243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4236660</v>
      </c>
      <c r="CS28" s="664"/>
      <c r="CT28" s="664"/>
      <c r="CU28" s="664"/>
      <c r="CV28" s="664"/>
      <c r="CW28" s="664"/>
      <c r="CX28" s="664"/>
      <c r="CY28" s="665"/>
      <c r="CZ28" s="666">
        <v>10.8</v>
      </c>
      <c r="DA28" s="695"/>
      <c r="DB28" s="695"/>
      <c r="DC28" s="696"/>
      <c r="DD28" s="669">
        <v>4194969</v>
      </c>
      <c r="DE28" s="664"/>
      <c r="DF28" s="664"/>
      <c r="DG28" s="664"/>
      <c r="DH28" s="664"/>
      <c r="DI28" s="664"/>
      <c r="DJ28" s="664"/>
      <c r="DK28" s="665"/>
      <c r="DL28" s="669">
        <v>4194969</v>
      </c>
      <c r="DM28" s="664"/>
      <c r="DN28" s="664"/>
      <c r="DO28" s="664"/>
      <c r="DP28" s="664"/>
      <c r="DQ28" s="664"/>
      <c r="DR28" s="664"/>
      <c r="DS28" s="664"/>
      <c r="DT28" s="664"/>
      <c r="DU28" s="664"/>
      <c r="DV28" s="665"/>
      <c r="DW28" s="666">
        <v>18</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2288977</v>
      </c>
      <c r="S29" s="664"/>
      <c r="T29" s="664"/>
      <c r="U29" s="664"/>
      <c r="V29" s="664"/>
      <c r="W29" s="664"/>
      <c r="X29" s="664"/>
      <c r="Y29" s="665"/>
      <c r="Z29" s="723">
        <v>5.4</v>
      </c>
      <c r="AA29" s="723"/>
      <c r="AB29" s="723"/>
      <c r="AC29" s="723"/>
      <c r="AD29" s="724" t="s">
        <v>243</v>
      </c>
      <c r="AE29" s="724"/>
      <c r="AF29" s="724"/>
      <c r="AG29" s="724"/>
      <c r="AH29" s="724"/>
      <c r="AI29" s="724"/>
      <c r="AJ29" s="724"/>
      <c r="AK29" s="724"/>
      <c r="AL29" s="666" t="s">
        <v>146</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4236660</v>
      </c>
      <c r="CS29" s="662"/>
      <c r="CT29" s="662"/>
      <c r="CU29" s="662"/>
      <c r="CV29" s="662"/>
      <c r="CW29" s="662"/>
      <c r="CX29" s="662"/>
      <c r="CY29" s="663"/>
      <c r="CZ29" s="666">
        <v>10.8</v>
      </c>
      <c r="DA29" s="695"/>
      <c r="DB29" s="695"/>
      <c r="DC29" s="696"/>
      <c r="DD29" s="669">
        <v>4194969</v>
      </c>
      <c r="DE29" s="662"/>
      <c r="DF29" s="662"/>
      <c r="DG29" s="662"/>
      <c r="DH29" s="662"/>
      <c r="DI29" s="662"/>
      <c r="DJ29" s="662"/>
      <c r="DK29" s="663"/>
      <c r="DL29" s="669">
        <v>4194969</v>
      </c>
      <c r="DM29" s="662"/>
      <c r="DN29" s="662"/>
      <c r="DO29" s="662"/>
      <c r="DP29" s="662"/>
      <c r="DQ29" s="662"/>
      <c r="DR29" s="662"/>
      <c r="DS29" s="662"/>
      <c r="DT29" s="662"/>
      <c r="DU29" s="662"/>
      <c r="DV29" s="663"/>
      <c r="DW29" s="666">
        <v>18</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339032</v>
      </c>
      <c r="S30" s="664"/>
      <c r="T30" s="664"/>
      <c r="U30" s="664"/>
      <c r="V30" s="664"/>
      <c r="W30" s="664"/>
      <c r="X30" s="664"/>
      <c r="Y30" s="665"/>
      <c r="Z30" s="723">
        <v>0.8</v>
      </c>
      <c r="AA30" s="723"/>
      <c r="AB30" s="723"/>
      <c r="AC30" s="723"/>
      <c r="AD30" s="724">
        <v>39512</v>
      </c>
      <c r="AE30" s="724"/>
      <c r="AF30" s="724"/>
      <c r="AG30" s="724"/>
      <c r="AH30" s="724"/>
      <c r="AI30" s="724"/>
      <c r="AJ30" s="724"/>
      <c r="AK30" s="724"/>
      <c r="AL30" s="666">
        <v>0.2</v>
      </c>
      <c r="AM30" s="667"/>
      <c r="AN30" s="667"/>
      <c r="AO30" s="725"/>
      <c r="AP30" s="751" t="s">
        <v>310</v>
      </c>
      <c r="AQ30" s="752"/>
      <c r="AR30" s="752"/>
      <c r="AS30" s="752"/>
      <c r="AT30" s="757" t="s">
        <v>311</v>
      </c>
      <c r="AU30" s="230"/>
      <c r="AV30" s="230"/>
      <c r="AW30" s="230"/>
      <c r="AX30" s="760" t="s">
        <v>187</v>
      </c>
      <c r="AY30" s="761"/>
      <c r="AZ30" s="761"/>
      <c r="BA30" s="761"/>
      <c r="BB30" s="761"/>
      <c r="BC30" s="761"/>
      <c r="BD30" s="761"/>
      <c r="BE30" s="761"/>
      <c r="BF30" s="762"/>
      <c r="BG30" s="741">
        <v>99.3</v>
      </c>
      <c r="BH30" s="742"/>
      <c r="BI30" s="742"/>
      <c r="BJ30" s="742"/>
      <c r="BK30" s="742"/>
      <c r="BL30" s="742"/>
      <c r="BM30" s="743">
        <v>96.2</v>
      </c>
      <c r="BN30" s="742"/>
      <c r="BO30" s="742"/>
      <c r="BP30" s="742"/>
      <c r="BQ30" s="744"/>
      <c r="BR30" s="741">
        <v>99.2</v>
      </c>
      <c r="BS30" s="742"/>
      <c r="BT30" s="742"/>
      <c r="BU30" s="742"/>
      <c r="BV30" s="742"/>
      <c r="BW30" s="742"/>
      <c r="BX30" s="743">
        <v>95.7</v>
      </c>
      <c r="BY30" s="742"/>
      <c r="BZ30" s="742"/>
      <c r="CA30" s="742"/>
      <c r="CB30" s="744"/>
      <c r="CD30" s="747"/>
      <c r="CE30" s="748"/>
      <c r="CF30" s="705" t="s">
        <v>312</v>
      </c>
      <c r="CG30" s="702"/>
      <c r="CH30" s="702"/>
      <c r="CI30" s="702"/>
      <c r="CJ30" s="702"/>
      <c r="CK30" s="702"/>
      <c r="CL30" s="702"/>
      <c r="CM30" s="702"/>
      <c r="CN30" s="702"/>
      <c r="CO30" s="702"/>
      <c r="CP30" s="702"/>
      <c r="CQ30" s="703"/>
      <c r="CR30" s="661">
        <v>4130299</v>
      </c>
      <c r="CS30" s="664"/>
      <c r="CT30" s="664"/>
      <c r="CU30" s="664"/>
      <c r="CV30" s="664"/>
      <c r="CW30" s="664"/>
      <c r="CX30" s="664"/>
      <c r="CY30" s="665"/>
      <c r="CZ30" s="666">
        <v>10.5</v>
      </c>
      <c r="DA30" s="695"/>
      <c r="DB30" s="695"/>
      <c r="DC30" s="696"/>
      <c r="DD30" s="669">
        <v>4090264</v>
      </c>
      <c r="DE30" s="664"/>
      <c r="DF30" s="664"/>
      <c r="DG30" s="664"/>
      <c r="DH30" s="664"/>
      <c r="DI30" s="664"/>
      <c r="DJ30" s="664"/>
      <c r="DK30" s="665"/>
      <c r="DL30" s="669">
        <v>4090264</v>
      </c>
      <c r="DM30" s="664"/>
      <c r="DN30" s="664"/>
      <c r="DO30" s="664"/>
      <c r="DP30" s="664"/>
      <c r="DQ30" s="664"/>
      <c r="DR30" s="664"/>
      <c r="DS30" s="664"/>
      <c r="DT30" s="664"/>
      <c r="DU30" s="664"/>
      <c r="DV30" s="665"/>
      <c r="DW30" s="666">
        <v>17.5</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2355664</v>
      </c>
      <c r="S31" s="664"/>
      <c r="T31" s="664"/>
      <c r="U31" s="664"/>
      <c r="V31" s="664"/>
      <c r="W31" s="664"/>
      <c r="X31" s="664"/>
      <c r="Y31" s="665"/>
      <c r="Z31" s="723">
        <v>5.6</v>
      </c>
      <c r="AA31" s="723"/>
      <c r="AB31" s="723"/>
      <c r="AC31" s="723"/>
      <c r="AD31" s="724" t="s">
        <v>130</v>
      </c>
      <c r="AE31" s="724"/>
      <c r="AF31" s="724"/>
      <c r="AG31" s="724"/>
      <c r="AH31" s="724"/>
      <c r="AI31" s="724"/>
      <c r="AJ31" s="724"/>
      <c r="AK31" s="724"/>
      <c r="AL31" s="666" t="s">
        <v>146</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99.3</v>
      </c>
      <c r="BH31" s="662"/>
      <c r="BI31" s="662"/>
      <c r="BJ31" s="662"/>
      <c r="BK31" s="662"/>
      <c r="BL31" s="662"/>
      <c r="BM31" s="667">
        <v>97</v>
      </c>
      <c r="BN31" s="740"/>
      <c r="BO31" s="740"/>
      <c r="BP31" s="740"/>
      <c r="BQ31" s="701"/>
      <c r="BR31" s="739">
        <v>99.2</v>
      </c>
      <c r="BS31" s="662"/>
      <c r="BT31" s="662"/>
      <c r="BU31" s="662"/>
      <c r="BV31" s="662"/>
      <c r="BW31" s="662"/>
      <c r="BX31" s="667">
        <v>96.4</v>
      </c>
      <c r="BY31" s="740"/>
      <c r="BZ31" s="740"/>
      <c r="CA31" s="740"/>
      <c r="CB31" s="701"/>
      <c r="CD31" s="747"/>
      <c r="CE31" s="748"/>
      <c r="CF31" s="705" t="s">
        <v>316</v>
      </c>
      <c r="CG31" s="702"/>
      <c r="CH31" s="702"/>
      <c r="CI31" s="702"/>
      <c r="CJ31" s="702"/>
      <c r="CK31" s="702"/>
      <c r="CL31" s="702"/>
      <c r="CM31" s="702"/>
      <c r="CN31" s="702"/>
      <c r="CO31" s="702"/>
      <c r="CP31" s="702"/>
      <c r="CQ31" s="703"/>
      <c r="CR31" s="661">
        <v>106361</v>
      </c>
      <c r="CS31" s="662"/>
      <c r="CT31" s="662"/>
      <c r="CU31" s="662"/>
      <c r="CV31" s="662"/>
      <c r="CW31" s="662"/>
      <c r="CX31" s="662"/>
      <c r="CY31" s="663"/>
      <c r="CZ31" s="666">
        <v>0.3</v>
      </c>
      <c r="DA31" s="695"/>
      <c r="DB31" s="695"/>
      <c r="DC31" s="696"/>
      <c r="DD31" s="669">
        <v>104705</v>
      </c>
      <c r="DE31" s="662"/>
      <c r="DF31" s="662"/>
      <c r="DG31" s="662"/>
      <c r="DH31" s="662"/>
      <c r="DI31" s="662"/>
      <c r="DJ31" s="662"/>
      <c r="DK31" s="663"/>
      <c r="DL31" s="669">
        <v>104705</v>
      </c>
      <c r="DM31" s="662"/>
      <c r="DN31" s="662"/>
      <c r="DO31" s="662"/>
      <c r="DP31" s="662"/>
      <c r="DQ31" s="662"/>
      <c r="DR31" s="662"/>
      <c r="DS31" s="662"/>
      <c r="DT31" s="662"/>
      <c r="DU31" s="662"/>
      <c r="DV31" s="663"/>
      <c r="DW31" s="666">
        <v>0.4</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2255375</v>
      </c>
      <c r="S32" s="664"/>
      <c r="T32" s="664"/>
      <c r="U32" s="664"/>
      <c r="V32" s="664"/>
      <c r="W32" s="664"/>
      <c r="X32" s="664"/>
      <c r="Y32" s="665"/>
      <c r="Z32" s="723">
        <v>5.3</v>
      </c>
      <c r="AA32" s="723"/>
      <c r="AB32" s="723"/>
      <c r="AC32" s="723"/>
      <c r="AD32" s="724">
        <v>38718</v>
      </c>
      <c r="AE32" s="724"/>
      <c r="AF32" s="724"/>
      <c r="AG32" s="724"/>
      <c r="AH32" s="724"/>
      <c r="AI32" s="724"/>
      <c r="AJ32" s="724"/>
      <c r="AK32" s="724"/>
      <c r="AL32" s="666">
        <v>0.2</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99.3</v>
      </c>
      <c r="BH32" s="677"/>
      <c r="BI32" s="677"/>
      <c r="BJ32" s="677"/>
      <c r="BK32" s="677"/>
      <c r="BL32" s="677"/>
      <c r="BM32" s="721">
        <v>95.7</v>
      </c>
      <c r="BN32" s="677"/>
      <c r="BO32" s="677"/>
      <c r="BP32" s="677"/>
      <c r="BQ32" s="714"/>
      <c r="BR32" s="738">
        <v>99.2</v>
      </c>
      <c r="BS32" s="677"/>
      <c r="BT32" s="677"/>
      <c r="BU32" s="677"/>
      <c r="BV32" s="677"/>
      <c r="BW32" s="677"/>
      <c r="BX32" s="721">
        <v>95.2</v>
      </c>
      <c r="BY32" s="677"/>
      <c r="BZ32" s="677"/>
      <c r="CA32" s="677"/>
      <c r="CB32" s="714"/>
      <c r="CD32" s="749"/>
      <c r="CE32" s="750"/>
      <c r="CF32" s="705" t="s">
        <v>319</v>
      </c>
      <c r="CG32" s="702"/>
      <c r="CH32" s="702"/>
      <c r="CI32" s="702"/>
      <c r="CJ32" s="702"/>
      <c r="CK32" s="702"/>
      <c r="CL32" s="702"/>
      <c r="CM32" s="702"/>
      <c r="CN32" s="702"/>
      <c r="CO32" s="702"/>
      <c r="CP32" s="702"/>
      <c r="CQ32" s="703"/>
      <c r="CR32" s="661" t="s">
        <v>130</v>
      </c>
      <c r="CS32" s="664"/>
      <c r="CT32" s="664"/>
      <c r="CU32" s="664"/>
      <c r="CV32" s="664"/>
      <c r="CW32" s="664"/>
      <c r="CX32" s="664"/>
      <c r="CY32" s="665"/>
      <c r="CZ32" s="666" t="s">
        <v>243</v>
      </c>
      <c r="DA32" s="695"/>
      <c r="DB32" s="695"/>
      <c r="DC32" s="696"/>
      <c r="DD32" s="669" t="s">
        <v>243</v>
      </c>
      <c r="DE32" s="664"/>
      <c r="DF32" s="664"/>
      <c r="DG32" s="664"/>
      <c r="DH32" s="664"/>
      <c r="DI32" s="664"/>
      <c r="DJ32" s="664"/>
      <c r="DK32" s="665"/>
      <c r="DL32" s="669" t="s">
        <v>243</v>
      </c>
      <c r="DM32" s="664"/>
      <c r="DN32" s="664"/>
      <c r="DO32" s="664"/>
      <c r="DP32" s="664"/>
      <c r="DQ32" s="664"/>
      <c r="DR32" s="664"/>
      <c r="DS32" s="664"/>
      <c r="DT32" s="664"/>
      <c r="DU32" s="664"/>
      <c r="DV32" s="665"/>
      <c r="DW32" s="666" t="s">
        <v>243</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1274387</v>
      </c>
      <c r="S33" s="664"/>
      <c r="T33" s="664"/>
      <c r="U33" s="664"/>
      <c r="V33" s="664"/>
      <c r="W33" s="664"/>
      <c r="X33" s="664"/>
      <c r="Y33" s="665"/>
      <c r="Z33" s="723">
        <v>3</v>
      </c>
      <c r="AA33" s="723"/>
      <c r="AB33" s="723"/>
      <c r="AC33" s="723"/>
      <c r="AD33" s="724" t="s">
        <v>130</v>
      </c>
      <c r="AE33" s="724"/>
      <c r="AF33" s="724"/>
      <c r="AG33" s="724"/>
      <c r="AH33" s="724"/>
      <c r="AI33" s="724"/>
      <c r="AJ33" s="724"/>
      <c r="AK33" s="724"/>
      <c r="AL33" s="666" t="s">
        <v>243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18408610</v>
      </c>
      <c r="CS33" s="662"/>
      <c r="CT33" s="662"/>
      <c r="CU33" s="662"/>
      <c r="CV33" s="662"/>
      <c r="CW33" s="662"/>
      <c r="CX33" s="662"/>
      <c r="CY33" s="663"/>
      <c r="CZ33" s="666">
        <v>46.8</v>
      </c>
      <c r="DA33" s="695"/>
      <c r="DB33" s="695"/>
      <c r="DC33" s="696"/>
      <c r="DD33" s="669">
        <v>13767556</v>
      </c>
      <c r="DE33" s="662"/>
      <c r="DF33" s="662"/>
      <c r="DG33" s="662"/>
      <c r="DH33" s="662"/>
      <c r="DI33" s="662"/>
      <c r="DJ33" s="662"/>
      <c r="DK33" s="663"/>
      <c r="DL33" s="669">
        <v>9470094</v>
      </c>
      <c r="DM33" s="662"/>
      <c r="DN33" s="662"/>
      <c r="DO33" s="662"/>
      <c r="DP33" s="662"/>
      <c r="DQ33" s="662"/>
      <c r="DR33" s="662"/>
      <c r="DS33" s="662"/>
      <c r="DT33" s="662"/>
      <c r="DU33" s="662"/>
      <c r="DV33" s="663"/>
      <c r="DW33" s="666">
        <v>40.6</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922327</v>
      </c>
      <c r="S34" s="664"/>
      <c r="T34" s="664"/>
      <c r="U34" s="664"/>
      <c r="V34" s="664"/>
      <c r="W34" s="664"/>
      <c r="X34" s="664"/>
      <c r="Y34" s="665"/>
      <c r="Z34" s="723">
        <v>2.2000000000000002</v>
      </c>
      <c r="AA34" s="723"/>
      <c r="AB34" s="723"/>
      <c r="AC34" s="723"/>
      <c r="AD34" s="724">
        <v>368</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7081147</v>
      </c>
      <c r="CS34" s="664"/>
      <c r="CT34" s="664"/>
      <c r="CU34" s="664"/>
      <c r="CV34" s="664"/>
      <c r="CW34" s="664"/>
      <c r="CX34" s="664"/>
      <c r="CY34" s="665"/>
      <c r="CZ34" s="666">
        <v>18</v>
      </c>
      <c r="DA34" s="695"/>
      <c r="DB34" s="695"/>
      <c r="DC34" s="696"/>
      <c r="DD34" s="669">
        <v>3967881</v>
      </c>
      <c r="DE34" s="664"/>
      <c r="DF34" s="664"/>
      <c r="DG34" s="664"/>
      <c r="DH34" s="664"/>
      <c r="DI34" s="664"/>
      <c r="DJ34" s="664"/>
      <c r="DK34" s="665"/>
      <c r="DL34" s="669">
        <v>3018982</v>
      </c>
      <c r="DM34" s="664"/>
      <c r="DN34" s="664"/>
      <c r="DO34" s="664"/>
      <c r="DP34" s="664"/>
      <c r="DQ34" s="664"/>
      <c r="DR34" s="664"/>
      <c r="DS34" s="664"/>
      <c r="DT34" s="664"/>
      <c r="DU34" s="664"/>
      <c r="DV34" s="665"/>
      <c r="DW34" s="666">
        <v>13</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2873800</v>
      </c>
      <c r="S35" s="664"/>
      <c r="T35" s="664"/>
      <c r="U35" s="664"/>
      <c r="V35" s="664"/>
      <c r="W35" s="664"/>
      <c r="X35" s="664"/>
      <c r="Y35" s="665"/>
      <c r="Z35" s="723">
        <v>6.8</v>
      </c>
      <c r="AA35" s="723"/>
      <c r="AB35" s="723"/>
      <c r="AC35" s="723"/>
      <c r="AD35" s="724" t="s">
        <v>130</v>
      </c>
      <c r="AE35" s="724"/>
      <c r="AF35" s="724"/>
      <c r="AG35" s="724"/>
      <c r="AH35" s="724"/>
      <c r="AI35" s="724"/>
      <c r="AJ35" s="724"/>
      <c r="AK35" s="724"/>
      <c r="AL35" s="666" t="s">
        <v>146</v>
      </c>
      <c r="AM35" s="667"/>
      <c r="AN35" s="667"/>
      <c r="AO35" s="725"/>
      <c r="AP35" s="234"/>
      <c r="AQ35" s="729" t="s">
        <v>327</v>
      </c>
      <c r="AR35" s="730"/>
      <c r="AS35" s="730"/>
      <c r="AT35" s="730"/>
      <c r="AU35" s="730"/>
      <c r="AV35" s="730"/>
      <c r="AW35" s="730"/>
      <c r="AX35" s="730"/>
      <c r="AY35" s="731"/>
      <c r="AZ35" s="726">
        <v>4766401</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129606</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275698</v>
      </c>
      <c r="CS35" s="662"/>
      <c r="CT35" s="662"/>
      <c r="CU35" s="662"/>
      <c r="CV35" s="662"/>
      <c r="CW35" s="662"/>
      <c r="CX35" s="662"/>
      <c r="CY35" s="663"/>
      <c r="CZ35" s="666">
        <v>0.7</v>
      </c>
      <c r="DA35" s="695"/>
      <c r="DB35" s="695"/>
      <c r="DC35" s="696"/>
      <c r="DD35" s="669">
        <v>255256</v>
      </c>
      <c r="DE35" s="662"/>
      <c r="DF35" s="662"/>
      <c r="DG35" s="662"/>
      <c r="DH35" s="662"/>
      <c r="DI35" s="662"/>
      <c r="DJ35" s="662"/>
      <c r="DK35" s="663"/>
      <c r="DL35" s="669">
        <v>255256</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243</v>
      </c>
      <c r="S36" s="664"/>
      <c r="T36" s="664"/>
      <c r="U36" s="664"/>
      <c r="V36" s="664"/>
      <c r="W36" s="664"/>
      <c r="X36" s="664"/>
      <c r="Y36" s="665"/>
      <c r="Z36" s="723" t="s">
        <v>243</v>
      </c>
      <c r="AA36" s="723"/>
      <c r="AB36" s="723"/>
      <c r="AC36" s="723"/>
      <c r="AD36" s="724" t="s">
        <v>243</v>
      </c>
      <c r="AE36" s="724"/>
      <c r="AF36" s="724"/>
      <c r="AG36" s="724"/>
      <c r="AH36" s="724"/>
      <c r="AI36" s="724"/>
      <c r="AJ36" s="724"/>
      <c r="AK36" s="724"/>
      <c r="AL36" s="666" t="s">
        <v>130</v>
      </c>
      <c r="AM36" s="667"/>
      <c r="AN36" s="667"/>
      <c r="AO36" s="725"/>
      <c r="AQ36" s="698" t="s">
        <v>331</v>
      </c>
      <c r="AR36" s="699"/>
      <c r="AS36" s="699"/>
      <c r="AT36" s="699"/>
      <c r="AU36" s="699"/>
      <c r="AV36" s="699"/>
      <c r="AW36" s="699"/>
      <c r="AX36" s="699"/>
      <c r="AY36" s="700"/>
      <c r="AZ36" s="661">
        <v>1762271</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75871</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4670552</v>
      </c>
      <c r="CS36" s="664"/>
      <c r="CT36" s="664"/>
      <c r="CU36" s="664"/>
      <c r="CV36" s="664"/>
      <c r="CW36" s="664"/>
      <c r="CX36" s="664"/>
      <c r="CY36" s="665"/>
      <c r="CZ36" s="666">
        <v>11.9</v>
      </c>
      <c r="DA36" s="695"/>
      <c r="DB36" s="695"/>
      <c r="DC36" s="696"/>
      <c r="DD36" s="669">
        <v>3938606</v>
      </c>
      <c r="DE36" s="664"/>
      <c r="DF36" s="664"/>
      <c r="DG36" s="664"/>
      <c r="DH36" s="664"/>
      <c r="DI36" s="664"/>
      <c r="DJ36" s="664"/>
      <c r="DK36" s="665"/>
      <c r="DL36" s="669">
        <v>2934661</v>
      </c>
      <c r="DM36" s="664"/>
      <c r="DN36" s="664"/>
      <c r="DO36" s="664"/>
      <c r="DP36" s="664"/>
      <c r="DQ36" s="664"/>
      <c r="DR36" s="664"/>
      <c r="DS36" s="664"/>
      <c r="DT36" s="664"/>
      <c r="DU36" s="664"/>
      <c r="DV36" s="665"/>
      <c r="DW36" s="666">
        <v>12.6</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600000</v>
      </c>
      <c r="S37" s="664"/>
      <c r="T37" s="664"/>
      <c r="U37" s="664"/>
      <c r="V37" s="664"/>
      <c r="W37" s="664"/>
      <c r="X37" s="664"/>
      <c r="Y37" s="665"/>
      <c r="Z37" s="723">
        <v>1.4</v>
      </c>
      <c r="AA37" s="723"/>
      <c r="AB37" s="723"/>
      <c r="AC37" s="723"/>
      <c r="AD37" s="724" t="s">
        <v>243</v>
      </c>
      <c r="AE37" s="724"/>
      <c r="AF37" s="724"/>
      <c r="AG37" s="724"/>
      <c r="AH37" s="724"/>
      <c r="AI37" s="724"/>
      <c r="AJ37" s="724"/>
      <c r="AK37" s="724"/>
      <c r="AL37" s="666" t="s">
        <v>243</v>
      </c>
      <c r="AM37" s="667"/>
      <c r="AN37" s="667"/>
      <c r="AO37" s="725"/>
      <c r="AQ37" s="698" t="s">
        <v>335</v>
      </c>
      <c r="AR37" s="699"/>
      <c r="AS37" s="699"/>
      <c r="AT37" s="699"/>
      <c r="AU37" s="699"/>
      <c r="AV37" s="699"/>
      <c r="AW37" s="699"/>
      <c r="AX37" s="699"/>
      <c r="AY37" s="700"/>
      <c r="AZ37" s="661">
        <v>247745</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11946</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2113607</v>
      </c>
      <c r="CS37" s="662"/>
      <c r="CT37" s="662"/>
      <c r="CU37" s="662"/>
      <c r="CV37" s="662"/>
      <c r="CW37" s="662"/>
      <c r="CX37" s="662"/>
      <c r="CY37" s="663"/>
      <c r="CZ37" s="666">
        <v>5.4</v>
      </c>
      <c r="DA37" s="695"/>
      <c r="DB37" s="695"/>
      <c r="DC37" s="696"/>
      <c r="DD37" s="669">
        <v>2109782</v>
      </c>
      <c r="DE37" s="662"/>
      <c r="DF37" s="662"/>
      <c r="DG37" s="662"/>
      <c r="DH37" s="662"/>
      <c r="DI37" s="662"/>
      <c r="DJ37" s="662"/>
      <c r="DK37" s="663"/>
      <c r="DL37" s="669">
        <v>1865344</v>
      </c>
      <c r="DM37" s="662"/>
      <c r="DN37" s="662"/>
      <c r="DO37" s="662"/>
      <c r="DP37" s="662"/>
      <c r="DQ37" s="662"/>
      <c r="DR37" s="662"/>
      <c r="DS37" s="662"/>
      <c r="DT37" s="662"/>
      <c r="DU37" s="662"/>
      <c r="DV37" s="663"/>
      <c r="DW37" s="666">
        <v>8</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42430825</v>
      </c>
      <c r="S38" s="713"/>
      <c r="T38" s="713"/>
      <c r="U38" s="713"/>
      <c r="V38" s="713"/>
      <c r="W38" s="713"/>
      <c r="X38" s="713"/>
      <c r="Y38" s="718"/>
      <c r="Z38" s="719">
        <v>100</v>
      </c>
      <c r="AA38" s="719"/>
      <c r="AB38" s="719"/>
      <c r="AC38" s="719"/>
      <c r="AD38" s="720">
        <v>22707223</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26155</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20191</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4486230</v>
      </c>
      <c r="CS38" s="664"/>
      <c r="CT38" s="664"/>
      <c r="CU38" s="664"/>
      <c r="CV38" s="664"/>
      <c r="CW38" s="664"/>
      <c r="CX38" s="664"/>
      <c r="CY38" s="665"/>
      <c r="CZ38" s="666">
        <v>11.4</v>
      </c>
      <c r="DA38" s="695"/>
      <c r="DB38" s="695"/>
      <c r="DC38" s="696"/>
      <c r="DD38" s="669">
        <v>4013974</v>
      </c>
      <c r="DE38" s="664"/>
      <c r="DF38" s="664"/>
      <c r="DG38" s="664"/>
      <c r="DH38" s="664"/>
      <c r="DI38" s="664"/>
      <c r="DJ38" s="664"/>
      <c r="DK38" s="665"/>
      <c r="DL38" s="669">
        <v>3257761</v>
      </c>
      <c r="DM38" s="664"/>
      <c r="DN38" s="664"/>
      <c r="DO38" s="664"/>
      <c r="DP38" s="664"/>
      <c r="DQ38" s="664"/>
      <c r="DR38" s="664"/>
      <c r="DS38" s="664"/>
      <c r="DT38" s="664"/>
      <c r="DU38" s="664"/>
      <c r="DV38" s="665"/>
      <c r="DW38" s="666">
        <v>14</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v>10418</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93</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1835423</v>
      </c>
      <c r="CS39" s="662"/>
      <c r="CT39" s="662"/>
      <c r="CU39" s="662"/>
      <c r="CV39" s="662"/>
      <c r="CW39" s="662"/>
      <c r="CX39" s="662"/>
      <c r="CY39" s="663"/>
      <c r="CZ39" s="666">
        <v>4.7</v>
      </c>
      <c r="DA39" s="695"/>
      <c r="DB39" s="695"/>
      <c r="DC39" s="696"/>
      <c r="DD39" s="669">
        <v>1580405</v>
      </c>
      <c r="DE39" s="662"/>
      <c r="DF39" s="662"/>
      <c r="DG39" s="662"/>
      <c r="DH39" s="662"/>
      <c r="DI39" s="662"/>
      <c r="DJ39" s="662"/>
      <c r="DK39" s="663"/>
      <c r="DL39" s="669" t="s">
        <v>243</v>
      </c>
      <c r="DM39" s="662"/>
      <c r="DN39" s="662"/>
      <c r="DO39" s="662"/>
      <c r="DP39" s="662"/>
      <c r="DQ39" s="662"/>
      <c r="DR39" s="662"/>
      <c r="DS39" s="662"/>
      <c r="DT39" s="662"/>
      <c r="DU39" s="662"/>
      <c r="DV39" s="663"/>
      <c r="DW39" s="666" t="s">
        <v>243</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665098</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146</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59560</v>
      </c>
      <c r="CS40" s="664"/>
      <c r="CT40" s="664"/>
      <c r="CU40" s="664"/>
      <c r="CV40" s="664"/>
      <c r="CW40" s="664"/>
      <c r="CX40" s="664"/>
      <c r="CY40" s="665"/>
      <c r="CZ40" s="666">
        <v>0.2</v>
      </c>
      <c r="DA40" s="695"/>
      <c r="DB40" s="695"/>
      <c r="DC40" s="696"/>
      <c r="DD40" s="669">
        <v>11434</v>
      </c>
      <c r="DE40" s="664"/>
      <c r="DF40" s="664"/>
      <c r="DG40" s="664"/>
      <c r="DH40" s="664"/>
      <c r="DI40" s="664"/>
      <c r="DJ40" s="664"/>
      <c r="DK40" s="665"/>
      <c r="DL40" s="669">
        <v>3434</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2054714</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316</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130</v>
      </c>
      <c r="DA41" s="695"/>
      <c r="DB41" s="695"/>
      <c r="DC41" s="696"/>
      <c r="DD41" s="669" t="s">
        <v>146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5202845</v>
      </c>
      <c r="CS42" s="664"/>
      <c r="CT42" s="664"/>
      <c r="CU42" s="664"/>
      <c r="CV42" s="664"/>
      <c r="CW42" s="664"/>
      <c r="CX42" s="664"/>
      <c r="CY42" s="665"/>
      <c r="CZ42" s="666">
        <v>13.2</v>
      </c>
      <c r="DA42" s="667"/>
      <c r="DB42" s="667"/>
      <c r="DC42" s="668"/>
      <c r="DD42" s="669">
        <v>1687581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75305</v>
      </c>
      <c r="CS43" s="662"/>
      <c r="CT43" s="662"/>
      <c r="CU43" s="662"/>
      <c r="CV43" s="662"/>
      <c r="CW43" s="662"/>
      <c r="CX43" s="662"/>
      <c r="CY43" s="663"/>
      <c r="CZ43" s="666">
        <v>0.2</v>
      </c>
      <c r="DA43" s="695"/>
      <c r="DB43" s="695"/>
      <c r="DC43" s="696"/>
      <c r="DD43" s="669">
        <v>74483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4124930</v>
      </c>
      <c r="CS44" s="664"/>
      <c r="CT44" s="664"/>
      <c r="CU44" s="664"/>
      <c r="CV44" s="664"/>
      <c r="CW44" s="664"/>
      <c r="CX44" s="664"/>
      <c r="CY44" s="665"/>
      <c r="CZ44" s="666">
        <v>10.5</v>
      </c>
      <c r="DA44" s="667"/>
      <c r="DB44" s="667"/>
      <c r="DC44" s="668"/>
      <c r="DD44" s="669">
        <v>1120005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1247411</v>
      </c>
      <c r="CS45" s="662"/>
      <c r="CT45" s="662"/>
      <c r="CU45" s="662"/>
      <c r="CV45" s="662"/>
      <c r="CW45" s="662"/>
      <c r="CX45" s="662"/>
      <c r="CY45" s="663"/>
      <c r="CZ45" s="666">
        <v>3.2</v>
      </c>
      <c r="DA45" s="695"/>
      <c r="DB45" s="695"/>
      <c r="DC45" s="696"/>
      <c r="DD45" s="669">
        <v>103093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2760275</v>
      </c>
      <c r="CS46" s="664"/>
      <c r="CT46" s="664"/>
      <c r="CU46" s="664"/>
      <c r="CV46" s="664"/>
      <c r="CW46" s="664"/>
      <c r="CX46" s="664"/>
      <c r="CY46" s="665"/>
      <c r="CZ46" s="666">
        <v>7</v>
      </c>
      <c r="DA46" s="667"/>
      <c r="DB46" s="667"/>
      <c r="DC46" s="668"/>
      <c r="DD46" s="669">
        <v>903475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1077915</v>
      </c>
      <c r="CS47" s="662"/>
      <c r="CT47" s="662"/>
      <c r="CU47" s="662"/>
      <c r="CV47" s="662"/>
      <c r="CW47" s="662"/>
      <c r="CX47" s="662"/>
      <c r="CY47" s="663"/>
      <c r="CZ47" s="666">
        <v>2.7</v>
      </c>
      <c r="DA47" s="695"/>
      <c r="DB47" s="695"/>
      <c r="DC47" s="696"/>
      <c r="DD47" s="669">
        <v>567576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243</v>
      </c>
      <c r="CS48" s="664"/>
      <c r="CT48" s="664"/>
      <c r="CU48" s="664"/>
      <c r="CV48" s="664"/>
      <c r="CW48" s="664"/>
      <c r="CX48" s="664"/>
      <c r="CY48" s="665"/>
      <c r="CZ48" s="666" t="s">
        <v>243</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39294372</v>
      </c>
      <c r="CS49" s="677"/>
      <c r="CT49" s="677"/>
      <c r="CU49" s="677"/>
      <c r="CV49" s="677"/>
      <c r="CW49" s="677"/>
      <c r="CX49" s="677"/>
      <c r="CY49" s="678"/>
      <c r="CZ49" s="679">
        <v>100</v>
      </c>
      <c r="DA49" s="680"/>
      <c r="DB49" s="680"/>
      <c r="DC49" s="681"/>
      <c r="DD49" s="682">
        <v>26341219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DHdZ+n7TVC00I63f3WAq/PgVEa+RfQ6Q1d3juzAdy7mkvEP2G17sJpigOkFj9mAAMnbGbv3pAoVUOEt3Z5HYXQ==" saltValue="VvjmtAn1w1UNuB1YS2rJ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42347</v>
      </c>
      <c r="R7" s="1194"/>
      <c r="S7" s="1194"/>
      <c r="T7" s="1194"/>
      <c r="U7" s="1194"/>
      <c r="V7" s="1194">
        <v>39211</v>
      </c>
      <c r="W7" s="1194"/>
      <c r="X7" s="1194"/>
      <c r="Y7" s="1194"/>
      <c r="Z7" s="1194"/>
      <c r="AA7" s="1194">
        <v>3136</v>
      </c>
      <c r="AB7" s="1194"/>
      <c r="AC7" s="1194"/>
      <c r="AD7" s="1194"/>
      <c r="AE7" s="1195"/>
      <c r="AF7" s="1196">
        <v>2558</v>
      </c>
      <c r="AG7" s="1197"/>
      <c r="AH7" s="1197"/>
      <c r="AI7" s="1197"/>
      <c r="AJ7" s="1198"/>
      <c r="AK7" s="1180">
        <v>2183</v>
      </c>
      <c r="AL7" s="1181"/>
      <c r="AM7" s="1181"/>
      <c r="AN7" s="1181"/>
      <c r="AO7" s="1181"/>
      <c r="AP7" s="1181">
        <v>28886</v>
      </c>
      <c r="AQ7" s="1181"/>
      <c r="AR7" s="1181"/>
      <c r="AS7" s="1181"/>
      <c r="AT7" s="1181"/>
      <c r="AU7" s="1182" t="s">
        <v>623</v>
      </c>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614</v>
      </c>
      <c r="BS7" s="1184" t="s">
        <v>615</v>
      </c>
      <c r="BT7" s="1185"/>
      <c r="BU7" s="1185"/>
      <c r="BV7" s="1185"/>
      <c r="BW7" s="1185"/>
      <c r="BX7" s="1185"/>
      <c r="BY7" s="1185"/>
      <c r="BZ7" s="1185"/>
      <c r="CA7" s="1185"/>
      <c r="CB7" s="1185"/>
      <c r="CC7" s="1185"/>
      <c r="CD7" s="1185"/>
      <c r="CE7" s="1185"/>
      <c r="CF7" s="1185"/>
      <c r="CG7" s="1186"/>
      <c r="CH7" s="1177">
        <v>-2</v>
      </c>
      <c r="CI7" s="1178"/>
      <c r="CJ7" s="1178"/>
      <c r="CK7" s="1178"/>
      <c r="CL7" s="1179"/>
      <c r="CM7" s="1177">
        <v>29</v>
      </c>
      <c r="CN7" s="1178"/>
      <c r="CO7" s="1178"/>
      <c r="CP7" s="1178"/>
      <c r="CQ7" s="1179"/>
      <c r="CR7" s="1177">
        <v>5</v>
      </c>
      <c r="CS7" s="1178"/>
      <c r="CT7" s="1178"/>
      <c r="CU7" s="1178"/>
      <c r="CV7" s="1179"/>
      <c r="CW7" s="1177" t="s">
        <v>592</v>
      </c>
      <c r="CX7" s="1178"/>
      <c r="CY7" s="1178"/>
      <c r="CZ7" s="1178"/>
      <c r="DA7" s="1179"/>
      <c r="DB7" s="1177">
        <v>1456</v>
      </c>
      <c r="DC7" s="1178"/>
      <c r="DD7" s="1178"/>
      <c r="DE7" s="1178"/>
      <c r="DF7" s="1179"/>
      <c r="DG7" s="1177" t="s">
        <v>592</v>
      </c>
      <c r="DH7" s="1178"/>
      <c r="DI7" s="1178"/>
      <c r="DJ7" s="1178"/>
      <c r="DK7" s="1179"/>
      <c r="DL7" s="1177" t="s">
        <v>616</v>
      </c>
      <c r="DM7" s="1178"/>
      <c r="DN7" s="1178"/>
      <c r="DO7" s="1178"/>
      <c r="DP7" s="1179"/>
      <c r="DQ7" s="1177" t="s">
        <v>591</v>
      </c>
      <c r="DR7" s="1178"/>
      <c r="DS7" s="1178"/>
      <c r="DT7" s="1178"/>
      <c r="DU7" s="1179"/>
      <c r="DV7" s="1204"/>
      <c r="DW7" s="1205"/>
      <c r="DX7" s="1205"/>
      <c r="DY7" s="1205"/>
      <c r="DZ7" s="1206"/>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v>124</v>
      </c>
      <c r="R8" s="1133"/>
      <c r="S8" s="1133"/>
      <c r="T8" s="1133"/>
      <c r="U8" s="1133"/>
      <c r="V8" s="1133">
        <v>124</v>
      </c>
      <c r="W8" s="1133"/>
      <c r="X8" s="1133"/>
      <c r="Y8" s="1133"/>
      <c r="Z8" s="1133"/>
      <c r="AA8" s="1133" t="s">
        <v>591</v>
      </c>
      <c r="AB8" s="1133"/>
      <c r="AC8" s="1133"/>
      <c r="AD8" s="1133"/>
      <c r="AE8" s="1134"/>
      <c r="AF8" s="1108" t="s">
        <v>130</v>
      </c>
      <c r="AG8" s="1109"/>
      <c r="AH8" s="1109"/>
      <c r="AI8" s="1109"/>
      <c r="AJ8" s="1110"/>
      <c r="AK8" s="1175">
        <v>72</v>
      </c>
      <c r="AL8" s="1176"/>
      <c r="AM8" s="1176"/>
      <c r="AN8" s="1176"/>
      <c r="AO8" s="1176"/>
      <c r="AP8" s="1176" t="s">
        <v>594</v>
      </c>
      <c r="AQ8" s="1176"/>
      <c r="AR8" s="1176"/>
      <c r="AS8" s="1176"/>
      <c r="AT8" s="1176"/>
      <c r="AU8" s="1173" t="s">
        <v>624</v>
      </c>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387</v>
      </c>
      <c r="C9" s="1127"/>
      <c r="D9" s="1127"/>
      <c r="E9" s="1127"/>
      <c r="F9" s="1127"/>
      <c r="G9" s="1127"/>
      <c r="H9" s="1127"/>
      <c r="I9" s="1127"/>
      <c r="J9" s="1127"/>
      <c r="K9" s="1127"/>
      <c r="L9" s="1127"/>
      <c r="M9" s="1127"/>
      <c r="N9" s="1127"/>
      <c r="O9" s="1127"/>
      <c r="P9" s="1128"/>
      <c r="Q9" s="1132">
        <v>5</v>
      </c>
      <c r="R9" s="1133"/>
      <c r="S9" s="1133"/>
      <c r="T9" s="1133"/>
      <c r="U9" s="1133"/>
      <c r="V9" s="1133">
        <v>5</v>
      </c>
      <c r="W9" s="1133"/>
      <c r="X9" s="1133"/>
      <c r="Y9" s="1133"/>
      <c r="Z9" s="1133"/>
      <c r="AA9" s="1133" t="s">
        <v>592</v>
      </c>
      <c r="AB9" s="1133"/>
      <c r="AC9" s="1133"/>
      <c r="AD9" s="1133"/>
      <c r="AE9" s="1134"/>
      <c r="AF9" s="1108" t="s">
        <v>388</v>
      </c>
      <c r="AG9" s="1109"/>
      <c r="AH9" s="1109"/>
      <c r="AI9" s="1109"/>
      <c r="AJ9" s="1110"/>
      <c r="AK9" s="1175" t="s">
        <v>593</v>
      </c>
      <c r="AL9" s="1176"/>
      <c r="AM9" s="1176"/>
      <c r="AN9" s="1176"/>
      <c r="AO9" s="1176"/>
      <c r="AP9" s="1176" t="s">
        <v>592</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7">
        <v>42448</v>
      </c>
      <c r="R23" s="1158"/>
      <c r="S23" s="1158"/>
      <c r="T23" s="1158"/>
      <c r="U23" s="1158"/>
      <c r="V23" s="1158">
        <v>39311</v>
      </c>
      <c r="W23" s="1158"/>
      <c r="X23" s="1158"/>
      <c r="Y23" s="1158"/>
      <c r="Z23" s="1158"/>
      <c r="AA23" s="1158">
        <v>3137</v>
      </c>
      <c r="AB23" s="1158"/>
      <c r="AC23" s="1158"/>
      <c r="AD23" s="1158"/>
      <c r="AE23" s="1159"/>
      <c r="AF23" s="1160">
        <v>2558</v>
      </c>
      <c r="AG23" s="1158"/>
      <c r="AH23" s="1158"/>
      <c r="AI23" s="1158"/>
      <c r="AJ23" s="1161"/>
      <c r="AK23" s="1162"/>
      <c r="AL23" s="1163"/>
      <c r="AM23" s="1163"/>
      <c r="AN23" s="1163"/>
      <c r="AO23" s="1163"/>
      <c r="AP23" s="1158">
        <v>28886</v>
      </c>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403</v>
      </c>
      <c r="C28" s="1140"/>
      <c r="D28" s="1140"/>
      <c r="E28" s="1140"/>
      <c r="F28" s="1140"/>
      <c r="G28" s="1140"/>
      <c r="H28" s="1140"/>
      <c r="I28" s="1140"/>
      <c r="J28" s="1140"/>
      <c r="K28" s="1140"/>
      <c r="L28" s="1140"/>
      <c r="M28" s="1140"/>
      <c r="N28" s="1140"/>
      <c r="O28" s="1140"/>
      <c r="P28" s="1141"/>
      <c r="Q28" s="1142">
        <v>9498</v>
      </c>
      <c r="R28" s="1143"/>
      <c r="S28" s="1143"/>
      <c r="T28" s="1143"/>
      <c r="U28" s="1143"/>
      <c r="V28" s="1143">
        <v>9368</v>
      </c>
      <c r="W28" s="1143"/>
      <c r="X28" s="1143"/>
      <c r="Y28" s="1143"/>
      <c r="Z28" s="1143"/>
      <c r="AA28" s="1143">
        <v>130</v>
      </c>
      <c r="AB28" s="1143"/>
      <c r="AC28" s="1143"/>
      <c r="AD28" s="1143"/>
      <c r="AE28" s="1144"/>
      <c r="AF28" s="1145">
        <v>130</v>
      </c>
      <c r="AG28" s="1143"/>
      <c r="AH28" s="1143"/>
      <c r="AI28" s="1143"/>
      <c r="AJ28" s="1146"/>
      <c r="AK28" s="1147">
        <v>553</v>
      </c>
      <c r="AL28" s="1135"/>
      <c r="AM28" s="1135"/>
      <c r="AN28" s="1135"/>
      <c r="AO28" s="1135"/>
      <c r="AP28" s="1135" t="s">
        <v>595</v>
      </c>
      <c r="AQ28" s="1135"/>
      <c r="AR28" s="1135"/>
      <c r="AS28" s="1135"/>
      <c r="AT28" s="1135"/>
      <c r="AU28" s="1135" t="s">
        <v>596</v>
      </c>
      <c r="AV28" s="1135"/>
      <c r="AW28" s="1135"/>
      <c r="AX28" s="1135"/>
      <c r="AY28" s="1135"/>
      <c r="AZ28" s="1136" t="s">
        <v>592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404</v>
      </c>
      <c r="C29" s="1127"/>
      <c r="D29" s="1127"/>
      <c r="E29" s="1127"/>
      <c r="F29" s="1127"/>
      <c r="G29" s="1127"/>
      <c r="H29" s="1127"/>
      <c r="I29" s="1127"/>
      <c r="J29" s="1127"/>
      <c r="K29" s="1127"/>
      <c r="L29" s="1127"/>
      <c r="M29" s="1127"/>
      <c r="N29" s="1127"/>
      <c r="O29" s="1127"/>
      <c r="P29" s="1128"/>
      <c r="Q29" s="1132">
        <v>360</v>
      </c>
      <c r="R29" s="1133"/>
      <c r="S29" s="1133"/>
      <c r="T29" s="1133"/>
      <c r="U29" s="1133"/>
      <c r="V29" s="1133">
        <v>335</v>
      </c>
      <c r="W29" s="1133"/>
      <c r="X29" s="1133"/>
      <c r="Y29" s="1133"/>
      <c r="Z29" s="1133"/>
      <c r="AA29" s="1133">
        <v>25</v>
      </c>
      <c r="AB29" s="1133"/>
      <c r="AC29" s="1133"/>
      <c r="AD29" s="1133"/>
      <c r="AE29" s="1134"/>
      <c r="AF29" s="1108">
        <v>25</v>
      </c>
      <c r="AG29" s="1109"/>
      <c r="AH29" s="1109"/>
      <c r="AI29" s="1109"/>
      <c r="AJ29" s="1110"/>
      <c r="AK29" s="1069">
        <v>112</v>
      </c>
      <c r="AL29" s="1060"/>
      <c r="AM29" s="1060"/>
      <c r="AN29" s="1060"/>
      <c r="AO29" s="1060"/>
      <c r="AP29" s="1060">
        <v>366</v>
      </c>
      <c r="AQ29" s="1060"/>
      <c r="AR29" s="1060"/>
      <c r="AS29" s="1060"/>
      <c r="AT29" s="1060"/>
      <c r="AU29" s="1060">
        <v>141</v>
      </c>
      <c r="AV29" s="1060"/>
      <c r="AW29" s="1060"/>
      <c r="AX29" s="1060"/>
      <c r="AY29" s="1060"/>
      <c r="AZ29" s="1131" t="s">
        <v>597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405</v>
      </c>
      <c r="C30" s="1127"/>
      <c r="D30" s="1127"/>
      <c r="E30" s="1127"/>
      <c r="F30" s="1127"/>
      <c r="G30" s="1127"/>
      <c r="H30" s="1127"/>
      <c r="I30" s="1127"/>
      <c r="J30" s="1127"/>
      <c r="K30" s="1127"/>
      <c r="L30" s="1127"/>
      <c r="M30" s="1127"/>
      <c r="N30" s="1127"/>
      <c r="O30" s="1127"/>
      <c r="P30" s="1128"/>
      <c r="Q30" s="1132">
        <v>7704</v>
      </c>
      <c r="R30" s="1133"/>
      <c r="S30" s="1133"/>
      <c r="T30" s="1133"/>
      <c r="U30" s="1133"/>
      <c r="V30" s="1133">
        <v>7328</v>
      </c>
      <c r="W30" s="1133"/>
      <c r="X30" s="1133"/>
      <c r="Y30" s="1133"/>
      <c r="Z30" s="1133"/>
      <c r="AA30" s="1133">
        <v>375</v>
      </c>
      <c r="AB30" s="1133"/>
      <c r="AC30" s="1133"/>
      <c r="AD30" s="1133"/>
      <c r="AE30" s="1134"/>
      <c r="AF30" s="1108">
        <v>375</v>
      </c>
      <c r="AG30" s="1109"/>
      <c r="AH30" s="1109"/>
      <c r="AI30" s="1109"/>
      <c r="AJ30" s="1110"/>
      <c r="AK30" s="1069">
        <v>968</v>
      </c>
      <c r="AL30" s="1060"/>
      <c r="AM30" s="1060"/>
      <c r="AN30" s="1060"/>
      <c r="AO30" s="1060"/>
      <c r="AP30" s="1060" t="s">
        <v>592</v>
      </c>
      <c r="AQ30" s="1060"/>
      <c r="AR30" s="1060"/>
      <c r="AS30" s="1060"/>
      <c r="AT30" s="1060"/>
      <c r="AU30" s="1060" t="s">
        <v>592</v>
      </c>
      <c r="AV30" s="1060"/>
      <c r="AW30" s="1060"/>
      <c r="AX30" s="1060"/>
      <c r="AY30" s="1060"/>
      <c r="AZ30" s="1131" t="s">
        <v>595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1050</v>
      </c>
      <c r="R31" s="1133"/>
      <c r="S31" s="1133"/>
      <c r="T31" s="1133"/>
      <c r="U31" s="1133"/>
      <c r="V31" s="1133">
        <v>1027</v>
      </c>
      <c r="W31" s="1133"/>
      <c r="X31" s="1133"/>
      <c r="Y31" s="1133"/>
      <c r="Z31" s="1133"/>
      <c r="AA31" s="1133">
        <v>23</v>
      </c>
      <c r="AB31" s="1133"/>
      <c r="AC31" s="1133"/>
      <c r="AD31" s="1133"/>
      <c r="AE31" s="1134"/>
      <c r="AF31" s="1108">
        <v>23</v>
      </c>
      <c r="AG31" s="1109"/>
      <c r="AH31" s="1109"/>
      <c r="AI31" s="1109"/>
      <c r="AJ31" s="1110"/>
      <c r="AK31" s="1069">
        <v>263</v>
      </c>
      <c r="AL31" s="1060"/>
      <c r="AM31" s="1060"/>
      <c r="AN31" s="1060"/>
      <c r="AO31" s="1060"/>
      <c r="AP31" s="1060" t="s">
        <v>595</v>
      </c>
      <c r="AQ31" s="1060"/>
      <c r="AR31" s="1060"/>
      <c r="AS31" s="1060"/>
      <c r="AT31" s="1060"/>
      <c r="AU31" s="1060" t="s">
        <v>597</v>
      </c>
      <c r="AV31" s="1060"/>
      <c r="AW31" s="1060"/>
      <c r="AX31" s="1060"/>
      <c r="AY31" s="1060"/>
      <c r="AZ31" s="1131" t="s">
        <v>595</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1789</v>
      </c>
      <c r="R32" s="1133"/>
      <c r="S32" s="1133"/>
      <c r="T32" s="1133"/>
      <c r="U32" s="1133"/>
      <c r="V32" s="1133">
        <v>1651</v>
      </c>
      <c r="W32" s="1133"/>
      <c r="X32" s="1133"/>
      <c r="Y32" s="1133"/>
      <c r="Z32" s="1133"/>
      <c r="AA32" s="1133">
        <v>138</v>
      </c>
      <c r="AB32" s="1133"/>
      <c r="AC32" s="1133"/>
      <c r="AD32" s="1133"/>
      <c r="AE32" s="1134"/>
      <c r="AF32" s="1108">
        <v>1694</v>
      </c>
      <c r="AG32" s="1109"/>
      <c r="AH32" s="1109"/>
      <c r="AI32" s="1109"/>
      <c r="AJ32" s="1110"/>
      <c r="AK32" s="1069">
        <v>248</v>
      </c>
      <c r="AL32" s="1060"/>
      <c r="AM32" s="1060"/>
      <c r="AN32" s="1060"/>
      <c r="AO32" s="1060"/>
      <c r="AP32" s="1060">
        <v>6300</v>
      </c>
      <c r="AQ32" s="1060"/>
      <c r="AR32" s="1060"/>
      <c r="AS32" s="1060"/>
      <c r="AT32" s="1060"/>
      <c r="AU32" s="1060">
        <v>806</v>
      </c>
      <c r="AV32" s="1060"/>
      <c r="AW32" s="1060"/>
      <c r="AX32" s="1060"/>
      <c r="AY32" s="1060"/>
      <c r="AZ32" s="1131" t="s">
        <v>595</v>
      </c>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3390</v>
      </c>
      <c r="R33" s="1133"/>
      <c r="S33" s="1133"/>
      <c r="T33" s="1133"/>
      <c r="U33" s="1133"/>
      <c r="V33" s="1133">
        <v>3368</v>
      </c>
      <c r="W33" s="1133"/>
      <c r="X33" s="1133"/>
      <c r="Y33" s="1133"/>
      <c r="Z33" s="1133"/>
      <c r="AA33" s="1133">
        <v>23</v>
      </c>
      <c r="AB33" s="1133"/>
      <c r="AC33" s="1133"/>
      <c r="AD33" s="1133"/>
      <c r="AE33" s="1134"/>
      <c r="AF33" s="1108">
        <v>9</v>
      </c>
      <c r="AG33" s="1109"/>
      <c r="AH33" s="1109"/>
      <c r="AI33" s="1109"/>
      <c r="AJ33" s="1110"/>
      <c r="AK33" s="1069">
        <v>1003</v>
      </c>
      <c r="AL33" s="1060"/>
      <c r="AM33" s="1060"/>
      <c r="AN33" s="1060"/>
      <c r="AO33" s="1060"/>
      <c r="AP33" s="1060">
        <v>10357</v>
      </c>
      <c r="AQ33" s="1060"/>
      <c r="AR33" s="1060"/>
      <c r="AS33" s="1060"/>
      <c r="AT33" s="1060"/>
      <c r="AU33" s="1060">
        <v>5914</v>
      </c>
      <c r="AV33" s="1060"/>
      <c r="AW33" s="1060"/>
      <c r="AX33" s="1060"/>
      <c r="AY33" s="1060"/>
      <c r="AZ33" s="1131" t="s">
        <v>595</v>
      </c>
      <c r="BA33" s="1131"/>
      <c r="BB33" s="1131"/>
      <c r="BC33" s="1131"/>
      <c r="BD33" s="1131"/>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411</v>
      </c>
      <c r="C34" s="1127"/>
      <c r="D34" s="1127"/>
      <c r="E34" s="1127"/>
      <c r="F34" s="1127"/>
      <c r="G34" s="1127"/>
      <c r="H34" s="1127"/>
      <c r="I34" s="1127"/>
      <c r="J34" s="1127"/>
      <c r="K34" s="1127"/>
      <c r="L34" s="1127"/>
      <c r="M34" s="1127"/>
      <c r="N34" s="1127"/>
      <c r="O34" s="1127"/>
      <c r="P34" s="1128"/>
      <c r="Q34" s="1132">
        <v>908</v>
      </c>
      <c r="R34" s="1133"/>
      <c r="S34" s="1133"/>
      <c r="T34" s="1133"/>
      <c r="U34" s="1133"/>
      <c r="V34" s="1133">
        <v>937</v>
      </c>
      <c r="W34" s="1133"/>
      <c r="X34" s="1133"/>
      <c r="Y34" s="1133"/>
      <c r="Z34" s="1133"/>
      <c r="AA34" s="1133">
        <v>-30</v>
      </c>
      <c r="AB34" s="1133"/>
      <c r="AC34" s="1133"/>
      <c r="AD34" s="1133"/>
      <c r="AE34" s="1134"/>
      <c r="AF34" s="1108" t="s">
        <v>130</v>
      </c>
      <c r="AG34" s="1109"/>
      <c r="AH34" s="1109"/>
      <c r="AI34" s="1109"/>
      <c r="AJ34" s="1110"/>
      <c r="AK34" s="1069">
        <v>759</v>
      </c>
      <c r="AL34" s="1060"/>
      <c r="AM34" s="1060"/>
      <c r="AN34" s="1060"/>
      <c r="AO34" s="1060"/>
      <c r="AP34" s="1060">
        <v>3193</v>
      </c>
      <c r="AQ34" s="1060"/>
      <c r="AR34" s="1060"/>
      <c r="AS34" s="1060"/>
      <c r="AT34" s="1060"/>
      <c r="AU34" s="1060">
        <v>3193</v>
      </c>
      <c r="AV34" s="1060"/>
      <c r="AW34" s="1060"/>
      <c r="AX34" s="1060"/>
      <c r="AY34" s="1060"/>
      <c r="AZ34" s="1131" t="s">
        <v>595</v>
      </c>
      <c r="BA34" s="1131"/>
      <c r="BB34" s="1131"/>
      <c r="BC34" s="1131"/>
      <c r="BD34" s="1131"/>
      <c r="BE34" s="1121" t="s">
        <v>412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413</v>
      </c>
      <c r="C35" s="1127"/>
      <c r="D35" s="1127"/>
      <c r="E35" s="1127"/>
      <c r="F35" s="1127"/>
      <c r="G35" s="1127"/>
      <c r="H35" s="1127"/>
      <c r="I35" s="1127"/>
      <c r="J35" s="1127"/>
      <c r="K35" s="1127"/>
      <c r="L35" s="1127"/>
      <c r="M35" s="1127"/>
      <c r="N35" s="1127"/>
      <c r="O35" s="1127"/>
      <c r="P35" s="1128"/>
      <c r="Q35" s="1132">
        <v>65</v>
      </c>
      <c r="R35" s="1133"/>
      <c r="S35" s="1133"/>
      <c r="T35" s="1133"/>
      <c r="U35" s="1133"/>
      <c r="V35" s="1133">
        <v>65</v>
      </c>
      <c r="W35" s="1133"/>
      <c r="X35" s="1133"/>
      <c r="Y35" s="1133"/>
      <c r="Z35" s="1133"/>
      <c r="AA35" s="1133">
        <v>0</v>
      </c>
      <c r="AB35" s="1133"/>
      <c r="AC35" s="1133"/>
      <c r="AD35" s="1133"/>
      <c r="AE35" s="1134"/>
      <c r="AF35" s="1108" t="s">
        <v>414</v>
      </c>
      <c r="AG35" s="1109"/>
      <c r="AH35" s="1109"/>
      <c r="AI35" s="1109"/>
      <c r="AJ35" s="1110"/>
      <c r="AK35" s="1069">
        <v>26</v>
      </c>
      <c r="AL35" s="1060"/>
      <c r="AM35" s="1060"/>
      <c r="AN35" s="1060"/>
      <c r="AO35" s="1060"/>
      <c r="AP35" s="1060">
        <v>46</v>
      </c>
      <c r="AQ35" s="1060"/>
      <c r="AR35" s="1060"/>
      <c r="AS35" s="1060"/>
      <c r="AT35" s="1060"/>
      <c r="AU35" s="1060">
        <v>15</v>
      </c>
      <c r="AV35" s="1060"/>
      <c r="AW35" s="1060"/>
      <c r="AX35" s="1060"/>
      <c r="AY35" s="1060"/>
      <c r="AZ35" s="1131" t="s">
        <v>595</v>
      </c>
      <c r="BA35" s="1131"/>
      <c r="BB35" s="1131"/>
      <c r="BC35" s="1131"/>
      <c r="BD35" s="1131"/>
      <c r="BE35" s="1121" t="s">
        <v>412</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415</v>
      </c>
      <c r="C36" s="1127"/>
      <c r="D36" s="1127"/>
      <c r="E36" s="1127"/>
      <c r="F36" s="1127"/>
      <c r="G36" s="1127"/>
      <c r="H36" s="1127"/>
      <c r="I36" s="1127"/>
      <c r="J36" s="1127"/>
      <c r="K36" s="1127"/>
      <c r="L36" s="1127"/>
      <c r="M36" s="1127"/>
      <c r="N36" s="1127"/>
      <c r="O36" s="1127"/>
      <c r="P36" s="1128"/>
      <c r="Q36" s="1132">
        <v>15</v>
      </c>
      <c r="R36" s="1133"/>
      <c r="S36" s="1133"/>
      <c r="T36" s="1133"/>
      <c r="U36" s="1133"/>
      <c r="V36" s="1133">
        <v>15</v>
      </c>
      <c r="W36" s="1133"/>
      <c r="X36" s="1133"/>
      <c r="Y36" s="1133"/>
      <c r="Z36" s="1133"/>
      <c r="AA36" s="1133">
        <v>0</v>
      </c>
      <c r="AB36" s="1133"/>
      <c r="AC36" s="1133"/>
      <c r="AD36" s="1133"/>
      <c r="AE36" s="1134"/>
      <c r="AF36" s="1108" t="s">
        <v>414</v>
      </c>
      <c r="AG36" s="1109"/>
      <c r="AH36" s="1109"/>
      <c r="AI36" s="1109"/>
      <c r="AJ36" s="1110"/>
      <c r="AK36" s="1069">
        <v>10</v>
      </c>
      <c r="AL36" s="1060"/>
      <c r="AM36" s="1060"/>
      <c r="AN36" s="1060"/>
      <c r="AO36" s="1060"/>
      <c r="AP36" s="1060" t="s">
        <v>592</v>
      </c>
      <c r="AQ36" s="1060"/>
      <c r="AR36" s="1060"/>
      <c r="AS36" s="1060"/>
      <c r="AT36" s="1060"/>
      <c r="AU36" s="1060" t="s">
        <v>592</v>
      </c>
      <c r="AV36" s="1060"/>
      <c r="AW36" s="1060"/>
      <c r="AX36" s="1060"/>
      <c r="AY36" s="1060"/>
      <c r="AZ36" s="1131" t="s">
        <v>595</v>
      </c>
      <c r="BA36" s="1131"/>
      <c r="BB36" s="1131"/>
      <c r="BC36" s="1131"/>
      <c r="BD36" s="1131"/>
      <c r="BE36" s="1121" t="s">
        <v>416</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418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2255</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419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421</v>
      </c>
      <c r="B66" s="1085"/>
      <c r="C66" s="1085"/>
      <c r="D66" s="1085"/>
      <c r="E66" s="1085"/>
      <c r="F66" s="1085"/>
      <c r="G66" s="1085"/>
      <c r="H66" s="1085"/>
      <c r="I66" s="1085"/>
      <c r="J66" s="1085"/>
      <c r="K66" s="1085"/>
      <c r="L66" s="1085"/>
      <c r="M66" s="1085"/>
      <c r="N66" s="1085"/>
      <c r="O66" s="1085"/>
      <c r="P66" s="1086"/>
      <c r="Q66" s="1090" t="s">
        <v>395</v>
      </c>
      <c r="R66" s="1091"/>
      <c r="S66" s="1091"/>
      <c r="T66" s="1091"/>
      <c r="U66" s="1092"/>
      <c r="V66" s="1090" t="s">
        <v>422</v>
      </c>
      <c r="W66" s="1091"/>
      <c r="X66" s="1091"/>
      <c r="Y66" s="1091"/>
      <c r="Z66" s="1092"/>
      <c r="AA66" s="1090" t="s">
        <v>423</v>
      </c>
      <c r="AB66" s="1091"/>
      <c r="AC66" s="1091"/>
      <c r="AD66" s="1091"/>
      <c r="AE66" s="1092"/>
      <c r="AF66" s="1096" t="s">
        <v>424</v>
      </c>
      <c r="AG66" s="1097"/>
      <c r="AH66" s="1097"/>
      <c r="AI66" s="1097"/>
      <c r="AJ66" s="1098"/>
      <c r="AK66" s="1090" t="s">
        <v>399</v>
      </c>
      <c r="AL66" s="1085"/>
      <c r="AM66" s="1085"/>
      <c r="AN66" s="1085"/>
      <c r="AO66" s="1086"/>
      <c r="AP66" s="1090" t="s">
        <v>425</v>
      </c>
      <c r="AQ66" s="1091"/>
      <c r="AR66" s="1091"/>
      <c r="AS66" s="1091"/>
      <c r="AT66" s="1092"/>
      <c r="AU66" s="1090" t="s">
        <v>426</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598</v>
      </c>
      <c r="C68" s="1075"/>
      <c r="D68" s="1075"/>
      <c r="E68" s="1075"/>
      <c r="F68" s="1075"/>
      <c r="G68" s="1075"/>
      <c r="H68" s="1075"/>
      <c r="I68" s="1075"/>
      <c r="J68" s="1075"/>
      <c r="K68" s="1075"/>
      <c r="L68" s="1075"/>
      <c r="M68" s="1075"/>
      <c r="N68" s="1075"/>
      <c r="O68" s="1075"/>
      <c r="P68" s="1076"/>
      <c r="Q68" s="1077">
        <v>1335</v>
      </c>
      <c r="R68" s="1071"/>
      <c r="S68" s="1071"/>
      <c r="T68" s="1071"/>
      <c r="U68" s="1071"/>
      <c r="V68" s="1071">
        <v>1183</v>
      </c>
      <c r="W68" s="1071"/>
      <c r="X68" s="1071"/>
      <c r="Y68" s="1071"/>
      <c r="Z68" s="1071"/>
      <c r="AA68" s="1071">
        <v>152</v>
      </c>
      <c r="AB68" s="1071"/>
      <c r="AC68" s="1071"/>
      <c r="AD68" s="1071"/>
      <c r="AE68" s="1071"/>
      <c r="AF68" s="1071">
        <v>152</v>
      </c>
      <c r="AG68" s="1071"/>
      <c r="AH68" s="1071"/>
      <c r="AI68" s="1071"/>
      <c r="AJ68" s="1071"/>
      <c r="AK68" s="1071" t="s">
        <v>592</v>
      </c>
      <c r="AL68" s="1071"/>
      <c r="AM68" s="1071"/>
      <c r="AN68" s="1071"/>
      <c r="AO68" s="1071"/>
      <c r="AP68" s="1071">
        <v>879</v>
      </c>
      <c r="AQ68" s="1071"/>
      <c r="AR68" s="1071"/>
      <c r="AS68" s="1071"/>
      <c r="AT68" s="1071"/>
      <c r="AU68" s="1071">
        <v>730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599</v>
      </c>
      <c r="C69" s="1064"/>
      <c r="D69" s="1064"/>
      <c r="E69" s="1064"/>
      <c r="F69" s="1064"/>
      <c r="G69" s="1064"/>
      <c r="H69" s="1064"/>
      <c r="I69" s="1064"/>
      <c r="J69" s="1064"/>
      <c r="K69" s="1064"/>
      <c r="L69" s="1064"/>
      <c r="M69" s="1064"/>
      <c r="N69" s="1064"/>
      <c r="O69" s="1064"/>
      <c r="P69" s="1065"/>
      <c r="Q69" s="1066">
        <v>25</v>
      </c>
      <c r="R69" s="1060"/>
      <c r="S69" s="1060"/>
      <c r="T69" s="1060"/>
      <c r="U69" s="1060"/>
      <c r="V69" s="1060">
        <v>21</v>
      </c>
      <c r="W69" s="1060"/>
      <c r="X69" s="1060"/>
      <c r="Y69" s="1060"/>
      <c r="Z69" s="1060"/>
      <c r="AA69" s="1060">
        <v>4</v>
      </c>
      <c r="AB69" s="1060"/>
      <c r="AC69" s="1060"/>
      <c r="AD69" s="1060"/>
      <c r="AE69" s="1060"/>
      <c r="AF69" s="1060">
        <v>4</v>
      </c>
      <c r="AG69" s="1060"/>
      <c r="AH69" s="1060"/>
      <c r="AI69" s="1060"/>
      <c r="AJ69" s="1060"/>
      <c r="AK69" s="1060" t="s">
        <v>609</v>
      </c>
      <c r="AL69" s="1060"/>
      <c r="AM69" s="1060"/>
      <c r="AN69" s="1060"/>
      <c r="AO69" s="1060"/>
      <c r="AP69" s="1060" t="s">
        <v>592</v>
      </c>
      <c r="AQ69" s="1060"/>
      <c r="AR69" s="1060"/>
      <c r="AS69" s="1060"/>
      <c r="AT69" s="1060"/>
      <c r="AU69" s="1060" t="s">
        <v>592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600</v>
      </c>
      <c r="C70" s="1064"/>
      <c r="D70" s="1064"/>
      <c r="E70" s="1064"/>
      <c r="F70" s="1064"/>
      <c r="G70" s="1064"/>
      <c r="H70" s="1064"/>
      <c r="I70" s="1064"/>
      <c r="J70" s="1064"/>
      <c r="K70" s="1064"/>
      <c r="L70" s="1064"/>
      <c r="M70" s="1064"/>
      <c r="N70" s="1064"/>
      <c r="O70" s="1064"/>
      <c r="P70" s="1065"/>
      <c r="Q70" s="1066">
        <v>1</v>
      </c>
      <c r="R70" s="1060"/>
      <c r="S70" s="1060"/>
      <c r="T70" s="1060"/>
      <c r="U70" s="1060"/>
      <c r="V70" s="1060">
        <v>1</v>
      </c>
      <c r="W70" s="1060"/>
      <c r="X70" s="1060"/>
      <c r="Y70" s="1060"/>
      <c r="Z70" s="1060"/>
      <c r="AA70" s="1060" t="s">
        <v>610</v>
      </c>
      <c r="AB70" s="1060"/>
      <c r="AC70" s="1060"/>
      <c r="AD70" s="1060"/>
      <c r="AE70" s="1060"/>
      <c r="AF70" s="1060" t="s">
        <v>592</v>
      </c>
      <c r="AG70" s="1060"/>
      <c r="AH70" s="1060"/>
      <c r="AI70" s="1060"/>
      <c r="AJ70" s="1060"/>
      <c r="AK70" s="1060" t="s">
        <v>609</v>
      </c>
      <c r="AL70" s="1060"/>
      <c r="AM70" s="1060"/>
      <c r="AN70" s="1060"/>
      <c r="AO70" s="1060"/>
      <c r="AP70" s="1060" t="s">
        <v>592</v>
      </c>
      <c r="AQ70" s="1060"/>
      <c r="AR70" s="1060"/>
      <c r="AS70" s="1060"/>
      <c r="AT70" s="1060"/>
      <c r="AU70" s="1060" t="s">
        <v>592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601</v>
      </c>
      <c r="C71" s="1064"/>
      <c r="D71" s="1064"/>
      <c r="E71" s="1064"/>
      <c r="F71" s="1064"/>
      <c r="G71" s="1064"/>
      <c r="H71" s="1064"/>
      <c r="I71" s="1064"/>
      <c r="J71" s="1064"/>
      <c r="K71" s="1064"/>
      <c r="L71" s="1064"/>
      <c r="M71" s="1064"/>
      <c r="N71" s="1064"/>
      <c r="O71" s="1064"/>
      <c r="P71" s="1065"/>
      <c r="Q71" s="1066">
        <v>0</v>
      </c>
      <c r="R71" s="1060"/>
      <c r="S71" s="1060"/>
      <c r="T71" s="1060"/>
      <c r="U71" s="1060"/>
      <c r="V71" s="1060">
        <v>0</v>
      </c>
      <c r="W71" s="1060"/>
      <c r="X71" s="1060"/>
      <c r="Y71" s="1060"/>
      <c r="Z71" s="1060"/>
      <c r="AA71" s="1060" t="s">
        <v>592</v>
      </c>
      <c r="AB71" s="1060"/>
      <c r="AC71" s="1060"/>
      <c r="AD71" s="1060"/>
      <c r="AE71" s="1060"/>
      <c r="AF71" s="1060" t="s">
        <v>596</v>
      </c>
      <c r="AG71" s="1060"/>
      <c r="AH71" s="1060"/>
      <c r="AI71" s="1060"/>
      <c r="AJ71" s="1060"/>
      <c r="AK71" s="1060" t="s">
        <v>591</v>
      </c>
      <c r="AL71" s="1060"/>
      <c r="AM71" s="1060"/>
      <c r="AN71" s="1060"/>
      <c r="AO71" s="1060"/>
      <c r="AP71" s="1060" t="s">
        <v>611</v>
      </c>
      <c r="AQ71" s="1060"/>
      <c r="AR71" s="1060"/>
      <c r="AS71" s="1060"/>
      <c r="AT71" s="1060"/>
      <c r="AU71" s="1060" t="s">
        <v>592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602</v>
      </c>
      <c r="C72" s="1064"/>
      <c r="D72" s="1064"/>
      <c r="E72" s="1064"/>
      <c r="F72" s="1064"/>
      <c r="G72" s="1064"/>
      <c r="H72" s="1064"/>
      <c r="I72" s="1064"/>
      <c r="J72" s="1064"/>
      <c r="K72" s="1064"/>
      <c r="L72" s="1064"/>
      <c r="M72" s="1064"/>
      <c r="N72" s="1064"/>
      <c r="O72" s="1064"/>
      <c r="P72" s="1065"/>
      <c r="Q72" s="1066">
        <v>1964</v>
      </c>
      <c r="R72" s="1060"/>
      <c r="S72" s="1060"/>
      <c r="T72" s="1060"/>
      <c r="U72" s="1060"/>
      <c r="V72" s="1060">
        <v>1885</v>
      </c>
      <c r="W72" s="1060"/>
      <c r="X72" s="1060"/>
      <c r="Y72" s="1060"/>
      <c r="Z72" s="1060"/>
      <c r="AA72" s="1060">
        <v>79</v>
      </c>
      <c r="AB72" s="1060"/>
      <c r="AC72" s="1060"/>
      <c r="AD72" s="1060"/>
      <c r="AE72" s="1060"/>
      <c r="AF72" s="1060">
        <v>79</v>
      </c>
      <c r="AG72" s="1060"/>
      <c r="AH72" s="1060"/>
      <c r="AI72" s="1060"/>
      <c r="AJ72" s="1060"/>
      <c r="AK72" s="1060">
        <v>216</v>
      </c>
      <c r="AL72" s="1060"/>
      <c r="AM72" s="1060"/>
      <c r="AN72" s="1060"/>
      <c r="AO72" s="1060"/>
      <c r="AP72" s="1060">
        <v>652</v>
      </c>
      <c r="AQ72" s="1060"/>
      <c r="AR72" s="1060"/>
      <c r="AS72" s="1060"/>
      <c r="AT72" s="1060"/>
      <c r="AU72" s="1060">
        <v>516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603</v>
      </c>
      <c r="C73" s="1064"/>
      <c r="D73" s="1064"/>
      <c r="E73" s="1064"/>
      <c r="F73" s="1064"/>
      <c r="G73" s="1064"/>
      <c r="H73" s="1064"/>
      <c r="I73" s="1064"/>
      <c r="J73" s="1064"/>
      <c r="K73" s="1064"/>
      <c r="L73" s="1064"/>
      <c r="M73" s="1064"/>
      <c r="N73" s="1064"/>
      <c r="O73" s="1064"/>
      <c r="P73" s="1065"/>
      <c r="Q73" s="1066">
        <v>246</v>
      </c>
      <c r="R73" s="1060"/>
      <c r="S73" s="1060"/>
      <c r="T73" s="1060"/>
      <c r="U73" s="1060"/>
      <c r="V73" s="1060">
        <v>210</v>
      </c>
      <c r="W73" s="1060"/>
      <c r="X73" s="1060"/>
      <c r="Y73" s="1060"/>
      <c r="Z73" s="1060"/>
      <c r="AA73" s="1060">
        <v>37</v>
      </c>
      <c r="AB73" s="1060"/>
      <c r="AC73" s="1060"/>
      <c r="AD73" s="1060"/>
      <c r="AE73" s="1060"/>
      <c r="AF73" s="1060">
        <v>37</v>
      </c>
      <c r="AG73" s="1060"/>
      <c r="AH73" s="1060"/>
      <c r="AI73" s="1060"/>
      <c r="AJ73" s="1060"/>
      <c r="AK73" s="1060" t="s">
        <v>612</v>
      </c>
      <c r="AL73" s="1060"/>
      <c r="AM73" s="1060"/>
      <c r="AN73" s="1060"/>
      <c r="AO73" s="1060"/>
      <c r="AP73" s="1060" t="s">
        <v>592</v>
      </c>
      <c r="AQ73" s="1060"/>
      <c r="AR73" s="1060"/>
      <c r="AS73" s="1060"/>
      <c r="AT73" s="1060"/>
      <c r="AU73" s="1060" t="s">
        <v>592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604</v>
      </c>
      <c r="C74" s="1064"/>
      <c r="D74" s="1064"/>
      <c r="E74" s="1064"/>
      <c r="F74" s="1064"/>
      <c r="G74" s="1064"/>
      <c r="H74" s="1064"/>
      <c r="I74" s="1064"/>
      <c r="J74" s="1064"/>
      <c r="K74" s="1064"/>
      <c r="L74" s="1064"/>
      <c r="M74" s="1064"/>
      <c r="N74" s="1064"/>
      <c r="O74" s="1064"/>
      <c r="P74" s="1065"/>
      <c r="Q74" s="1066">
        <v>455</v>
      </c>
      <c r="R74" s="1060"/>
      <c r="S74" s="1060"/>
      <c r="T74" s="1060"/>
      <c r="U74" s="1060"/>
      <c r="V74" s="1060">
        <v>454</v>
      </c>
      <c r="W74" s="1060"/>
      <c r="X74" s="1060"/>
      <c r="Y74" s="1060"/>
      <c r="Z74" s="1060"/>
      <c r="AA74" s="1060">
        <v>1</v>
      </c>
      <c r="AB74" s="1060"/>
      <c r="AC74" s="1060"/>
      <c r="AD74" s="1060"/>
      <c r="AE74" s="1060"/>
      <c r="AF74" s="1060">
        <v>596</v>
      </c>
      <c r="AG74" s="1060"/>
      <c r="AH74" s="1060"/>
      <c r="AI74" s="1060"/>
      <c r="AJ74" s="1060"/>
      <c r="AK74" s="1060" t="s">
        <v>592</v>
      </c>
      <c r="AL74" s="1060"/>
      <c r="AM74" s="1060"/>
      <c r="AN74" s="1060"/>
      <c r="AO74" s="1060"/>
      <c r="AP74" s="1060" t="s">
        <v>592</v>
      </c>
      <c r="AQ74" s="1060"/>
      <c r="AR74" s="1060"/>
      <c r="AS74" s="1060"/>
      <c r="AT74" s="1060"/>
      <c r="AU74" s="1060" t="s">
        <v>592</v>
      </c>
      <c r="AV74" s="1060"/>
      <c r="AW74" s="1060"/>
      <c r="AX74" s="1060"/>
      <c r="AY74" s="1060"/>
      <c r="AZ74" s="1061" t="s">
        <v>622</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605</v>
      </c>
      <c r="C75" s="1064"/>
      <c r="D75" s="1064"/>
      <c r="E75" s="1064"/>
      <c r="F75" s="1064"/>
      <c r="G75" s="1064"/>
      <c r="H75" s="1064"/>
      <c r="I75" s="1064"/>
      <c r="J75" s="1064"/>
      <c r="K75" s="1064"/>
      <c r="L75" s="1064"/>
      <c r="M75" s="1064"/>
      <c r="N75" s="1064"/>
      <c r="O75" s="1064"/>
      <c r="P75" s="1065"/>
      <c r="Q75" s="1067">
        <v>254</v>
      </c>
      <c r="R75" s="1068"/>
      <c r="S75" s="1068"/>
      <c r="T75" s="1068"/>
      <c r="U75" s="1069"/>
      <c r="V75" s="1070">
        <v>245</v>
      </c>
      <c r="W75" s="1068"/>
      <c r="X75" s="1068"/>
      <c r="Y75" s="1068"/>
      <c r="Z75" s="1069"/>
      <c r="AA75" s="1070">
        <v>10</v>
      </c>
      <c r="AB75" s="1068"/>
      <c r="AC75" s="1068"/>
      <c r="AD75" s="1068"/>
      <c r="AE75" s="1069"/>
      <c r="AF75" s="1070">
        <v>10</v>
      </c>
      <c r="AG75" s="1068"/>
      <c r="AH75" s="1068"/>
      <c r="AI75" s="1068"/>
      <c r="AJ75" s="1069"/>
      <c r="AK75" s="1070" t="s">
        <v>613</v>
      </c>
      <c r="AL75" s="1068"/>
      <c r="AM75" s="1068"/>
      <c r="AN75" s="1068"/>
      <c r="AO75" s="1069"/>
      <c r="AP75" s="1070" t="s">
        <v>612</v>
      </c>
      <c r="AQ75" s="1068"/>
      <c r="AR75" s="1068"/>
      <c r="AS75" s="1068"/>
      <c r="AT75" s="1069"/>
      <c r="AU75" s="1070" t="s">
        <v>592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606</v>
      </c>
      <c r="C76" s="1064"/>
      <c r="D76" s="1064"/>
      <c r="E76" s="1064"/>
      <c r="F76" s="1064"/>
      <c r="G76" s="1064"/>
      <c r="H76" s="1064"/>
      <c r="I76" s="1064"/>
      <c r="J76" s="1064"/>
      <c r="K76" s="1064"/>
      <c r="L76" s="1064"/>
      <c r="M76" s="1064"/>
      <c r="N76" s="1064"/>
      <c r="O76" s="1064"/>
      <c r="P76" s="1065"/>
      <c r="Q76" s="1067">
        <v>257193</v>
      </c>
      <c r="R76" s="1068"/>
      <c r="S76" s="1068"/>
      <c r="T76" s="1068"/>
      <c r="U76" s="1069"/>
      <c r="V76" s="1070">
        <v>247302</v>
      </c>
      <c r="W76" s="1068"/>
      <c r="X76" s="1068"/>
      <c r="Y76" s="1068"/>
      <c r="Z76" s="1069"/>
      <c r="AA76" s="1070">
        <v>9891</v>
      </c>
      <c r="AB76" s="1068"/>
      <c r="AC76" s="1068"/>
      <c r="AD76" s="1068"/>
      <c r="AE76" s="1069"/>
      <c r="AF76" s="1070">
        <v>9891</v>
      </c>
      <c r="AG76" s="1068"/>
      <c r="AH76" s="1068"/>
      <c r="AI76" s="1068"/>
      <c r="AJ76" s="1069"/>
      <c r="AK76" s="1070" t="s">
        <v>612</v>
      </c>
      <c r="AL76" s="1068"/>
      <c r="AM76" s="1068"/>
      <c r="AN76" s="1068"/>
      <c r="AO76" s="1069"/>
      <c r="AP76" s="1070" t="s">
        <v>592</v>
      </c>
      <c r="AQ76" s="1068"/>
      <c r="AR76" s="1068"/>
      <c r="AS76" s="1068"/>
      <c r="AT76" s="1069"/>
      <c r="AU76" s="1070" t="s">
        <v>596</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607</v>
      </c>
      <c r="C77" s="1064"/>
      <c r="D77" s="1064"/>
      <c r="E77" s="1064"/>
      <c r="F77" s="1064"/>
      <c r="G77" s="1064"/>
      <c r="H77" s="1064"/>
      <c r="I77" s="1064"/>
      <c r="J77" s="1064"/>
      <c r="K77" s="1064"/>
      <c r="L77" s="1064"/>
      <c r="M77" s="1064"/>
      <c r="N77" s="1064"/>
      <c r="O77" s="1064"/>
      <c r="P77" s="1065"/>
      <c r="Q77" s="1067">
        <v>112</v>
      </c>
      <c r="R77" s="1068"/>
      <c r="S77" s="1068"/>
      <c r="T77" s="1068"/>
      <c r="U77" s="1069"/>
      <c r="V77" s="1070">
        <v>110</v>
      </c>
      <c r="W77" s="1068"/>
      <c r="X77" s="1068"/>
      <c r="Y77" s="1068"/>
      <c r="Z77" s="1069"/>
      <c r="AA77" s="1070">
        <v>2</v>
      </c>
      <c r="AB77" s="1068"/>
      <c r="AC77" s="1068"/>
      <c r="AD77" s="1068"/>
      <c r="AE77" s="1069"/>
      <c r="AF77" s="1070">
        <v>2</v>
      </c>
      <c r="AG77" s="1068"/>
      <c r="AH77" s="1068"/>
      <c r="AI77" s="1068"/>
      <c r="AJ77" s="1069"/>
      <c r="AK77" s="1070" t="s">
        <v>611</v>
      </c>
      <c r="AL77" s="1068"/>
      <c r="AM77" s="1068"/>
      <c r="AN77" s="1068"/>
      <c r="AO77" s="1069"/>
      <c r="AP77" s="1070" t="s">
        <v>596</v>
      </c>
      <c r="AQ77" s="1068"/>
      <c r="AR77" s="1068"/>
      <c r="AS77" s="1068"/>
      <c r="AT77" s="1069"/>
      <c r="AU77" s="1070" t="s">
        <v>596</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608</v>
      </c>
      <c r="C78" s="1064"/>
      <c r="D78" s="1064"/>
      <c r="E78" s="1064"/>
      <c r="F78" s="1064"/>
      <c r="G78" s="1064"/>
      <c r="H78" s="1064"/>
      <c r="I78" s="1064"/>
      <c r="J78" s="1064"/>
      <c r="K78" s="1064"/>
      <c r="L78" s="1064"/>
      <c r="M78" s="1064"/>
      <c r="N78" s="1064"/>
      <c r="O78" s="1064"/>
      <c r="P78" s="1065"/>
      <c r="Q78" s="1066">
        <v>67</v>
      </c>
      <c r="R78" s="1060"/>
      <c r="S78" s="1060"/>
      <c r="T78" s="1060"/>
      <c r="U78" s="1060"/>
      <c r="V78" s="1060">
        <v>63</v>
      </c>
      <c r="W78" s="1060"/>
      <c r="X78" s="1060"/>
      <c r="Y78" s="1060"/>
      <c r="Z78" s="1060"/>
      <c r="AA78" s="1060">
        <v>4</v>
      </c>
      <c r="AB78" s="1060"/>
      <c r="AC78" s="1060"/>
      <c r="AD78" s="1060"/>
      <c r="AE78" s="1060"/>
      <c r="AF78" s="1060">
        <v>4</v>
      </c>
      <c r="AG78" s="1060"/>
      <c r="AH78" s="1060"/>
      <c r="AI78" s="1060"/>
      <c r="AJ78" s="1060"/>
      <c r="AK78" s="1060" t="s">
        <v>592</v>
      </c>
      <c r="AL78" s="1060"/>
      <c r="AM78" s="1060"/>
      <c r="AN78" s="1060"/>
      <c r="AO78" s="1060"/>
      <c r="AP78" s="1060" t="s">
        <v>591</v>
      </c>
      <c r="AQ78" s="1060"/>
      <c r="AR78" s="1060"/>
      <c r="AS78" s="1060"/>
      <c r="AT78" s="1060"/>
      <c r="AU78" s="1060" t="s">
        <v>592</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427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10775</v>
      </c>
      <c r="AG88" s="1048"/>
      <c r="AH88" s="1048"/>
      <c r="AI88" s="1048"/>
      <c r="AJ88" s="1048"/>
      <c r="AK88" s="1052"/>
      <c r="AL88" s="1052"/>
      <c r="AM88" s="1052"/>
      <c r="AN88" s="1052"/>
      <c r="AO88" s="1052"/>
      <c r="AP88" s="1048">
        <v>1531</v>
      </c>
      <c r="AQ88" s="1048"/>
      <c r="AR88" s="1048"/>
      <c r="AS88" s="1048"/>
      <c r="AT88" s="1048"/>
      <c r="AU88" s="1048">
        <v>1246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t="s">
        <v>596</v>
      </c>
      <c r="CX102" s="1040"/>
      <c r="CY102" s="1040"/>
      <c r="CZ102" s="1040"/>
      <c r="DA102" s="1041"/>
      <c r="DB102" s="1039">
        <v>1456</v>
      </c>
      <c r="DC102" s="1040"/>
      <c r="DD102" s="1040"/>
      <c r="DE102" s="1040"/>
      <c r="DF102" s="1041"/>
      <c r="DG102" s="1039" t="s">
        <v>592</v>
      </c>
      <c r="DH102" s="1040"/>
      <c r="DI102" s="1040"/>
      <c r="DJ102" s="1040"/>
      <c r="DK102" s="1041"/>
      <c r="DL102" s="1039" t="s">
        <v>610</v>
      </c>
      <c r="DM102" s="1040"/>
      <c r="DN102" s="1040"/>
      <c r="DO102" s="1040"/>
      <c r="DP102" s="1041"/>
      <c r="DQ102" s="1039" t="s">
        <v>592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436</v>
      </c>
      <c r="AB109" s="983"/>
      <c r="AC109" s="983"/>
      <c r="AD109" s="983"/>
      <c r="AE109" s="984"/>
      <c r="AF109" s="985" t="s">
        <v>306</v>
      </c>
      <c r="AG109" s="983"/>
      <c r="AH109" s="983"/>
      <c r="AI109" s="983"/>
      <c r="AJ109" s="984"/>
      <c r="AK109" s="985" t="s">
        <v>305</v>
      </c>
      <c r="AL109" s="983"/>
      <c r="AM109" s="983"/>
      <c r="AN109" s="983"/>
      <c r="AO109" s="984"/>
      <c r="AP109" s="985" t="s">
        <v>437</v>
      </c>
      <c r="AQ109" s="983"/>
      <c r="AR109" s="983"/>
      <c r="AS109" s="983"/>
      <c r="AT109" s="1014"/>
      <c r="AU109" s="982" t="s">
        <v>435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436</v>
      </c>
      <c r="BR109" s="983"/>
      <c r="BS109" s="983"/>
      <c r="BT109" s="983"/>
      <c r="BU109" s="984"/>
      <c r="BV109" s="985" t="s">
        <v>306</v>
      </c>
      <c r="BW109" s="983"/>
      <c r="BX109" s="983"/>
      <c r="BY109" s="983"/>
      <c r="BZ109" s="984"/>
      <c r="CA109" s="985" t="s">
        <v>305</v>
      </c>
      <c r="CB109" s="983"/>
      <c r="CC109" s="983"/>
      <c r="CD109" s="983"/>
      <c r="CE109" s="984"/>
      <c r="CF109" s="1021" t="s">
        <v>437</v>
      </c>
      <c r="CG109" s="1021"/>
      <c r="CH109" s="1021"/>
      <c r="CI109" s="1021"/>
      <c r="CJ109" s="1021"/>
      <c r="CK109" s="985" t="s">
        <v>438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436</v>
      </c>
      <c r="DH109" s="983"/>
      <c r="DI109" s="983"/>
      <c r="DJ109" s="983"/>
      <c r="DK109" s="984"/>
      <c r="DL109" s="985" t="s">
        <v>306</v>
      </c>
      <c r="DM109" s="983"/>
      <c r="DN109" s="983"/>
      <c r="DO109" s="983"/>
      <c r="DP109" s="984"/>
      <c r="DQ109" s="985" t="s">
        <v>305</v>
      </c>
      <c r="DR109" s="983"/>
      <c r="DS109" s="983"/>
      <c r="DT109" s="983"/>
      <c r="DU109" s="984"/>
      <c r="DV109" s="985" t="s">
        <v>437</v>
      </c>
      <c r="DW109" s="983"/>
      <c r="DX109" s="983"/>
      <c r="DY109" s="983"/>
      <c r="DZ109" s="1014"/>
    </row>
    <row r="110" spans="1:131" s="246" customFormat="1" ht="26.25" customHeight="1" x14ac:dyDescent="0.15">
      <c r="A110" s="885" t="s">
        <v>439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4496395</v>
      </c>
      <c r="AB110" s="976"/>
      <c r="AC110" s="976"/>
      <c r="AD110" s="976"/>
      <c r="AE110" s="977"/>
      <c r="AF110" s="978">
        <v>4509185</v>
      </c>
      <c r="AG110" s="976"/>
      <c r="AH110" s="976"/>
      <c r="AI110" s="976"/>
      <c r="AJ110" s="977"/>
      <c r="AK110" s="978">
        <v>4236660</v>
      </c>
      <c r="AL110" s="976"/>
      <c r="AM110" s="976"/>
      <c r="AN110" s="976"/>
      <c r="AO110" s="977"/>
      <c r="AP110" s="979">
        <v>22</v>
      </c>
      <c r="AQ110" s="980"/>
      <c r="AR110" s="980"/>
      <c r="AS110" s="980"/>
      <c r="AT110" s="981"/>
      <c r="AU110" s="1015" t="s">
        <v>73</v>
      </c>
      <c r="AV110" s="1016"/>
      <c r="AW110" s="1016"/>
      <c r="AX110" s="1016"/>
      <c r="AY110" s="1016"/>
      <c r="AZ110" s="941" t="s">
        <v>440</v>
      </c>
      <c r="BA110" s="886"/>
      <c r="BB110" s="886"/>
      <c r="BC110" s="886"/>
      <c r="BD110" s="886"/>
      <c r="BE110" s="886"/>
      <c r="BF110" s="886"/>
      <c r="BG110" s="886"/>
      <c r="BH110" s="886"/>
      <c r="BI110" s="886"/>
      <c r="BJ110" s="886"/>
      <c r="BK110" s="886"/>
      <c r="BL110" s="886"/>
      <c r="BM110" s="886"/>
      <c r="BN110" s="886"/>
      <c r="BO110" s="886"/>
      <c r="BP110" s="887"/>
      <c r="BQ110" s="942">
        <v>32190097</v>
      </c>
      <c r="BR110" s="923"/>
      <c r="BS110" s="923"/>
      <c r="BT110" s="923"/>
      <c r="BU110" s="923"/>
      <c r="BV110" s="923">
        <v>30142835</v>
      </c>
      <c r="BW110" s="923"/>
      <c r="BX110" s="923"/>
      <c r="BY110" s="923"/>
      <c r="BZ110" s="923"/>
      <c r="CA110" s="923">
        <v>28886336</v>
      </c>
      <c r="CB110" s="923"/>
      <c r="CC110" s="923"/>
      <c r="CD110" s="923"/>
      <c r="CE110" s="923"/>
      <c r="CF110" s="947">
        <v>150.1</v>
      </c>
      <c r="CG110" s="948"/>
      <c r="CH110" s="948"/>
      <c r="CI110" s="948"/>
      <c r="CJ110" s="948"/>
      <c r="CK110" s="1011" t="s">
        <v>441</v>
      </c>
      <c r="CL110" s="897"/>
      <c r="CM110" s="972" t="s">
        <v>442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392</v>
      </c>
      <c r="DH110" s="923"/>
      <c r="DI110" s="923"/>
      <c r="DJ110" s="923"/>
      <c r="DK110" s="923"/>
      <c r="DL110" s="923" t="s">
        <v>392</v>
      </c>
      <c r="DM110" s="923"/>
      <c r="DN110" s="923"/>
      <c r="DO110" s="923"/>
      <c r="DP110" s="923"/>
      <c r="DQ110" s="923" t="s">
        <v>392</v>
      </c>
      <c r="DR110" s="923"/>
      <c r="DS110" s="923"/>
      <c r="DT110" s="923"/>
      <c r="DU110" s="923"/>
      <c r="DV110" s="924" t="s">
        <v>392</v>
      </c>
      <c r="DW110" s="924"/>
      <c r="DX110" s="924"/>
      <c r="DY110" s="924"/>
      <c r="DZ110" s="925"/>
    </row>
    <row r="111" spans="1:131" s="246" customFormat="1" ht="26.25" customHeight="1" x14ac:dyDescent="0.15">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444</v>
      </c>
      <c r="AB111" s="1004"/>
      <c r="AC111" s="1004"/>
      <c r="AD111" s="1004"/>
      <c r="AE111" s="1005"/>
      <c r="AF111" s="1006" t="s">
        <v>445</v>
      </c>
      <c r="AG111" s="1004"/>
      <c r="AH111" s="1004"/>
      <c r="AI111" s="1004"/>
      <c r="AJ111" s="1005"/>
      <c r="AK111" s="1006" t="s">
        <v>446</v>
      </c>
      <c r="AL111" s="1004"/>
      <c r="AM111" s="1004"/>
      <c r="AN111" s="1004"/>
      <c r="AO111" s="1005"/>
      <c r="AP111" s="1007" t="s">
        <v>388</v>
      </c>
      <c r="AQ111" s="1008"/>
      <c r="AR111" s="1008"/>
      <c r="AS111" s="1008"/>
      <c r="AT111" s="1009"/>
      <c r="AU111" s="1017"/>
      <c r="AV111" s="1018"/>
      <c r="AW111" s="1018"/>
      <c r="AX111" s="1018"/>
      <c r="AY111" s="1018"/>
      <c r="AZ111" s="893" t="s">
        <v>447</v>
      </c>
      <c r="BA111" s="828"/>
      <c r="BB111" s="828"/>
      <c r="BC111" s="828"/>
      <c r="BD111" s="828"/>
      <c r="BE111" s="828"/>
      <c r="BF111" s="828"/>
      <c r="BG111" s="828"/>
      <c r="BH111" s="828"/>
      <c r="BI111" s="828"/>
      <c r="BJ111" s="828"/>
      <c r="BK111" s="828"/>
      <c r="BL111" s="828"/>
      <c r="BM111" s="828"/>
      <c r="BN111" s="828"/>
      <c r="BO111" s="828"/>
      <c r="BP111" s="829"/>
      <c r="BQ111" s="894">
        <v>1782855</v>
      </c>
      <c r="BR111" s="895"/>
      <c r="BS111" s="895"/>
      <c r="BT111" s="895"/>
      <c r="BU111" s="895"/>
      <c r="BV111" s="895">
        <v>1695394</v>
      </c>
      <c r="BW111" s="895"/>
      <c r="BX111" s="895"/>
      <c r="BY111" s="895"/>
      <c r="BZ111" s="895"/>
      <c r="CA111" s="895">
        <v>1538214</v>
      </c>
      <c r="CB111" s="895"/>
      <c r="CC111" s="895"/>
      <c r="CD111" s="895"/>
      <c r="CE111" s="895"/>
      <c r="CF111" s="956">
        <v>8</v>
      </c>
      <c r="CG111" s="957"/>
      <c r="CH111" s="957"/>
      <c r="CI111" s="957"/>
      <c r="CJ111" s="957"/>
      <c r="CK111" s="1012"/>
      <c r="CL111" s="899"/>
      <c r="CM111" s="902" t="s">
        <v>448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419</v>
      </c>
      <c r="DH111" s="895"/>
      <c r="DI111" s="895"/>
      <c r="DJ111" s="895"/>
      <c r="DK111" s="895"/>
      <c r="DL111" s="895" t="s">
        <v>388</v>
      </c>
      <c r="DM111" s="895"/>
      <c r="DN111" s="895"/>
      <c r="DO111" s="895"/>
      <c r="DP111" s="895"/>
      <c r="DQ111" s="895" t="s">
        <v>419</v>
      </c>
      <c r="DR111" s="895"/>
      <c r="DS111" s="895"/>
      <c r="DT111" s="895"/>
      <c r="DU111" s="895"/>
      <c r="DV111" s="872" t="s">
        <v>445</v>
      </c>
      <c r="DW111" s="872"/>
      <c r="DX111" s="872"/>
      <c r="DY111" s="872"/>
      <c r="DZ111" s="873"/>
    </row>
    <row r="112" spans="1:131" s="246" customFormat="1" ht="26.25" customHeight="1" x14ac:dyDescent="0.15">
      <c r="A112" s="997" t="s">
        <v>449</v>
      </c>
      <c r="B112" s="998"/>
      <c r="C112" s="828" t="s">
        <v>450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419</v>
      </c>
      <c r="AB112" s="858"/>
      <c r="AC112" s="858"/>
      <c r="AD112" s="858"/>
      <c r="AE112" s="859"/>
      <c r="AF112" s="860" t="s">
        <v>388</v>
      </c>
      <c r="AG112" s="858"/>
      <c r="AH112" s="858"/>
      <c r="AI112" s="858"/>
      <c r="AJ112" s="859"/>
      <c r="AK112" s="860" t="s">
        <v>451</v>
      </c>
      <c r="AL112" s="858"/>
      <c r="AM112" s="858"/>
      <c r="AN112" s="858"/>
      <c r="AO112" s="859"/>
      <c r="AP112" s="905" t="s">
        <v>419</v>
      </c>
      <c r="AQ112" s="906"/>
      <c r="AR112" s="906"/>
      <c r="AS112" s="906"/>
      <c r="AT112" s="907"/>
      <c r="AU112" s="1017"/>
      <c r="AV112" s="1018"/>
      <c r="AW112" s="1018"/>
      <c r="AX112" s="1018"/>
      <c r="AY112" s="1018"/>
      <c r="AZ112" s="893" t="s">
        <v>452</v>
      </c>
      <c r="BA112" s="828"/>
      <c r="BB112" s="828"/>
      <c r="BC112" s="828"/>
      <c r="BD112" s="828"/>
      <c r="BE112" s="828"/>
      <c r="BF112" s="828"/>
      <c r="BG112" s="828"/>
      <c r="BH112" s="828"/>
      <c r="BI112" s="828"/>
      <c r="BJ112" s="828"/>
      <c r="BK112" s="828"/>
      <c r="BL112" s="828"/>
      <c r="BM112" s="828"/>
      <c r="BN112" s="828"/>
      <c r="BO112" s="828"/>
      <c r="BP112" s="829"/>
      <c r="BQ112" s="894">
        <v>12748030</v>
      </c>
      <c r="BR112" s="895"/>
      <c r="BS112" s="895"/>
      <c r="BT112" s="895"/>
      <c r="BU112" s="895"/>
      <c r="BV112" s="895">
        <v>10030863</v>
      </c>
      <c r="BW112" s="895"/>
      <c r="BX112" s="895"/>
      <c r="BY112" s="895"/>
      <c r="BZ112" s="895"/>
      <c r="CA112" s="895">
        <v>10069936</v>
      </c>
      <c r="CB112" s="895"/>
      <c r="CC112" s="895"/>
      <c r="CD112" s="895"/>
      <c r="CE112" s="895"/>
      <c r="CF112" s="956">
        <v>52.3</v>
      </c>
      <c r="CG112" s="957"/>
      <c r="CH112" s="957"/>
      <c r="CI112" s="957"/>
      <c r="CJ112" s="957"/>
      <c r="CK112" s="1012"/>
      <c r="CL112" s="899"/>
      <c r="CM112" s="902" t="s">
        <v>453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130</v>
      </c>
      <c r="DH112" s="895"/>
      <c r="DI112" s="895"/>
      <c r="DJ112" s="895"/>
      <c r="DK112" s="895"/>
      <c r="DL112" s="895" t="s">
        <v>130</v>
      </c>
      <c r="DM112" s="895"/>
      <c r="DN112" s="895"/>
      <c r="DO112" s="895"/>
      <c r="DP112" s="895"/>
      <c r="DQ112" s="895" t="s">
        <v>445</v>
      </c>
      <c r="DR112" s="895"/>
      <c r="DS112" s="895"/>
      <c r="DT112" s="895"/>
      <c r="DU112" s="895"/>
      <c r="DV112" s="872" t="s">
        <v>419</v>
      </c>
      <c r="DW112" s="872"/>
      <c r="DX112" s="872"/>
      <c r="DY112" s="872"/>
      <c r="DZ112" s="873"/>
    </row>
    <row r="113" spans="1:130" s="246" customFormat="1" ht="26.25" customHeight="1" x14ac:dyDescent="0.15">
      <c r="A113" s="999"/>
      <c r="B113" s="1000"/>
      <c r="C113" s="828" t="s">
        <v>454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1331016</v>
      </c>
      <c r="AB113" s="1004"/>
      <c r="AC113" s="1004"/>
      <c r="AD113" s="1004"/>
      <c r="AE113" s="1005"/>
      <c r="AF113" s="1006">
        <v>1248750</v>
      </c>
      <c r="AG113" s="1004"/>
      <c r="AH113" s="1004"/>
      <c r="AI113" s="1004"/>
      <c r="AJ113" s="1005"/>
      <c r="AK113" s="1006">
        <v>1298802</v>
      </c>
      <c r="AL113" s="1004"/>
      <c r="AM113" s="1004"/>
      <c r="AN113" s="1004"/>
      <c r="AO113" s="1005"/>
      <c r="AP113" s="1007">
        <v>6.8</v>
      </c>
      <c r="AQ113" s="1008"/>
      <c r="AR113" s="1008"/>
      <c r="AS113" s="1008"/>
      <c r="AT113" s="1009"/>
      <c r="AU113" s="1017"/>
      <c r="AV113" s="1018"/>
      <c r="AW113" s="1018"/>
      <c r="AX113" s="1018"/>
      <c r="AY113" s="1018"/>
      <c r="AZ113" s="893" t="s">
        <v>455</v>
      </c>
      <c r="BA113" s="828"/>
      <c r="BB113" s="828"/>
      <c r="BC113" s="828"/>
      <c r="BD113" s="828"/>
      <c r="BE113" s="828"/>
      <c r="BF113" s="828"/>
      <c r="BG113" s="828"/>
      <c r="BH113" s="828"/>
      <c r="BI113" s="828"/>
      <c r="BJ113" s="828"/>
      <c r="BK113" s="828"/>
      <c r="BL113" s="828"/>
      <c r="BM113" s="828"/>
      <c r="BN113" s="828"/>
      <c r="BO113" s="828"/>
      <c r="BP113" s="829"/>
      <c r="BQ113" s="894">
        <v>1830692</v>
      </c>
      <c r="BR113" s="895"/>
      <c r="BS113" s="895"/>
      <c r="BT113" s="895"/>
      <c r="BU113" s="895"/>
      <c r="BV113" s="895">
        <v>1344936</v>
      </c>
      <c r="BW113" s="895"/>
      <c r="BX113" s="895"/>
      <c r="BY113" s="895"/>
      <c r="BZ113" s="895"/>
      <c r="CA113" s="895">
        <v>1245393</v>
      </c>
      <c r="CB113" s="895"/>
      <c r="CC113" s="895"/>
      <c r="CD113" s="895"/>
      <c r="CE113" s="895"/>
      <c r="CF113" s="956">
        <v>6.5</v>
      </c>
      <c r="CG113" s="957"/>
      <c r="CH113" s="957"/>
      <c r="CI113" s="957"/>
      <c r="CJ113" s="957"/>
      <c r="CK113" s="1012"/>
      <c r="CL113" s="899"/>
      <c r="CM113" s="902" t="s">
        <v>456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419</v>
      </c>
      <c r="DH113" s="858"/>
      <c r="DI113" s="858"/>
      <c r="DJ113" s="858"/>
      <c r="DK113" s="859"/>
      <c r="DL113" s="860" t="s">
        <v>451</v>
      </c>
      <c r="DM113" s="858"/>
      <c r="DN113" s="858"/>
      <c r="DO113" s="858"/>
      <c r="DP113" s="859"/>
      <c r="DQ113" s="860" t="s">
        <v>130</v>
      </c>
      <c r="DR113" s="858"/>
      <c r="DS113" s="858"/>
      <c r="DT113" s="858"/>
      <c r="DU113" s="859"/>
      <c r="DV113" s="905" t="s">
        <v>388</v>
      </c>
      <c r="DW113" s="906"/>
      <c r="DX113" s="906"/>
      <c r="DY113" s="906"/>
      <c r="DZ113" s="907"/>
    </row>
    <row r="114" spans="1:130" s="246" customFormat="1" ht="26.25" customHeight="1" x14ac:dyDescent="0.15">
      <c r="A114" s="999"/>
      <c r="B114" s="1000"/>
      <c r="C114" s="828" t="s">
        <v>457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444604</v>
      </c>
      <c r="AB114" s="858"/>
      <c r="AC114" s="858"/>
      <c r="AD114" s="858"/>
      <c r="AE114" s="859"/>
      <c r="AF114" s="860">
        <v>453765</v>
      </c>
      <c r="AG114" s="858"/>
      <c r="AH114" s="858"/>
      <c r="AI114" s="858"/>
      <c r="AJ114" s="859"/>
      <c r="AK114" s="860">
        <v>194736</v>
      </c>
      <c r="AL114" s="858"/>
      <c r="AM114" s="858"/>
      <c r="AN114" s="858"/>
      <c r="AO114" s="859"/>
      <c r="AP114" s="905">
        <v>1</v>
      </c>
      <c r="AQ114" s="906"/>
      <c r="AR114" s="906"/>
      <c r="AS114" s="906"/>
      <c r="AT114" s="907"/>
      <c r="AU114" s="1017"/>
      <c r="AV114" s="1018"/>
      <c r="AW114" s="1018"/>
      <c r="AX114" s="1018"/>
      <c r="AY114" s="1018"/>
      <c r="AZ114" s="893" t="s">
        <v>458</v>
      </c>
      <c r="BA114" s="828"/>
      <c r="BB114" s="828"/>
      <c r="BC114" s="828"/>
      <c r="BD114" s="828"/>
      <c r="BE114" s="828"/>
      <c r="BF114" s="828"/>
      <c r="BG114" s="828"/>
      <c r="BH114" s="828"/>
      <c r="BI114" s="828"/>
      <c r="BJ114" s="828"/>
      <c r="BK114" s="828"/>
      <c r="BL114" s="828"/>
      <c r="BM114" s="828"/>
      <c r="BN114" s="828"/>
      <c r="BO114" s="828"/>
      <c r="BP114" s="829"/>
      <c r="BQ114" s="894">
        <v>4638354</v>
      </c>
      <c r="BR114" s="895"/>
      <c r="BS114" s="895"/>
      <c r="BT114" s="895"/>
      <c r="BU114" s="895"/>
      <c r="BV114" s="895">
        <v>4262617</v>
      </c>
      <c r="BW114" s="895"/>
      <c r="BX114" s="895"/>
      <c r="BY114" s="895"/>
      <c r="BZ114" s="895"/>
      <c r="CA114" s="895">
        <v>4238416</v>
      </c>
      <c r="CB114" s="895"/>
      <c r="CC114" s="895"/>
      <c r="CD114" s="895"/>
      <c r="CE114" s="895"/>
      <c r="CF114" s="956">
        <v>22</v>
      </c>
      <c r="CG114" s="957"/>
      <c r="CH114" s="957"/>
      <c r="CI114" s="957"/>
      <c r="CJ114" s="957"/>
      <c r="CK114" s="1012"/>
      <c r="CL114" s="899"/>
      <c r="CM114" s="902" t="s">
        <v>459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451</v>
      </c>
      <c r="DH114" s="858"/>
      <c r="DI114" s="858"/>
      <c r="DJ114" s="858"/>
      <c r="DK114" s="859"/>
      <c r="DL114" s="860" t="s">
        <v>451</v>
      </c>
      <c r="DM114" s="858"/>
      <c r="DN114" s="858"/>
      <c r="DO114" s="858"/>
      <c r="DP114" s="859"/>
      <c r="DQ114" s="860" t="s">
        <v>460</v>
      </c>
      <c r="DR114" s="858"/>
      <c r="DS114" s="858"/>
      <c r="DT114" s="858"/>
      <c r="DU114" s="859"/>
      <c r="DV114" s="905" t="s">
        <v>419</v>
      </c>
      <c r="DW114" s="906"/>
      <c r="DX114" s="906"/>
      <c r="DY114" s="906"/>
      <c r="DZ114" s="907"/>
    </row>
    <row r="115" spans="1:130" s="246" customFormat="1" ht="26.25" customHeight="1" x14ac:dyDescent="0.15">
      <c r="A115" s="999"/>
      <c r="B115" s="1000"/>
      <c r="C115" s="828" t="s">
        <v>461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65013</v>
      </c>
      <c r="AB115" s="1004"/>
      <c r="AC115" s="1004"/>
      <c r="AD115" s="1004"/>
      <c r="AE115" s="1005"/>
      <c r="AF115" s="1006">
        <v>52472</v>
      </c>
      <c r="AG115" s="1004"/>
      <c r="AH115" s="1004"/>
      <c r="AI115" s="1004"/>
      <c r="AJ115" s="1005"/>
      <c r="AK115" s="1006">
        <v>48242</v>
      </c>
      <c r="AL115" s="1004"/>
      <c r="AM115" s="1004"/>
      <c r="AN115" s="1004"/>
      <c r="AO115" s="1005"/>
      <c r="AP115" s="1007">
        <v>0.3</v>
      </c>
      <c r="AQ115" s="1008"/>
      <c r="AR115" s="1008"/>
      <c r="AS115" s="1008"/>
      <c r="AT115" s="1009"/>
      <c r="AU115" s="1017"/>
      <c r="AV115" s="1018"/>
      <c r="AW115" s="1018"/>
      <c r="AX115" s="1018"/>
      <c r="AY115" s="1018"/>
      <c r="AZ115" s="893" t="s">
        <v>462</v>
      </c>
      <c r="BA115" s="828"/>
      <c r="BB115" s="828"/>
      <c r="BC115" s="828"/>
      <c r="BD115" s="828"/>
      <c r="BE115" s="828"/>
      <c r="BF115" s="828"/>
      <c r="BG115" s="828"/>
      <c r="BH115" s="828"/>
      <c r="BI115" s="828"/>
      <c r="BJ115" s="828"/>
      <c r="BK115" s="828"/>
      <c r="BL115" s="828"/>
      <c r="BM115" s="828"/>
      <c r="BN115" s="828"/>
      <c r="BO115" s="828"/>
      <c r="BP115" s="829"/>
      <c r="BQ115" s="894" t="s">
        <v>419</v>
      </c>
      <c r="BR115" s="895"/>
      <c r="BS115" s="895"/>
      <c r="BT115" s="895"/>
      <c r="BU115" s="895"/>
      <c r="BV115" s="895" t="s">
        <v>419</v>
      </c>
      <c r="BW115" s="895"/>
      <c r="BX115" s="895"/>
      <c r="BY115" s="895"/>
      <c r="BZ115" s="895"/>
      <c r="CA115" s="895" t="s">
        <v>463</v>
      </c>
      <c r="CB115" s="895"/>
      <c r="CC115" s="895"/>
      <c r="CD115" s="895"/>
      <c r="CE115" s="895"/>
      <c r="CF115" s="956" t="s">
        <v>451</v>
      </c>
      <c r="CG115" s="957"/>
      <c r="CH115" s="957"/>
      <c r="CI115" s="957"/>
      <c r="CJ115" s="957"/>
      <c r="CK115" s="1012"/>
      <c r="CL115" s="899"/>
      <c r="CM115" s="893" t="s">
        <v>464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1407527</v>
      </c>
      <c r="DH115" s="858"/>
      <c r="DI115" s="858"/>
      <c r="DJ115" s="858"/>
      <c r="DK115" s="859"/>
      <c r="DL115" s="860">
        <v>1367905</v>
      </c>
      <c r="DM115" s="858"/>
      <c r="DN115" s="858"/>
      <c r="DO115" s="858"/>
      <c r="DP115" s="859"/>
      <c r="DQ115" s="860">
        <v>1258492</v>
      </c>
      <c r="DR115" s="858"/>
      <c r="DS115" s="858"/>
      <c r="DT115" s="858"/>
      <c r="DU115" s="859"/>
      <c r="DV115" s="905">
        <v>6.5</v>
      </c>
      <c r="DW115" s="906"/>
      <c r="DX115" s="906"/>
      <c r="DY115" s="906"/>
      <c r="DZ115" s="907"/>
    </row>
    <row r="116" spans="1:130" s="246" customFormat="1" ht="26.25" customHeight="1" x14ac:dyDescent="0.15">
      <c r="A116" s="1001"/>
      <c r="B116" s="1002"/>
      <c r="C116" s="961" t="s">
        <v>465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388</v>
      </c>
      <c r="AB116" s="858"/>
      <c r="AC116" s="858"/>
      <c r="AD116" s="858"/>
      <c r="AE116" s="859"/>
      <c r="AF116" s="860" t="s">
        <v>451</v>
      </c>
      <c r="AG116" s="858"/>
      <c r="AH116" s="858"/>
      <c r="AI116" s="858"/>
      <c r="AJ116" s="859"/>
      <c r="AK116" s="860" t="s">
        <v>130</v>
      </c>
      <c r="AL116" s="858"/>
      <c r="AM116" s="858"/>
      <c r="AN116" s="858"/>
      <c r="AO116" s="859"/>
      <c r="AP116" s="905" t="s">
        <v>419</v>
      </c>
      <c r="AQ116" s="906"/>
      <c r="AR116" s="906"/>
      <c r="AS116" s="906"/>
      <c r="AT116" s="907"/>
      <c r="AU116" s="1017"/>
      <c r="AV116" s="1018"/>
      <c r="AW116" s="1018"/>
      <c r="AX116" s="1018"/>
      <c r="AY116" s="1018"/>
      <c r="AZ116" s="944" t="s">
        <v>466</v>
      </c>
      <c r="BA116" s="945"/>
      <c r="BB116" s="945"/>
      <c r="BC116" s="945"/>
      <c r="BD116" s="945"/>
      <c r="BE116" s="945"/>
      <c r="BF116" s="945"/>
      <c r="BG116" s="945"/>
      <c r="BH116" s="945"/>
      <c r="BI116" s="945"/>
      <c r="BJ116" s="945"/>
      <c r="BK116" s="945"/>
      <c r="BL116" s="945"/>
      <c r="BM116" s="945"/>
      <c r="BN116" s="945"/>
      <c r="BO116" s="945"/>
      <c r="BP116" s="946"/>
      <c r="BQ116" s="894" t="s">
        <v>445</v>
      </c>
      <c r="BR116" s="895"/>
      <c r="BS116" s="895"/>
      <c r="BT116" s="895"/>
      <c r="BU116" s="895"/>
      <c r="BV116" s="895" t="s">
        <v>388</v>
      </c>
      <c r="BW116" s="895"/>
      <c r="BX116" s="895"/>
      <c r="BY116" s="895"/>
      <c r="BZ116" s="895"/>
      <c r="CA116" s="895" t="s">
        <v>451</v>
      </c>
      <c r="CB116" s="895"/>
      <c r="CC116" s="895"/>
      <c r="CD116" s="895"/>
      <c r="CE116" s="895"/>
      <c r="CF116" s="956" t="s">
        <v>445</v>
      </c>
      <c r="CG116" s="957"/>
      <c r="CH116" s="957"/>
      <c r="CI116" s="957"/>
      <c r="CJ116" s="957"/>
      <c r="CK116" s="1012"/>
      <c r="CL116" s="899"/>
      <c r="CM116" s="902" t="s">
        <v>467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95328</v>
      </c>
      <c r="DH116" s="858"/>
      <c r="DI116" s="858"/>
      <c r="DJ116" s="858"/>
      <c r="DK116" s="859"/>
      <c r="DL116" s="860">
        <v>87489</v>
      </c>
      <c r="DM116" s="858"/>
      <c r="DN116" s="858"/>
      <c r="DO116" s="858"/>
      <c r="DP116" s="859"/>
      <c r="DQ116" s="860">
        <v>79722</v>
      </c>
      <c r="DR116" s="858"/>
      <c r="DS116" s="858"/>
      <c r="DT116" s="858"/>
      <c r="DU116" s="859"/>
      <c r="DV116" s="905">
        <v>0.4</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468</v>
      </c>
      <c r="Z117" s="984"/>
      <c r="AA117" s="989">
        <v>6337028</v>
      </c>
      <c r="AB117" s="990"/>
      <c r="AC117" s="990"/>
      <c r="AD117" s="990"/>
      <c r="AE117" s="991"/>
      <c r="AF117" s="992">
        <v>6264172</v>
      </c>
      <c r="AG117" s="990"/>
      <c r="AH117" s="990"/>
      <c r="AI117" s="990"/>
      <c r="AJ117" s="991"/>
      <c r="AK117" s="992">
        <v>5778440</v>
      </c>
      <c r="AL117" s="990"/>
      <c r="AM117" s="990"/>
      <c r="AN117" s="990"/>
      <c r="AO117" s="991"/>
      <c r="AP117" s="993"/>
      <c r="AQ117" s="994"/>
      <c r="AR117" s="994"/>
      <c r="AS117" s="994"/>
      <c r="AT117" s="995"/>
      <c r="AU117" s="1017"/>
      <c r="AV117" s="1018"/>
      <c r="AW117" s="1018"/>
      <c r="AX117" s="1018"/>
      <c r="AY117" s="1018"/>
      <c r="AZ117" s="944" t="s">
        <v>469</v>
      </c>
      <c r="BA117" s="945"/>
      <c r="BB117" s="945"/>
      <c r="BC117" s="945"/>
      <c r="BD117" s="945"/>
      <c r="BE117" s="945"/>
      <c r="BF117" s="945"/>
      <c r="BG117" s="945"/>
      <c r="BH117" s="945"/>
      <c r="BI117" s="945"/>
      <c r="BJ117" s="945"/>
      <c r="BK117" s="945"/>
      <c r="BL117" s="945"/>
      <c r="BM117" s="945"/>
      <c r="BN117" s="945"/>
      <c r="BO117" s="945"/>
      <c r="BP117" s="946"/>
      <c r="BQ117" s="894" t="s">
        <v>419</v>
      </c>
      <c r="BR117" s="895"/>
      <c r="BS117" s="895"/>
      <c r="BT117" s="895"/>
      <c r="BU117" s="895"/>
      <c r="BV117" s="895" t="s">
        <v>392</v>
      </c>
      <c r="BW117" s="895"/>
      <c r="BX117" s="895"/>
      <c r="BY117" s="895"/>
      <c r="BZ117" s="895"/>
      <c r="CA117" s="895" t="s">
        <v>388</v>
      </c>
      <c r="CB117" s="895"/>
      <c r="CC117" s="895"/>
      <c r="CD117" s="895"/>
      <c r="CE117" s="895"/>
      <c r="CF117" s="956" t="s">
        <v>419</v>
      </c>
      <c r="CG117" s="957"/>
      <c r="CH117" s="957"/>
      <c r="CI117" s="957"/>
      <c r="CJ117" s="957"/>
      <c r="CK117" s="1012"/>
      <c r="CL117" s="899"/>
      <c r="CM117" s="902" t="s">
        <v>470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388</v>
      </c>
      <c r="DH117" s="858"/>
      <c r="DI117" s="858"/>
      <c r="DJ117" s="858"/>
      <c r="DK117" s="859"/>
      <c r="DL117" s="860" t="s">
        <v>451</v>
      </c>
      <c r="DM117" s="858"/>
      <c r="DN117" s="858"/>
      <c r="DO117" s="858"/>
      <c r="DP117" s="859"/>
      <c r="DQ117" s="860" t="s">
        <v>419</v>
      </c>
      <c r="DR117" s="858"/>
      <c r="DS117" s="858"/>
      <c r="DT117" s="858"/>
      <c r="DU117" s="859"/>
      <c r="DV117" s="905" t="s">
        <v>388</v>
      </c>
      <c r="DW117" s="906"/>
      <c r="DX117" s="906"/>
      <c r="DY117" s="906"/>
      <c r="DZ117" s="907"/>
    </row>
    <row r="118" spans="1:130" s="246" customFormat="1" ht="26.25" customHeight="1" x14ac:dyDescent="0.15">
      <c r="A118" s="982" t="s">
        <v>438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436</v>
      </c>
      <c r="AB118" s="983"/>
      <c r="AC118" s="983"/>
      <c r="AD118" s="983"/>
      <c r="AE118" s="984"/>
      <c r="AF118" s="985" t="s">
        <v>306</v>
      </c>
      <c r="AG118" s="983"/>
      <c r="AH118" s="983"/>
      <c r="AI118" s="983"/>
      <c r="AJ118" s="984"/>
      <c r="AK118" s="985" t="s">
        <v>305</v>
      </c>
      <c r="AL118" s="983"/>
      <c r="AM118" s="983"/>
      <c r="AN118" s="983"/>
      <c r="AO118" s="984"/>
      <c r="AP118" s="986" t="s">
        <v>437</v>
      </c>
      <c r="AQ118" s="987"/>
      <c r="AR118" s="987"/>
      <c r="AS118" s="987"/>
      <c r="AT118" s="988"/>
      <c r="AU118" s="1017"/>
      <c r="AV118" s="1018"/>
      <c r="AW118" s="1018"/>
      <c r="AX118" s="1018"/>
      <c r="AY118" s="1018"/>
      <c r="AZ118" s="960" t="s">
        <v>471</v>
      </c>
      <c r="BA118" s="961"/>
      <c r="BB118" s="961"/>
      <c r="BC118" s="961"/>
      <c r="BD118" s="961"/>
      <c r="BE118" s="961"/>
      <c r="BF118" s="961"/>
      <c r="BG118" s="961"/>
      <c r="BH118" s="961"/>
      <c r="BI118" s="961"/>
      <c r="BJ118" s="961"/>
      <c r="BK118" s="961"/>
      <c r="BL118" s="961"/>
      <c r="BM118" s="961"/>
      <c r="BN118" s="961"/>
      <c r="BO118" s="961"/>
      <c r="BP118" s="962"/>
      <c r="BQ118" s="963" t="s">
        <v>446</v>
      </c>
      <c r="BR118" s="926"/>
      <c r="BS118" s="926"/>
      <c r="BT118" s="926"/>
      <c r="BU118" s="926"/>
      <c r="BV118" s="926" t="s">
        <v>460</v>
      </c>
      <c r="BW118" s="926"/>
      <c r="BX118" s="926"/>
      <c r="BY118" s="926"/>
      <c r="BZ118" s="926"/>
      <c r="CA118" s="926" t="s">
        <v>472</v>
      </c>
      <c r="CB118" s="926"/>
      <c r="CC118" s="926"/>
      <c r="CD118" s="926"/>
      <c r="CE118" s="926"/>
      <c r="CF118" s="956" t="s">
        <v>472</v>
      </c>
      <c r="CG118" s="957"/>
      <c r="CH118" s="957"/>
      <c r="CI118" s="957"/>
      <c r="CJ118" s="957"/>
      <c r="CK118" s="1012"/>
      <c r="CL118" s="899"/>
      <c r="CM118" s="902" t="s">
        <v>473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446</v>
      </c>
      <c r="DH118" s="858"/>
      <c r="DI118" s="858"/>
      <c r="DJ118" s="858"/>
      <c r="DK118" s="859"/>
      <c r="DL118" s="860" t="s">
        <v>130</v>
      </c>
      <c r="DM118" s="858"/>
      <c r="DN118" s="858"/>
      <c r="DO118" s="858"/>
      <c r="DP118" s="859"/>
      <c r="DQ118" s="860" t="s">
        <v>451</v>
      </c>
      <c r="DR118" s="858"/>
      <c r="DS118" s="858"/>
      <c r="DT118" s="858"/>
      <c r="DU118" s="859"/>
      <c r="DV118" s="905" t="s">
        <v>460</v>
      </c>
      <c r="DW118" s="906"/>
      <c r="DX118" s="906"/>
      <c r="DY118" s="906"/>
      <c r="DZ118" s="907"/>
    </row>
    <row r="119" spans="1:130" s="246" customFormat="1" ht="26.25" customHeight="1" x14ac:dyDescent="0.15">
      <c r="A119" s="896" t="s">
        <v>441</v>
      </c>
      <c r="B119" s="897"/>
      <c r="C119" s="972" t="s">
        <v>442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451</v>
      </c>
      <c r="AB119" s="976"/>
      <c r="AC119" s="976"/>
      <c r="AD119" s="976"/>
      <c r="AE119" s="977"/>
      <c r="AF119" s="978" t="s">
        <v>451</v>
      </c>
      <c r="AG119" s="976"/>
      <c r="AH119" s="976"/>
      <c r="AI119" s="976"/>
      <c r="AJ119" s="977"/>
      <c r="AK119" s="978" t="s">
        <v>451</v>
      </c>
      <c r="AL119" s="976"/>
      <c r="AM119" s="976"/>
      <c r="AN119" s="976"/>
      <c r="AO119" s="977"/>
      <c r="AP119" s="979" t="s">
        <v>419</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474</v>
      </c>
      <c r="BP119" s="959"/>
      <c r="BQ119" s="963">
        <v>53190028</v>
      </c>
      <c r="BR119" s="926"/>
      <c r="BS119" s="926"/>
      <c r="BT119" s="926"/>
      <c r="BU119" s="926"/>
      <c r="BV119" s="926">
        <v>47476645</v>
      </c>
      <c r="BW119" s="926"/>
      <c r="BX119" s="926"/>
      <c r="BY119" s="926"/>
      <c r="BZ119" s="926"/>
      <c r="CA119" s="926">
        <v>45978295</v>
      </c>
      <c r="CB119" s="926"/>
      <c r="CC119" s="926"/>
      <c r="CD119" s="926"/>
      <c r="CE119" s="926"/>
      <c r="CF119" s="824"/>
      <c r="CG119" s="825"/>
      <c r="CH119" s="825"/>
      <c r="CI119" s="825"/>
      <c r="CJ119" s="915"/>
      <c r="CK119" s="1013"/>
      <c r="CL119" s="901"/>
      <c r="CM119" s="919" t="s">
        <v>475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280000</v>
      </c>
      <c r="DH119" s="841"/>
      <c r="DI119" s="841"/>
      <c r="DJ119" s="841"/>
      <c r="DK119" s="842"/>
      <c r="DL119" s="843">
        <v>240000</v>
      </c>
      <c r="DM119" s="841"/>
      <c r="DN119" s="841"/>
      <c r="DO119" s="841"/>
      <c r="DP119" s="842"/>
      <c r="DQ119" s="843">
        <v>200000</v>
      </c>
      <c r="DR119" s="841"/>
      <c r="DS119" s="841"/>
      <c r="DT119" s="841"/>
      <c r="DU119" s="842"/>
      <c r="DV119" s="929">
        <v>1</v>
      </c>
      <c r="DW119" s="930"/>
      <c r="DX119" s="930"/>
      <c r="DY119" s="930"/>
      <c r="DZ119" s="931"/>
    </row>
    <row r="120" spans="1:130" s="246" customFormat="1" ht="26.25" customHeight="1" x14ac:dyDescent="0.15">
      <c r="A120" s="898"/>
      <c r="B120" s="899"/>
      <c r="C120" s="902" t="s">
        <v>448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451</v>
      </c>
      <c r="AB120" s="858"/>
      <c r="AC120" s="858"/>
      <c r="AD120" s="858"/>
      <c r="AE120" s="859"/>
      <c r="AF120" s="860" t="s">
        <v>392</v>
      </c>
      <c r="AG120" s="858"/>
      <c r="AH120" s="858"/>
      <c r="AI120" s="858"/>
      <c r="AJ120" s="859"/>
      <c r="AK120" s="860" t="s">
        <v>451</v>
      </c>
      <c r="AL120" s="858"/>
      <c r="AM120" s="858"/>
      <c r="AN120" s="858"/>
      <c r="AO120" s="859"/>
      <c r="AP120" s="905" t="s">
        <v>446</v>
      </c>
      <c r="AQ120" s="906"/>
      <c r="AR120" s="906"/>
      <c r="AS120" s="906"/>
      <c r="AT120" s="907"/>
      <c r="AU120" s="964" t="s">
        <v>476</v>
      </c>
      <c r="AV120" s="965"/>
      <c r="AW120" s="965"/>
      <c r="AX120" s="965"/>
      <c r="AY120" s="966"/>
      <c r="AZ120" s="941" t="s">
        <v>477</v>
      </c>
      <c r="BA120" s="886"/>
      <c r="BB120" s="886"/>
      <c r="BC120" s="886"/>
      <c r="BD120" s="886"/>
      <c r="BE120" s="886"/>
      <c r="BF120" s="886"/>
      <c r="BG120" s="886"/>
      <c r="BH120" s="886"/>
      <c r="BI120" s="886"/>
      <c r="BJ120" s="886"/>
      <c r="BK120" s="886"/>
      <c r="BL120" s="886"/>
      <c r="BM120" s="886"/>
      <c r="BN120" s="886"/>
      <c r="BO120" s="886"/>
      <c r="BP120" s="887"/>
      <c r="BQ120" s="942">
        <v>17958581</v>
      </c>
      <c r="BR120" s="923"/>
      <c r="BS120" s="923"/>
      <c r="BT120" s="923"/>
      <c r="BU120" s="923"/>
      <c r="BV120" s="923">
        <v>20172370</v>
      </c>
      <c r="BW120" s="923"/>
      <c r="BX120" s="923"/>
      <c r="BY120" s="923"/>
      <c r="BZ120" s="923"/>
      <c r="CA120" s="923">
        <v>21667165</v>
      </c>
      <c r="CB120" s="923"/>
      <c r="CC120" s="923"/>
      <c r="CD120" s="923"/>
      <c r="CE120" s="923"/>
      <c r="CF120" s="947">
        <v>112.6</v>
      </c>
      <c r="CG120" s="948"/>
      <c r="CH120" s="948"/>
      <c r="CI120" s="948"/>
      <c r="CJ120" s="948"/>
      <c r="CK120" s="949" t="s">
        <v>478</v>
      </c>
      <c r="CL120" s="933"/>
      <c r="CM120" s="933"/>
      <c r="CN120" s="933"/>
      <c r="CO120" s="934"/>
      <c r="CP120" s="953" t="s">
        <v>479</v>
      </c>
      <c r="CQ120" s="954"/>
      <c r="CR120" s="954"/>
      <c r="CS120" s="954"/>
      <c r="CT120" s="954"/>
      <c r="CU120" s="954"/>
      <c r="CV120" s="954"/>
      <c r="CW120" s="954"/>
      <c r="CX120" s="954"/>
      <c r="CY120" s="954"/>
      <c r="CZ120" s="954"/>
      <c r="DA120" s="954"/>
      <c r="DB120" s="954"/>
      <c r="DC120" s="954"/>
      <c r="DD120" s="954"/>
      <c r="DE120" s="954"/>
      <c r="DF120" s="955"/>
      <c r="DG120" s="942">
        <v>6489335</v>
      </c>
      <c r="DH120" s="923"/>
      <c r="DI120" s="923"/>
      <c r="DJ120" s="923"/>
      <c r="DK120" s="923"/>
      <c r="DL120" s="923">
        <v>6074843</v>
      </c>
      <c r="DM120" s="923"/>
      <c r="DN120" s="923"/>
      <c r="DO120" s="923"/>
      <c r="DP120" s="923"/>
      <c r="DQ120" s="923">
        <v>5914059</v>
      </c>
      <c r="DR120" s="923"/>
      <c r="DS120" s="923"/>
      <c r="DT120" s="923"/>
      <c r="DU120" s="923"/>
      <c r="DV120" s="924">
        <v>30.7</v>
      </c>
      <c r="DW120" s="924"/>
      <c r="DX120" s="924"/>
      <c r="DY120" s="924"/>
      <c r="DZ120" s="925"/>
    </row>
    <row r="121" spans="1:130" s="246" customFormat="1" ht="26.25" customHeight="1" x14ac:dyDescent="0.15">
      <c r="A121" s="898"/>
      <c r="B121" s="899"/>
      <c r="C121" s="944" t="s">
        <v>480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388</v>
      </c>
      <c r="AB121" s="858"/>
      <c r="AC121" s="858"/>
      <c r="AD121" s="858"/>
      <c r="AE121" s="859"/>
      <c r="AF121" s="860" t="s">
        <v>388</v>
      </c>
      <c r="AG121" s="858"/>
      <c r="AH121" s="858"/>
      <c r="AI121" s="858"/>
      <c r="AJ121" s="859"/>
      <c r="AK121" s="860" t="s">
        <v>388</v>
      </c>
      <c r="AL121" s="858"/>
      <c r="AM121" s="858"/>
      <c r="AN121" s="858"/>
      <c r="AO121" s="859"/>
      <c r="AP121" s="905" t="s">
        <v>451</v>
      </c>
      <c r="AQ121" s="906"/>
      <c r="AR121" s="906"/>
      <c r="AS121" s="906"/>
      <c r="AT121" s="907"/>
      <c r="AU121" s="967"/>
      <c r="AV121" s="968"/>
      <c r="AW121" s="968"/>
      <c r="AX121" s="968"/>
      <c r="AY121" s="969"/>
      <c r="AZ121" s="893" t="s">
        <v>481</v>
      </c>
      <c r="BA121" s="828"/>
      <c r="BB121" s="828"/>
      <c r="BC121" s="828"/>
      <c r="BD121" s="828"/>
      <c r="BE121" s="828"/>
      <c r="BF121" s="828"/>
      <c r="BG121" s="828"/>
      <c r="BH121" s="828"/>
      <c r="BI121" s="828"/>
      <c r="BJ121" s="828"/>
      <c r="BK121" s="828"/>
      <c r="BL121" s="828"/>
      <c r="BM121" s="828"/>
      <c r="BN121" s="828"/>
      <c r="BO121" s="828"/>
      <c r="BP121" s="829"/>
      <c r="BQ121" s="894">
        <v>5445369</v>
      </c>
      <c r="BR121" s="895"/>
      <c r="BS121" s="895"/>
      <c r="BT121" s="895"/>
      <c r="BU121" s="895"/>
      <c r="BV121" s="895">
        <v>5063698</v>
      </c>
      <c r="BW121" s="895"/>
      <c r="BX121" s="895"/>
      <c r="BY121" s="895"/>
      <c r="BZ121" s="895"/>
      <c r="CA121" s="895">
        <v>5799265</v>
      </c>
      <c r="CB121" s="895"/>
      <c r="CC121" s="895"/>
      <c r="CD121" s="895"/>
      <c r="CE121" s="895"/>
      <c r="CF121" s="956">
        <v>30.1</v>
      </c>
      <c r="CG121" s="957"/>
      <c r="CH121" s="957"/>
      <c r="CI121" s="957"/>
      <c r="CJ121" s="957"/>
      <c r="CK121" s="950"/>
      <c r="CL121" s="936"/>
      <c r="CM121" s="936"/>
      <c r="CN121" s="936"/>
      <c r="CO121" s="937"/>
      <c r="CP121" s="916" t="s">
        <v>411</v>
      </c>
      <c r="CQ121" s="917"/>
      <c r="CR121" s="917"/>
      <c r="CS121" s="917"/>
      <c r="CT121" s="917"/>
      <c r="CU121" s="917"/>
      <c r="CV121" s="917"/>
      <c r="CW121" s="917"/>
      <c r="CX121" s="917"/>
      <c r="CY121" s="917"/>
      <c r="CZ121" s="917"/>
      <c r="DA121" s="917"/>
      <c r="DB121" s="917"/>
      <c r="DC121" s="917"/>
      <c r="DD121" s="917"/>
      <c r="DE121" s="917"/>
      <c r="DF121" s="918"/>
      <c r="DG121" s="894">
        <v>3840535</v>
      </c>
      <c r="DH121" s="895"/>
      <c r="DI121" s="895"/>
      <c r="DJ121" s="895"/>
      <c r="DK121" s="895"/>
      <c r="DL121" s="895">
        <v>3533088</v>
      </c>
      <c r="DM121" s="895"/>
      <c r="DN121" s="895"/>
      <c r="DO121" s="895"/>
      <c r="DP121" s="895"/>
      <c r="DQ121" s="895">
        <v>3192594</v>
      </c>
      <c r="DR121" s="895"/>
      <c r="DS121" s="895"/>
      <c r="DT121" s="895"/>
      <c r="DU121" s="895"/>
      <c r="DV121" s="872">
        <v>16.600000000000001</v>
      </c>
      <c r="DW121" s="872"/>
      <c r="DX121" s="872"/>
      <c r="DY121" s="872"/>
      <c r="DZ121" s="873"/>
    </row>
    <row r="122" spans="1:130" s="246" customFormat="1" ht="26.25" customHeight="1" x14ac:dyDescent="0.15">
      <c r="A122" s="898"/>
      <c r="B122" s="899"/>
      <c r="C122" s="902" t="s">
        <v>459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419</v>
      </c>
      <c r="AB122" s="858"/>
      <c r="AC122" s="858"/>
      <c r="AD122" s="858"/>
      <c r="AE122" s="859"/>
      <c r="AF122" s="860" t="s">
        <v>472</v>
      </c>
      <c r="AG122" s="858"/>
      <c r="AH122" s="858"/>
      <c r="AI122" s="858"/>
      <c r="AJ122" s="859"/>
      <c r="AK122" s="860" t="s">
        <v>392</v>
      </c>
      <c r="AL122" s="858"/>
      <c r="AM122" s="858"/>
      <c r="AN122" s="858"/>
      <c r="AO122" s="859"/>
      <c r="AP122" s="905" t="s">
        <v>388</v>
      </c>
      <c r="AQ122" s="906"/>
      <c r="AR122" s="906"/>
      <c r="AS122" s="906"/>
      <c r="AT122" s="907"/>
      <c r="AU122" s="967"/>
      <c r="AV122" s="968"/>
      <c r="AW122" s="968"/>
      <c r="AX122" s="968"/>
      <c r="AY122" s="969"/>
      <c r="AZ122" s="960" t="s">
        <v>482</v>
      </c>
      <c r="BA122" s="961"/>
      <c r="BB122" s="961"/>
      <c r="BC122" s="961"/>
      <c r="BD122" s="961"/>
      <c r="BE122" s="961"/>
      <c r="BF122" s="961"/>
      <c r="BG122" s="961"/>
      <c r="BH122" s="961"/>
      <c r="BI122" s="961"/>
      <c r="BJ122" s="961"/>
      <c r="BK122" s="961"/>
      <c r="BL122" s="961"/>
      <c r="BM122" s="961"/>
      <c r="BN122" s="961"/>
      <c r="BO122" s="961"/>
      <c r="BP122" s="962"/>
      <c r="BQ122" s="963">
        <v>41488527</v>
      </c>
      <c r="BR122" s="926"/>
      <c r="BS122" s="926"/>
      <c r="BT122" s="926"/>
      <c r="BU122" s="926"/>
      <c r="BV122" s="926">
        <v>39101548</v>
      </c>
      <c r="BW122" s="926"/>
      <c r="BX122" s="926"/>
      <c r="BY122" s="926"/>
      <c r="BZ122" s="926"/>
      <c r="CA122" s="926">
        <v>39305693</v>
      </c>
      <c r="CB122" s="926"/>
      <c r="CC122" s="926"/>
      <c r="CD122" s="926"/>
      <c r="CE122" s="926"/>
      <c r="CF122" s="927">
        <v>204.3</v>
      </c>
      <c r="CG122" s="928"/>
      <c r="CH122" s="928"/>
      <c r="CI122" s="928"/>
      <c r="CJ122" s="928"/>
      <c r="CK122" s="950"/>
      <c r="CL122" s="936"/>
      <c r="CM122" s="936"/>
      <c r="CN122" s="936"/>
      <c r="CO122" s="937"/>
      <c r="CP122" s="916" t="s">
        <v>483</v>
      </c>
      <c r="CQ122" s="917"/>
      <c r="CR122" s="917"/>
      <c r="CS122" s="917"/>
      <c r="CT122" s="917"/>
      <c r="CU122" s="917"/>
      <c r="CV122" s="917"/>
      <c r="CW122" s="917"/>
      <c r="CX122" s="917"/>
      <c r="CY122" s="917"/>
      <c r="CZ122" s="917"/>
      <c r="DA122" s="917"/>
      <c r="DB122" s="917"/>
      <c r="DC122" s="917"/>
      <c r="DD122" s="917"/>
      <c r="DE122" s="917"/>
      <c r="DF122" s="918"/>
      <c r="DG122" s="894">
        <v>12481</v>
      </c>
      <c r="DH122" s="895"/>
      <c r="DI122" s="895"/>
      <c r="DJ122" s="895"/>
      <c r="DK122" s="895"/>
      <c r="DL122" s="895">
        <v>298124</v>
      </c>
      <c r="DM122" s="895"/>
      <c r="DN122" s="895"/>
      <c r="DO122" s="895"/>
      <c r="DP122" s="895"/>
      <c r="DQ122" s="895">
        <v>806436</v>
      </c>
      <c r="DR122" s="895"/>
      <c r="DS122" s="895"/>
      <c r="DT122" s="895"/>
      <c r="DU122" s="895"/>
      <c r="DV122" s="872">
        <v>4.2</v>
      </c>
      <c r="DW122" s="872"/>
      <c r="DX122" s="872"/>
      <c r="DY122" s="872"/>
      <c r="DZ122" s="873"/>
    </row>
    <row r="123" spans="1:130" s="246" customFormat="1" ht="26.25" customHeight="1" x14ac:dyDescent="0.15">
      <c r="A123" s="898"/>
      <c r="B123" s="899"/>
      <c r="C123" s="902" t="s">
        <v>467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24550</v>
      </c>
      <c r="AB123" s="858"/>
      <c r="AC123" s="858"/>
      <c r="AD123" s="858"/>
      <c r="AE123" s="859"/>
      <c r="AF123" s="860">
        <v>12046</v>
      </c>
      <c r="AG123" s="858"/>
      <c r="AH123" s="858"/>
      <c r="AI123" s="858"/>
      <c r="AJ123" s="859"/>
      <c r="AK123" s="860">
        <v>7908</v>
      </c>
      <c r="AL123" s="858"/>
      <c r="AM123" s="858"/>
      <c r="AN123" s="858"/>
      <c r="AO123" s="859"/>
      <c r="AP123" s="905">
        <v>0</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484</v>
      </c>
      <c r="BP123" s="959"/>
      <c r="BQ123" s="913">
        <v>64892477</v>
      </c>
      <c r="BR123" s="914"/>
      <c r="BS123" s="914"/>
      <c r="BT123" s="914"/>
      <c r="BU123" s="914"/>
      <c r="BV123" s="914">
        <v>64337616</v>
      </c>
      <c r="BW123" s="914"/>
      <c r="BX123" s="914"/>
      <c r="BY123" s="914"/>
      <c r="BZ123" s="914"/>
      <c r="CA123" s="914">
        <v>66772123</v>
      </c>
      <c r="CB123" s="914"/>
      <c r="CC123" s="914"/>
      <c r="CD123" s="914"/>
      <c r="CE123" s="914"/>
      <c r="CF123" s="824"/>
      <c r="CG123" s="825"/>
      <c r="CH123" s="825"/>
      <c r="CI123" s="825"/>
      <c r="CJ123" s="915"/>
      <c r="CK123" s="950"/>
      <c r="CL123" s="936"/>
      <c r="CM123" s="936"/>
      <c r="CN123" s="936"/>
      <c r="CO123" s="937"/>
      <c r="CP123" s="916" t="s">
        <v>485</v>
      </c>
      <c r="CQ123" s="917"/>
      <c r="CR123" s="917"/>
      <c r="CS123" s="917"/>
      <c r="CT123" s="917"/>
      <c r="CU123" s="917"/>
      <c r="CV123" s="917"/>
      <c r="CW123" s="917"/>
      <c r="CX123" s="917"/>
      <c r="CY123" s="917"/>
      <c r="CZ123" s="917"/>
      <c r="DA123" s="917"/>
      <c r="DB123" s="917"/>
      <c r="DC123" s="917"/>
      <c r="DD123" s="917"/>
      <c r="DE123" s="917"/>
      <c r="DF123" s="918"/>
      <c r="DG123" s="857">
        <v>90754</v>
      </c>
      <c r="DH123" s="858"/>
      <c r="DI123" s="858"/>
      <c r="DJ123" s="858"/>
      <c r="DK123" s="859"/>
      <c r="DL123" s="860">
        <v>109056</v>
      </c>
      <c r="DM123" s="858"/>
      <c r="DN123" s="858"/>
      <c r="DO123" s="858"/>
      <c r="DP123" s="859"/>
      <c r="DQ123" s="860">
        <v>141484</v>
      </c>
      <c r="DR123" s="858"/>
      <c r="DS123" s="858"/>
      <c r="DT123" s="858"/>
      <c r="DU123" s="859"/>
      <c r="DV123" s="905">
        <v>0.7</v>
      </c>
      <c r="DW123" s="906"/>
      <c r="DX123" s="906"/>
      <c r="DY123" s="906"/>
      <c r="DZ123" s="907"/>
    </row>
    <row r="124" spans="1:130" s="246" customFormat="1" ht="26.25" customHeight="1" thickBot="1" x14ac:dyDescent="0.2">
      <c r="A124" s="898"/>
      <c r="B124" s="899"/>
      <c r="C124" s="902" t="s">
        <v>470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388</v>
      </c>
      <c r="AB124" s="858"/>
      <c r="AC124" s="858"/>
      <c r="AD124" s="858"/>
      <c r="AE124" s="859"/>
      <c r="AF124" s="860" t="s">
        <v>392</v>
      </c>
      <c r="AG124" s="858"/>
      <c r="AH124" s="858"/>
      <c r="AI124" s="858"/>
      <c r="AJ124" s="859"/>
      <c r="AK124" s="860" t="s">
        <v>419</v>
      </c>
      <c r="AL124" s="858"/>
      <c r="AM124" s="858"/>
      <c r="AN124" s="858"/>
      <c r="AO124" s="859"/>
      <c r="AP124" s="905" t="s">
        <v>451</v>
      </c>
      <c r="AQ124" s="906"/>
      <c r="AR124" s="906"/>
      <c r="AS124" s="906"/>
      <c r="AT124" s="907"/>
      <c r="AU124" s="908" t="s">
        <v>486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388</v>
      </c>
      <c r="BR124" s="912"/>
      <c r="BS124" s="912"/>
      <c r="BT124" s="912"/>
      <c r="BU124" s="912"/>
      <c r="BV124" s="912" t="s">
        <v>392</v>
      </c>
      <c r="BW124" s="912"/>
      <c r="BX124" s="912"/>
      <c r="BY124" s="912"/>
      <c r="BZ124" s="912"/>
      <c r="CA124" s="912" t="s">
        <v>388</v>
      </c>
      <c r="CB124" s="912"/>
      <c r="CC124" s="912"/>
      <c r="CD124" s="912"/>
      <c r="CE124" s="912"/>
      <c r="CF124" s="802"/>
      <c r="CG124" s="803"/>
      <c r="CH124" s="803"/>
      <c r="CI124" s="803"/>
      <c r="CJ124" s="943"/>
      <c r="CK124" s="951"/>
      <c r="CL124" s="951"/>
      <c r="CM124" s="951"/>
      <c r="CN124" s="951"/>
      <c r="CO124" s="952"/>
      <c r="CP124" s="916" t="s">
        <v>487</v>
      </c>
      <c r="CQ124" s="917"/>
      <c r="CR124" s="917"/>
      <c r="CS124" s="917"/>
      <c r="CT124" s="917"/>
      <c r="CU124" s="917"/>
      <c r="CV124" s="917"/>
      <c r="CW124" s="917"/>
      <c r="CX124" s="917"/>
      <c r="CY124" s="917"/>
      <c r="CZ124" s="917"/>
      <c r="DA124" s="917"/>
      <c r="DB124" s="917"/>
      <c r="DC124" s="917"/>
      <c r="DD124" s="917"/>
      <c r="DE124" s="917"/>
      <c r="DF124" s="918"/>
      <c r="DG124" s="840">
        <v>2314925</v>
      </c>
      <c r="DH124" s="841"/>
      <c r="DI124" s="841"/>
      <c r="DJ124" s="841"/>
      <c r="DK124" s="842"/>
      <c r="DL124" s="843">
        <v>15752</v>
      </c>
      <c r="DM124" s="841"/>
      <c r="DN124" s="841"/>
      <c r="DO124" s="841"/>
      <c r="DP124" s="842"/>
      <c r="DQ124" s="843">
        <v>15363</v>
      </c>
      <c r="DR124" s="841"/>
      <c r="DS124" s="841"/>
      <c r="DT124" s="841"/>
      <c r="DU124" s="842"/>
      <c r="DV124" s="929">
        <v>0.1</v>
      </c>
      <c r="DW124" s="930"/>
      <c r="DX124" s="930"/>
      <c r="DY124" s="930"/>
      <c r="DZ124" s="931"/>
    </row>
    <row r="125" spans="1:130" s="246" customFormat="1" ht="26.25" customHeight="1" x14ac:dyDescent="0.15">
      <c r="A125" s="898"/>
      <c r="B125" s="899"/>
      <c r="C125" s="902" t="s">
        <v>473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451</v>
      </c>
      <c r="AB125" s="858"/>
      <c r="AC125" s="858"/>
      <c r="AD125" s="858"/>
      <c r="AE125" s="859"/>
      <c r="AF125" s="860" t="s">
        <v>488</v>
      </c>
      <c r="AG125" s="858"/>
      <c r="AH125" s="858"/>
      <c r="AI125" s="858"/>
      <c r="AJ125" s="859"/>
      <c r="AK125" s="860" t="s">
        <v>489</v>
      </c>
      <c r="AL125" s="858"/>
      <c r="AM125" s="858"/>
      <c r="AN125" s="858"/>
      <c r="AO125" s="859"/>
      <c r="AP125" s="905" t="s">
        <v>388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490</v>
      </c>
      <c r="CL125" s="933"/>
      <c r="CM125" s="933"/>
      <c r="CN125" s="933"/>
      <c r="CO125" s="934"/>
      <c r="CP125" s="941" t="s">
        <v>491</v>
      </c>
      <c r="CQ125" s="886"/>
      <c r="CR125" s="886"/>
      <c r="CS125" s="886"/>
      <c r="CT125" s="886"/>
      <c r="CU125" s="886"/>
      <c r="CV125" s="886"/>
      <c r="CW125" s="886"/>
      <c r="CX125" s="886"/>
      <c r="CY125" s="886"/>
      <c r="CZ125" s="886"/>
      <c r="DA125" s="886"/>
      <c r="DB125" s="886"/>
      <c r="DC125" s="886"/>
      <c r="DD125" s="886"/>
      <c r="DE125" s="886"/>
      <c r="DF125" s="887"/>
      <c r="DG125" s="942" t="s">
        <v>419</v>
      </c>
      <c r="DH125" s="923"/>
      <c r="DI125" s="923"/>
      <c r="DJ125" s="923"/>
      <c r="DK125" s="923"/>
      <c r="DL125" s="923" t="s">
        <v>388</v>
      </c>
      <c r="DM125" s="923"/>
      <c r="DN125" s="923"/>
      <c r="DO125" s="923"/>
      <c r="DP125" s="923"/>
      <c r="DQ125" s="923" t="s">
        <v>388</v>
      </c>
      <c r="DR125" s="923"/>
      <c r="DS125" s="923"/>
      <c r="DT125" s="923"/>
      <c r="DU125" s="923"/>
      <c r="DV125" s="924" t="s">
        <v>388</v>
      </c>
      <c r="DW125" s="924"/>
      <c r="DX125" s="924"/>
      <c r="DY125" s="924"/>
      <c r="DZ125" s="925"/>
    </row>
    <row r="126" spans="1:130" s="246" customFormat="1" ht="26.25" customHeight="1" thickBot="1" x14ac:dyDescent="0.2">
      <c r="A126" s="898"/>
      <c r="B126" s="899"/>
      <c r="C126" s="902" t="s">
        <v>475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40000</v>
      </c>
      <c r="AB126" s="858"/>
      <c r="AC126" s="858"/>
      <c r="AD126" s="858"/>
      <c r="AE126" s="859"/>
      <c r="AF126" s="860">
        <v>40000</v>
      </c>
      <c r="AG126" s="858"/>
      <c r="AH126" s="858"/>
      <c r="AI126" s="858"/>
      <c r="AJ126" s="859"/>
      <c r="AK126" s="860">
        <v>40000</v>
      </c>
      <c r="AL126" s="858"/>
      <c r="AM126" s="858"/>
      <c r="AN126" s="858"/>
      <c r="AO126" s="859"/>
      <c r="AP126" s="905">
        <v>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492</v>
      </c>
      <c r="CQ126" s="828"/>
      <c r="CR126" s="828"/>
      <c r="CS126" s="828"/>
      <c r="CT126" s="828"/>
      <c r="CU126" s="828"/>
      <c r="CV126" s="828"/>
      <c r="CW126" s="828"/>
      <c r="CX126" s="828"/>
      <c r="CY126" s="828"/>
      <c r="CZ126" s="828"/>
      <c r="DA126" s="828"/>
      <c r="DB126" s="828"/>
      <c r="DC126" s="828"/>
      <c r="DD126" s="828"/>
      <c r="DE126" s="828"/>
      <c r="DF126" s="829"/>
      <c r="DG126" s="894" t="s">
        <v>446</v>
      </c>
      <c r="DH126" s="895"/>
      <c r="DI126" s="895"/>
      <c r="DJ126" s="895"/>
      <c r="DK126" s="895"/>
      <c r="DL126" s="895" t="s">
        <v>489</v>
      </c>
      <c r="DM126" s="895"/>
      <c r="DN126" s="895"/>
      <c r="DO126" s="895"/>
      <c r="DP126" s="895"/>
      <c r="DQ126" s="895" t="s">
        <v>388</v>
      </c>
      <c r="DR126" s="895"/>
      <c r="DS126" s="895"/>
      <c r="DT126" s="895"/>
      <c r="DU126" s="895"/>
      <c r="DV126" s="872" t="s">
        <v>388</v>
      </c>
      <c r="DW126" s="872"/>
      <c r="DX126" s="872"/>
      <c r="DY126" s="872"/>
      <c r="DZ126" s="873"/>
    </row>
    <row r="127" spans="1:130" s="246" customFormat="1" ht="26.25" customHeight="1" x14ac:dyDescent="0.15">
      <c r="A127" s="900"/>
      <c r="B127" s="901"/>
      <c r="C127" s="919" t="s">
        <v>493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463</v>
      </c>
      <c r="AB127" s="858"/>
      <c r="AC127" s="858"/>
      <c r="AD127" s="858"/>
      <c r="AE127" s="859"/>
      <c r="AF127" s="860">
        <v>426</v>
      </c>
      <c r="AG127" s="858"/>
      <c r="AH127" s="858"/>
      <c r="AI127" s="858"/>
      <c r="AJ127" s="859"/>
      <c r="AK127" s="860">
        <v>334</v>
      </c>
      <c r="AL127" s="858"/>
      <c r="AM127" s="858"/>
      <c r="AN127" s="858"/>
      <c r="AO127" s="859"/>
      <c r="AP127" s="905">
        <v>0</v>
      </c>
      <c r="AQ127" s="906"/>
      <c r="AR127" s="906"/>
      <c r="AS127" s="906"/>
      <c r="AT127" s="907"/>
      <c r="AU127" s="282"/>
      <c r="AV127" s="282"/>
      <c r="AW127" s="282"/>
      <c r="AX127" s="922" t="s">
        <v>494</v>
      </c>
      <c r="AY127" s="890"/>
      <c r="AZ127" s="890"/>
      <c r="BA127" s="890"/>
      <c r="BB127" s="890"/>
      <c r="BC127" s="890"/>
      <c r="BD127" s="890"/>
      <c r="BE127" s="891"/>
      <c r="BF127" s="889" t="s">
        <v>495</v>
      </c>
      <c r="BG127" s="890"/>
      <c r="BH127" s="890"/>
      <c r="BI127" s="890"/>
      <c r="BJ127" s="890"/>
      <c r="BK127" s="890"/>
      <c r="BL127" s="891"/>
      <c r="BM127" s="889" t="s">
        <v>496</v>
      </c>
      <c r="BN127" s="890"/>
      <c r="BO127" s="890"/>
      <c r="BP127" s="890"/>
      <c r="BQ127" s="890"/>
      <c r="BR127" s="890"/>
      <c r="BS127" s="891"/>
      <c r="BT127" s="889" t="s">
        <v>497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498</v>
      </c>
      <c r="CQ127" s="828"/>
      <c r="CR127" s="828"/>
      <c r="CS127" s="828"/>
      <c r="CT127" s="828"/>
      <c r="CU127" s="828"/>
      <c r="CV127" s="828"/>
      <c r="CW127" s="828"/>
      <c r="CX127" s="828"/>
      <c r="CY127" s="828"/>
      <c r="CZ127" s="828"/>
      <c r="DA127" s="828"/>
      <c r="DB127" s="828"/>
      <c r="DC127" s="828"/>
      <c r="DD127" s="828"/>
      <c r="DE127" s="828"/>
      <c r="DF127" s="829"/>
      <c r="DG127" s="894" t="s">
        <v>388</v>
      </c>
      <c r="DH127" s="895"/>
      <c r="DI127" s="895"/>
      <c r="DJ127" s="895"/>
      <c r="DK127" s="895"/>
      <c r="DL127" s="895" t="s">
        <v>388</v>
      </c>
      <c r="DM127" s="895"/>
      <c r="DN127" s="895"/>
      <c r="DO127" s="895"/>
      <c r="DP127" s="895"/>
      <c r="DQ127" s="895" t="s">
        <v>489</v>
      </c>
      <c r="DR127" s="895"/>
      <c r="DS127" s="895"/>
      <c r="DT127" s="895"/>
      <c r="DU127" s="895"/>
      <c r="DV127" s="872" t="s">
        <v>388</v>
      </c>
      <c r="DW127" s="872"/>
      <c r="DX127" s="872"/>
      <c r="DY127" s="872"/>
      <c r="DZ127" s="873"/>
    </row>
    <row r="128" spans="1:130" s="246" customFormat="1" ht="26.25" customHeight="1" thickBot="1" x14ac:dyDescent="0.2">
      <c r="A128" s="874" t="s">
        <v>499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500</v>
      </c>
      <c r="X128" s="876"/>
      <c r="Y128" s="876"/>
      <c r="Z128" s="877"/>
      <c r="AA128" s="878">
        <v>944074</v>
      </c>
      <c r="AB128" s="879"/>
      <c r="AC128" s="879"/>
      <c r="AD128" s="879"/>
      <c r="AE128" s="880"/>
      <c r="AF128" s="881">
        <v>914101</v>
      </c>
      <c r="AG128" s="879"/>
      <c r="AH128" s="879"/>
      <c r="AI128" s="879"/>
      <c r="AJ128" s="880"/>
      <c r="AK128" s="881">
        <v>900008</v>
      </c>
      <c r="AL128" s="879"/>
      <c r="AM128" s="879"/>
      <c r="AN128" s="879"/>
      <c r="AO128" s="880"/>
      <c r="AP128" s="882"/>
      <c r="AQ128" s="883"/>
      <c r="AR128" s="883"/>
      <c r="AS128" s="883"/>
      <c r="AT128" s="884"/>
      <c r="AU128" s="282"/>
      <c r="AV128" s="282"/>
      <c r="AW128" s="282"/>
      <c r="AX128" s="885" t="s">
        <v>501</v>
      </c>
      <c r="AY128" s="886"/>
      <c r="AZ128" s="886"/>
      <c r="BA128" s="886"/>
      <c r="BB128" s="886"/>
      <c r="BC128" s="886"/>
      <c r="BD128" s="886"/>
      <c r="BE128" s="887"/>
      <c r="BF128" s="864" t="s">
        <v>388</v>
      </c>
      <c r="BG128" s="865"/>
      <c r="BH128" s="865"/>
      <c r="BI128" s="865"/>
      <c r="BJ128" s="865"/>
      <c r="BK128" s="865"/>
      <c r="BL128" s="888"/>
      <c r="BM128" s="864">
        <v>12.18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502</v>
      </c>
      <c r="CQ128" s="806"/>
      <c r="CR128" s="806"/>
      <c r="CS128" s="806"/>
      <c r="CT128" s="806"/>
      <c r="CU128" s="806"/>
      <c r="CV128" s="806"/>
      <c r="CW128" s="806"/>
      <c r="CX128" s="806"/>
      <c r="CY128" s="806"/>
      <c r="CZ128" s="806"/>
      <c r="DA128" s="806"/>
      <c r="DB128" s="806"/>
      <c r="DC128" s="806"/>
      <c r="DD128" s="806"/>
      <c r="DE128" s="806"/>
      <c r="DF128" s="807"/>
      <c r="DG128" s="868" t="s">
        <v>388</v>
      </c>
      <c r="DH128" s="869"/>
      <c r="DI128" s="869"/>
      <c r="DJ128" s="869"/>
      <c r="DK128" s="869"/>
      <c r="DL128" s="869" t="s">
        <v>419</v>
      </c>
      <c r="DM128" s="869"/>
      <c r="DN128" s="869"/>
      <c r="DO128" s="869"/>
      <c r="DP128" s="869"/>
      <c r="DQ128" s="869" t="s">
        <v>388</v>
      </c>
      <c r="DR128" s="869"/>
      <c r="DS128" s="869"/>
      <c r="DT128" s="869"/>
      <c r="DU128" s="869"/>
      <c r="DV128" s="870" t="s">
        <v>419</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503</v>
      </c>
      <c r="X129" s="855"/>
      <c r="Y129" s="855"/>
      <c r="Z129" s="856"/>
      <c r="AA129" s="857">
        <v>23723597</v>
      </c>
      <c r="AB129" s="858"/>
      <c r="AC129" s="858"/>
      <c r="AD129" s="858"/>
      <c r="AE129" s="859"/>
      <c r="AF129" s="860">
        <v>23243821</v>
      </c>
      <c r="AG129" s="858"/>
      <c r="AH129" s="858"/>
      <c r="AI129" s="858"/>
      <c r="AJ129" s="859"/>
      <c r="AK129" s="860">
        <v>23603931</v>
      </c>
      <c r="AL129" s="858"/>
      <c r="AM129" s="858"/>
      <c r="AN129" s="858"/>
      <c r="AO129" s="859"/>
      <c r="AP129" s="861"/>
      <c r="AQ129" s="862"/>
      <c r="AR129" s="862"/>
      <c r="AS129" s="862"/>
      <c r="AT129" s="863"/>
      <c r="AU129" s="284"/>
      <c r="AV129" s="284"/>
      <c r="AW129" s="284"/>
      <c r="AX129" s="827" t="s">
        <v>504</v>
      </c>
      <c r="AY129" s="828"/>
      <c r="AZ129" s="828"/>
      <c r="BA129" s="828"/>
      <c r="BB129" s="828"/>
      <c r="BC129" s="828"/>
      <c r="BD129" s="828"/>
      <c r="BE129" s="829"/>
      <c r="BF129" s="847" t="s">
        <v>488</v>
      </c>
      <c r="BG129" s="848"/>
      <c r="BH129" s="848"/>
      <c r="BI129" s="848"/>
      <c r="BJ129" s="848"/>
      <c r="BK129" s="848"/>
      <c r="BL129" s="849"/>
      <c r="BM129" s="847">
        <v>17.18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506</v>
      </c>
      <c r="X130" s="855"/>
      <c r="Y130" s="855"/>
      <c r="Z130" s="856"/>
      <c r="AA130" s="857">
        <v>4579552</v>
      </c>
      <c r="AB130" s="858"/>
      <c r="AC130" s="858"/>
      <c r="AD130" s="858"/>
      <c r="AE130" s="859"/>
      <c r="AF130" s="860">
        <v>4452694</v>
      </c>
      <c r="AG130" s="858"/>
      <c r="AH130" s="858"/>
      <c r="AI130" s="858"/>
      <c r="AJ130" s="859"/>
      <c r="AK130" s="860">
        <v>4363237</v>
      </c>
      <c r="AL130" s="858"/>
      <c r="AM130" s="858"/>
      <c r="AN130" s="858"/>
      <c r="AO130" s="859"/>
      <c r="AP130" s="861"/>
      <c r="AQ130" s="862"/>
      <c r="AR130" s="862"/>
      <c r="AS130" s="862"/>
      <c r="AT130" s="863"/>
      <c r="AU130" s="284"/>
      <c r="AV130" s="284"/>
      <c r="AW130" s="284"/>
      <c r="AX130" s="827" t="s">
        <v>507</v>
      </c>
      <c r="AY130" s="828"/>
      <c r="AZ130" s="828"/>
      <c r="BA130" s="828"/>
      <c r="BB130" s="828"/>
      <c r="BC130" s="828"/>
      <c r="BD130" s="828"/>
      <c r="BE130" s="829"/>
      <c r="BF130" s="830">
        <v>3.9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508</v>
      </c>
      <c r="X131" s="838"/>
      <c r="Y131" s="838"/>
      <c r="Z131" s="839"/>
      <c r="AA131" s="840">
        <v>19144045</v>
      </c>
      <c r="AB131" s="841"/>
      <c r="AC131" s="841"/>
      <c r="AD131" s="841"/>
      <c r="AE131" s="842"/>
      <c r="AF131" s="843">
        <v>18791127</v>
      </c>
      <c r="AG131" s="841"/>
      <c r="AH131" s="841"/>
      <c r="AI131" s="841"/>
      <c r="AJ131" s="842"/>
      <c r="AK131" s="843">
        <v>19240694</v>
      </c>
      <c r="AL131" s="841"/>
      <c r="AM131" s="841"/>
      <c r="AN131" s="841"/>
      <c r="AO131" s="842"/>
      <c r="AP131" s="844"/>
      <c r="AQ131" s="845"/>
      <c r="AR131" s="845"/>
      <c r="AS131" s="845"/>
      <c r="AT131" s="846"/>
      <c r="AU131" s="284"/>
      <c r="AV131" s="284"/>
      <c r="AW131" s="284"/>
      <c r="AX131" s="805" t="s">
        <v>509</v>
      </c>
      <c r="AY131" s="806"/>
      <c r="AZ131" s="806"/>
      <c r="BA131" s="806"/>
      <c r="BB131" s="806"/>
      <c r="BC131" s="806"/>
      <c r="BD131" s="806"/>
      <c r="BE131" s="807"/>
      <c r="BF131" s="808" t="s">
        <v>510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512</v>
      </c>
      <c r="W132" s="818"/>
      <c r="X132" s="818"/>
      <c r="Y132" s="818"/>
      <c r="Z132" s="819"/>
      <c r="AA132" s="820">
        <v>4.2488512749999998</v>
      </c>
      <c r="AB132" s="821"/>
      <c r="AC132" s="821"/>
      <c r="AD132" s="821"/>
      <c r="AE132" s="822"/>
      <c r="AF132" s="823">
        <v>4.7755358149999996</v>
      </c>
      <c r="AG132" s="821"/>
      <c r="AH132" s="821"/>
      <c r="AI132" s="821"/>
      <c r="AJ132" s="822"/>
      <c r="AK132" s="823">
        <v>2.6776335389999999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513</v>
      </c>
      <c r="W133" s="797"/>
      <c r="X133" s="797"/>
      <c r="Y133" s="797"/>
      <c r="Z133" s="798"/>
      <c r="AA133" s="799">
        <v>4.8</v>
      </c>
      <c r="AB133" s="800"/>
      <c r="AC133" s="800"/>
      <c r="AD133" s="800"/>
      <c r="AE133" s="801"/>
      <c r="AF133" s="799">
        <v>4.5999999999999996</v>
      </c>
      <c r="AG133" s="800"/>
      <c r="AH133" s="800"/>
      <c r="AI133" s="800"/>
      <c r="AJ133" s="801"/>
      <c r="AK133" s="799">
        <v>3.9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Hts7Gqensw3UFkto+9JmksTkJTZwNDIseOzMRo8nDIro0qMT9bKiLA1Uw4NgWgFum+qZbwSHkc6zXOQBhfvWA==" saltValue="nJC6OhNw9quLCxhUtKrF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mkrVuUqL+u4WghL6k4Mv0WUTFkmxsfHNETkkQ2CIIlY1F05vGEUEEFZnNzJjGF03xp4NprJxD8AmSQ5kmzDQ==" saltValue="/IVaPMFv8ez8NUX5wK3d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n/VEtIZdyGoEtRKSGc0pmguWx5A1UlY0rbZTGu6hbZqFspzMRx2f6/3seQng0yBrDSkHfWFiNkF+6+U0k28IA==" saltValue="cy+jPpTpYfA2J2jlnHIP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517</v>
      </c>
      <c r="AP7" s="303"/>
      <c r="AQ7" s="304" t="s">
        <v>518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519</v>
      </c>
      <c r="AQ8" s="310" t="s">
        <v>520</v>
      </c>
      <c r="AR8" s="311" t="s">
        <v>521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522</v>
      </c>
      <c r="AL9" s="1227"/>
      <c r="AM9" s="1227"/>
      <c r="AN9" s="1228"/>
      <c r="AO9" s="312">
        <v>5149077</v>
      </c>
      <c r="AP9" s="312">
        <v>57839</v>
      </c>
      <c r="AQ9" s="313">
        <v>62647</v>
      </c>
      <c r="AR9" s="314">
        <v>-7.7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523</v>
      </c>
      <c r="AL10" s="1227"/>
      <c r="AM10" s="1227"/>
      <c r="AN10" s="1228"/>
      <c r="AO10" s="315">
        <v>586212</v>
      </c>
      <c r="AP10" s="315">
        <v>6585</v>
      </c>
      <c r="AQ10" s="316">
        <v>5968</v>
      </c>
      <c r="AR10" s="317">
        <v>10.3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524</v>
      </c>
      <c r="AL11" s="1227"/>
      <c r="AM11" s="1227"/>
      <c r="AN11" s="1228"/>
      <c r="AO11" s="315">
        <v>1020835</v>
      </c>
      <c r="AP11" s="315">
        <v>11467</v>
      </c>
      <c r="AQ11" s="316">
        <v>5863</v>
      </c>
      <c r="AR11" s="317">
        <v>95.6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525</v>
      </c>
      <c r="AL12" s="1227"/>
      <c r="AM12" s="1227"/>
      <c r="AN12" s="1228"/>
      <c r="AO12" s="315">
        <v>29072</v>
      </c>
      <c r="AP12" s="315">
        <v>327</v>
      </c>
      <c r="AQ12" s="316">
        <v>1312</v>
      </c>
      <c r="AR12" s="317">
        <v>-75.099999999999994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526</v>
      </c>
      <c r="AL13" s="1227"/>
      <c r="AM13" s="1227"/>
      <c r="AN13" s="1228"/>
      <c r="AO13" s="315" t="s">
        <v>527</v>
      </c>
      <c r="AP13" s="315" t="s">
        <v>527</v>
      </c>
      <c r="AQ13" s="316">
        <v>0</v>
      </c>
      <c r="AR13" s="317" t="s">
        <v>527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528</v>
      </c>
      <c r="AL14" s="1227"/>
      <c r="AM14" s="1227"/>
      <c r="AN14" s="1228"/>
      <c r="AO14" s="315">
        <v>155252</v>
      </c>
      <c r="AP14" s="315">
        <v>1744</v>
      </c>
      <c r="AQ14" s="316">
        <v>2308</v>
      </c>
      <c r="AR14" s="317">
        <v>-24.4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529</v>
      </c>
      <c r="AL15" s="1227"/>
      <c r="AM15" s="1227"/>
      <c r="AN15" s="1228"/>
      <c r="AO15" s="315">
        <v>75305</v>
      </c>
      <c r="AP15" s="315">
        <v>846</v>
      </c>
      <c r="AQ15" s="316">
        <v>1635</v>
      </c>
      <c r="AR15" s="317">
        <v>-48.3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530</v>
      </c>
      <c r="AL16" s="1230"/>
      <c r="AM16" s="1230"/>
      <c r="AN16" s="1231"/>
      <c r="AO16" s="315">
        <v>-380857</v>
      </c>
      <c r="AP16" s="315">
        <v>-4278</v>
      </c>
      <c r="AQ16" s="316">
        <v>-5106</v>
      </c>
      <c r="AR16" s="317">
        <v>-16.2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6634896</v>
      </c>
      <c r="AP17" s="315">
        <v>74529</v>
      </c>
      <c r="AQ17" s="316">
        <v>74627</v>
      </c>
      <c r="AR17" s="317">
        <v>-0.1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532</v>
      </c>
      <c r="AP20" s="323" t="s">
        <v>533</v>
      </c>
      <c r="AQ20" s="324" t="s">
        <v>534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535</v>
      </c>
      <c r="AL21" s="1224"/>
      <c r="AM21" s="1224"/>
      <c r="AN21" s="1225"/>
      <c r="AO21" s="327">
        <v>6.92</v>
      </c>
      <c r="AP21" s="328">
        <v>7.32</v>
      </c>
      <c r="AQ21" s="329">
        <v>-0.4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536</v>
      </c>
      <c r="AL22" s="1224"/>
      <c r="AM22" s="1224"/>
      <c r="AN22" s="1225"/>
      <c r="AO22" s="332">
        <v>98</v>
      </c>
      <c r="AP22" s="333">
        <v>98.6</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517</v>
      </c>
      <c r="AP30" s="303"/>
      <c r="AQ30" s="304" t="s">
        <v>518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519</v>
      </c>
      <c r="AQ31" s="310" t="s">
        <v>520</v>
      </c>
      <c r="AR31" s="311" t="s">
        <v>521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540</v>
      </c>
      <c r="AL32" s="1215"/>
      <c r="AM32" s="1215"/>
      <c r="AN32" s="1216"/>
      <c r="AO32" s="342">
        <v>4236660</v>
      </c>
      <c r="AP32" s="342">
        <v>47590</v>
      </c>
      <c r="AQ32" s="343">
        <v>39505</v>
      </c>
      <c r="AR32" s="344">
        <v>20.5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541</v>
      </c>
      <c r="AL33" s="1215"/>
      <c r="AM33" s="1215"/>
      <c r="AN33" s="1216"/>
      <c r="AO33" s="342" t="s">
        <v>527</v>
      </c>
      <c r="AP33" s="342" t="s">
        <v>527</v>
      </c>
      <c r="AQ33" s="343" t="s">
        <v>527</v>
      </c>
      <c r="AR33" s="344" t="s">
        <v>527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542</v>
      </c>
      <c r="AL34" s="1215"/>
      <c r="AM34" s="1215"/>
      <c r="AN34" s="1216"/>
      <c r="AO34" s="342" t="s">
        <v>527</v>
      </c>
      <c r="AP34" s="342" t="s">
        <v>527</v>
      </c>
      <c r="AQ34" s="343">
        <v>56</v>
      </c>
      <c r="AR34" s="344" t="s">
        <v>527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543</v>
      </c>
      <c r="AL35" s="1215"/>
      <c r="AM35" s="1215"/>
      <c r="AN35" s="1216"/>
      <c r="AO35" s="342">
        <v>1298802</v>
      </c>
      <c r="AP35" s="342">
        <v>14589</v>
      </c>
      <c r="AQ35" s="343">
        <v>13645</v>
      </c>
      <c r="AR35" s="344">
        <v>6.9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544</v>
      </c>
      <c r="AL36" s="1215"/>
      <c r="AM36" s="1215"/>
      <c r="AN36" s="1216"/>
      <c r="AO36" s="342">
        <v>194736</v>
      </c>
      <c r="AP36" s="342">
        <v>2187</v>
      </c>
      <c r="AQ36" s="343">
        <v>1726</v>
      </c>
      <c r="AR36" s="344">
        <v>26.7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545</v>
      </c>
      <c r="AL37" s="1215"/>
      <c r="AM37" s="1215"/>
      <c r="AN37" s="1216"/>
      <c r="AO37" s="342">
        <v>48242</v>
      </c>
      <c r="AP37" s="342">
        <v>542</v>
      </c>
      <c r="AQ37" s="343">
        <v>663</v>
      </c>
      <c r="AR37" s="344">
        <v>-18.3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546</v>
      </c>
      <c r="AL38" s="1218"/>
      <c r="AM38" s="1218"/>
      <c r="AN38" s="1219"/>
      <c r="AO38" s="345" t="s">
        <v>527</v>
      </c>
      <c r="AP38" s="345" t="s">
        <v>527</v>
      </c>
      <c r="AQ38" s="346">
        <v>1</v>
      </c>
      <c r="AR38" s="334" t="s">
        <v>527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547</v>
      </c>
      <c r="AL39" s="1218"/>
      <c r="AM39" s="1218"/>
      <c r="AN39" s="1219"/>
      <c r="AO39" s="342">
        <v>-900008</v>
      </c>
      <c r="AP39" s="342">
        <v>-10110</v>
      </c>
      <c r="AQ39" s="343">
        <v>-5573</v>
      </c>
      <c r="AR39" s="344">
        <v>81.400000000000006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548</v>
      </c>
      <c r="AL40" s="1215"/>
      <c r="AM40" s="1215"/>
      <c r="AN40" s="1216"/>
      <c r="AO40" s="342">
        <v>-4363237</v>
      </c>
      <c r="AP40" s="342">
        <v>-49012</v>
      </c>
      <c r="AQ40" s="343">
        <v>-36518</v>
      </c>
      <c r="AR40" s="344">
        <v>34.200000000000003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515195</v>
      </c>
      <c r="AP41" s="342">
        <v>5787</v>
      </c>
      <c r="AQ41" s="343">
        <v>13504</v>
      </c>
      <c r="AR41" s="344">
        <v>-57.1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517</v>
      </c>
      <c r="AN49" s="1209" t="s">
        <v>552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553</v>
      </c>
      <c r="AO50" s="359" t="s">
        <v>554</v>
      </c>
      <c r="AP50" s="360" t="s">
        <v>555</v>
      </c>
      <c r="AQ50" s="361" t="s">
        <v>556</v>
      </c>
      <c r="AR50" s="362" t="s">
        <v>557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558</v>
      </c>
      <c r="AL51" s="355"/>
      <c r="AM51" s="363">
        <v>6299967</v>
      </c>
      <c r="AN51" s="364">
        <v>68857</v>
      </c>
      <c r="AO51" s="365">
        <v>-5.7</v>
      </c>
      <c r="AP51" s="366">
        <v>57944</v>
      </c>
      <c r="AQ51" s="367">
        <v>3</v>
      </c>
      <c r="AR51" s="368">
        <v>-8.6999999999999993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559</v>
      </c>
      <c r="AM52" s="371">
        <v>4007047</v>
      </c>
      <c r="AN52" s="372">
        <v>43796</v>
      </c>
      <c r="AO52" s="373">
        <v>43.1</v>
      </c>
      <c r="AP52" s="374">
        <v>29326</v>
      </c>
      <c r="AQ52" s="375">
        <v>8.8000000000000007</v>
      </c>
      <c r="AR52" s="376">
        <v>34.299999999999997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560</v>
      </c>
      <c r="AL53" s="355"/>
      <c r="AM53" s="363">
        <v>4167801</v>
      </c>
      <c r="AN53" s="364">
        <v>45861</v>
      </c>
      <c r="AO53" s="365">
        <v>-33.4</v>
      </c>
      <c r="AP53" s="366">
        <v>54227</v>
      </c>
      <c r="AQ53" s="367">
        <v>-6.4</v>
      </c>
      <c r="AR53" s="368">
        <v>-27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559</v>
      </c>
      <c r="AM54" s="371">
        <v>2948622</v>
      </c>
      <c r="AN54" s="372">
        <v>32446</v>
      </c>
      <c r="AO54" s="373">
        <v>-25.9</v>
      </c>
      <c r="AP54" s="374">
        <v>29694</v>
      </c>
      <c r="AQ54" s="375">
        <v>1.3</v>
      </c>
      <c r="AR54" s="376">
        <v>-27.2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561</v>
      </c>
      <c r="AL55" s="355"/>
      <c r="AM55" s="363">
        <v>3990276</v>
      </c>
      <c r="AN55" s="364">
        <v>44260</v>
      </c>
      <c r="AO55" s="365">
        <v>-3.5</v>
      </c>
      <c r="AP55" s="366">
        <v>57295</v>
      </c>
      <c r="AQ55" s="367">
        <v>5.7</v>
      </c>
      <c r="AR55" s="368">
        <v>-9.1999999999999993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559</v>
      </c>
      <c r="AM56" s="371">
        <v>2573930</v>
      </c>
      <c r="AN56" s="372">
        <v>28550</v>
      </c>
      <c r="AO56" s="373">
        <v>-12</v>
      </c>
      <c r="AP56" s="374">
        <v>32771</v>
      </c>
      <c r="AQ56" s="375">
        <v>10.4</v>
      </c>
      <c r="AR56" s="376">
        <v>-22.4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562</v>
      </c>
      <c r="AL57" s="355"/>
      <c r="AM57" s="363">
        <v>3905916</v>
      </c>
      <c r="AN57" s="364">
        <v>43669</v>
      </c>
      <c r="AO57" s="365">
        <v>-1.3</v>
      </c>
      <c r="AP57" s="366">
        <v>54110</v>
      </c>
      <c r="AQ57" s="367">
        <v>-5.6</v>
      </c>
      <c r="AR57" s="368">
        <v>4.3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559</v>
      </c>
      <c r="AM58" s="371">
        <v>2581988</v>
      </c>
      <c r="AN58" s="372">
        <v>28867</v>
      </c>
      <c r="AO58" s="373">
        <v>1.1000000000000001</v>
      </c>
      <c r="AP58" s="374">
        <v>30620</v>
      </c>
      <c r="AQ58" s="375">
        <v>-6.6</v>
      </c>
      <c r="AR58" s="376">
        <v>7.7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563</v>
      </c>
      <c r="AL59" s="355"/>
      <c r="AM59" s="363">
        <v>4124930</v>
      </c>
      <c r="AN59" s="364">
        <v>46335</v>
      </c>
      <c r="AO59" s="365">
        <v>6.1</v>
      </c>
      <c r="AP59" s="366">
        <v>54684</v>
      </c>
      <c r="AQ59" s="367">
        <v>1.1000000000000001</v>
      </c>
      <c r="AR59" s="368">
        <v>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559</v>
      </c>
      <c r="AM60" s="371">
        <v>2760275</v>
      </c>
      <c r="AN60" s="372">
        <v>31006</v>
      </c>
      <c r="AO60" s="373">
        <v>7.4</v>
      </c>
      <c r="AP60" s="374">
        <v>32829</v>
      </c>
      <c r="AQ60" s="375">
        <v>7.2</v>
      </c>
      <c r="AR60" s="376">
        <v>0.2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564</v>
      </c>
      <c r="AL61" s="377"/>
      <c r="AM61" s="378">
        <v>4497778</v>
      </c>
      <c r="AN61" s="379">
        <v>49796</v>
      </c>
      <c r="AO61" s="380">
        <v>-7.6</v>
      </c>
      <c r="AP61" s="381">
        <v>55652</v>
      </c>
      <c r="AQ61" s="382">
        <v>-0.4</v>
      </c>
      <c r="AR61" s="368">
        <v>-7.2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559</v>
      </c>
      <c r="AM62" s="371">
        <v>2974372</v>
      </c>
      <c r="AN62" s="372">
        <v>32933</v>
      </c>
      <c r="AO62" s="373">
        <v>2.7</v>
      </c>
      <c r="AP62" s="374">
        <v>31048</v>
      </c>
      <c r="AQ62" s="375">
        <v>4.2</v>
      </c>
      <c r="AR62" s="376">
        <v>-1.5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Tb6sTK5MuS8kLnyVoYcJruvDi2jkyJdyxBizRQfnjHEAZ8tykxMQfWctamRM7eOaclGfYVtmeF7I/RUALq+wQ==" saltValue="6ftFw2biAnMUXX7zsWPN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ukr8lQyZbMNQ6jt7rPb88Bc9DrrPPXtyS/hkRrtAjiMTxok4gthSGy7wzLeWNS72vMKOkJctAxaKQ/nJdlKLQ==" saltValue="G6dH0ZRDCzN70ocLHKVE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6iLg8z2c0dxPibz9V4ZdrgVXFbc03x2T1FL8ZkWwPujIrbCmHr2R1yEn+meJxVJew1e9XBx+n81kSkW8u2S1Q==" saltValue="wq/Vbt8bJHgVcMk3ylmL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2" t="s">
        <v>3</v>
      </c>
      <c r="D47" s="1232"/>
      <c r="E47" s="1233"/>
      <c r="F47" s="11">
        <v>26.28</v>
      </c>
      <c r="G47" s="12">
        <v>32.71</v>
      </c>
      <c r="H47" s="12">
        <v>38.11</v>
      </c>
      <c r="I47" s="12">
        <v>42.41</v>
      </c>
      <c r="J47" s="13">
        <v>35.869999999999997</v>
      </c>
    </row>
    <row r="48" spans="2:10" ht="57.75" customHeight="1" x14ac:dyDescent="0.15">
      <c r="B48" s="14"/>
      <c r="C48" s="1234" t="s">
        <v>4</v>
      </c>
      <c r="D48" s="1234"/>
      <c r="E48" s="1235"/>
      <c r="F48" s="15">
        <v>7.65</v>
      </c>
      <c r="G48" s="16">
        <v>10.88</v>
      </c>
      <c r="H48" s="16">
        <v>8.07</v>
      </c>
      <c r="I48" s="16">
        <v>10.02</v>
      </c>
      <c r="J48" s="17">
        <v>10.84</v>
      </c>
    </row>
    <row r="49" spans="2:10" ht="57.75" customHeight="1" thickBot="1" x14ac:dyDescent="0.2">
      <c r="B49" s="18"/>
      <c r="C49" s="1236" t="s">
        <v>5</v>
      </c>
      <c r="D49" s="1236"/>
      <c r="E49" s="1237"/>
      <c r="F49" s="19" t="s">
        <v>573</v>
      </c>
      <c r="G49" s="20">
        <v>6.36</v>
      </c>
      <c r="H49" s="20" t="s">
        <v>574</v>
      </c>
      <c r="I49" s="20">
        <v>1.85</v>
      </c>
      <c r="J49" s="21" t="s">
        <v>575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vQozuR9I7+dqUkWC1684t9nYyaJXGRq+wGe3vPMs75Tfu9zWQwswXuOWm1GUF0fHebmdS+hMSR/b62uDiXkaw==" saltValue="L9PwcPQD9MCRgkS7pOiZ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2020-09-01T01:43:03Z</cp:lastPrinted>
  <dcterms:created xsi:type="dcterms:W3CDTF">2020-02-10T04:04:49Z</dcterms:created>
  <dcterms:modified xsi:type="dcterms:W3CDTF">2020-09-30T07:30:13Z</dcterms:modified>
  <cp:category/>
</cp:coreProperties>
</file>