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7410" windowHeight="4740" firstSheet="1" activeTab="1"/>
  </bookViews>
  <sheets>
    <sheet name="Graph1" sheetId="1" r:id="rId1"/>
    <sheet name="Graph(s58～）" sheetId="2" r:id="rId2"/>
    <sheet name="最高地点（s58～）" sheetId="3" r:id="rId3"/>
  </sheets>
  <definedNames>
    <definedName name="_xlnm.Print_Area" localSheetId="2">'最高地点（s58～）'!$A$1:$J$16</definedName>
  </definedNames>
  <calcPr fullCalcOnLoad="1"/>
</workbook>
</file>

<file path=xl/sharedStrings.xml><?xml version="1.0" encoding="utf-8"?>
<sst xmlns="http://schemas.openxmlformats.org/spreadsheetml/2006/main" count="43" uniqueCount="31">
  <si>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</si>
  <si>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</si>
  <si>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</si>
  <si>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</si>
  <si>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</si>
  <si>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</si>
  <si>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</si>
  <si>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</si>
  <si>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</si>
  <si>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</si>
  <si>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</si>
  <si>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</si>
  <si>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</si>
  <si>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</si>
  <si>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</si>
  <si>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</si>
  <si>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</si>
  <si>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</si>
  <si>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</si>
  <si>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</si>
  <si>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</si>
  <si>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岐阜(県) -39　（八ツ梅）</t>
  </si>
  <si>
    <t>岐阜(県)5- 6　（弥八）</t>
  </si>
  <si>
    <t>岐阜(県)5-10　（金町）</t>
  </si>
  <si>
    <t>岐阜(県)5-11　（神田町）</t>
  </si>
  <si>
    <t>大垣(県)5- 1　（郭町）</t>
  </si>
  <si>
    <t>Ｈ12</t>
  </si>
  <si>
    <t>Ｈ13</t>
  </si>
  <si>
    <t>Ｈ14</t>
  </si>
  <si>
    <t>Ｈ15</t>
  </si>
  <si>
    <t>Ｈ16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</si>
</sst>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-39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'最高地点（s58～）'!$C$3:$S$3</c:f>
              <c:numCache>
                <c:ptCount val="17"/>
                <c:pt idx="6">
                  <c:v>274000</c:v>
                </c:pt>
                <c:pt idx="7">
                  <c:v>342000</c:v>
                </c:pt>
                <c:pt idx="8">
                  <c:v>373000</c:v>
                </c:pt>
                <c:pt idx="9">
                  <c:v>367000</c:v>
                </c:pt>
                <c:pt idx="10">
                  <c:v>330000</c:v>
                </c:pt>
                <c:pt idx="11">
                  <c:v>292000</c:v>
                </c:pt>
                <c:pt idx="12">
                  <c:v>276000</c:v>
                </c:pt>
                <c:pt idx="13">
                  <c:v>259000</c:v>
                </c:pt>
                <c:pt idx="14">
                  <c:v>244000</c:v>
                </c:pt>
                <c:pt idx="15">
                  <c:v>213000</c:v>
                </c:pt>
                <c:pt idx="16">
                  <c:v>192000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-39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'最高地点（s58～）'!$C$4:$S$4</c:f>
              <c:numCache>
                <c:ptCount val="17"/>
                <c:pt idx="7">
                  <c:v>24.8</c:v>
                </c:pt>
                <c:pt idx="8">
                  <c:v>9.1</c:v>
                </c:pt>
                <c:pt idx="9">
                  <c:v>-1.6</c:v>
                </c:pt>
                <c:pt idx="10">
                  <c:v>-10.1</c:v>
                </c:pt>
                <c:pt idx="11">
                  <c:v>-11.5</c:v>
                </c:pt>
                <c:pt idx="12">
                  <c:v>-5.5</c:v>
                </c:pt>
                <c:pt idx="13">
                  <c:v>-6.2</c:v>
                </c:pt>
                <c:pt idx="14">
                  <c:v>-5.8</c:v>
                </c:pt>
                <c:pt idx="15">
                  <c:v>-12.7</c:v>
                </c:pt>
                <c:pt idx="16">
                  <c:v>-9.9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-39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'最高地点（s58～）'!$C$5:$S$5</c:f>
              <c:numCache>
                <c:ptCount val="17"/>
                <c:pt idx="6">
                  <c:v>100</c:v>
                </c:pt>
                <c:pt idx="7">
                  <c:v>124.8</c:v>
                </c:pt>
                <c:pt idx="8">
                  <c:v>136.1</c:v>
                </c:pt>
                <c:pt idx="9">
                  <c:v>133.9</c:v>
                </c:pt>
                <c:pt idx="10">
                  <c:v>120.4</c:v>
                </c:pt>
                <c:pt idx="11">
                  <c:v>106.6</c:v>
                </c:pt>
                <c:pt idx="12">
                  <c:v>100.7</c:v>
                </c:pt>
                <c:pt idx="13">
                  <c:v>94.5</c:v>
                </c:pt>
                <c:pt idx="14">
                  <c:v>89.1</c:v>
                </c:pt>
                <c:pt idx="15">
                  <c:v>77.7</c:v>
                </c:pt>
                <c:pt idx="16">
                  <c:v>70.1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岐阜(県)5- 6　（弥八）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'最高地点（s58～）'!$C$6:$S$6</c:f>
              <c:numCache>
                <c:ptCount val="17"/>
                <c:pt idx="5">
                  <c:v>820000</c:v>
                </c:pt>
                <c:pt idx="6">
                  <c:v>935000</c:v>
                </c:pt>
                <c:pt idx="7">
                  <c:v>1140000</c:v>
                </c:pt>
                <c:pt idx="8">
                  <c:v>1280000</c:v>
                </c:pt>
                <c:pt idx="9">
                  <c:v>1240000</c:v>
                </c:pt>
                <c:pt idx="10">
                  <c:v>1100000</c:v>
                </c:pt>
                <c:pt idx="11">
                  <c:v>1000000</c:v>
                </c:pt>
                <c:pt idx="12">
                  <c:v>840000</c:v>
                </c:pt>
                <c:pt idx="13">
                  <c:v>705000</c:v>
                </c:pt>
                <c:pt idx="14">
                  <c:v>640000</c:v>
                </c:pt>
                <c:pt idx="15">
                  <c:v>525000</c:v>
                </c:pt>
                <c:pt idx="16">
                  <c:v>462000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岐阜(県)5- 6　（弥八）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'最高地点（s58～）'!$C$7:$S$7</c:f>
              <c:numCache>
                <c:ptCount val="17"/>
                <c:pt idx="6">
                  <c:v>14</c:v>
                </c:pt>
                <c:pt idx="7">
                  <c:v>21.9</c:v>
                </c:pt>
                <c:pt idx="8">
                  <c:v>12.3</c:v>
                </c:pt>
                <c:pt idx="9">
                  <c:v>-3.1</c:v>
                </c:pt>
                <c:pt idx="10">
                  <c:v>-11.3</c:v>
                </c:pt>
                <c:pt idx="11">
                  <c:v>-9.1</c:v>
                </c:pt>
                <c:pt idx="12">
                  <c:v>-16</c:v>
                </c:pt>
                <c:pt idx="13">
                  <c:v>-16.1</c:v>
                </c:pt>
                <c:pt idx="14">
                  <c:v>-9.2</c:v>
                </c:pt>
                <c:pt idx="15">
                  <c:v>-18</c:v>
                </c:pt>
                <c:pt idx="16">
                  <c:v>-12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岐阜(県)5- 6　（弥八）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'最高地点（s58～）'!$C$8:$S$8</c:f>
              <c:numCache>
                <c:ptCount val="17"/>
                <c:pt idx="5">
                  <c:v>100</c:v>
                </c:pt>
                <c:pt idx="6">
                  <c:v>114</c:v>
                </c:pt>
                <c:pt idx="7">
                  <c:v>139</c:v>
                </c:pt>
                <c:pt idx="8">
                  <c:v>156.1</c:v>
                </c:pt>
                <c:pt idx="9">
                  <c:v>151.2</c:v>
                </c:pt>
                <c:pt idx="10">
                  <c:v>134.1</c:v>
                </c:pt>
                <c:pt idx="11">
                  <c:v>122</c:v>
                </c:pt>
                <c:pt idx="12">
                  <c:v>102.4</c:v>
                </c:pt>
                <c:pt idx="13">
                  <c:v>86</c:v>
                </c:pt>
                <c:pt idx="14">
                  <c:v>78</c:v>
                </c:pt>
                <c:pt idx="15">
                  <c:v>64</c:v>
                </c:pt>
                <c:pt idx="16">
                  <c:v>56.3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岐阜(県)5-10　（金町）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'最高地点（s58～）'!$C$9:$S$9</c:f>
              <c:numCache>
                <c:ptCount val="17"/>
                <c:pt idx="6">
                  <c:v>1180000</c:v>
                </c:pt>
                <c:pt idx="7">
                  <c:v>1690000</c:v>
                </c:pt>
                <c:pt idx="8">
                  <c:v>2100000</c:v>
                </c:pt>
                <c:pt idx="9">
                  <c:v>1980000</c:v>
                </c:pt>
                <c:pt idx="10">
                  <c:v>1500000</c:v>
                </c:pt>
                <c:pt idx="11">
                  <c:v>1180000</c:v>
                </c:pt>
                <c:pt idx="12">
                  <c:v>1020000</c:v>
                </c:pt>
                <c:pt idx="13">
                  <c:v>867000</c:v>
                </c:pt>
                <c:pt idx="14">
                  <c:v>757000</c:v>
                </c:pt>
                <c:pt idx="15">
                  <c:v>660000</c:v>
                </c:pt>
                <c:pt idx="16">
                  <c:v>560000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岐阜(県)5-10　（金町）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'最高地点（s58～）'!$C$10:$S$10</c:f>
              <c:numCache>
                <c:ptCount val="17"/>
                <c:pt idx="7">
                  <c:v>43.2</c:v>
                </c:pt>
                <c:pt idx="8">
                  <c:v>24.3</c:v>
                </c:pt>
                <c:pt idx="9">
                  <c:v>-5.7</c:v>
                </c:pt>
                <c:pt idx="10">
                  <c:v>-24.2</c:v>
                </c:pt>
                <c:pt idx="11">
                  <c:v>-21.3</c:v>
                </c:pt>
                <c:pt idx="12">
                  <c:v>-13.6</c:v>
                </c:pt>
                <c:pt idx="13">
                  <c:v>-15</c:v>
                </c:pt>
                <c:pt idx="14">
                  <c:v>-12.7</c:v>
                </c:pt>
                <c:pt idx="15">
                  <c:v>-12.8</c:v>
                </c:pt>
                <c:pt idx="16">
                  <c:v>-15.2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岐阜(県)5-10　（金町）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'最高地点（s58～）'!$C$11:$S$11</c:f>
              <c:numCache>
                <c:ptCount val="17"/>
                <c:pt idx="6">
                  <c:v>100</c:v>
                </c:pt>
                <c:pt idx="7">
                  <c:v>143.2</c:v>
                </c:pt>
                <c:pt idx="8">
                  <c:v>178</c:v>
                </c:pt>
                <c:pt idx="9">
                  <c:v>167.8</c:v>
                </c:pt>
                <c:pt idx="10">
                  <c:v>127.1</c:v>
                </c:pt>
                <c:pt idx="11">
                  <c:v>100</c:v>
                </c:pt>
                <c:pt idx="12">
                  <c:v>86.4</c:v>
                </c:pt>
                <c:pt idx="13">
                  <c:v>73.5</c:v>
                </c:pt>
                <c:pt idx="14">
                  <c:v>64.2</c:v>
                </c:pt>
                <c:pt idx="15">
                  <c:v>55.9</c:v>
                </c:pt>
                <c:pt idx="16">
                  <c:v>47.5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岐阜(県)5-11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'最高地点（s58～）'!$C$12:$S$12</c:f>
              <c:numCache>
                <c:ptCount val="17"/>
                <c:pt idx="0">
                  <c:v>1210000</c:v>
                </c:pt>
                <c:pt idx="1">
                  <c:v>1260000</c:v>
                </c:pt>
                <c:pt idx="2">
                  <c:v>1310000</c:v>
                </c:pt>
                <c:pt idx="3">
                  <c:v>1430000</c:v>
                </c:pt>
                <c:pt idx="4">
                  <c:v>1690000</c:v>
                </c:pt>
                <c:pt idx="5">
                  <c:v>2040000</c:v>
                </c:pt>
                <c:pt idx="6">
                  <c:v>2700000</c:v>
                </c:pt>
                <c:pt idx="7">
                  <c:v>3700000</c:v>
                </c:pt>
                <c:pt idx="8">
                  <c:v>4500000</c:v>
                </c:pt>
                <c:pt idx="9">
                  <c:v>4270000</c:v>
                </c:pt>
                <c:pt idx="10">
                  <c:v>3630000</c:v>
                </c:pt>
                <c:pt idx="11">
                  <c:v>3050000</c:v>
                </c:pt>
                <c:pt idx="12">
                  <c:v>2400000</c:v>
                </c:pt>
                <c:pt idx="13">
                  <c:v>1950000</c:v>
                </c:pt>
                <c:pt idx="14">
                  <c:v>1630000</c:v>
                </c:pt>
                <c:pt idx="15">
                  <c:v>1360000</c:v>
                </c:pt>
                <c:pt idx="16">
                  <c:v>1080000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岐阜(県)5-11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'最高地点（s58～）'!$C$13:$S$13</c:f>
              <c:numCache>
                <c:ptCount val="17"/>
                <c:pt idx="1">
                  <c:v>4.1</c:v>
                </c:pt>
                <c:pt idx="2">
                  <c:v>4</c:v>
                </c:pt>
                <c:pt idx="3">
                  <c:v>9.2</c:v>
                </c:pt>
                <c:pt idx="4">
                  <c:v>18.2</c:v>
                </c:pt>
                <c:pt idx="5">
                  <c:v>20.7</c:v>
                </c:pt>
                <c:pt idx="6">
                  <c:v>32.4</c:v>
                </c:pt>
                <c:pt idx="7">
                  <c:v>37</c:v>
                </c:pt>
                <c:pt idx="8">
                  <c:v>21.6</c:v>
                </c:pt>
                <c:pt idx="9">
                  <c:v>-5.1</c:v>
                </c:pt>
                <c:pt idx="10">
                  <c:v>-15</c:v>
                </c:pt>
                <c:pt idx="11">
                  <c:v>-16</c:v>
                </c:pt>
                <c:pt idx="12">
                  <c:v>-21.3</c:v>
                </c:pt>
                <c:pt idx="13">
                  <c:v>-18.8</c:v>
                </c:pt>
                <c:pt idx="14">
                  <c:v>-16.4</c:v>
                </c:pt>
                <c:pt idx="15">
                  <c:v>-16.6</c:v>
                </c:pt>
                <c:pt idx="16">
                  <c:v>-20.6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岐阜(県)5-11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'最高地点（s58～）'!$C$14:$S$14</c:f>
              <c:numCache>
                <c:ptCount val="17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118.2</c:v>
                </c:pt>
                <c:pt idx="4">
                  <c:v>139.7</c:v>
                </c:pt>
                <c:pt idx="5">
                  <c:v>168.6</c:v>
                </c:pt>
                <c:pt idx="6">
                  <c:v>223.1</c:v>
                </c:pt>
                <c:pt idx="7">
                  <c:v>305.8</c:v>
                </c:pt>
                <c:pt idx="8">
                  <c:v>371.9</c:v>
                </c:pt>
                <c:pt idx="9">
                  <c:v>352.9</c:v>
                </c:pt>
                <c:pt idx="10">
                  <c:v>300</c:v>
                </c:pt>
                <c:pt idx="11">
                  <c:v>252.1</c:v>
                </c:pt>
                <c:pt idx="12">
                  <c:v>198.3</c:v>
                </c:pt>
                <c:pt idx="13">
                  <c:v>161.2</c:v>
                </c:pt>
                <c:pt idx="14">
                  <c:v>134.7</c:v>
                </c:pt>
                <c:pt idx="15">
                  <c:v>112.4</c:v>
                </c:pt>
                <c:pt idx="16">
                  <c:v>89.3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'最高地点（s58～）'!$A$15:$B$15</c:f>
              <c:strCache>
                <c:ptCount val="1"/>
                <c:pt idx="0">
                  <c:v>大垣(県)5- 1　（郭町）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'最高地点（s58～）'!$C$15:$S$15</c:f>
              <c:numCache>
                <c:ptCount val="17"/>
                <c:pt idx="0">
                  <c:v>708000</c:v>
                </c:pt>
                <c:pt idx="1">
                  <c:v>726000</c:v>
                </c:pt>
                <c:pt idx="2">
                  <c:v>744000</c:v>
                </c:pt>
                <c:pt idx="3">
                  <c:v>790000</c:v>
                </c:pt>
                <c:pt idx="4">
                  <c:v>850000</c:v>
                </c:pt>
                <c:pt idx="5">
                  <c:v>926000</c:v>
                </c:pt>
                <c:pt idx="6">
                  <c:v>1100000</c:v>
                </c:pt>
                <c:pt idx="7">
                  <c:v>1540000</c:v>
                </c:pt>
                <c:pt idx="8">
                  <c:v>1730000</c:v>
                </c:pt>
                <c:pt idx="9">
                  <c:v>1470000</c:v>
                </c:pt>
                <c:pt idx="10">
                  <c:v>1140000</c:v>
                </c:pt>
                <c:pt idx="11">
                  <c:v>980000</c:v>
                </c:pt>
                <c:pt idx="12">
                  <c:v>813000</c:v>
                </c:pt>
                <c:pt idx="13">
                  <c:v>675000</c:v>
                </c:pt>
                <c:pt idx="14">
                  <c:v>582000</c:v>
                </c:pt>
                <c:pt idx="15">
                  <c:v>495000</c:v>
                </c:pt>
                <c:pt idx="16">
                  <c:v>421000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'最高地点（s58～）'!$A$16:$B$16</c:f>
              <c:strCache>
                <c:ptCount val="1"/>
                <c:pt idx="0">
                  <c:v>大垣(県)5- 1　（郭町）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'最高地点（s58～）'!$C$16:$S$16</c:f>
              <c:numCache>
                <c:ptCount val="17"/>
                <c:pt idx="1">
                  <c:v>2.5</c:v>
                </c:pt>
                <c:pt idx="2">
                  <c:v>2.5</c:v>
                </c:pt>
                <c:pt idx="3">
                  <c:v>6.2</c:v>
                </c:pt>
                <c:pt idx="4">
                  <c:v>7.6</c:v>
                </c:pt>
                <c:pt idx="5">
                  <c:v>8.9</c:v>
                </c:pt>
                <c:pt idx="6">
                  <c:v>18.8</c:v>
                </c:pt>
                <c:pt idx="7">
                  <c:v>40</c:v>
                </c:pt>
                <c:pt idx="8">
                  <c:v>12.3</c:v>
                </c:pt>
                <c:pt idx="9">
                  <c:v>-15</c:v>
                </c:pt>
                <c:pt idx="10">
                  <c:v>-22.4</c:v>
                </c:pt>
                <c:pt idx="11">
                  <c:v>-14</c:v>
                </c:pt>
                <c:pt idx="12">
                  <c:v>-17</c:v>
                </c:pt>
                <c:pt idx="13">
                  <c:v>-17</c:v>
                </c:pt>
                <c:pt idx="14">
                  <c:v>-13.8</c:v>
                </c:pt>
                <c:pt idx="15">
                  <c:v>-14.9</c:v>
                </c:pt>
                <c:pt idx="16">
                  <c:v>-14.9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'最高地点（s58～）'!$A$17:$B$17</c:f>
              <c:strCache>
                <c:ptCount val="1"/>
                <c:pt idx="0">
                  <c:v>大垣(県)5- 1　（郭町）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'最高地点（s58～）'!$C$17:$S$17</c:f>
              <c:numCache>
                <c:ptCount val="17"/>
                <c:pt idx="0">
                  <c:v>100</c:v>
                </c:pt>
                <c:pt idx="1">
                  <c:v>102.5</c:v>
                </c:pt>
                <c:pt idx="2">
                  <c:v>105.1</c:v>
                </c:pt>
                <c:pt idx="3">
                  <c:v>111.6</c:v>
                </c:pt>
                <c:pt idx="4">
                  <c:v>120.1</c:v>
                </c:pt>
                <c:pt idx="5">
                  <c:v>130.8</c:v>
                </c:pt>
                <c:pt idx="6">
                  <c:v>155.4</c:v>
                </c:pt>
                <c:pt idx="7">
                  <c:v>217.5</c:v>
                </c:pt>
                <c:pt idx="8">
                  <c:v>244.4</c:v>
                </c:pt>
                <c:pt idx="9">
                  <c:v>207.6</c:v>
                </c:pt>
                <c:pt idx="10">
                  <c:v>161</c:v>
                </c:pt>
                <c:pt idx="11">
                  <c:v>138.4</c:v>
                </c:pt>
                <c:pt idx="12">
                  <c:v>114.8</c:v>
                </c:pt>
                <c:pt idx="13">
                  <c:v>95.3</c:v>
                </c:pt>
                <c:pt idx="14">
                  <c:v>82.2</c:v>
                </c:pt>
                <c:pt idx="15">
                  <c:v>69.9</c:v>
                </c:pt>
                <c:pt idx="16">
                  <c:v>59.5</c:v>
                </c:pt>
              </c:numCache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013979"/>
        <c:crosses val="autoZero"/>
        <c:auto val="1"/>
        <c:lblOffset val="100"/>
        <c:noMultiLvlLbl val="0"/>
      </c:catAx>
      <c:valAx>
        <c:axId val="2001397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63018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-39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'最高地点（s58～）'!$C$3:$X$3</c:f>
              <c:numCache>
                <c:ptCount val="22"/>
                <c:pt idx="6">
                  <c:v>274000</c:v>
                </c:pt>
                <c:pt idx="7">
                  <c:v>342000</c:v>
                </c:pt>
                <c:pt idx="8">
                  <c:v>373000</c:v>
                </c:pt>
                <c:pt idx="9">
                  <c:v>367000</c:v>
                </c:pt>
                <c:pt idx="10">
                  <c:v>330000</c:v>
                </c:pt>
                <c:pt idx="11">
                  <c:v>292000</c:v>
                </c:pt>
                <c:pt idx="12">
                  <c:v>276000</c:v>
                </c:pt>
                <c:pt idx="13">
                  <c:v>259000</c:v>
                </c:pt>
                <c:pt idx="14">
                  <c:v>244000</c:v>
                </c:pt>
                <c:pt idx="15">
                  <c:v>213000</c:v>
                </c:pt>
                <c:pt idx="16">
                  <c:v>192000</c:v>
                </c:pt>
                <c:pt idx="17">
                  <c:v>173000</c:v>
                </c:pt>
                <c:pt idx="18">
                  <c:v>161000</c:v>
                </c:pt>
                <c:pt idx="19">
                  <c:v>152000</c:v>
                </c:pt>
                <c:pt idx="20">
                  <c:v>147000</c:v>
                </c:pt>
                <c:pt idx="21">
                  <c:v>138000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-39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'最高地点（s58～）'!$C$4:$X$4</c:f>
              <c:numCache>
                <c:ptCount val="22"/>
                <c:pt idx="7">
                  <c:v>24.8</c:v>
                </c:pt>
                <c:pt idx="8">
                  <c:v>9.1</c:v>
                </c:pt>
                <c:pt idx="9">
                  <c:v>-1.6</c:v>
                </c:pt>
                <c:pt idx="10">
                  <c:v>-10.1</c:v>
                </c:pt>
                <c:pt idx="11">
                  <c:v>-11.5</c:v>
                </c:pt>
                <c:pt idx="12">
                  <c:v>-5.5</c:v>
                </c:pt>
                <c:pt idx="13">
                  <c:v>-6.2</c:v>
                </c:pt>
                <c:pt idx="14">
                  <c:v>-5.8</c:v>
                </c:pt>
                <c:pt idx="15">
                  <c:v>-12.7</c:v>
                </c:pt>
                <c:pt idx="16">
                  <c:v>-9.9</c:v>
                </c:pt>
                <c:pt idx="17">
                  <c:v>-9.9</c:v>
                </c:pt>
                <c:pt idx="18">
                  <c:v>-6.9</c:v>
                </c:pt>
                <c:pt idx="19">
                  <c:v>-5.6</c:v>
                </c:pt>
                <c:pt idx="20">
                  <c:v>-3.3</c:v>
                </c:pt>
                <c:pt idx="21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-39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'最高地点（s58～）'!$C$5:$X$5</c:f>
              <c:numCache>
                <c:ptCount val="22"/>
                <c:pt idx="6">
                  <c:v>100</c:v>
                </c:pt>
                <c:pt idx="7">
                  <c:v>124.8</c:v>
                </c:pt>
                <c:pt idx="8">
                  <c:v>136.1</c:v>
                </c:pt>
                <c:pt idx="9">
                  <c:v>133.9</c:v>
                </c:pt>
                <c:pt idx="10">
                  <c:v>120.4</c:v>
                </c:pt>
                <c:pt idx="11">
                  <c:v>106.6</c:v>
                </c:pt>
                <c:pt idx="12">
                  <c:v>100.7</c:v>
                </c:pt>
                <c:pt idx="13">
                  <c:v>94.5</c:v>
                </c:pt>
                <c:pt idx="14">
                  <c:v>89.1</c:v>
                </c:pt>
                <c:pt idx="15">
                  <c:v>77.7</c:v>
                </c:pt>
                <c:pt idx="16">
                  <c:v>70.1</c:v>
                </c:pt>
                <c:pt idx="17">
                  <c:v>63.1</c:v>
                </c:pt>
                <c:pt idx="18">
                  <c:v>58.8</c:v>
                </c:pt>
                <c:pt idx="19">
                  <c:v>55.5</c:v>
                </c:pt>
                <c:pt idx="20">
                  <c:v>53.6</c:v>
                </c:pt>
                <c:pt idx="21">
                  <c:v>50.4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岐阜(県)5- 6　（弥八）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'最高地点（s58～）'!$C$6:$X$6</c:f>
              <c:numCache>
                <c:ptCount val="22"/>
                <c:pt idx="5">
                  <c:v>820000</c:v>
                </c:pt>
                <c:pt idx="6">
                  <c:v>935000</c:v>
                </c:pt>
                <c:pt idx="7">
                  <c:v>1140000</c:v>
                </c:pt>
                <c:pt idx="8">
                  <c:v>1280000</c:v>
                </c:pt>
                <c:pt idx="9">
                  <c:v>1240000</c:v>
                </c:pt>
                <c:pt idx="10">
                  <c:v>1100000</c:v>
                </c:pt>
                <c:pt idx="11">
                  <c:v>1000000</c:v>
                </c:pt>
                <c:pt idx="12">
                  <c:v>840000</c:v>
                </c:pt>
                <c:pt idx="13">
                  <c:v>705000</c:v>
                </c:pt>
                <c:pt idx="14">
                  <c:v>640000</c:v>
                </c:pt>
                <c:pt idx="15">
                  <c:v>525000</c:v>
                </c:pt>
                <c:pt idx="16">
                  <c:v>462000</c:v>
                </c:pt>
                <c:pt idx="17">
                  <c:v>395000</c:v>
                </c:pt>
                <c:pt idx="18">
                  <c:v>323000</c:v>
                </c:pt>
                <c:pt idx="19">
                  <c:v>277000</c:v>
                </c:pt>
                <c:pt idx="20">
                  <c:v>242000</c:v>
                </c:pt>
                <c:pt idx="21">
                  <c:v>215000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岐阜(県)5- 6　（弥八）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'最高地点（s58～）'!$C$7:$X$7</c:f>
              <c:numCache>
                <c:ptCount val="22"/>
                <c:pt idx="6">
                  <c:v>14</c:v>
                </c:pt>
                <c:pt idx="7">
                  <c:v>21.9</c:v>
                </c:pt>
                <c:pt idx="8">
                  <c:v>12.3</c:v>
                </c:pt>
                <c:pt idx="9">
                  <c:v>-3.1</c:v>
                </c:pt>
                <c:pt idx="10">
                  <c:v>-11.3</c:v>
                </c:pt>
                <c:pt idx="11">
                  <c:v>-9.1</c:v>
                </c:pt>
                <c:pt idx="12">
                  <c:v>-16</c:v>
                </c:pt>
                <c:pt idx="13">
                  <c:v>-16.1</c:v>
                </c:pt>
                <c:pt idx="14">
                  <c:v>-9.2</c:v>
                </c:pt>
                <c:pt idx="15">
                  <c:v>-18</c:v>
                </c:pt>
                <c:pt idx="16">
                  <c:v>-12</c:v>
                </c:pt>
                <c:pt idx="17">
                  <c:v>-14.5</c:v>
                </c:pt>
                <c:pt idx="18">
                  <c:v>-18.2</c:v>
                </c:pt>
                <c:pt idx="19">
                  <c:v>-14.2</c:v>
                </c:pt>
                <c:pt idx="20">
                  <c:v>-12.6</c:v>
                </c:pt>
                <c:pt idx="21">
                  <c:v>-11.2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岐阜(県)5- 6　（弥八）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'最高地点（s58～）'!$C$8:$X$8</c:f>
              <c:numCache>
                <c:ptCount val="22"/>
                <c:pt idx="5">
                  <c:v>100</c:v>
                </c:pt>
                <c:pt idx="6">
                  <c:v>114</c:v>
                </c:pt>
                <c:pt idx="7">
                  <c:v>139</c:v>
                </c:pt>
                <c:pt idx="8">
                  <c:v>156.1</c:v>
                </c:pt>
                <c:pt idx="9">
                  <c:v>151.2</c:v>
                </c:pt>
                <c:pt idx="10">
                  <c:v>134.1</c:v>
                </c:pt>
                <c:pt idx="11">
                  <c:v>122</c:v>
                </c:pt>
                <c:pt idx="12">
                  <c:v>102.4</c:v>
                </c:pt>
                <c:pt idx="13">
                  <c:v>86</c:v>
                </c:pt>
                <c:pt idx="14">
                  <c:v>78</c:v>
                </c:pt>
                <c:pt idx="15">
                  <c:v>64</c:v>
                </c:pt>
                <c:pt idx="16">
                  <c:v>56.3</c:v>
                </c:pt>
                <c:pt idx="17">
                  <c:v>48.2</c:v>
                </c:pt>
                <c:pt idx="18">
                  <c:v>39.4</c:v>
                </c:pt>
                <c:pt idx="19">
                  <c:v>33.8</c:v>
                </c:pt>
                <c:pt idx="20">
                  <c:v>29.5</c:v>
                </c:pt>
                <c:pt idx="21">
                  <c:v>26.2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岐阜(県)5-10　（金町）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'最高地点（s58～）'!$C$9:$X$9</c:f>
              <c:numCache>
                <c:ptCount val="22"/>
                <c:pt idx="6">
                  <c:v>1180000</c:v>
                </c:pt>
                <c:pt idx="7">
                  <c:v>1690000</c:v>
                </c:pt>
                <c:pt idx="8">
                  <c:v>2100000</c:v>
                </c:pt>
                <c:pt idx="9">
                  <c:v>1980000</c:v>
                </c:pt>
                <c:pt idx="10">
                  <c:v>1500000</c:v>
                </c:pt>
                <c:pt idx="11">
                  <c:v>1180000</c:v>
                </c:pt>
                <c:pt idx="12">
                  <c:v>1020000</c:v>
                </c:pt>
                <c:pt idx="13">
                  <c:v>867000</c:v>
                </c:pt>
                <c:pt idx="14">
                  <c:v>757000</c:v>
                </c:pt>
                <c:pt idx="15">
                  <c:v>660000</c:v>
                </c:pt>
                <c:pt idx="16">
                  <c:v>560000</c:v>
                </c:pt>
                <c:pt idx="17">
                  <c:v>475000</c:v>
                </c:pt>
                <c:pt idx="18">
                  <c:v>395000</c:v>
                </c:pt>
                <c:pt idx="19">
                  <c:v>340000</c:v>
                </c:pt>
                <c:pt idx="20">
                  <c:v>288000</c:v>
                </c:pt>
                <c:pt idx="21">
                  <c:v>255000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岐阜(県)5-10　（金町）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'最高地点（s58～）'!$C$10:$X$10</c:f>
              <c:numCache>
                <c:ptCount val="22"/>
                <c:pt idx="7">
                  <c:v>43.2</c:v>
                </c:pt>
                <c:pt idx="8">
                  <c:v>24.3</c:v>
                </c:pt>
                <c:pt idx="9">
                  <c:v>-5.7</c:v>
                </c:pt>
                <c:pt idx="10">
                  <c:v>-24.2</c:v>
                </c:pt>
                <c:pt idx="11">
                  <c:v>-21.3</c:v>
                </c:pt>
                <c:pt idx="12">
                  <c:v>-13.6</c:v>
                </c:pt>
                <c:pt idx="13">
                  <c:v>-15</c:v>
                </c:pt>
                <c:pt idx="14">
                  <c:v>-12.7</c:v>
                </c:pt>
                <c:pt idx="15">
                  <c:v>-12.8</c:v>
                </c:pt>
                <c:pt idx="16">
                  <c:v>-15.2</c:v>
                </c:pt>
                <c:pt idx="17">
                  <c:v>-15.2</c:v>
                </c:pt>
                <c:pt idx="18">
                  <c:v>-16.8</c:v>
                </c:pt>
                <c:pt idx="19">
                  <c:v>-13.9</c:v>
                </c:pt>
                <c:pt idx="20">
                  <c:v>-15.3</c:v>
                </c:pt>
                <c:pt idx="21">
                  <c:v>-11.5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岐阜(県)5-10　（金町）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'最高地点（s58～）'!$C$11:$X$11</c:f>
              <c:numCache>
                <c:ptCount val="22"/>
                <c:pt idx="6">
                  <c:v>100</c:v>
                </c:pt>
                <c:pt idx="7">
                  <c:v>143.2</c:v>
                </c:pt>
                <c:pt idx="8">
                  <c:v>178</c:v>
                </c:pt>
                <c:pt idx="9">
                  <c:v>167.8</c:v>
                </c:pt>
                <c:pt idx="10">
                  <c:v>127.1</c:v>
                </c:pt>
                <c:pt idx="11">
                  <c:v>100</c:v>
                </c:pt>
                <c:pt idx="12">
                  <c:v>86.4</c:v>
                </c:pt>
                <c:pt idx="13">
                  <c:v>73.5</c:v>
                </c:pt>
                <c:pt idx="14">
                  <c:v>64.2</c:v>
                </c:pt>
                <c:pt idx="15">
                  <c:v>55.9</c:v>
                </c:pt>
                <c:pt idx="16">
                  <c:v>47.5</c:v>
                </c:pt>
                <c:pt idx="17">
                  <c:v>40.3</c:v>
                </c:pt>
                <c:pt idx="18">
                  <c:v>33.5</c:v>
                </c:pt>
                <c:pt idx="19">
                  <c:v>28.8</c:v>
                </c:pt>
                <c:pt idx="20">
                  <c:v>24.4</c:v>
                </c:pt>
                <c:pt idx="21">
                  <c:v>21.6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岐阜(県)5-11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'最高地点（s58～）'!$C$12:$X$12</c:f>
              <c:numCache>
                <c:ptCount val="22"/>
                <c:pt idx="0">
                  <c:v>1210000</c:v>
                </c:pt>
                <c:pt idx="1">
                  <c:v>1260000</c:v>
                </c:pt>
                <c:pt idx="2">
                  <c:v>1310000</c:v>
                </c:pt>
                <c:pt idx="3">
                  <c:v>1430000</c:v>
                </c:pt>
                <c:pt idx="4">
                  <c:v>1690000</c:v>
                </c:pt>
                <c:pt idx="5">
                  <c:v>2040000</c:v>
                </c:pt>
                <c:pt idx="6">
                  <c:v>2700000</c:v>
                </c:pt>
                <c:pt idx="7">
                  <c:v>3700000</c:v>
                </c:pt>
                <c:pt idx="8">
                  <c:v>4500000</c:v>
                </c:pt>
                <c:pt idx="9">
                  <c:v>4270000</c:v>
                </c:pt>
                <c:pt idx="10">
                  <c:v>3630000</c:v>
                </c:pt>
                <c:pt idx="11">
                  <c:v>3050000</c:v>
                </c:pt>
                <c:pt idx="12">
                  <c:v>2400000</c:v>
                </c:pt>
                <c:pt idx="13">
                  <c:v>1950000</c:v>
                </c:pt>
                <c:pt idx="14">
                  <c:v>1630000</c:v>
                </c:pt>
                <c:pt idx="15">
                  <c:v>1360000</c:v>
                </c:pt>
                <c:pt idx="16">
                  <c:v>1080000</c:v>
                </c:pt>
                <c:pt idx="17">
                  <c:v>900000</c:v>
                </c:pt>
                <c:pt idx="18">
                  <c:v>756000</c:v>
                </c:pt>
                <c:pt idx="19">
                  <c:v>642000</c:v>
                </c:pt>
                <c:pt idx="20">
                  <c:v>547000</c:v>
                </c:pt>
                <c:pt idx="21">
                  <c:v>485000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岐阜(県)5-11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'最高地点（s58～）'!$C$13:$X$13</c:f>
              <c:numCache>
                <c:ptCount val="22"/>
                <c:pt idx="1">
                  <c:v>4.1</c:v>
                </c:pt>
                <c:pt idx="2">
                  <c:v>4</c:v>
                </c:pt>
                <c:pt idx="3">
                  <c:v>9.2</c:v>
                </c:pt>
                <c:pt idx="4">
                  <c:v>18.2</c:v>
                </c:pt>
                <c:pt idx="5">
                  <c:v>20.7</c:v>
                </c:pt>
                <c:pt idx="6">
                  <c:v>32.4</c:v>
                </c:pt>
                <c:pt idx="7">
                  <c:v>37</c:v>
                </c:pt>
                <c:pt idx="8">
                  <c:v>21.6</c:v>
                </c:pt>
                <c:pt idx="9">
                  <c:v>-5.1</c:v>
                </c:pt>
                <c:pt idx="10">
                  <c:v>-15</c:v>
                </c:pt>
                <c:pt idx="11">
                  <c:v>-16</c:v>
                </c:pt>
                <c:pt idx="12">
                  <c:v>-21.3</c:v>
                </c:pt>
                <c:pt idx="13">
                  <c:v>-18.8</c:v>
                </c:pt>
                <c:pt idx="14">
                  <c:v>-16.4</c:v>
                </c:pt>
                <c:pt idx="15">
                  <c:v>-16.6</c:v>
                </c:pt>
                <c:pt idx="16">
                  <c:v>-20.6</c:v>
                </c:pt>
                <c:pt idx="17">
                  <c:v>-16.7</c:v>
                </c:pt>
                <c:pt idx="18">
                  <c:v>-16</c:v>
                </c:pt>
                <c:pt idx="19">
                  <c:v>-15.1</c:v>
                </c:pt>
                <c:pt idx="20">
                  <c:v>-14.8</c:v>
                </c:pt>
                <c:pt idx="21">
                  <c:v>-11.3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岐阜(県)5-11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'最高地点（s58～）'!$C$14:$X$14</c:f>
              <c:numCache>
                <c:ptCount val="22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118.2</c:v>
                </c:pt>
                <c:pt idx="4">
                  <c:v>139.7</c:v>
                </c:pt>
                <c:pt idx="5">
                  <c:v>168.6</c:v>
                </c:pt>
                <c:pt idx="6">
                  <c:v>223.1</c:v>
                </c:pt>
                <c:pt idx="7">
                  <c:v>305.8</c:v>
                </c:pt>
                <c:pt idx="8">
                  <c:v>371.9</c:v>
                </c:pt>
                <c:pt idx="9">
                  <c:v>352.9</c:v>
                </c:pt>
                <c:pt idx="10">
                  <c:v>300</c:v>
                </c:pt>
                <c:pt idx="11">
                  <c:v>252.1</c:v>
                </c:pt>
                <c:pt idx="12">
                  <c:v>198.3</c:v>
                </c:pt>
                <c:pt idx="13">
                  <c:v>161.2</c:v>
                </c:pt>
                <c:pt idx="14">
                  <c:v>134.7</c:v>
                </c:pt>
                <c:pt idx="15">
                  <c:v>112.4</c:v>
                </c:pt>
                <c:pt idx="16">
                  <c:v>89.3</c:v>
                </c:pt>
                <c:pt idx="17">
                  <c:v>74.4</c:v>
                </c:pt>
                <c:pt idx="18">
                  <c:v>62.5</c:v>
                </c:pt>
                <c:pt idx="19">
                  <c:v>53.1</c:v>
                </c:pt>
                <c:pt idx="20">
                  <c:v>45.2</c:v>
                </c:pt>
                <c:pt idx="21">
                  <c:v>40.1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'最高地点（s58～）'!$A$15:$B$15</c:f>
              <c:strCache>
                <c:ptCount val="1"/>
                <c:pt idx="0">
                  <c:v>大垣(県)5- 1　（郭町）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'最高地点（s58～）'!$C$15:$X$15</c:f>
              <c:numCache>
                <c:ptCount val="22"/>
                <c:pt idx="0">
                  <c:v>708000</c:v>
                </c:pt>
                <c:pt idx="1">
                  <c:v>726000</c:v>
                </c:pt>
                <c:pt idx="2">
                  <c:v>744000</c:v>
                </c:pt>
                <c:pt idx="3">
                  <c:v>790000</c:v>
                </c:pt>
                <c:pt idx="4">
                  <c:v>850000</c:v>
                </c:pt>
                <c:pt idx="5">
                  <c:v>926000</c:v>
                </c:pt>
                <c:pt idx="6">
                  <c:v>1100000</c:v>
                </c:pt>
                <c:pt idx="7">
                  <c:v>1540000</c:v>
                </c:pt>
                <c:pt idx="8">
                  <c:v>1730000</c:v>
                </c:pt>
                <c:pt idx="9">
                  <c:v>1470000</c:v>
                </c:pt>
                <c:pt idx="10">
                  <c:v>1140000</c:v>
                </c:pt>
                <c:pt idx="11">
                  <c:v>980000</c:v>
                </c:pt>
                <c:pt idx="12">
                  <c:v>813000</c:v>
                </c:pt>
                <c:pt idx="13">
                  <c:v>675000</c:v>
                </c:pt>
                <c:pt idx="14">
                  <c:v>582000</c:v>
                </c:pt>
                <c:pt idx="15">
                  <c:v>495000</c:v>
                </c:pt>
                <c:pt idx="16">
                  <c:v>421000</c:v>
                </c:pt>
                <c:pt idx="17">
                  <c:v>354000</c:v>
                </c:pt>
                <c:pt idx="18">
                  <c:v>303000</c:v>
                </c:pt>
                <c:pt idx="19">
                  <c:v>228000</c:v>
                </c:pt>
                <c:pt idx="20">
                  <c:v>190000</c:v>
                </c:pt>
                <c:pt idx="21">
                  <c:v>167000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'最高地点（s58～）'!$A$16:$B$16</c:f>
              <c:strCache>
                <c:ptCount val="1"/>
                <c:pt idx="0">
                  <c:v>大垣(県)5- 1　（郭町）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'最高地点（s58～）'!$C$16:$X$16</c:f>
              <c:numCache>
                <c:ptCount val="22"/>
                <c:pt idx="1">
                  <c:v>2.5</c:v>
                </c:pt>
                <c:pt idx="2">
                  <c:v>2.5</c:v>
                </c:pt>
                <c:pt idx="3">
                  <c:v>6.2</c:v>
                </c:pt>
                <c:pt idx="4">
                  <c:v>7.6</c:v>
                </c:pt>
                <c:pt idx="5">
                  <c:v>8.9</c:v>
                </c:pt>
                <c:pt idx="6">
                  <c:v>18.8</c:v>
                </c:pt>
                <c:pt idx="7">
                  <c:v>40</c:v>
                </c:pt>
                <c:pt idx="8">
                  <c:v>12.3</c:v>
                </c:pt>
                <c:pt idx="9">
                  <c:v>-15</c:v>
                </c:pt>
                <c:pt idx="10">
                  <c:v>-22.4</c:v>
                </c:pt>
                <c:pt idx="11">
                  <c:v>-14</c:v>
                </c:pt>
                <c:pt idx="12">
                  <c:v>-17</c:v>
                </c:pt>
                <c:pt idx="13">
                  <c:v>-17</c:v>
                </c:pt>
                <c:pt idx="14">
                  <c:v>-13.8</c:v>
                </c:pt>
                <c:pt idx="15">
                  <c:v>-14.9</c:v>
                </c:pt>
                <c:pt idx="16">
                  <c:v>-14.9</c:v>
                </c:pt>
                <c:pt idx="17">
                  <c:v>-15.9</c:v>
                </c:pt>
                <c:pt idx="18">
                  <c:v>-14.4</c:v>
                </c:pt>
                <c:pt idx="19">
                  <c:v>-24.8</c:v>
                </c:pt>
                <c:pt idx="20">
                  <c:v>-16.7</c:v>
                </c:pt>
                <c:pt idx="21">
                  <c:v>-12.1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'最高地点（s58～）'!$A$17:$B$17</c:f>
              <c:strCache>
                <c:ptCount val="1"/>
                <c:pt idx="0">
                  <c:v>大垣(県)5- 1　（郭町）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'最高地点（s58～）'!$C$2:$X$2</c:f>
              <c:strCache>
                <c:ptCount val="22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</c:strCache>
            </c:strRef>
          </c:cat>
          <c:val>
            <c:numRef>
              <c:f>'最高地点（s58～）'!$C$17:$X$17</c:f>
              <c:numCache>
                <c:ptCount val="22"/>
                <c:pt idx="0">
                  <c:v>100</c:v>
                </c:pt>
                <c:pt idx="1">
                  <c:v>102.5</c:v>
                </c:pt>
                <c:pt idx="2">
                  <c:v>105.1</c:v>
                </c:pt>
                <c:pt idx="3">
                  <c:v>111.6</c:v>
                </c:pt>
                <c:pt idx="4">
                  <c:v>120.1</c:v>
                </c:pt>
                <c:pt idx="5">
                  <c:v>130.8</c:v>
                </c:pt>
                <c:pt idx="6">
                  <c:v>155.4</c:v>
                </c:pt>
                <c:pt idx="7">
                  <c:v>217.5</c:v>
                </c:pt>
                <c:pt idx="8">
                  <c:v>244.4</c:v>
                </c:pt>
                <c:pt idx="9">
                  <c:v>207.6</c:v>
                </c:pt>
                <c:pt idx="10">
                  <c:v>161</c:v>
                </c:pt>
                <c:pt idx="11">
                  <c:v>138.4</c:v>
                </c:pt>
                <c:pt idx="12">
                  <c:v>114.8</c:v>
                </c:pt>
                <c:pt idx="13">
                  <c:v>95.3</c:v>
                </c:pt>
                <c:pt idx="14">
                  <c:v>82.2</c:v>
                </c:pt>
                <c:pt idx="15">
                  <c:v>69.9</c:v>
                </c:pt>
                <c:pt idx="16">
                  <c:v>59.5</c:v>
                </c:pt>
                <c:pt idx="17">
                  <c:v>50</c:v>
                </c:pt>
                <c:pt idx="18">
                  <c:v>42.8</c:v>
                </c:pt>
                <c:pt idx="19">
                  <c:v>32.2</c:v>
                </c:pt>
                <c:pt idx="20">
                  <c:v>26.8</c:v>
                </c:pt>
                <c:pt idx="21">
                  <c:v>23.6</c:v>
                </c:pt>
              </c:numCache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519573"/>
        <c:crosses val="autoZero"/>
        <c:auto val="1"/>
        <c:lblOffset val="100"/>
        <c:noMultiLvlLbl val="0"/>
      </c:catAx>
      <c:valAx>
        <c:axId val="1051957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908084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pane xSplit="1" topLeftCell="P1" activePane="topRight" state="frozen"/>
      <selection pane="topLeft" activeCell="A1" sqref="A1"/>
      <selection pane="topRight" activeCell="S19" sqref="S19"/>
    </sheetView>
  </sheetViews>
  <sheetFormatPr defaultColWidth="10.58203125" defaultRowHeight="18"/>
  <cols>
    <col min="1" max="1" width="8.08203125" style="2" customWidth="1"/>
    <col min="2" max="19" width="6.91015625" style="2" bestFit="1" customWidth="1"/>
    <col min="20" max="21" width="6.91015625" style="2" customWidth="1"/>
    <col min="22" max="22" width="6.58203125" style="2" customWidth="1"/>
    <col min="23" max="24" width="6.91015625" style="2" customWidth="1"/>
    <col min="25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4" ht="11.25">
      <c r="A2" s="19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0" t="s">
        <v>17</v>
      </c>
      <c r="T2" s="10" t="s">
        <v>26</v>
      </c>
      <c r="U2" s="10" t="s">
        <v>27</v>
      </c>
      <c r="V2" s="10" t="s">
        <v>28</v>
      </c>
      <c r="W2" s="10" t="s">
        <v>29</v>
      </c>
      <c r="X2" s="10" t="s">
        <v>30</v>
      </c>
    </row>
    <row r="3" spans="1:24" s="5" customFormat="1" ht="11.25">
      <c r="A3" s="17" t="s">
        <v>21</v>
      </c>
      <c r="B3" s="15" t="s">
        <v>18</v>
      </c>
      <c r="C3" s="4"/>
      <c r="D3" s="4"/>
      <c r="E3" s="4"/>
      <c r="F3" s="4"/>
      <c r="G3" s="4"/>
      <c r="H3" s="4"/>
      <c r="I3" s="4">
        <v>274000</v>
      </c>
      <c r="J3" s="4">
        <v>342000</v>
      </c>
      <c r="K3" s="4">
        <v>373000</v>
      </c>
      <c r="L3" s="4">
        <v>367000</v>
      </c>
      <c r="M3" s="4">
        <v>330000</v>
      </c>
      <c r="N3" s="4">
        <v>292000</v>
      </c>
      <c r="O3" s="4">
        <v>276000</v>
      </c>
      <c r="P3" s="4">
        <v>259000</v>
      </c>
      <c r="Q3" s="4">
        <v>244000</v>
      </c>
      <c r="R3" s="9">
        <v>213000</v>
      </c>
      <c r="S3" s="11">
        <v>192000</v>
      </c>
      <c r="T3" s="11">
        <v>173000</v>
      </c>
      <c r="U3" s="23">
        <v>161000</v>
      </c>
      <c r="V3" s="23">
        <v>152000</v>
      </c>
      <c r="W3" s="23">
        <v>147000</v>
      </c>
      <c r="X3" s="23">
        <v>138000</v>
      </c>
    </row>
    <row r="4" spans="1:24" s="7" customFormat="1" ht="11.25">
      <c r="A4" s="18"/>
      <c r="B4" s="16" t="s">
        <v>19</v>
      </c>
      <c r="C4" s="6"/>
      <c r="D4" s="6"/>
      <c r="E4" s="6"/>
      <c r="F4" s="6"/>
      <c r="G4" s="6"/>
      <c r="H4" s="6"/>
      <c r="I4" s="6"/>
      <c r="J4" s="6">
        <f aca="true" t="shared" si="0" ref="J4:X4">ROUND((J3-I3)/I3*100,1)</f>
        <v>24.8</v>
      </c>
      <c r="K4" s="6">
        <f t="shared" si="0"/>
        <v>9.1</v>
      </c>
      <c r="L4" s="6">
        <f t="shared" si="0"/>
        <v>-1.6</v>
      </c>
      <c r="M4" s="6">
        <f t="shared" si="0"/>
        <v>-10.1</v>
      </c>
      <c r="N4" s="6">
        <f t="shared" si="0"/>
        <v>-11.5</v>
      </c>
      <c r="O4" s="6">
        <f t="shared" si="0"/>
        <v>-5.5</v>
      </c>
      <c r="P4" s="6">
        <f t="shared" si="0"/>
        <v>-6.2</v>
      </c>
      <c r="Q4" s="6">
        <f t="shared" si="0"/>
        <v>-5.8</v>
      </c>
      <c r="R4" s="6">
        <f t="shared" si="0"/>
        <v>-12.7</v>
      </c>
      <c r="S4" s="6">
        <f t="shared" si="0"/>
        <v>-9.9</v>
      </c>
      <c r="T4" s="6">
        <f t="shared" si="0"/>
        <v>-9.9</v>
      </c>
      <c r="U4" s="24">
        <f t="shared" si="0"/>
        <v>-6.9</v>
      </c>
      <c r="V4" s="24">
        <f t="shared" si="0"/>
        <v>-5.6</v>
      </c>
      <c r="W4" s="24">
        <f t="shared" si="0"/>
        <v>-3.3</v>
      </c>
      <c r="X4" s="24">
        <f t="shared" si="0"/>
        <v>-6.1</v>
      </c>
    </row>
    <row r="5" spans="1:24" s="7" customFormat="1" ht="11.25">
      <c r="A5" s="21"/>
      <c r="B5" s="16" t="s">
        <v>20</v>
      </c>
      <c r="C5" s="6"/>
      <c r="D5" s="6"/>
      <c r="E5" s="6"/>
      <c r="F5" s="6"/>
      <c r="G5" s="6"/>
      <c r="H5" s="6"/>
      <c r="I5" s="6">
        <v>100</v>
      </c>
      <c r="J5" s="6">
        <f aca="true" t="shared" si="1" ref="J5:R5">ROUND(J3/$I$3*100,1)</f>
        <v>124.8</v>
      </c>
      <c r="K5" s="6">
        <f t="shared" si="1"/>
        <v>136.1</v>
      </c>
      <c r="L5" s="6">
        <f t="shared" si="1"/>
        <v>133.9</v>
      </c>
      <c r="M5" s="6">
        <f t="shared" si="1"/>
        <v>120.4</v>
      </c>
      <c r="N5" s="6">
        <f t="shared" si="1"/>
        <v>106.6</v>
      </c>
      <c r="O5" s="6">
        <f t="shared" si="1"/>
        <v>100.7</v>
      </c>
      <c r="P5" s="6">
        <f t="shared" si="1"/>
        <v>94.5</v>
      </c>
      <c r="Q5" s="6">
        <f t="shared" si="1"/>
        <v>89.1</v>
      </c>
      <c r="R5" s="6">
        <f t="shared" si="1"/>
        <v>77.7</v>
      </c>
      <c r="S5" s="6">
        <f aca="true" t="shared" si="2" ref="S5:X5">ROUND(S3/$I$3*100,1)</f>
        <v>70.1</v>
      </c>
      <c r="T5" s="6">
        <f t="shared" si="2"/>
        <v>63.1</v>
      </c>
      <c r="U5" s="24">
        <f t="shared" si="2"/>
        <v>58.8</v>
      </c>
      <c r="V5" s="24">
        <f t="shared" si="2"/>
        <v>55.5</v>
      </c>
      <c r="W5" s="24">
        <f t="shared" si="2"/>
        <v>53.6</v>
      </c>
      <c r="X5" s="24">
        <f t="shared" si="2"/>
        <v>50.4</v>
      </c>
    </row>
    <row r="6" spans="1:24" s="5" customFormat="1" ht="11.25">
      <c r="A6" s="17" t="s">
        <v>22</v>
      </c>
      <c r="B6" s="15" t="s">
        <v>18</v>
      </c>
      <c r="C6" s="4"/>
      <c r="D6" s="4"/>
      <c r="E6" s="4"/>
      <c r="F6" s="4"/>
      <c r="G6" s="4"/>
      <c r="H6" s="4">
        <v>820000</v>
      </c>
      <c r="I6" s="4">
        <v>935000</v>
      </c>
      <c r="J6" s="4">
        <v>1140000</v>
      </c>
      <c r="K6" s="4">
        <v>1280000</v>
      </c>
      <c r="L6" s="4">
        <v>1240000</v>
      </c>
      <c r="M6" s="4">
        <v>1100000</v>
      </c>
      <c r="N6" s="4">
        <v>1000000</v>
      </c>
      <c r="O6" s="4">
        <v>840000</v>
      </c>
      <c r="P6" s="4">
        <v>705000</v>
      </c>
      <c r="Q6" s="4">
        <v>640000</v>
      </c>
      <c r="R6" s="9">
        <v>525000</v>
      </c>
      <c r="S6" s="11">
        <v>462000</v>
      </c>
      <c r="T6" s="11">
        <v>395000</v>
      </c>
      <c r="U6" s="23">
        <v>323000</v>
      </c>
      <c r="V6" s="23">
        <v>277000</v>
      </c>
      <c r="W6" s="23">
        <v>242000</v>
      </c>
      <c r="X6" s="23">
        <v>215000</v>
      </c>
    </row>
    <row r="7" spans="1:24" s="7" customFormat="1" ht="11.25">
      <c r="A7" s="18"/>
      <c r="B7" s="16" t="s">
        <v>19</v>
      </c>
      <c r="C7" s="6"/>
      <c r="D7" s="6"/>
      <c r="E7" s="6"/>
      <c r="F7" s="6"/>
      <c r="G7" s="6"/>
      <c r="H7" s="6"/>
      <c r="I7" s="6">
        <f aca="true" t="shared" si="3" ref="I7:X7">ROUND((I6-H6)/H6*100,1)</f>
        <v>14</v>
      </c>
      <c r="J7" s="6">
        <f t="shared" si="3"/>
        <v>21.9</v>
      </c>
      <c r="K7" s="6">
        <f t="shared" si="3"/>
        <v>12.3</v>
      </c>
      <c r="L7" s="6">
        <f t="shared" si="3"/>
        <v>-3.1</v>
      </c>
      <c r="M7" s="6">
        <f t="shared" si="3"/>
        <v>-11.3</v>
      </c>
      <c r="N7" s="6">
        <f t="shared" si="3"/>
        <v>-9.1</v>
      </c>
      <c r="O7" s="6">
        <f t="shared" si="3"/>
        <v>-16</v>
      </c>
      <c r="P7" s="6">
        <f t="shared" si="3"/>
        <v>-16.1</v>
      </c>
      <c r="Q7" s="6">
        <f t="shared" si="3"/>
        <v>-9.2</v>
      </c>
      <c r="R7" s="6">
        <f t="shared" si="3"/>
        <v>-18</v>
      </c>
      <c r="S7" s="6">
        <f t="shared" si="3"/>
        <v>-12</v>
      </c>
      <c r="T7" s="6">
        <f t="shared" si="3"/>
        <v>-14.5</v>
      </c>
      <c r="U7" s="24">
        <f t="shared" si="3"/>
        <v>-18.2</v>
      </c>
      <c r="V7" s="24">
        <f t="shared" si="3"/>
        <v>-14.2</v>
      </c>
      <c r="W7" s="24">
        <f t="shared" si="3"/>
        <v>-12.6</v>
      </c>
      <c r="X7" s="24">
        <f t="shared" si="3"/>
        <v>-11.2</v>
      </c>
    </row>
    <row r="8" spans="1:24" s="7" customFormat="1" ht="11.25">
      <c r="A8" s="21"/>
      <c r="B8" s="16" t="s">
        <v>20</v>
      </c>
      <c r="C8" s="6"/>
      <c r="D8" s="6"/>
      <c r="E8" s="6"/>
      <c r="F8" s="6"/>
      <c r="G8" s="6"/>
      <c r="H8" s="6">
        <v>100</v>
      </c>
      <c r="I8" s="6">
        <f>ROUND(I6/$H$6*100,1)</f>
        <v>114</v>
      </c>
      <c r="J8" s="6">
        <f aca="true" t="shared" si="4" ref="J8:S8">ROUND(J6/$H$6*100,1)</f>
        <v>139</v>
      </c>
      <c r="K8" s="6">
        <f t="shared" si="4"/>
        <v>156.1</v>
      </c>
      <c r="L8" s="6">
        <f t="shared" si="4"/>
        <v>151.2</v>
      </c>
      <c r="M8" s="6">
        <f t="shared" si="4"/>
        <v>134.1</v>
      </c>
      <c r="N8" s="6">
        <f t="shared" si="4"/>
        <v>122</v>
      </c>
      <c r="O8" s="6">
        <f t="shared" si="4"/>
        <v>102.4</v>
      </c>
      <c r="P8" s="6">
        <f t="shared" si="4"/>
        <v>86</v>
      </c>
      <c r="Q8" s="6">
        <f t="shared" si="4"/>
        <v>78</v>
      </c>
      <c r="R8" s="6">
        <f t="shared" si="4"/>
        <v>64</v>
      </c>
      <c r="S8" s="6">
        <f t="shared" si="4"/>
        <v>56.3</v>
      </c>
      <c r="T8" s="6">
        <f>ROUND(T6/$H$6*100,1)</f>
        <v>48.2</v>
      </c>
      <c r="U8" s="24">
        <f>ROUND(U6/$H$6*100,1)</f>
        <v>39.4</v>
      </c>
      <c r="V8" s="24">
        <f>ROUND(V6/$H$6*100,1)</f>
        <v>33.8</v>
      </c>
      <c r="W8" s="24">
        <f>ROUND(W6/$H$6*100,1)</f>
        <v>29.5</v>
      </c>
      <c r="X8" s="24">
        <f>ROUND(X6/$H$6*100,1)</f>
        <v>26.2</v>
      </c>
    </row>
    <row r="9" spans="1:24" s="5" customFormat="1" ht="11.25">
      <c r="A9" s="17" t="s">
        <v>23</v>
      </c>
      <c r="B9" s="15" t="s">
        <v>18</v>
      </c>
      <c r="C9" s="4"/>
      <c r="D9" s="4"/>
      <c r="E9" s="4"/>
      <c r="F9" s="4"/>
      <c r="G9" s="4"/>
      <c r="H9" s="4"/>
      <c r="I9" s="4">
        <v>1180000</v>
      </c>
      <c r="J9" s="4">
        <v>1690000</v>
      </c>
      <c r="K9" s="4">
        <v>2100000</v>
      </c>
      <c r="L9" s="4">
        <v>1980000</v>
      </c>
      <c r="M9" s="4">
        <v>1500000</v>
      </c>
      <c r="N9" s="4">
        <v>1180000</v>
      </c>
      <c r="O9" s="4">
        <v>1020000</v>
      </c>
      <c r="P9" s="4">
        <v>867000</v>
      </c>
      <c r="Q9" s="4">
        <v>757000</v>
      </c>
      <c r="R9" s="9">
        <v>660000</v>
      </c>
      <c r="S9" s="11">
        <v>560000</v>
      </c>
      <c r="T9" s="11">
        <v>475000</v>
      </c>
      <c r="U9" s="23">
        <v>395000</v>
      </c>
      <c r="V9" s="23">
        <v>340000</v>
      </c>
      <c r="W9" s="23">
        <v>288000</v>
      </c>
      <c r="X9" s="23">
        <v>255000</v>
      </c>
    </row>
    <row r="10" spans="1:24" s="7" customFormat="1" ht="11.25">
      <c r="A10" s="18"/>
      <c r="B10" s="16" t="s">
        <v>19</v>
      </c>
      <c r="C10" s="6"/>
      <c r="D10" s="6"/>
      <c r="E10" s="6"/>
      <c r="F10" s="6"/>
      <c r="G10" s="6"/>
      <c r="H10" s="6"/>
      <c r="I10" s="6"/>
      <c r="J10" s="6">
        <f aca="true" t="shared" si="5" ref="J10:X10">ROUND((J9-I9)/I9*100,1)</f>
        <v>43.2</v>
      </c>
      <c r="K10" s="6">
        <f t="shared" si="5"/>
        <v>24.3</v>
      </c>
      <c r="L10" s="6">
        <f t="shared" si="5"/>
        <v>-5.7</v>
      </c>
      <c r="M10" s="6">
        <f t="shared" si="5"/>
        <v>-24.2</v>
      </c>
      <c r="N10" s="6">
        <f t="shared" si="5"/>
        <v>-21.3</v>
      </c>
      <c r="O10" s="6">
        <f t="shared" si="5"/>
        <v>-13.6</v>
      </c>
      <c r="P10" s="6">
        <f t="shared" si="5"/>
        <v>-15</v>
      </c>
      <c r="Q10" s="6">
        <f t="shared" si="5"/>
        <v>-12.7</v>
      </c>
      <c r="R10" s="6">
        <f t="shared" si="5"/>
        <v>-12.8</v>
      </c>
      <c r="S10" s="6">
        <f t="shared" si="5"/>
        <v>-15.2</v>
      </c>
      <c r="T10" s="6">
        <f t="shared" si="5"/>
        <v>-15.2</v>
      </c>
      <c r="U10" s="24">
        <f t="shared" si="5"/>
        <v>-16.8</v>
      </c>
      <c r="V10" s="24">
        <f t="shared" si="5"/>
        <v>-13.9</v>
      </c>
      <c r="W10" s="24">
        <f t="shared" si="5"/>
        <v>-15.3</v>
      </c>
      <c r="X10" s="24">
        <f t="shared" si="5"/>
        <v>-11.5</v>
      </c>
    </row>
    <row r="11" spans="1:24" s="7" customFormat="1" ht="11.25">
      <c r="A11" s="21"/>
      <c r="B11" s="16" t="s">
        <v>20</v>
      </c>
      <c r="C11" s="6"/>
      <c r="D11" s="6"/>
      <c r="E11" s="6"/>
      <c r="F11" s="6"/>
      <c r="G11" s="6"/>
      <c r="H11" s="6"/>
      <c r="I11" s="6">
        <v>100</v>
      </c>
      <c r="J11" s="6">
        <f>ROUND(J9/$I$9*100,1)</f>
        <v>143.2</v>
      </c>
      <c r="K11" s="6">
        <f aca="true" t="shared" si="6" ref="K11:S11">ROUND(K9/$I$9*100,1)</f>
        <v>178</v>
      </c>
      <c r="L11" s="6">
        <f t="shared" si="6"/>
        <v>167.8</v>
      </c>
      <c r="M11" s="6">
        <f t="shared" si="6"/>
        <v>127.1</v>
      </c>
      <c r="N11" s="6">
        <f t="shared" si="6"/>
        <v>100</v>
      </c>
      <c r="O11" s="6">
        <f t="shared" si="6"/>
        <v>86.4</v>
      </c>
      <c r="P11" s="6">
        <f t="shared" si="6"/>
        <v>73.5</v>
      </c>
      <c r="Q11" s="6">
        <f t="shared" si="6"/>
        <v>64.2</v>
      </c>
      <c r="R11" s="6">
        <f t="shared" si="6"/>
        <v>55.9</v>
      </c>
      <c r="S11" s="6">
        <f t="shared" si="6"/>
        <v>47.5</v>
      </c>
      <c r="T11" s="6">
        <f>ROUND(T9/$I$9*100,1)</f>
        <v>40.3</v>
      </c>
      <c r="U11" s="24">
        <f>ROUND(U9/$I$9*100,1)</f>
        <v>33.5</v>
      </c>
      <c r="V11" s="24">
        <f>ROUND(V9/$I$9*100,1)</f>
        <v>28.8</v>
      </c>
      <c r="W11" s="24">
        <f>ROUND(W9/$I$9*100,1)</f>
        <v>24.4</v>
      </c>
      <c r="X11" s="24">
        <f>ROUND(X9/$I$9*100,1)</f>
        <v>21.6</v>
      </c>
    </row>
    <row r="12" spans="1:24" s="5" customFormat="1" ht="11.25">
      <c r="A12" s="17" t="s">
        <v>24</v>
      </c>
      <c r="B12" s="15" t="s">
        <v>18</v>
      </c>
      <c r="C12" s="4">
        <v>1210000</v>
      </c>
      <c r="D12" s="4">
        <v>1260000</v>
      </c>
      <c r="E12" s="4">
        <v>1310000</v>
      </c>
      <c r="F12" s="4">
        <v>1430000</v>
      </c>
      <c r="G12" s="4">
        <v>1690000</v>
      </c>
      <c r="H12" s="4">
        <v>2040000</v>
      </c>
      <c r="I12" s="4">
        <v>2700000</v>
      </c>
      <c r="J12" s="4">
        <v>3700000</v>
      </c>
      <c r="K12" s="4">
        <v>4500000</v>
      </c>
      <c r="L12" s="4">
        <v>4270000</v>
      </c>
      <c r="M12" s="4">
        <v>3630000</v>
      </c>
      <c r="N12" s="4">
        <v>3050000</v>
      </c>
      <c r="O12" s="4">
        <v>2400000</v>
      </c>
      <c r="P12" s="4">
        <v>1950000</v>
      </c>
      <c r="Q12" s="4">
        <v>1630000</v>
      </c>
      <c r="R12" s="9">
        <v>1360000</v>
      </c>
      <c r="S12" s="11">
        <v>1080000</v>
      </c>
      <c r="T12" s="11">
        <v>900000</v>
      </c>
      <c r="U12" s="23">
        <v>756000</v>
      </c>
      <c r="V12" s="23">
        <v>642000</v>
      </c>
      <c r="W12" s="23">
        <v>547000</v>
      </c>
      <c r="X12" s="23">
        <v>485000</v>
      </c>
    </row>
    <row r="13" spans="1:24" s="7" customFormat="1" ht="11.25">
      <c r="A13" s="18"/>
      <c r="B13" s="16" t="s">
        <v>19</v>
      </c>
      <c r="C13" s="6"/>
      <c r="D13" s="6">
        <f aca="true" t="shared" si="7" ref="D13:X13">ROUND((D12-C12)/C12*100,1)</f>
        <v>4.1</v>
      </c>
      <c r="E13" s="6">
        <f t="shared" si="7"/>
        <v>4</v>
      </c>
      <c r="F13" s="6">
        <f t="shared" si="7"/>
        <v>9.2</v>
      </c>
      <c r="G13" s="6">
        <f t="shared" si="7"/>
        <v>18.2</v>
      </c>
      <c r="H13" s="6">
        <f t="shared" si="7"/>
        <v>20.7</v>
      </c>
      <c r="I13" s="6">
        <f t="shared" si="7"/>
        <v>32.4</v>
      </c>
      <c r="J13" s="6">
        <f t="shared" si="7"/>
        <v>37</v>
      </c>
      <c r="K13" s="6">
        <f t="shared" si="7"/>
        <v>21.6</v>
      </c>
      <c r="L13" s="6">
        <f t="shared" si="7"/>
        <v>-5.1</v>
      </c>
      <c r="M13" s="6">
        <f t="shared" si="7"/>
        <v>-15</v>
      </c>
      <c r="N13" s="6">
        <f t="shared" si="7"/>
        <v>-16</v>
      </c>
      <c r="O13" s="6">
        <f t="shared" si="7"/>
        <v>-21.3</v>
      </c>
      <c r="P13" s="6">
        <f t="shared" si="7"/>
        <v>-18.8</v>
      </c>
      <c r="Q13" s="6">
        <f t="shared" si="7"/>
        <v>-16.4</v>
      </c>
      <c r="R13" s="6">
        <f t="shared" si="7"/>
        <v>-16.6</v>
      </c>
      <c r="S13" s="6">
        <f t="shared" si="7"/>
        <v>-20.6</v>
      </c>
      <c r="T13" s="6">
        <f t="shared" si="7"/>
        <v>-16.7</v>
      </c>
      <c r="U13" s="24">
        <f t="shared" si="7"/>
        <v>-16</v>
      </c>
      <c r="V13" s="24">
        <f t="shared" si="7"/>
        <v>-15.1</v>
      </c>
      <c r="W13" s="24">
        <f t="shared" si="7"/>
        <v>-14.8</v>
      </c>
      <c r="X13" s="24">
        <f t="shared" si="7"/>
        <v>-11.3</v>
      </c>
    </row>
    <row r="14" spans="1:24" s="7" customFormat="1" ht="11.25">
      <c r="A14" s="21"/>
      <c r="B14" s="16" t="s">
        <v>20</v>
      </c>
      <c r="C14" s="6">
        <v>100</v>
      </c>
      <c r="D14" s="6">
        <f>ROUND(D12/$C$12*100,1)</f>
        <v>104.1</v>
      </c>
      <c r="E14" s="6">
        <f aca="true" t="shared" si="8" ref="E14:S14">ROUND(E12/$C$12*100,1)</f>
        <v>108.3</v>
      </c>
      <c r="F14" s="6">
        <f t="shared" si="8"/>
        <v>118.2</v>
      </c>
      <c r="G14" s="6">
        <f t="shared" si="8"/>
        <v>139.7</v>
      </c>
      <c r="H14" s="6">
        <f t="shared" si="8"/>
        <v>168.6</v>
      </c>
      <c r="I14" s="6">
        <f t="shared" si="8"/>
        <v>223.1</v>
      </c>
      <c r="J14" s="6">
        <f t="shared" si="8"/>
        <v>305.8</v>
      </c>
      <c r="K14" s="6">
        <f t="shared" si="8"/>
        <v>371.9</v>
      </c>
      <c r="L14" s="6">
        <f t="shared" si="8"/>
        <v>352.9</v>
      </c>
      <c r="M14" s="6">
        <f t="shared" si="8"/>
        <v>300</v>
      </c>
      <c r="N14" s="6">
        <f t="shared" si="8"/>
        <v>252.1</v>
      </c>
      <c r="O14" s="6">
        <f t="shared" si="8"/>
        <v>198.3</v>
      </c>
      <c r="P14" s="6">
        <f t="shared" si="8"/>
        <v>161.2</v>
      </c>
      <c r="Q14" s="6">
        <f t="shared" si="8"/>
        <v>134.7</v>
      </c>
      <c r="R14" s="6">
        <f t="shared" si="8"/>
        <v>112.4</v>
      </c>
      <c r="S14" s="6">
        <f t="shared" si="8"/>
        <v>89.3</v>
      </c>
      <c r="T14" s="6">
        <f>ROUND(T12/$C$12*100,1)</f>
        <v>74.4</v>
      </c>
      <c r="U14" s="24">
        <f>ROUND(U12/$C$12*100,1)</f>
        <v>62.5</v>
      </c>
      <c r="V14" s="24">
        <f>ROUND(V12/$C$12*100,1)</f>
        <v>53.1</v>
      </c>
      <c r="W14" s="24">
        <f>ROUND(W12/$C$12*100,1)</f>
        <v>45.2</v>
      </c>
      <c r="X14" s="24">
        <f>ROUND(X12/$C$12*100,1)</f>
        <v>40.1</v>
      </c>
    </row>
    <row r="15" spans="1:24" s="5" customFormat="1" ht="11.25">
      <c r="A15" s="20" t="s">
        <v>25</v>
      </c>
      <c r="B15" s="15" t="s">
        <v>18</v>
      </c>
      <c r="C15" s="4">
        <v>708000</v>
      </c>
      <c r="D15" s="4">
        <v>726000</v>
      </c>
      <c r="E15" s="4">
        <v>744000</v>
      </c>
      <c r="F15" s="4">
        <v>790000</v>
      </c>
      <c r="G15" s="4">
        <v>850000</v>
      </c>
      <c r="H15" s="4">
        <v>926000</v>
      </c>
      <c r="I15" s="4">
        <v>1100000</v>
      </c>
      <c r="J15" s="4">
        <v>1540000</v>
      </c>
      <c r="K15" s="4">
        <v>1730000</v>
      </c>
      <c r="L15" s="4">
        <v>1470000</v>
      </c>
      <c r="M15" s="4">
        <v>1140000</v>
      </c>
      <c r="N15" s="4">
        <v>980000</v>
      </c>
      <c r="O15" s="4">
        <v>813000</v>
      </c>
      <c r="P15" s="4">
        <v>675000</v>
      </c>
      <c r="Q15" s="4">
        <v>582000</v>
      </c>
      <c r="R15" s="9">
        <v>495000</v>
      </c>
      <c r="S15" s="11">
        <v>421000</v>
      </c>
      <c r="T15" s="11">
        <v>354000</v>
      </c>
      <c r="U15" s="23">
        <v>303000</v>
      </c>
      <c r="V15" s="23">
        <v>228000</v>
      </c>
      <c r="W15" s="23">
        <v>190000</v>
      </c>
      <c r="X15" s="23">
        <v>167000</v>
      </c>
    </row>
    <row r="16" spans="1:24" s="7" customFormat="1" ht="11.25">
      <c r="A16" s="18"/>
      <c r="B16" s="16" t="s">
        <v>19</v>
      </c>
      <c r="C16" s="13"/>
      <c r="D16" s="6">
        <f aca="true" t="shared" si="9" ref="D16:X16">ROUND((D15-C15)/C15*100,1)</f>
        <v>2.5</v>
      </c>
      <c r="E16" s="6">
        <f t="shared" si="9"/>
        <v>2.5</v>
      </c>
      <c r="F16" s="6">
        <f t="shared" si="9"/>
        <v>6.2</v>
      </c>
      <c r="G16" s="6">
        <f t="shared" si="9"/>
        <v>7.6</v>
      </c>
      <c r="H16" s="6">
        <f t="shared" si="9"/>
        <v>8.9</v>
      </c>
      <c r="I16" s="6">
        <f t="shared" si="9"/>
        <v>18.8</v>
      </c>
      <c r="J16" s="6">
        <f t="shared" si="9"/>
        <v>40</v>
      </c>
      <c r="K16" s="6">
        <f t="shared" si="9"/>
        <v>12.3</v>
      </c>
      <c r="L16" s="6">
        <f t="shared" si="9"/>
        <v>-15</v>
      </c>
      <c r="M16" s="6">
        <f t="shared" si="9"/>
        <v>-22.4</v>
      </c>
      <c r="N16" s="6">
        <f t="shared" si="9"/>
        <v>-14</v>
      </c>
      <c r="O16" s="6">
        <f t="shared" si="9"/>
        <v>-17</v>
      </c>
      <c r="P16" s="6">
        <f t="shared" si="9"/>
        <v>-17</v>
      </c>
      <c r="Q16" s="6">
        <f t="shared" si="9"/>
        <v>-13.8</v>
      </c>
      <c r="R16" s="6">
        <f t="shared" si="9"/>
        <v>-14.9</v>
      </c>
      <c r="S16" s="6">
        <f t="shared" si="9"/>
        <v>-14.9</v>
      </c>
      <c r="T16" s="6">
        <f t="shared" si="9"/>
        <v>-15.9</v>
      </c>
      <c r="U16" s="24">
        <f t="shared" si="9"/>
        <v>-14.4</v>
      </c>
      <c r="V16" s="24">
        <f t="shared" si="9"/>
        <v>-24.8</v>
      </c>
      <c r="W16" s="24">
        <f t="shared" si="9"/>
        <v>-16.7</v>
      </c>
      <c r="X16" s="24">
        <f t="shared" si="9"/>
        <v>-12.1</v>
      </c>
    </row>
    <row r="17" spans="1:24" s="7" customFormat="1" ht="11.25">
      <c r="A17" s="21"/>
      <c r="B17" s="14" t="s">
        <v>20</v>
      </c>
      <c r="C17" s="12">
        <v>100</v>
      </c>
      <c r="D17" s="6">
        <f>ROUND(D15/$C$15*100,1)</f>
        <v>102.5</v>
      </c>
      <c r="E17" s="6">
        <f aca="true" t="shared" si="10" ref="E17:S17">ROUND(E15/$C$15*100,1)</f>
        <v>105.1</v>
      </c>
      <c r="F17" s="6">
        <f t="shared" si="10"/>
        <v>111.6</v>
      </c>
      <c r="G17" s="6">
        <f t="shared" si="10"/>
        <v>120.1</v>
      </c>
      <c r="H17" s="6">
        <f t="shared" si="10"/>
        <v>130.8</v>
      </c>
      <c r="I17" s="6">
        <f t="shared" si="10"/>
        <v>155.4</v>
      </c>
      <c r="J17" s="6">
        <f t="shared" si="10"/>
        <v>217.5</v>
      </c>
      <c r="K17" s="6">
        <f t="shared" si="10"/>
        <v>244.4</v>
      </c>
      <c r="L17" s="6">
        <f t="shared" si="10"/>
        <v>207.6</v>
      </c>
      <c r="M17" s="6">
        <f t="shared" si="10"/>
        <v>161</v>
      </c>
      <c r="N17" s="6">
        <f t="shared" si="10"/>
        <v>138.4</v>
      </c>
      <c r="O17" s="6">
        <f t="shared" si="10"/>
        <v>114.8</v>
      </c>
      <c r="P17" s="6">
        <f t="shared" si="10"/>
        <v>95.3</v>
      </c>
      <c r="Q17" s="6">
        <f t="shared" si="10"/>
        <v>82.2</v>
      </c>
      <c r="R17" s="6">
        <f t="shared" si="10"/>
        <v>69.9</v>
      </c>
      <c r="S17" s="6">
        <f t="shared" si="10"/>
        <v>59.5</v>
      </c>
      <c r="T17" s="6">
        <f>ROUND(T15/$C$15*100,1)</f>
        <v>50</v>
      </c>
      <c r="U17" s="24">
        <f>ROUND(U15/$C$15*100,1)</f>
        <v>42.8</v>
      </c>
      <c r="V17" s="24">
        <f>ROUND(V15/$C$15*100,1)</f>
        <v>32.2</v>
      </c>
      <c r="W17" s="24">
        <f>ROUND(W15/$C$15*100,1)</f>
        <v>26.8</v>
      </c>
      <c r="X17" s="24">
        <f>ROUND(X15/$C$15*100,1)</f>
        <v>23.6</v>
      </c>
    </row>
    <row r="20" ht="11.25">
      <c r="D20" s="22"/>
    </row>
  </sheetData>
  <printOptions/>
  <pageMargins left="0.78" right="0.78" top="1" bottom="1" header="0.512" footer="0.512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p39042</cp:lastModifiedBy>
  <cp:lastPrinted>2002-07-25T03:06:26Z</cp:lastPrinted>
  <dcterms:created xsi:type="dcterms:W3CDTF">1999-09-02T11:13:54Z</dcterms:created>
  <dcterms:modified xsi:type="dcterms:W3CDTF">2004-09-22T07:41:09Z</dcterms:modified>
  <cp:category/>
  <cp:version/>
  <cp:contentType/>
  <cp:contentStatus/>
</cp:coreProperties>
</file>