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277\Desktop\"/>
    </mc:Choice>
  </mc:AlternateContent>
  <bookViews>
    <workbookView xWindow="0" yWindow="0" windowWidth="19470" windowHeight="8355" firstSheet="11" activeTab="1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AM35" i="9"/>
  <c r="C35" i="9"/>
  <c r="CO34" i="9"/>
  <c r="BW34" i="9"/>
  <c r="BW35" i="9" s="1"/>
  <c r="BW36" i="9" s="1"/>
  <c r="BW37" i="9" s="1"/>
  <c r="BW38" i="9" s="1"/>
  <c r="BW39" i="9" s="1"/>
  <c r="BW40" i="9" s="1"/>
  <c r="BW41" i="9" s="1"/>
  <c r="C34" i="9"/>
  <c r="U34" i="9" l="1"/>
  <c r="U35" i="9" s="1"/>
  <c r="U36" i="9" s="1"/>
  <c r="AM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alcChain>
</file>

<file path=xl/sharedStrings.xml><?xml version="1.0" encoding="utf-8"?>
<sst xmlns="http://schemas.openxmlformats.org/spreadsheetml/2006/main" count="1085" uniqueCount="585">
  <si>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</si>
  <si>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</si>
  <si>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</si>
  <si>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</si>
  <si>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</si>
  <si>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</si>
  <si>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</si>
  <si>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</si>
  <si>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</si>
  <si>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</si>
  <si>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</si>
  <si>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</si>
  <si>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</si>
  <si>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</si>
  <si>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</si>
  <si>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</si>
  <si>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</si>
  <si>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</si>
  <si>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</si>
  <si>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</si>
  <si>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</si>
  <si>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</si>
  <si>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</si>
  <si>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</si>
  <si>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</si>
  <si>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</si>
  <si>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</si>
  <si>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</si>
  <si>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</si>
  <si>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</si>
  <si>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</si>
  <si>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</si>
  <si>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</si>
  <si>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</si>
  <si>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</si>
  <si>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</si>
  <si>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</si>
  <si>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</si>
  <si>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</si>
  <si>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</si>
  <si>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</si>
  <si>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</si>
  <si>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</si>
  <si>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</si>
  <si>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</si>
  <si>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</si>
  <si>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</si>
  <si>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</si>
  <si>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</si>
  <si>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</si>
  <si>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</si>
  <si>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</si>
  <si>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</si>
  <si>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</si>
  <si>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</si>
  <si>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</si>
  <si>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</si>
  <si>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</si>
  <si>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</si>
  <si>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</si>
  <si>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</si>
  <si>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</si>
  <si>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</si>
  <si>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</si>
  <si>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</si>
  <si>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</si>
  <si>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</si>
  <si>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</si>
  <si>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</si>
  <si>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</si>
  <si>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</si>
  <si>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</si>
  <si>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</si>
  <si>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</si>
  <si>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</si>
  <si>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</si>
  <si>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</si>
  <si>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</si>
  <si>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</si>
  <si>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</si>
  <si>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</si>
  <si>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</si>
  <si>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富加町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</si>
  <si>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</si>
  <si>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</si>
  <si>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</si>
  <si>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</si>
  <si>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</si>
  <si>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</si>
  <si>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</si>
  <si>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</si>
  <si>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</si>
  <si>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</si>
  <si>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</si>
  <si>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</si>
  <si>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</si>
  <si>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</si>
  <si>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</si>
  <si>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</si>
  <si>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</si>
  <si>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</si>
  <si>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</si>
  <si>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</si>
  <si>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</si>
  <si>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</si>
  <si>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</si>
  <si>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</si>
  <si>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</si>
  <si>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</si>
  <si>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</si>
  <si>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</si>
  <si>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</si>
  <si>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</si>
  <si>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</si>
  <si>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</si>
  <si>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</si>
  <si>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</si>
  <si>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</si>
  <si>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</si>
  <si>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</si>
  <si>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</si>
  <si>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</si>
  <si>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</si>
  <si>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</si>
  <si>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</si>
  <si>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</si>
  <si>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</si>
  <si>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</si>
  <si>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</si>
  <si>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</si>
  <si>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</si>
  <si>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</si>
  <si>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</si>
  <si>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</si>
  <si>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</si>
  <si>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</si>
  <si>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</si>
  <si>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</si>
  <si>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</si>
  <si>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</si>
  <si>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</si>
  <si>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</si>
  <si>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</si>
  <si>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</si>
  <si>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</si>
  <si>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</si>
  <si>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</si>
  <si>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</si>
  <si>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</si>
  <si>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</si>
  <si>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</si>
  <si>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</si>
  <si>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</si>
  <si>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</si>
  <si>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</si>
  <si>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</si>
  <si>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</si>
  <si>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</si>
  <si>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</si>
  <si>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</si>
  <si>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</si>
  <si>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</si>
  <si>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</si>
  <si>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</si>
  <si>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</si>
  <si>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</si>
  <si>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</si>
  <si>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</si>
  <si>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</si>
  <si>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</si>
  <si>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</si>
  <si>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</si>
  <si>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</si>
  <si>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</si>
  <si>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</si>
  <si>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</si>
  <si>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</si>
  <si>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</si>
  <si>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</si>
  <si>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</si>
  <si>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</si>
  <si>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</si>
  <si>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</si>
  <si>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</si>
  <si>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</si>
  <si>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</si>
  <si>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</si>
  <si>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</si>
  <si>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</si>
  <si>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</si>
  <si>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</si>
  <si>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</si>
  <si>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</si>
  <si>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</si>
  <si>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</si>
  <si>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</si>
  <si>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</si>
  <si>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岐阜県富加町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</si>
  <si>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</si>
  <si>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</si>
  <si>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</si>
  <si>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</si>
  <si>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</si>
  <si>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</si>
  <si>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</si>
  <si>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</si>
  <si>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</si>
  <si>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</si>
  <si>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</si>
  <si>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</si>
  <si>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</si>
  <si>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</si>
  <si>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</si>
  <si>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</si>
  <si>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</si>
  <si>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</si>
  <si>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</si>
  <si>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</si>
  <si>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</si>
  <si>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</si>
  <si>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</si>
  <si>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</si>
  <si>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</si>
  <si>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</si>
  <si>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</si>
  <si>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</si>
  <si>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</si>
  <si>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</si>
  <si>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</si>
  <si>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</si>
  <si>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</si>
  <si>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</si>
  <si>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</si>
  <si>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</si>
  <si>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</si>
  <si>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</si>
  <si>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</si>
  <si>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</si>
  <si>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</si>
  <si>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</si>
  <si>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</si>
  <si>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</si>
  <si>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</si>
  <si>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</si>
  <si>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</si>
  <si>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</si>
  <si>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</si>
  <si>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</si>
  <si>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</si>
  <si>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</si>
  <si>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</si>
  <si>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</si>
  <si>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</si>
  <si>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</si>
  <si>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</si>
  <si>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</si>
  <si>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</si>
  <si>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</si>
  <si>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</si>
  <si>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</si>
  <si>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</si>
  <si>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</si>
  <si>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</si>
  <si>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</si>
  <si>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</si>
  <si>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</si>
  <si>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</si>
  <si>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</si>
  <si>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</si>
  <si>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</si>
  <si>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</si>
  <si>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</si>
  <si>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</si>
  <si>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</si>
  <si>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</si>
  <si>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</si>
  <si>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</si>
  <si>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</si>
  <si>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</si>
  <si>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</si>
  <si>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</si>
  <si>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</si>
  <si>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</si>
  <si>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</si>
  <si>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</si>
  <si>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</si>
  <si>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</si>
  <si>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</si>
  <si>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</si>
  <si>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</si>
  <si>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</si>
  <si>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</si>
  <si>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</si>
  <si>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</si>
  <si>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</si>
  <si>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</si>
  <si>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</si>
  <si>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</si>
  <si>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</si>
  <si>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</si>
  <si>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</si>
  <si>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</si>
  <si>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</si>
  <si>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</si>
  <si>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</si>
  <si>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</si>
  <si>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</si>
  <si>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</si>
  <si>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</si>
  <si>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</si>
  <si>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</si>
  <si>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</si>
  <si>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</si>
  <si>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</si>
  <si>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</si>
  <si>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</si>
  <si>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</si>
  <si>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</si>
  <si>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</si>
  <si>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</si>
  <si>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</si>
  <si>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</si>
  <si>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</si>
  <si>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</si>
  <si>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</si>
  <si>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</si>
  <si>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</si>
  <si>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</si>
  <si>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</si>
  <si>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</si>
  <si>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</si>
  <si>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</si>
  <si>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</si>
  <si>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</si>
  <si>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</si>
  <si>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</si>
  <si>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</si>
  <si>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</si>
  <si>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</si>
  <si>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</si>
  <si>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</si>
  <si>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</si>
  <si>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</si>
  <si>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</si>
  <si>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</si>
  <si>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</si>
  <si>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岐阜県富加町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</si>
  <si>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</si>
  <si>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</si>
  <si>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</si>
  <si>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</si>
  <si>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</si>
  <si>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</si>
  <si>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</si>
  <si>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</si>
  <si>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</si>
  <si>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</si>
  <si>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</si>
  <si>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</si>
  <si>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</si>
  <si>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</si>
  <si>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</si>
  <si>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</si>
  <si>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</si>
  <si>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</si>
  <si>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</si>
  <si>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</si>
  <si>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</si>
  <si>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</si>
  <si>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</si>
  <si>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</si>
  <si>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</si>
  <si>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</si>
  <si>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</si>
  <si>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</si>
  <si>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</si>
  <si>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</si>
  <si>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</si>
  <si>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</si>
  <si>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</si>
  <si>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</si>
  <si>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</si>
  <si>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</si>
  <si>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</si>
  <si>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</si>
  <si>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</si>
  <si>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特定環境保全公共下水道事業特別会計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</si>
  <si>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</si>
  <si>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</si>
  <si>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</si>
  <si>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</si>
  <si>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</si>
  <si>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</si>
  <si>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</si>
  <si>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</si>
  <si>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</si>
  <si>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</si>
  <si>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</si>
  <si>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</si>
  <si>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</si>
  <si>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</si>
  <si>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</si>
  <si>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</si>
  <si>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</si>
  <si>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</si>
  <si>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</si>
  <si>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</si>
  <si>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</si>
  <si>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</si>
  <si>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</si>
  <si>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</si>
  <si>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</si>
  <si>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</si>
  <si>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</si>
  <si>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</si>
  <si>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</si>
  <si>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</si>
  <si>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</si>
  <si>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</si>
  <si>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</si>
  <si>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</si>
  <si>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</si>
  <si>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</si>
  <si>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</si>
  <si>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</si>
  <si>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</si>
  <si>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</si>
  <si>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</si>
  <si>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</si>
  <si>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</si>
  <si>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</si>
  <si>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</si>
  <si>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</si>
  <si>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</si>
  <si>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</si>
  <si>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</si>
  <si>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</si>
  <si>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</si>
  <si>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</si>
  <si>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</si>
  <si>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</si>
  <si>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</si>
  <si>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</si>
  <si>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</si>
  <si>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</si>
  <si>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</si>
  <si>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</si>
  <si>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特定環境保全公共下水道事業特別会計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</si>
  <si>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</si>
  <si>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</si>
  <si>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</si>
  <si>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</si>
  <si>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</si>
  <si>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</si>
  <si>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</si>
  <si>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</si>
  <si>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</si>
  <si>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</si>
  <si>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</si>
  <si>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</si>
  <si>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</si>
  <si>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</si>
  <si>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</si>
  <si>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</si>
  <si>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</si>
  <si>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</si>
  <si>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</si>
  <si>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</si>
  <si>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</si>
  <si>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</si>
  <si>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</si>
  <si>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</si>
  <si>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</si>
  <si>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</si>
  <si>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</si>
  <si>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</si>
  <si>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</si>
  <si>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</si>
  <si>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</si>
  <si>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</si>
  <si>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</si>
  <si>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</si>
  <si>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</si>
  <si>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</si>
  <si>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</si>
  <si>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</si>
  <si>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</si>
  <si>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</si>
  <si>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</si>
  <si>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</si>
  <si>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</si>
  <si>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</si>
  <si>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</si>
  <si>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</si>
  <si>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</si>
  <si>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</si>
  <si>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</si>
  <si>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</si>
  <si>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</si>
  <si>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</si>
  <si>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</si>
  <si>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</si>
  <si>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</si>
  <si>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</si>
  <si>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</si>
  <si>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</si>
  <si>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</si>
  <si>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</si>
  <si>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</si>
  <si>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</si>
  <si>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</si>
  <si>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</si>
  <si>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</si>
  <si>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</si>
  <si>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</si>
  <si>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</si>
  <si>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</si>
  <si>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</si>
  <si>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</si>
  <si>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</si>
  <si>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</si>
  <si>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</si>
  <si>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</si>
  <si>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</si>
  <si>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</si>
  <si>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</si>
  <si>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</si>
  <si>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</si>
  <si>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</si>
  <si>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</si>
  <si>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</si>
  <si>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</si>
  <si>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</si>
  <si>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</si>
  <si>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</si>
  <si>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3.72</t>
  </si>
  <si>
    <t>▲ 3.42</t>
  </si>
  <si>
    <t>▲ 0.04</t>
  </si>
  <si>
    <t>一般会計</t>
  </si>
  <si>
    <t>水道事業会計</t>
  </si>
  <si>
    <t>国民健康保険特別会計</t>
  </si>
  <si>
    <t>介護保険特別会計</t>
  </si>
  <si>
    <t>特定環境保全公共下水道事業特別会計</t>
  </si>
  <si>
    <t>農業集落排水事業特別会計</t>
  </si>
  <si>
    <t>後期高齢者医療特別会計</t>
  </si>
  <si>
    <t>その他会計（赤字）</t>
  </si>
  <si>
    <t>その他会計（黒字）</t>
  </si>
  <si>
    <t>可茂衛生施設利用組合</t>
    <phoneticPr fontId="2"/>
  </si>
  <si>
    <t>岐阜県市町村会館組合</t>
    <phoneticPr fontId="2"/>
  </si>
  <si>
    <t>岐阜県市町村職員退職手当組合</t>
    <phoneticPr fontId="2"/>
  </si>
  <si>
    <t>美濃加茂市富加町中学校組合</t>
    <phoneticPr fontId="2"/>
  </si>
  <si>
    <t>可茂消防事務組合</t>
    <phoneticPr fontId="2"/>
  </si>
  <si>
    <t>可茂広域行政事務組合</t>
    <phoneticPr fontId="2"/>
  </si>
  <si>
    <t>中濃地域農業共済事務組合</t>
    <phoneticPr fontId="2"/>
  </si>
  <si>
    <t>岐阜県後期高齢者医療広域連合(一般会計分）</t>
    <rPh sb="15" eb="17">
      <t>イッパン</t>
    </rPh>
    <rPh sb="17" eb="19">
      <t>カイケイ</t>
    </rPh>
    <rPh sb="19" eb="20">
      <t>ブン</t>
    </rPh>
    <phoneticPr fontId="2"/>
  </si>
  <si>
    <t>岐阜県後期高齢者医療広域連合(特別会計分）</t>
    <rPh sb="15" eb="17">
      <t>トクベツ</t>
    </rPh>
    <phoneticPr fontId="2"/>
  </si>
  <si>
    <t>長良川鉄道株式会社</t>
    <rPh sb="0" eb="3">
      <t>ナガラガワ</t>
    </rPh>
    <rPh sb="3" eb="5">
      <t>テツドウ</t>
    </rPh>
    <rPh sb="5" eb="7">
      <t>カブシキ</t>
    </rPh>
    <rPh sb="7" eb="9">
      <t>ガイシャ</t>
    </rPh>
    <phoneticPr fontId="2"/>
  </si>
  <si>
    <t>-</t>
    <phoneticPr fontId="2"/>
  </si>
  <si>
    <t>-</t>
    <phoneticPr fontId="2"/>
  </si>
  <si>
    <t>基金から13百万円繰入</t>
    <rPh sb="6" eb="9">
      <t>ヒャクマンエン</t>
    </rPh>
    <rPh sb="9" eb="11">
      <t>クリイレ</t>
    </rPh>
    <phoneticPr fontId="2"/>
  </si>
  <si>
    <t>基金から９９百万円繰入</t>
    <rPh sb="0" eb="2">
      <t>キキン</t>
    </rPh>
    <rPh sb="6" eb="9">
      <t>ヒャクマンエン</t>
    </rPh>
    <rPh sb="9" eb="11">
      <t>クリイレ</t>
    </rPh>
    <phoneticPr fontId="2"/>
  </si>
  <si>
    <t>基金から1,850百万円繰入</t>
    <phoneticPr fontId="2"/>
  </si>
  <si>
    <t>基金から９百万円繰入</t>
    <phoneticPr fontId="2"/>
  </si>
  <si>
    <t>基金から118百万円繰入</t>
    <phoneticPr fontId="2"/>
  </si>
  <si>
    <t>基金から52百万円繰入</t>
    <phoneticPr fontId="2"/>
  </si>
  <si>
    <t>-</t>
    <phoneticPr fontId="2"/>
  </si>
  <si>
    <t>法適用企業</t>
    <phoneticPr fontId="2"/>
  </si>
  <si>
    <t>可茂公設地方卸売市場組合</t>
    <phoneticPr fontId="2"/>
  </si>
  <si>
    <t>-</t>
    <phoneticPr fontId="2"/>
  </si>
  <si>
    <t>法非適用企業</t>
    <phoneticPr fontId="5"/>
  </si>
  <si>
    <t>法非適用企業</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</si>
  <si>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</si>
  <si>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</si>
  <si>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</si>
  <si>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</si>
  <si>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</si>
  <si>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</si>
  <si>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</si>
  <si>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</si>
  <si>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</si>
  <si>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</si>
  <si>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</si>
  <si>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</si>
  <si>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実質公債比率は10.6%であり、早期健全化基準の25%を下回っている。しかし、類似団体内平均値より3.3ポイント上回っている。
将来負担比率は平成２３年度以降発生していない。
今後、普通建設事業の実施に伴い地方債の新規発行額は増加する見込みだが、事業を精査し可能な限り発行を抑制したい。</t>
    <rPh sb="0" eb="2">
      <t>ジッシツ</t>
    </rPh>
    <rPh sb="2" eb="4">
      <t>コウサイ</t>
    </rPh>
    <rPh sb="4" eb="6">
      <t>ヒリツ</t>
    </rPh>
    <rPh sb="16" eb="18">
      <t>ソウキ</t>
    </rPh>
    <rPh sb="18" eb="21">
      <t>ケンゼンカ</t>
    </rPh>
    <rPh sb="21" eb="23">
      <t>キジュン</t>
    </rPh>
    <rPh sb="28" eb="30">
      <t>シタマワ</t>
    </rPh>
    <rPh sb="39" eb="41">
      <t>ルイジ</t>
    </rPh>
    <rPh sb="41" eb="43">
      <t>ダンタイ</t>
    </rPh>
    <rPh sb="43" eb="44">
      <t>ナイ</t>
    </rPh>
    <rPh sb="44" eb="47">
      <t>ヘイキンチ</t>
    </rPh>
    <rPh sb="56" eb="58">
      <t>ウワマワ</t>
    </rPh>
    <rPh sb="64" eb="66">
      <t>ショウライ</t>
    </rPh>
    <rPh sb="66" eb="68">
      <t>フタン</t>
    </rPh>
    <rPh sb="68" eb="70">
      <t>ヒリツ</t>
    </rPh>
    <rPh sb="71" eb="73">
      <t>ヘイセイ</t>
    </rPh>
    <rPh sb="75" eb="77">
      <t>ネンド</t>
    </rPh>
    <rPh sb="77" eb="79">
      <t>イコウ</t>
    </rPh>
    <rPh sb="79" eb="81">
      <t>ハッセイ</t>
    </rPh>
    <rPh sb="88" eb="90">
      <t>コンゴ</t>
    </rPh>
    <rPh sb="91" eb="93">
      <t>フツウ</t>
    </rPh>
    <rPh sb="93" eb="95">
      <t>ケンセツ</t>
    </rPh>
    <rPh sb="95" eb="97">
      <t>ジギョウ</t>
    </rPh>
    <rPh sb="98" eb="100">
      <t>ジッシ</t>
    </rPh>
    <rPh sb="101" eb="102">
      <t>トモナ</t>
    </rPh>
    <rPh sb="103" eb="106">
      <t>チホウサイ</t>
    </rPh>
    <rPh sb="107" eb="109">
      <t>シンキ</t>
    </rPh>
    <rPh sb="109" eb="112">
      <t>ハッコウガク</t>
    </rPh>
    <rPh sb="113" eb="115">
      <t>ゾウカ</t>
    </rPh>
    <rPh sb="117" eb="119">
      <t>ミコ</t>
    </rPh>
    <rPh sb="123" eb="125">
      <t>ジギョウ</t>
    </rPh>
    <rPh sb="126" eb="128">
      <t>セイサ</t>
    </rPh>
    <rPh sb="129" eb="131">
      <t>カノウ</t>
    </rPh>
    <rPh sb="132" eb="133">
      <t>カギ</t>
    </rPh>
    <rPh sb="134" eb="136">
      <t>ハッコウ</t>
    </rPh>
    <rPh sb="137" eb="139">
      <t>ヨクセイ</t>
    </rPh>
    <phoneticPr fontId="5"/>
  </si>
  <si>
    <t xml:space="preserve">将来負担比率は発生していないものの、平成２７年度から平成２８年度にかけて有形固定資産減価償却率が2.0ポイント増加している。
富加町公共施設等総合管理計画に基づき、老朽化した施設の維持修繕・更新を検討する必要があるとともに、将来負担比率の急激な増加を防ぐために計画的に更新を進める必要がある。
</t>
    <rPh sb="0" eb="2">
      <t>ショウライ</t>
    </rPh>
    <rPh sb="2" eb="4">
      <t>フタン</t>
    </rPh>
    <rPh sb="4" eb="6">
      <t>ヒリツ</t>
    </rPh>
    <rPh sb="7" eb="9">
      <t>ハッセイ</t>
    </rPh>
    <rPh sb="18" eb="20">
      <t>ヘイセイ</t>
    </rPh>
    <rPh sb="22" eb="24">
      <t>ネンド</t>
    </rPh>
    <rPh sb="26" eb="28">
      <t>ヘイセイ</t>
    </rPh>
    <rPh sb="30" eb="32">
      <t>ネンド</t>
    </rPh>
    <rPh sb="36" eb="38">
      <t>ユウケイ</t>
    </rPh>
    <rPh sb="38" eb="40">
      <t>コテイ</t>
    </rPh>
    <rPh sb="40" eb="42">
      <t>シサン</t>
    </rPh>
    <rPh sb="42" eb="44">
      <t>ゲンカ</t>
    </rPh>
    <rPh sb="44" eb="46">
      <t>ショウキャク</t>
    </rPh>
    <rPh sb="46" eb="47">
      <t>リツ</t>
    </rPh>
    <rPh sb="55" eb="57">
      <t>ゾウカ</t>
    </rPh>
    <rPh sb="112" eb="114">
      <t>ショウライ</t>
    </rPh>
    <rPh sb="114" eb="116">
      <t>フタン</t>
    </rPh>
    <rPh sb="116" eb="118">
      <t>ヒリツ</t>
    </rPh>
    <rPh sb="119" eb="121">
      <t>キュウゲキ</t>
    </rPh>
    <rPh sb="122" eb="124">
      <t>ゾウカ</t>
    </rPh>
    <rPh sb="125" eb="126">
      <t>フセ</t>
    </rPh>
    <rPh sb="130" eb="133">
      <t>ケイカクテキ</t>
    </rPh>
    <rPh sb="134" eb="136">
      <t>コウシン</t>
    </rPh>
    <rPh sb="137" eb="138">
      <t>スス</t>
    </rPh>
    <rPh sb="140" eb="142">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</si>
</sst>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117673</c:v>
                </c:pt>
                <c:pt idx="1">
                  <c:v>118223</c:v>
                </c:pt>
                <c:pt idx="2">
                  <c:v>128485</c:v>
                </c:pt>
                <c:pt idx="3">
                  <c:v>128611</c:v>
                </c:pt>
                <c:pt idx="4">
                  <c:v>138651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55644</c:v>
                </c:pt>
                <c:pt idx="1">
                  <c:v>64775</c:v>
                </c:pt>
                <c:pt idx="2">
                  <c:v>56113</c:v>
                </c:pt>
                <c:pt idx="3">
                  <c:v>84631</c:v>
                </c:pt>
                <c:pt idx="4">
                  <c:v>44500</c:v>
                </c:pt>
              </c:numCache>
            </c:numRef>
          </c:val>
          <c:smooth val="0"/>
        </c:ser>
        <c:dLbls>
          <c:showLegendKey val="0"/>
          <c:showVal val="0"/>
          <c:showCatName val="0"/>
          <c:showSerName val="0"/>
          <c:showPercent val="0"/>
          <c:showBubbleSize val="0"/>
        </c:dLbls>
        <c:marker val="1"/>
        <c:smooth val="0"/>
        <c:axId val="118715232"/>
        <c:axId val="118715616"/>
      </c:lineChart>
      <c:catAx>
        <c:axId val="1187152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715616"/>
        <c:crosses val="autoZero"/>
        <c:auto val="1"/>
        <c:lblAlgn val="ctr"/>
        <c:lblOffset val="100"/>
        <c:tickLblSkip val="1"/>
        <c:tickMarkSkip val="1"/>
        <c:noMultiLvlLbl val="0"/>
      </c:catAx>
      <c:valAx>
        <c:axId val="11871561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7152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7.8</c:v>
                </c:pt>
                <c:pt idx="1">
                  <c:v>9.33</c:v>
                </c:pt>
                <c:pt idx="2">
                  <c:v>9.39</c:v>
                </c:pt>
                <c:pt idx="3">
                  <c:v>8.86</c:v>
                </c:pt>
                <c:pt idx="4">
                  <c:v>11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63.68</c:v>
                </c:pt>
                <c:pt idx="1">
                  <c:v>58.99</c:v>
                </c:pt>
                <c:pt idx="2">
                  <c:v>56.12</c:v>
                </c:pt>
                <c:pt idx="3">
                  <c:v>54.63</c:v>
                </c:pt>
                <c:pt idx="4">
                  <c:v>54.87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02208416"/>
        <c:axId val="4009257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3.44</c:v>
                </c:pt>
                <c:pt idx="1">
                  <c:v>-3.72</c:v>
                </c:pt>
                <c:pt idx="2">
                  <c:v>-3.42</c:v>
                </c:pt>
                <c:pt idx="3">
                  <c:v>-0.04</c:v>
                </c:pt>
                <c:pt idx="4">
                  <c:v>2.34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02208416"/>
        <c:axId val="400925704"/>
      </c:lineChart>
      <c:catAx>
        <c:axId val="40220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0925704"/>
        <c:crosses val="autoZero"/>
        <c:auto val="1"/>
        <c:lblAlgn val="ctr"/>
        <c:lblOffset val="100"/>
        <c:tickLblSkip val="1"/>
        <c:tickMarkSkip val="1"/>
        <c:noMultiLvlLbl val="0"/>
      </c:catAx>
      <c:valAx>
        <c:axId val="400925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2208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0.04</c:v>
                </c:pt>
                <c:pt idx="2">
                  <c:v>#N/A</c:v>
                </c:pt>
                <c:pt idx="3">
                  <c:v>0.05</c:v>
                </c:pt>
                <c:pt idx="4">
                  <c:v>#N/A</c:v>
                </c:pt>
                <c:pt idx="5">
                  <c:v>0.04</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0.05</c:v>
                </c:pt>
                <c:pt idx="2">
                  <c:v>#N/A</c:v>
                </c:pt>
                <c:pt idx="3">
                  <c:v>0.05</c:v>
                </c:pt>
                <c:pt idx="4">
                  <c:v>#N/A</c:v>
                </c:pt>
                <c:pt idx="5">
                  <c:v>0.05</c:v>
                </c:pt>
                <c:pt idx="6">
                  <c:v>#N/A</c:v>
                </c:pt>
                <c:pt idx="7">
                  <c:v>0.03</c:v>
                </c:pt>
                <c:pt idx="8">
                  <c:v>#N/A</c:v>
                </c:pt>
                <c:pt idx="9">
                  <c:v>0.05</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特定環境保全公共下水道事業特別会計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0.06</c:v>
                </c:pt>
                <c:pt idx="2">
                  <c:v>#N/A</c:v>
                </c:pt>
                <c:pt idx="3">
                  <c:v>0.04</c:v>
                </c:pt>
                <c:pt idx="4">
                  <c:v>#N/A</c:v>
                </c:pt>
                <c:pt idx="5">
                  <c:v>0.05</c:v>
                </c:pt>
                <c:pt idx="6">
                  <c:v>#N/A</c:v>
                </c:pt>
                <c:pt idx="7">
                  <c:v>7.0000000000000007E-2</c:v>
                </c:pt>
                <c:pt idx="8">
                  <c:v>#N/A</c:v>
                </c:pt>
                <c:pt idx="9">
                  <c:v>0.2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0.9</c:v>
                </c:pt>
                <c:pt idx="2">
                  <c:v>#N/A</c:v>
                </c:pt>
                <c:pt idx="3">
                  <c:v>0.52</c:v>
                </c:pt>
                <c:pt idx="4">
                  <c:v>#N/A</c:v>
                </c:pt>
                <c:pt idx="5">
                  <c:v>1.37</c:v>
                </c:pt>
                <c:pt idx="6">
                  <c:v>#N/A</c:v>
                </c:pt>
                <c:pt idx="7">
                  <c:v>0.86</c:v>
                </c:pt>
                <c:pt idx="8">
                  <c:v>#N/A</c:v>
                </c:pt>
                <c:pt idx="9">
                  <c:v>1.32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2.97</c:v>
                </c:pt>
                <c:pt idx="2">
                  <c:v>#N/A</c:v>
                </c:pt>
                <c:pt idx="3">
                  <c:v>1.92</c:v>
                </c:pt>
                <c:pt idx="4">
                  <c:v>#N/A</c:v>
                </c:pt>
                <c:pt idx="5">
                  <c:v>2.35</c:v>
                </c:pt>
                <c:pt idx="6">
                  <c:v>#N/A</c:v>
                </c:pt>
                <c:pt idx="7">
                  <c:v>1.03</c:v>
                </c:pt>
                <c:pt idx="8">
                  <c:v>#N/A</c:v>
                </c:pt>
                <c:pt idx="9">
                  <c:v>2.36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7.97</c:v>
                </c:pt>
                <c:pt idx="2">
                  <c:v>#N/A</c:v>
                </c:pt>
                <c:pt idx="3">
                  <c:v>9.32</c:v>
                </c:pt>
                <c:pt idx="4">
                  <c:v>#N/A</c:v>
                </c:pt>
                <c:pt idx="5">
                  <c:v>9.98</c:v>
                </c:pt>
                <c:pt idx="6">
                  <c:v>#N/A</c:v>
                </c:pt>
                <c:pt idx="7">
                  <c:v>9.7200000000000006</c:v>
                </c:pt>
                <c:pt idx="8">
                  <c:v>#N/A</c:v>
                </c:pt>
                <c:pt idx="9">
                  <c:v>10.08</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7.79</c:v>
                </c:pt>
                <c:pt idx="2">
                  <c:v>#N/A</c:v>
                </c:pt>
                <c:pt idx="3">
                  <c:v>9.32</c:v>
                </c:pt>
                <c:pt idx="4">
                  <c:v>#N/A</c:v>
                </c:pt>
                <c:pt idx="5">
                  <c:v>9.39</c:v>
                </c:pt>
                <c:pt idx="6">
                  <c:v>#N/A</c:v>
                </c:pt>
                <c:pt idx="7">
                  <c:v>8.85</c:v>
                </c:pt>
                <c:pt idx="8">
                  <c:v>#N/A</c:v>
                </c:pt>
                <c:pt idx="9">
                  <c:v>11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398761600"/>
        <c:axId val="398761984"/>
      </c:barChart>
      <c:catAx>
        <c:axId val="398761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8761984"/>
        <c:crosses val="autoZero"/>
        <c:auto val="1"/>
        <c:lblAlgn val="ctr"/>
        <c:lblOffset val="100"/>
        <c:tickLblSkip val="1"/>
        <c:tickMarkSkip val="1"/>
        <c:noMultiLvlLbl val="0"/>
      </c:catAx>
      <c:valAx>
        <c:axId val="398761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87616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293</c:v>
                </c:pt>
                <c:pt idx="5">
                  <c:v>291</c:v>
                </c:pt>
                <c:pt idx="8">
                  <c:v>296</c:v>
                </c:pt>
                <c:pt idx="11">
                  <c:v>285</c:v>
                </c:pt>
                <c:pt idx="14">
                  <c:v>290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9</c:v>
                </c:pt>
                <c:pt idx="3">
                  <c:v>9</c:v>
                </c:pt>
                <c:pt idx="6">
                  <c:v>9</c:v>
                </c:pt>
                <c:pt idx="9">
                  <c:v>9</c:v>
                </c:pt>
                <c:pt idx="12">
                  <c:v>9</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34</c:v>
                </c:pt>
                <c:pt idx="3">
                  <c:v>27</c:v>
                </c:pt>
                <c:pt idx="6">
                  <c:v>18</c:v>
                </c:pt>
                <c:pt idx="9">
                  <c:v>19</c:v>
                </c:pt>
                <c:pt idx="12">
                  <c:v>18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160</c:v>
                </c:pt>
                <c:pt idx="3">
                  <c:v>164</c:v>
                </c:pt>
                <c:pt idx="6">
                  <c:v>168</c:v>
                </c:pt>
                <c:pt idx="9">
                  <c:v>164</c:v>
                </c:pt>
                <c:pt idx="12">
                  <c:v>166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282</c:v>
                </c:pt>
                <c:pt idx="3">
                  <c:v>285</c:v>
                </c:pt>
                <c:pt idx="6">
                  <c:v>283</c:v>
                </c:pt>
                <c:pt idx="9">
                  <c:v>262</c:v>
                </c:pt>
                <c:pt idx="12">
                  <c:v>266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85522200"/>
        <c:axId val="3990889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192</c:v>
                </c:pt>
                <c:pt idx="2">
                  <c:v>#N/A</c:v>
                </c:pt>
                <c:pt idx="3">
                  <c:v>#N/A</c:v>
                </c:pt>
                <c:pt idx="4">
                  <c:v>194</c:v>
                </c:pt>
                <c:pt idx="5">
                  <c:v>#N/A</c:v>
                </c:pt>
                <c:pt idx="6">
                  <c:v>#N/A</c:v>
                </c:pt>
                <c:pt idx="7">
                  <c:v>182</c:v>
                </c:pt>
                <c:pt idx="8">
                  <c:v>#N/A</c:v>
                </c:pt>
                <c:pt idx="9">
                  <c:v>#N/A</c:v>
                </c:pt>
                <c:pt idx="10">
                  <c:v>169</c:v>
                </c:pt>
                <c:pt idx="11">
                  <c:v>#N/A</c:v>
                </c:pt>
                <c:pt idx="12">
                  <c:v>#N/A</c:v>
                </c:pt>
                <c:pt idx="13">
                  <c:v>169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85522200"/>
        <c:axId val="399088952"/>
      </c:lineChart>
      <c:catAx>
        <c:axId val="185522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9088952"/>
        <c:crosses val="autoZero"/>
        <c:auto val="1"/>
        <c:lblAlgn val="ctr"/>
        <c:lblOffset val="100"/>
        <c:tickLblSkip val="1"/>
        <c:tickMarkSkip val="1"/>
        <c:noMultiLvlLbl val="0"/>
      </c:catAx>
      <c:valAx>
        <c:axId val="399088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5522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2971</c:v>
                </c:pt>
                <c:pt idx="5">
                  <c:v>2895</c:v>
                </c:pt>
                <c:pt idx="8">
                  <c:v>2847</c:v>
                </c:pt>
                <c:pt idx="11">
                  <c:v>2827</c:v>
                </c:pt>
                <c:pt idx="14">
                  <c:v>2723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334</c:v>
                </c:pt>
                <c:pt idx="5">
                  <c:v>317</c:v>
                </c:pt>
                <c:pt idx="8">
                  <c:v>303</c:v>
                </c:pt>
                <c:pt idx="11">
                  <c:v>271</c:v>
                </c:pt>
                <c:pt idx="14">
                  <c:v>235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1481</c:v>
                </c:pt>
                <c:pt idx="5">
                  <c:v>1361</c:v>
                </c:pt>
                <c:pt idx="8">
                  <c:v>1355</c:v>
                </c:pt>
                <c:pt idx="11">
                  <c:v>1237</c:v>
                </c:pt>
                <c:pt idx="14">
                  <c:v>1316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92</c:v>
                </c:pt>
                <c:pt idx="3">
                  <c:v>77</c:v>
                </c:pt>
                <c:pt idx="6">
                  <c:v>65</c:v>
                </c:pt>
                <c:pt idx="9">
                  <c:v>0</c:v>
                </c:pt>
                <c:pt idx="12">
                  <c:v>50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106</c:v>
                </c:pt>
                <c:pt idx="3">
                  <c:v>100</c:v>
                </c:pt>
                <c:pt idx="6">
                  <c:v>89</c:v>
                </c:pt>
                <c:pt idx="9">
                  <c:v>92</c:v>
                </c:pt>
                <c:pt idx="12">
                  <c:v>85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1742</c:v>
                </c:pt>
                <c:pt idx="3">
                  <c:v>1655</c:v>
                </c:pt>
                <c:pt idx="6">
                  <c:v>1590</c:v>
                </c:pt>
                <c:pt idx="9">
                  <c:v>1491</c:v>
                </c:pt>
                <c:pt idx="12">
                  <c:v>1381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51</c:v>
                </c:pt>
                <c:pt idx="3">
                  <c:v>43</c:v>
                </c:pt>
                <c:pt idx="6">
                  <c:v>35</c:v>
                </c:pt>
                <c:pt idx="9">
                  <c:v>26</c:v>
                </c:pt>
                <c:pt idx="12">
                  <c:v>18</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2703</c:v>
                </c:pt>
                <c:pt idx="3">
                  <c:v>2586</c:v>
                </c:pt>
                <c:pt idx="6">
                  <c:v>2526</c:v>
                </c:pt>
                <c:pt idx="9">
                  <c:v>2487</c:v>
                </c:pt>
                <c:pt idx="12">
                  <c:v>2370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85521808"/>
        <c:axId val="4021964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85521808"/>
        <c:axId val="402196472"/>
      </c:lineChart>
      <c:catAx>
        <c:axId val="185521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2196472"/>
        <c:crosses val="autoZero"/>
        <c:auto val="1"/>
        <c:lblAlgn val="ctr"/>
        <c:lblOffset val="100"/>
        <c:tickLblSkip val="1"/>
        <c:tickMarkSkip val="1"/>
        <c:noMultiLvlLbl val="0"/>
      </c:catAx>
      <c:valAx>
        <c:axId val="402196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5521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{2B69FEEC-BBE1-4F96-B31D-9F5920BC3EA4}</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{6C0AFC4F-49BB-4C8B-9C12-80F6C183F18C}</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{5CF12658-9A09-404F-AAE3-4E9030751EE0}</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{A5E1FC9B-BA91-4D4C-89F4-AE42023C9A9A}</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{B14249A7-CDFF-4748-B2CD-C5BDC4370C96}</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56.3</c:v>
                </c:pt>
                <c:pt idx="4">
                  <c:v>58.3</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{CF4F425C-3328-4A87-91DC-160FC03AFE6F}</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{A2FC882D-37FA-4C7C-880D-2765DCA4FA7A}</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{525B00A3-F57C-4058-918F-88DBD035B215}</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{24D01998-9799-4BBA-ACFB-12455804A84B}</c15:txfldGUID>
                      <c15:f>公会計指標分析・財政指標組合せ分析表!$N$50</c15:f>
                      <c15:dlblFieldTableCache>
                        <c:ptCount val="1"/>
                        <c:pt idx="0">
                          <c:v>H27</c:v>
                        </c:pt>
                      </c15:dlblFieldTableCache>
                    </c15:dlblFTEntry>
                  </c15:dlblFieldTable>
                  <c15:showDataLabelsRange val="0"/>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layout/>
                  <c15:dlblFieldTable>
                    <c15:dlblFTEntry>
                      <c15:txfldGUID>{ED5785F8-2F5E-4344-8E84-AFB236231742}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56.2</c:v>
                </c:pt>
                <c:pt idx="4">
                  <c:v>54.8</c:v>
                </c:pt>
              </c:numCache>
            </c:numRef>
          </c:xVal>
          <c:yVal>
            <c:numRef>
              <c:f>公会計指標分析・財政指標組合せ分析表!$K$55:$O$55</c:f>
              <c:numCache>
                <c:formatCode>#,##0.0;"▲ "#,##0.0</c:formatCode>
                <c:ptCount val="5"/>
                <c:pt idx="3">
                  <c:v>0.8</c:v>
                </c:pt>
                <c:pt idx="4">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06941272"/>
        <c:axId val="406376808"/>
      </c:scatterChart>
      <c:valAx>
        <c:axId val="406941272"/>
        <c:scaling>
          <c:orientation val="minMax"/>
          <c:max val="56.4"/>
          <c:min val="54.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6376808"/>
        <c:crosses val="autoZero"/>
        <c:crossBetween val="midCat"/>
      </c:valAx>
      <c:valAx>
        <c:axId val="406376808"/>
        <c:scaling>
          <c:orientation val="minMax"/>
          <c:max val="1"/>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6941272"/>
        <c:crosses val="autoZero"/>
        <c:crossBetween val="midCat"/>
        <c:majorUnit val="0.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{71D3216B-A075-4624-A2A3-4F4C3606CA0A}</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{206418C8-A0D5-47AF-A697-5745019CF8A6}</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{B8EECDC8-1D6C-426B-89FE-CB951D80ADC4}</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{5BEE7BAC-31A3-4AAD-B042-F645F4F5157A}</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{0E2CDFA1-0B77-4FAB-825B-EDC14592F75E}</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11.7</c:v>
                </c:pt>
                <c:pt idx="1">
                  <c:v>11.8</c:v>
                </c:pt>
                <c:pt idx="2">
                  <c:v>11.7</c:v>
                </c:pt>
                <c:pt idx="3">
                  <c:v>11.2</c:v>
                </c:pt>
                <c:pt idx="4">
                  <c:v>10.6</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{AD874DE4-D3D2-4DDA-BCE8-C3B4151CECD4}</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{AAF5801B-DD64-4348-BD51-8CC2641810AB}</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{F61DCE04-53B5-4225-83B4-297ED31549A9}</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{ABE945A1-9F99-4C30-A0EF-FDF31A6E1826}</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{D13B5278-3E96-48CA-86EC-127AE552C79C}</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10.7</c:v>
                </c:pt>
                <c:pt idx="1">
                  <c:v>10</c:v>
                </c:pt>
                <c:pt idx="2">
                  <c:v>9.5</c:v>
                </c:pt>
                <c:pt idx="3">
                  <c:v>8.1</c:v>
                </c:pt>
                <c:pt idx="4">
                  <c:v>7.3</c:v>
                </c:pt>
              </c:numCache>
            </c:numRef>
          </c:xVal>
          <c:yVal>
            <c:numRef>
              <c:f>公会計指標分析・財政指標組合せ分析表!$K$77:$O$77</c:f>
              <c:numCache>
                <c:formatCode>#,##0.0;"▲ "#,##0.0</c:formatCode>
                <c:ptCount val="5"/>
                <c:pt idx="0">
                  <c:v>18.7</c:v>
                </c:pt>
                <c:pt idx="1">
                  <c:v>12.9</c:v>
                </c:pt>
                <c:pt idx="2">
                  <c:v>22.6</c:v>
                </c:pt>
                <c:pt idx="3">
                  <c:v>0.8</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05865320"/>
        <c:axId val="406935224"/>
      </c:scatterChart>
      <c:valAx>
        <c:axId val="405865320"/>
        <c:scaling>
          <c:orientation val="minMax"/>
          <c:max val="11"/>
          <c:min val="7.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6935224"/>
        <c:crosses val="autoZero"/>
        <c:crossBetween val="midCat"/>
      </c:valAx>
      <c:valAx>
        <c:axId val="406935224"/>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5865320"/>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岐阜県富加町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据置期間の終了により新規償還が発生し</a:t>
          </a:r>
          <a:r>
            <a:rPr lang="ja-JP" altLang="ja-JP" sz="1100" b="0" i="0" baseline="0">
              <a:solidFill>
                <a:schemeClr val="dk1"/>
              </a:solidFill>
              <a:effectLst/>
              <a:latin typeface="+mn-lt"/>
              <a:ea typeface="+mn-ea"/>
              <a:cs typeface="+mn-cs"/>
            </a:rPr>
            <a:t>、元利償還金は前年度と比較し</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今後、普通建設事業の実施に伴い地方債の新規発行額は増加する見込みだが、事業の精査により新規発行額を可能な限り少なくし、また普通交付税の基準財政需要額に算入される有利な地方債を活用し、上昇を最小限に抑えていく。</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岐阜県富加町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将来負担比率の分子については、平成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から、将来負担額を充当可能財源が上回っている状況である。今後、普通建設事業等の実施に伴う地方債の新規発行や基金の取り崩しなどが見込まれるが、歳出の全体の見直しを進め、上昇を最小限に抑え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6" name="正方形/長方形 5"/>
        <xdr:cNvSpPr/>
      </xdr:nvSpPr>
      <xdr:spPr>
        <a:xfrm>
          <a:off x="136112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7" name="正方形/長方形 6"/>
        <xdr:cNvSpPr/>
      </xdr:nvSpPr>
      <xdr:spPr>
        <a:xfrm>
          <a:off x="1499235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8" name="正方形/長方形 7"/>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9" name="正方形/長方形 8"/>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10" name="正方形/長方形 9"/>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1" name="正方形/長方形 10"/>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2" name="正方形/長方形 11"/>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3" name="正方形/長方形 12"/>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4" name="正方形/長方形 13"/>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岐阜県富加町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5" name="正方形/長方形 14"/>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6" name="正方形/長方形 15"/>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7" name="正方形/長方形 16"/>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8" name="正方形/長方形 17"/>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9" name="正方形/長方形 18"/>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20" name="正方形/長方形 19"/>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5,707
5,591
16.82
2,827,638
2,610,267
210,866
1,916,883
2,369,784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1" name="正方形/長方形 20"/>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2" name="正方形/長方形 21"/>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3" name="正方形/長方形 22"/>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4" name="正方形/長方形 23"/>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5" name="正方形/長方形 24"/>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6" name="正方形/長方形 25"/>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7" name="角丸四角形 26"/>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8" name="正方形/長方形 27"/>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9" name="正方形/長方形 28"/>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30" name="正方形/長方形 29"/>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1" name="直線コネクタ 30"/>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2" name="円/楕円 31"/>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3" name="フローチャート : 判断 32"/>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4" name="直線コネクタ 33"/>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5" name="直線コネクタ 34"/>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6" name="直線コネクタ 35"/>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7" name="直線コネクタ 36"/>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8" name="テキスト ボックス 37"/>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9" name="テキスト ボックス 38"/>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40" name="テキスト ボックス 39"/>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41" name="テキスト ボックス 40"/>
        <xdr:cNvSpPr txBox="1"/>
      </xdr:nvSpPr>
      <xdr:spPr>
        <a:xfrm>
          <a:off x="419100" y="2143125"/>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2" name="正方形/長方形 41"/>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3" name="正方形/長方形 42"/>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4" name="正方形/長方形 43"/>
        <xdr:cNvSpPr/>
      </xdr:nvSpPr>
      <xdr:spPr>
        <a:xfrm>
          <a:off x="3827139" y="382692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[ 58.3</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5" name="正方形/長方形 44"/>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6" name="正方形/長方形 45"/>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7" name="正方形/長方形 46"/>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8" name="正方形/長方形 47"/>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9" name="正方形/長方形 48"/>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50" name="正方形/長方形 49"/>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1" name="正方形/長方形 50"/>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2" name="正方形/長方形 51"/>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3" name="正方形/長方形 52"/>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4" name="テキスト ボックス 53"/>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a:rPr>
            <a:t> 有形固定資産減価償却率が類似団体内平均より</a:t>
          </a:r>
          <a:r>
            <a:rPr kumimoji="1" lang="en-US" altLang="ja-JP" sz="1100" baseline="0">
              <a:latin typeface="ＭＳ Ｐゴシック"/>
            </a:rPr>
            <a:t>3.5</a:t>
          </a:r>
          <a:r>
            <a:rPr kumimoji="1" lang="ja-JP" altLang="en-US" sz="1100" baseline="0">
              <a:latin typeface="ＭＳ Ｐゴシック"/>
            </a:rPr>
            <a:t>ポイント高く、</a:t>
          </a:r>
          <a:r>
            <a:rPr kumimoji="1" lang="ja-JP" altLang="ja-JP" sz="1100">
              <a:solidFill>
                <a:schemeClr val="dk1"/>
              </a:solidFill>
              <a:effectLst/>
              <a:latin typeface="+mn-lt"/>
              <a:ea typeface="+mn-ea"/>
              <a:cs typeface="+mn-cs"/>
            </a:rPr>
            <a:t>富加町公共施設等総合管理計画</a:t>
          </a:r>
          <a:r>
            <a:rPr kumimoji="1" lang="ja-JP" altLang="en-US" sz="1100" baseline="0">
              <a:latin typeface="ＭＳ Ｐゴシック"/>
            </a:rPr>
            <a:t>に基づき、老朽化した施設の維持修繕・更新を検討する必要がある。</a:t>
          </a:r>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5" name="テキスト ボックス 54"/>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6" name="直線コネクタ 55"/>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7" name="テキスト ボックス 56"/>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8" name="直線コネクタ 57"/>
        <xdr:cNvCxnSpPr/>
      </xdr:nvCxnSpPr>
      <xdr:spPr>
        <a:xfrm>
          <a:off x="1270000" y="58991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9" name="テキスト ボックス 58"/>
        <xdr:cNvSpPr txBox="1"/>
      </xdr:nvSpPr>
      <xdr:spPr>
        <a:xfrm>
          <a:off x="847107" y="58053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60" name="直線コネクタ 59"/>
        <xdr:cNvCxnSpPr/>
      </xdr:nvCxnSpPr>
      <xdr:spPr>
        <a:xfrm>
          <a:off x="1270000" y="5467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1" name="テキスト ボックス 60"/>
        <xdr:cNvSpPr txBox="1"/>
      </xdr:nvSpPr>
      <xdr:spPr>
        <a:xfrm>
          <a:off x="847107" y="53735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2" name="直線コネクタ 61"/>
        <xdr:cNvCxnSpPr/>
      </xdr:nvCxnSpPr>
      <xdr:spPr>
        <a:xfrm>
          <a:off x="1270000" y="50355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3" name="テキスト ボックス 62"/>
        <xdr:cNvSpPr txBox="1"/>
      </xdr:nvSpPr>
      <xdr:spPr>
        <a:xfrm>
          <a:off x="847107" y="49417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4" name="直線コネクタ 63"/>
        <xdr:cNvCxnSpPr/>
      </xdr:nvCxnSpPr>
      <xdr:spPr>
        <a:xfrm>
          <a:off x="1270000" y="4603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5" name="テキスト ボックス 64"/>
        <xdr:cNvSpPr txBox="1"/>
      </xdr:nvSpPr>
      <xdr:spPr>
        <a:xfrm>
          <a:off x="847107" y="45099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6" name="直線コネクタ 65"/>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7" name="テキスト ボックス 66"/>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8"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108458</xdr:rowOff>
    </xdr:from>
    <xdr:to>
      <xdr:col>3</xdr:col>
      <xdr:colOff>1170940</xdr:colOff>
      <xdr:row>34</xdr:row>
      <xdr:rowOff>18034</xdr:rowOff>
    </xdr:to>
    <xdr:cxnSp macro="">
      <xdr:nvCxnSpPr>
        <xdr:cNvPr id="69" name="直線コネクタ 68"/>
        <xdr:cNvCxnSpPr/>
      </xdr:nvCxnSpPr>
      <xdr:spPr>
        <a:xfrm flipV="1">
          <a:off x="4760595" y="4737608"/>
          <a:ext cx="1270" cy="1109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21861</xdr:rowOff>
    </xdr:from>
    <xdr:ext cx="405111" cy="259045"/>
    <xdr:sp macro="" textlink="">
      <xdr:nvSpPr>
        <xdr:cNvPr id="70" name="有形固定資産減価償却率最小値テキスト"/>
        <xdr:cNvSpPr txBox="1"/>
      </xdr:nvSpPr>
      <xdr:spPr>
        <a:xfrm>
          <a:off x="4813300" y="5851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a:t>
          </a:r>
          <a:endParaRPr kumimoji="1" lang="ja-JP" altLang="en-US" sz="1000" b="1">
            <a:latin typeface="ＭＳ Ｐゴシック"/>
          </a:endParaRPr>
        </a:p>
      </xdr:txBody>
    </xdr:sp>
    <xdr:clientData/>
  </xdr:oneCellAnchor>
  <xdr:twoCellAnchor>
    <xdr:from>
      <xdr:col>3</xdr:col>
      <xdr:colOff>1082675</xdr:colOff>
      <xdr:row>34</xdr:row>
      <xdr:rowOff>18034</xdr:rowOff>
    </xdr:from>
    <xdr:to>
      <xdr:col>3</xdr:col>
      <xdr:colOff>1260475</xdr:colOff>
      <xdr:row>34</xdr:row>
      <xdr:rowOff>18034</xdr:rowOff>
    </xdr:to>
    <xdr:cxnSp macro="">
      <xdr:nvCxnSpPr>
        <xdr:cNvPr id="71" name="直線コネクタ 70"/>
        <xdr:cNvCxnSpPr/>
      </xdr:nvCxnSpPr>
      <xdr:spPr>
        <a:xfrm>
          <a:off x="4673600" y="5847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55135</xdr:rowOff>
    </xdr:from>
    <xdr:ext cx="405111" cy="259045"/>
    <xdr:sp macro="" textlink="">
      <xdr:nvSpPr>
        <xdr:cNvPr id="72" name="有形固定資産減価償却率最大値テキスト"/>
        <xdr:cNvSpPr txBox="1"/>
      </xdr:nvSpPr>
      <xdr:spPr>
        <a:xfrm>
          <a:off x="4813300" y="4512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a:t>
          </a:r>
          <a:endParaRPr kumimoji="1" lang="ja-JP" altLang="en-US" sz="1000" b="1">
            <a:latin typeface="ＭＳ Ｐゴシック"/>
          </a:endParaRPr>
        </a:p>
      </xdr:txBody>
    </xdr:sp>
    <xdr:clientData/>
  </xdr:oneCellAnchor>
  <xdr:twoCellAnchor>
    <xdr:from>
      <xdr:col>3</xdr:col>
      <xdr:colOff>1082675</xdr:colOff>
      <xdr:row>27</xdr:row>
      <xdr:rowOff>108458</xdr:rowOff>
    </xdr:from>
    <xdr:to>
      <xdr:col>3</xdr:col>
      <xdr:colOff>1260475</xdr:colOff>
      <xdr:row>27</xdr:row>
      <xdr:rowOff>108458</xdr:rowOff>
    </xdr:to>
    <xdr:cxnSp macro="">
      <xdr:nvCxnSpPr>
        <xdr:cNvPr id="73" name="直線コネクタ 72"/>
        <xdr:cNvCxnSpPr/>
      </xdr:nvCxnSpPr>
      <xdr:spPr>
        <a:xfrm>
          <a:off x="4673600" y="473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44213</xdr:rowOff>
    </xdr:from>
    <xdr:ext cx="405111" cy="259045"/>
    <xdr:sp macro="" textlink="">
      <xdr:nvSpPr>
        <xdr:cNvPr id="74" name="有形固定資産減価償却率平均値テキスト"/>
        <xdr:cNvSpPr txBox="1"/>
      </xdr:nvSpPr>
      <xdr:spPr>
        <a:xfrm>
          <a:off x="4813300" y="5187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65786</xdr:rowOff>
    </xdr:from>
    <xdr:to>
      <xdr:col>3</xdr:col>
      <xdr:colOff>1222375</xdr:colOff>
      <xdr:row>30</xdr:row>
      <xdr:rowOff>167386</xdr:rowOff>
    </xdr:to>
    <xdr:sp macro="" textlink="">
      <xdr:nvSpPr>
        <xdr:cNvPr id="75" name="フローチャート : 判断 74"/>
        <xdr:cNvSpPr/>
      </xdr:nvSpPr>
      <xdr:spPr>
        <a:xfrm>
          <a:off x="4711700" y="520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5334</xdr:rowOff>
    </xdr:from>
    <xdr:to>
      <xdr:col>3</xdr:col>
      <xdr:colOff>511175</xdr:colOff>
      <xdr:row>30</xdr:row>
      <xdr:rowOff>106934</xdr:rowOff>
    </xdr:to>
    <xdr:sp macro="" textlink="">
      <xdr:nvSpPr>
        <xdr:cNvPr id="76" name="フローチャート : 判断 75"/>
        <xdr:cNvSpPr/>
      </xdr:nvSpPr>
      <xdr:spPr>
        <a:xfrm>
          <a:off x="4000500" y="514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7" name="テキスト ボックス 76"/>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8" name="テキスト ボックス 77"/>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9" name="テキスト ボックス 78"/>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0" name="テキスト ボックス 79"/>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1" name="テキスト ボックス 80"/>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29</xdr:row>
      <xdr:rowOff>86106</xdr:rowOff>
    </xdr:from>
    <xdr:to>
      <xdr:col>3</xdr:col>
      <xdr:colOff>1222375</xdr:colOff>
      <xdr:row>30</xdr:row>
      <xdr:rowOff>16256</xdr:rowOff>
    </xdr:to>
    <xdr:sp macro="" textlink="">
      <xdr:nvSpPr>
        <xdr:cNvPr id="82" name="円/楕円 81"/>
        <xdr:cNvSpPr/>
      </xdr:nvSpPr>
      <xdr:spPr>
        <a:xfrm>
          <a:off x="4711700" y="505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28</xdr:row>
      <xdr:rowOff>108983</xdr:rowOff>
    </xdr:from>
    <xdr:ext cx="405111" cy="259045"/>
    <xdr:sp macro="" textlink="">
      <xdr:nvSpPr>
        <xdr:cNvPr id="83" name="有形固定資産減価償却率該当値テキスト"/>
        <xdr:cNvSpPr txBox="1"/>
      </xdr:nvSpPr>
      <xdr:spPr>
        <a:xfrm>
          <a:off x="4813300" y="4909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3</xdr:col>
      <xdr:colOff>409575</xdr:colOff>
      <xdr:row>30</xdr:row>
      <xdr:rowOff>1016</xdr:rowOff>
    </xdr:from>
    <xdr:to>
      <xdr:col>3</xdr:col>
      <xdr:colOff>511175</xdr:colOff>
      <xdr:row>30</xdr:row>
      <xdr:rowOff>102616</xdr:rowOff>
    </xdr:to>
    <xdr:sp macro="" textlink="">
      <xdr:nvSpPr>
        <xdr:cNvPr id="84" name="円/楕円 83"/>
        <xdr:cNvSpPr/>
      </xdr:nvSpPr>
      <xdr:spPr>
        <a:xfrm>
          <a:off x="4000500" y="514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29</xdr:row>
      <xdr:rowOff>136906</xdr:rowOff>
    </xdr:from>
    <xdr:to>
      <xdr:col>3</xdr:col>
      <xdr:colOff>1171575</xdr:colOff>
      <xdr:row>30</xdr:row>
      <xdr:rowOff>51816</xdr:rowOff>
    </xdr:to>
    <xdr:cxnSp macro="">
      <xdr:nvCxnSpPr>
        <xdr:cNvPr id="85" name="直線コネクタ 84"/>
        <xdr:cNvCxnSpPr/>
      </xdr:nvCxnSpPr>
      <xdr:spPr>
        <a:xfrm flipV="1">
          <a:off x="4051300" y="5108956"/>
          <a:ext cx="7112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30</xdr:row>
      <xdr:rowOff>98061</xdr:rowOff>
    </xdr:from>
    <xdr:ext cx="405111" cy="259045"/>
    <xdr:sp macro="" textlink="">
      <xdr:nvSpPr>
        <xdr:cNvPr id="86" name="n_1aveValue有形固定資産減価償却率"/>
        <xdr:cNvSpPr txBox="1"/>
      </xdr:nvSpPr>
      <xdr:spPr>
        <a:xfrm>
          <a:off x="3836043" y="5241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3</xdr:col>
      <xdr:colOff>245118</xdr:colOff>
      <xdr:row>28</xdr:row>
      <xdr:rowOff>119143</xdr:rowOff>
    </xdr:from>
    <xdr:ext cx="405111" cy="259045"/>
    <xdr:sp macro="" textlink="">
      <xdr:nvSpPr>
        <xdr:cNvPr id="87" name="n_1mainValue有形固定資産減価償却率"/>
        <xdr:cNvSpPr txBox="1"/>
      </xdr:nvSpPr>
      <xdr:spPr>
        <a:xfrm>
          <a:off x="3836043" y="491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8" name="正方形/長方形 87"/>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9" name="正方形/長方形 88"/>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290913</xdr:colOff>
      <xdr:row>22</xdr:row>
      <xdr:rowOff>55021</xdr:rowOff>
    </xdr:from>
    <xdr:to>
      <xdr:col>10</xdr:col>
      <xdr:colOff>1061637</xdr:colOff>
      <xdr:row>24</xdr:row>
      <xdr:rowOff>21180</xdr:rowOff>
    </xdr:to>
    <xdr:sp macro="" textlink="">
      <xdr:nvSpPr>
        <xdr:cNvPr id="90" name="正方形/長方形 89"/>
        <xdr:cNvSpPr/>
      </xdr:nvSpPr>
      <xdr:spPr>
        <a:xfrm>
          <a:off x="13902138" y="382692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[ 6.4</a:t>
          </a:r>
          <a:r>
            <a:rPr kumimoji="1" lang="ja-JP" altLang="en-US" sz="1300" b="1">
              <a:solidFill>
                <a:srgbClr val="FF0000"/>
              </a:solidFill>
              <a:latin typeface="ＭＳ Ｐゴシック"/>
            </a:rPr>
            <a:t>年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91" name="正方形/長方形 90"/>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92" name="正方形/長方形 91"/>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93" name="正方形/長方形 92"/>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94" name="正方形/長方形 93"/>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95" name="正方形/長方形 94"/>
        <xdr:cNvSpPr/>
      </xdr:nvSpPr>
      <xdr:spPr>
        <a:xfrm>
          <a:off x="18669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96" name="正方形/長方形 95"/>
        <xdr:cNvSpPr/>
      </xdr:nvSpPr>
      <xdr:spPr>
        <a:xfrm>
          <a:off x="18669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97" name="正方形/長方形 96"/>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8" name="正方形/長方形 97"/>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9" name="正方形/長方形 98"/>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100" name="テキスト ボックス 99"/>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債務償還可能年数は類似団体平均より</a:t>
          </a:r>
          <a:r>
            <a:rPr kumimoji="1" lang="en-US" altLang="ja-JP" sz="1100">
              <a:latin typeface="ＭＳ Ｐゴシック"/>
            </a:rPr>
            <a:t>2.3</a:t>
          </a:r>
          <a:r>
            <a:rPr kumimoji="1" lang="ja-JP" altLang="en-US" sz="1100">
              <a:latin typeface="ＭＳ Ｐゴシック"/>
            </a:rPr>
            <a:t>ポイント低くなっている。今後も普通建設事業の実施に伴い、地方債の新規発行が見込まれるが、事業の精査により発行を最小限に抑制して持続可能性を確保したい。</a:t>
          </a:r>
        </a:p>
      </xdr:txBody>
    </xdr:sp>
    <xdr:clientData/>
  </xdr:twoCellAnchor>
  <xdr:oneCellAnchor>
    <xdr:from>
      <xdr:col>8</xdr:col>
      <xdr:colOff>768350</xdr:colOff>
      <xdr:row>23</xdr:row>
      <xdr:rowOff>38100</xdr:rowOff>
    </xdr:from>
    <xdr:ext cx="349839" cy="225703"/>
    <xdr:sp macro="" textlink="">
      <xdr:nvSpPr>
        <xdr:cNvPr id="101" name="テキスト ボックス 100"/>
        <xdr:cNvSpPr txBox="1"/>
      </xdr:nvSpPr>
      <xdr:spPr>
        <a:xfrm>
          <a:off x="11264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年</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8</xdr:col>
      <xdr:colOff>806450</xdr:colOff>
      <xdr:row>36</xdr:row>
      <xdr:rowOff>158750</xdr:rowOff>
    </xdr:from>
    <xdr:to>
      <xdr:col>11</xdr:col>
      <xdr:colOff>552450</xdr:colOff>
      <xdr:row>36</xdr:row>
      <xdr:rowOff>158750</xdr:rowOff>
    </xdr:to>
    <xdr:cxnSp macro="">
      <xdr:nvCxnSpPr>
        <xdr:cNvPr id="102" name="直線コネクタ 101"/>
        <xdr:cNvCxnSpPr/>
      </xdr:nvCxnSpPr>
      <xdr:spPr>
        <a:xfrm>
          <a:off x="11303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434853</xdr:colOff>
      <xdr:row>36</xdr:row>
      <xdr:rowOff>64949</xdr:rowOff>
    </xdr:from>
    <xdr:ext cx="308097" cy="225703"/>
    <xdr:sp macro="" textlink="">
      <xdr:nvSpPr>
        <xdr:cNvPr id="103" name="テキスト ボックス 102"/>
        <xdr:cNvSpPr txBox="1"/>
      </xdr:nvSpPr>
      <xdr:spPr>
        <a:xfrm>
          <a:off x="10931403" y="623714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a:t>
          </a:r>
          <a:endParaRPr kumimoji="1" lang="ja-JP" altLang="en-US" sz="800">
            <a:latin typeface="ＭＳ Ｐゴシック"/>
          </a:endParaRPr>
        </a:p>
      </xdr:txBody>
    </xdr:sp>
    <xdr:clientData/>
  </xdr:oneCellAnchor>
  <xdr:twoCellAnchor>
    <xdr:from>
      <xdr:col>8</xdr:col>
      <xdr:colOff>806450</xdr:colOff>
      <xdr:row>34</xdr:row>
      <xdr:rowOff>141817</xdr:rowOff>
    </xdr:from>
    <xdr:to>
      <xdr:col>11</xdr:col>
      <xdr:colOff>552450</xdr:colOff>
      <xdr:row>34</xdr:row>
      <xdr:rowOff>141817</xdr:rowOff>
    </xdr:to>
    <xdr:cxnSp macro="">
      <xdr:nvCxnSpPr>
        <xdr:cNvPr id="104" name="直線コネクタ 103"/>
        <xdr:cNvCxnSpPr/>
      </xdr:nvCxnSpPr>
      <xdr:spPr>
        <a:xfrm>
          <a:off x="11303000" y="59711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434853</xdr:colOff>
      <xdr:row>34</xdr:row>
      <xdr:rowOff>48016</xdr:rowOff>
    </xdr:from>
    <xdr:ext cx="308097" cy="225703"/>
    <xdr:sp macro="" textlink="">
      <xdr:nvSpPr>
        <xdr:cNvPr id="105" name="テキスト ボックス 104"/>
        <xdr:cNvSpPr txBox="1"/>
      </xdr:nvSpPr>
      <xdr:spPr>
        <a:xfrm>
          <a:off x="10931403" y="587731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a:t>
          </a:r>
          <a:endParaRPr kumimoji="1" lang="ja-JP" altLang="en-US" sz="800">
            <a:latin typeface="ＭＳ Ｐゴシック"/>
          </a:endParaRPr>
        </a:p>
      </xdr:txBody>
    </xdr:sp>
    <xdr:clientData/>
  </xdr:oneCellAnchor>
  <xdr:twoCellAnchor>
    <xdr:from>
      <xdr:col>8</xdr:col>
      <xdr:colOff>806450</xdr:colOff>
      <xdr:row>32</xdr:row>
      <xdr:rowOff>124883</xdr:rowOff>
    </xdr:from>
    <xdr:to>
      <xdr:col>11</xdr:col>
      <xdr:colOff>552450</xdr:colOff>
      <xdr:row>32</xdr:row>
      <xdr:rowOff>124883</xdr:rowOff>
    </xdr:to>
    <xdr:cxnSp macro="">
      <xdr:nvCxnSpPr>
        <xdr:cNvPr id="106" name="直線コネクタ 105"/>
        <xdr:cNvCxnSpPr/>
      </xdr:nvCxnSpPr>
      <xdr:spPr>
        <a:xfrm>
          <a:off x="11303000" y="56112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434853</xdr:colOff>
      <xdr:row>32</xdr:row>
      <xdr:rowOff>31082</xdr:rowOff>
    </xdr:from>
    <xdr:ext cx="308097" cy="225703"/>
    <xdr:sp macro="" textlink="">
      <xdr:nvSpPr>
        <xdr:cNvPr id="107" name="テキスト ボックス 106"/>
        <xdr:cNvSpPr txBox="1"/>
      </xdr:nvSpPr>
      <xdr:spPr>
        <a:xfrm>
          <a:off x="10931403" y="551748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a:t>
          </a:r>
          <a:endParaRPr kumimoji="1" lang="ja-JP" altLang="en-US" sz="800">
            <a:latin typeface="ＭＳ Ｐゴシック"/>
          </a:endParaRPr>
        </a:p>
      </xdr:txBody>
    </xdr:sp>
    <xdr:clientData/>
  </xdr:oneCellAnchor>
  <xdr:twoCellAnchor>
    <xdr:from>
      <xdr:col>8</xdr:col>
      <xdr:colOff>806450</xdr:colOff>
      <xdr:row>30</xdr:row>
      <xdr:rowOff>107950</xdr:rowOff>
    </xdr:from>
    <xdr:to>
      <xdr:col>11</xdr:col>
      <xdr:colOff>552450</xdr:colOff>
      <xdr:row>30</xdr:row>
      <xdr:rowOff>107950</xdr:rowOff>
    </xdr:to>
    <xdr:cxnSp macro="">
      <xdr:nvCxnSpPr>
        <xdr:cNvPr id="108" name="直線コネクタ 107"/>
        <xdr:cNvCxnSpPr/>
      </xdr:nvCxnSpPr>
      <xdr:spPr>
        <a:xfrm>
          <a:off x="11303000" y="52514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434853</xdr:colOff>
      <xdr:row>30</xdr:row>
      <xdr:rowOff>14149</xdr:rowOff>
    </xdr:from>
    <xdr:ext cx="308097" cy="225703"/>
    <xdr:sp macro="" textlink="">
      <xdr:nvSpPr>
        <xdr:cNvPr id="109" name="テキスト ボックス 108"/>
        <xdr:cNvSpPr txBox="1"/>
      </xdr:nvSpPr>
      <xdr:spPr>
        <a:xfrm>
          <a:off x="10931403" y="515764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a:t>
          </a:r>
          <a:endParaRPr kumimoji="1" lang="ja-JP" altLang="en-US" sz="800">
            <a:latin typeface="ＭＳ Ｐゴシック"/>
          </a:endParaRPr>
        </a:p>
      </xdr:txBody>
    </xdr:sp>
    <xdr:clientData/>
  </xdr:oneCellAnchor>
  <xdr:twoCellAnchor>
    <xdr:from>
      <xdr:col>8</xdr:col>
      <xdr:colOff>806450</xdr:colOff>
      <xdr:row>28</xdr:row>
      <xdr:rowOff>91017</xdr:rowOff>
    </xdr:from>
    <xdr:to>
      <xdr:col>11</xdr:col>
      <xdr:colOff>552450</xdr:colOff>
      <xdr:row>28</xdr:row>
      <xdr:rowOff>91017</xdr:rowOff>
    </xdr:to>
    <xdr:cxnSp macro="">
      <xdr:nvCxnSpPr>
        <xdr:cNvPr id="110" name="直線コネクタ 109"/>
        <xdr:cNvCxnSpPr/>
      </xdr:nvCxnSpPr>
      <xdr:spPr>
        <a:xfrm>
          <a:off x="11303000" y="48916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434853</xdr:colOff>
      <xdr:row>27</xdr:row>
      <xdr:rowOff>168666</xdr:rowOff>
    </xdr:from>
    <xdr:ext cx="308097" cy="225703"/>
    <xdr:sp macro="" textlink="">
      <xdr:nvSpPr>
        <xdr:cNvPr id="111" name="テキスト ボックス 110"/>
        <xdr:cNvSpPr txBox="1"/>
      </xdr:nvSpPr>
      <xdr:spPr>
        <a:xfrm>
          <a:off x="10931403" y="479781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a:t>
          </a:r>
          <a:endParaRPr kumimoji="1" lang="ja-JP" altLang="en-US" sz="800">
            <a:latin typeface="ＭＳ Ｐゴシック"/>
          </a:endParaRPr>
        </a:p>
      </xdr:txBody>
    </xdr:sp>
    <xdr:clientData/>
  </xdr:oneCellAnchor>
  <xdr:twoCellAnchor>
    <xdr:from>
      <xdr:col>8</xdr:col>
      <xdr:colOff>806450</xdr:colOff>
      <xdr:row>26</xdr:row>
      <xdr:rowOff>74083</xdr:rowOff>
    </xdr:from>
    <xdr:to>
      <xdr:col>11</xdr:col>
      <xdr:colOff>552450</xdr:colOff>
      <xdr:row>26</xdr:row>
      <xdr:rowOff>74083</xdr:rowOff>
    </xdr:to>
    <xdr:cxnSp macro="">
      <xdr:nvCxnSpPr>
        <xdr:cNvPr id="112" name="直線コネクタ 111"/>
        <xdr:cNvCxnSpPr/>
      </xdr:nvCxnSpPr>
      <xdr:spPr>
        <a:xfrm>
          <a:off x="11303000" y="45317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383557</xdr:colOff>
      <xdr:row>25</xdr:row>
      <xdr:rowOff>151732</xdr:rowOff>
    </xdr:from>
    <xdr:ext cx="359393" cy="225703"/>
    <xdr:sp macro="" textlink="">
      <xdr:nvSpPr>
        <xdr:cNvPr id="113" name="テキスト ボックス 112"/>
        <xdr:cNvSpPr txBox="1"/>
      </xdr:nvSpPr>
      <xdr:spPr>
        <a:xfrm>
          <a:off x="10880107" y="44379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a:t>
          </a:r>
          <a:endParaRPr kumimoji="1" lang="ja-JP" altLang="en-US" sz="800">
            <a:latin typeface="ＭＳ Ｐゴシック"/>
          </a:endParaRPr>
        </a:p>
      </xdr:txBody>
    </xdr:sp>
    <xdr:clientData/>
  </xdr:oneCellAnchor>
  <xdr:twoCellAnchor>
    <xdr:from>
      <xdr:col>8</xdr:col>
      <xdr:colOff>806450</xdr:colOff>
      <xdr:row>24</xdr:row>
      <xdr:rowOff>57150</xdr:rowOff>
    </xdr:from>
    <xdr:to>
      <xdr:col>11</xdr:col>
      <xdr:colOff>552450</xdr:colOff>
      <xdr:row>24</xdr:row>
      <xdr:rowOff>57150</xdr:rowOff>
    </xdr:to>
    <xdr:cxnSp macro="">
      <xdr:nvCxnSpPr>
        <xdr:cNvPr id="114" name="直線コネクタ 113"/>
        <xdr:cNvCxnSpPr/>
      </xdr:nvCxnSpPr>
      <xdr:spPr>
        <a:xfrm>
          <a:off x="11303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383557</xdr:colOff>
      <xdr:row>23</xdr:row>
      <xdr:rowOff>134799</xdr:rowOff>
    </xdr:from>
    <xdr:ext cx="359393" cy="225703"/>
    <xdr:sp macro="" textlink="">
      <xdr:nvSpPr>
        <xdr:cNvPr id="115" name="テキスト ボックス 114"/>
        <xdr:cNvSpPr txBox="1"/>
      </xdr:nvSpPr>
      <xdr:spPr>
        <a:xfrm>
          <a:off x="10880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11.0</a:t>
          </a:r>
          <a:endParaRPr kumimoji="1" lang="ja-JP" altLang="en-US" sz="800">
            <a:latin typeface="ＭＳ Ｐゴシック"/>
          </a:endParaRPr>
        </a:p>
      </xdr:txBody>
    </xdr:sp>
    <xdr:clientData/>
  </xdr:oneCellAnchor>
  <xdr:twoCellAnchor>
    <xdr:from>
      <xdr:col>8</xdr:col>
      <xdr:colOff>806450</xdr:colOff>
      <xdr:row>24</xdr:row>
      <xdr:rowOff>57150</xdr:rowOff>
    </xdr:from>
    <xdr:to>
      <xdr:col>11</xdr:col>
      <xdr:colOff>552450</xdr:colOff>
      <xdr:row>36</xdr:row>
      <xdr:rowOff>158750</xdr:rowOff>
    </xdr:to>
    <xdr:sp macro="" textlink="">
      <xdr:nvSpPr>
        <xdr:cNvPr id="116" name="債務償還可能年数グラフ枠"/>
        <xdr:cNvSpPr/>
      </xdr:nvSpPr>
      <xdr:spPr>
        <a:xfrm>
          <a:off x="11303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1182370</xdr:colOff>
      <xdr:row>26</xdr:row>
      <xdr:rowOff>146050</xdr:rowOff>
    </xdr:from>
    <xdr:to>
      <xdr:col>10</xdr:col>
      <xdr:colOff>1183639</xdr:colOff>
      <xdr:row>33</xdr:row>
      <xdr:rowOff>169333</xdr:rowOff>
    </xdr:to>
    <xdr:cxnSp macro="">
      <xdr:nvCxnSpPr>
        <xdr:cNvPr id="117" name="直線コネクタ 116"/>
        <xdr:cNvCxnSpPr/>
      </xdr:nvCxnSpPr>
      <xdr:spPr>
        <a:xfrm flipV="1">
          <a:off x="14793595" y="4603750"/>
          <a:ext cx="1269" cy="1223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1235075</xdr:colOff>
      <xdr:row>34</xdr:row>
      <xdr:rowOff>1710</xdr:rowOff>
    </xdr:from>
    <xdr:ext cx="340478" cy="259045"/>
    <xdr:sp macro="" textlink="">
      <xdr:nvSpPr>
        <xdr:cNvPr id="118" name="債務償還可能年数最小値テキスト"/>
        <xdr:cNvSpPr txBox="1"/>
      </xdr:nvSpPr>
      <xdr:spPr>
        <a:xfrm>
          <a:off x="14846300" y="58310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10</xdr:col>
      <xdr:colOff>1095375</xdr:colOff>
      <xdr:row>33</xdr:row>
      <xdr:rowOff>169333</xdr:rowOff>
    </xdr:from>
    <xdr:to>
      <xdr:col>10</xdr:col>
      <xdr:colOff>1273175</xdr:colOff>
      <xdr:row>33</xdr:row>
      <xdr:rowOff>169333</xdr:rowOff>
    </xdr:to>
    <xdr:cxnSp macro="">
      <xdr:nvCxnSpPr>
        <xdr:cNvPr id="119" name="直線コネクタ 118"/>
        <xdr:cNvCxnSpPr/>
      </xdr:nvCxnSpPr>
      <xdr:spPr>
        <a:xfrm>
          <a:off x="14706600" y="582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1235075</xdr:colOff>
      <xdr:row>25</xdr:row>
      <xdr:rowOff>92727</xdr:rowOff>
    </xdr:from>
    <xdr:ext cx="340478" cy="259045"/>
    <xdr:sp macro="" textlink="">
      <xdr:nvSpPr>
        <xdr:cNvPr id="120" name="債務償還可能年数最大値テキスト"/>
        <xdr:cNvSpPr txBox="1"/>
      </xdr:nvSpPr>
      <xdr:spPr>
        <a:xfrm>
          <a:off x="14846300" y="43789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a:t>
          </a:r>
          <a:endParaRPr kumimoji="1" lang="ja-JP" altLang="en-US" sz="1000" b="1">
            <a:latin typeface="ＭＳ Ｐゴシック"/>
          </a:endParaRPr>
        </a:p>
      </xdr:txBody>
    </xdr:sp>
    <xdr:clientData/>
  </xdr:oneCellAnchor>
  <xdr:twoCellAnchor>
    <xdr:from>
      <xdr:col>10</xdr:col>
      <xdr:colOff>1095375</xdr:colOff>
      <xdr:row>26</xdr:row>
      <xdr:rowOff>146050</xdr:rowOff>
    </xdr:from>
    <xdr:to>
      <xdr:col>10</xdr:col>
      <xdr:colOff>1273175</xdr:colOff>
      <xdr:row>26</xdr:row>
      <xdr:rowOff>146050</xdr:rowOff>
    </xdr:to>
    <xdr:cxnSp macro="">
      <xdr:nvCxnSpPr>
        <xdr:cNvPr id="121" name="直線コネクタ 120"/>
        <xdr:cNvCxnSpPr/>
      </xdr:nvCxnSpPr>
      <xdr:spPr>
        <a:xfrm>
          <a:off x="14706600" y="46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1235075</xdr:colOff>
      <xdr:row>27</xdr:row>
      <xdr:rowOff>171044</xdr:rowOff>
    </xdr:from>
    <xdr:ext cx="340478" cy="259045"/>
    <xdr:sp macro="" textlink="">
      <xdr:nvSpPr>
        <xdr:cNvPr id="122" name="債務償還可能年数平均値テキスト"/>
        <xdr:cNvSpPr txBox="1"/>
      </xdr:nvSpPr>
      <xdr:spPr>
        <a:xfrm>
          <a:off x="14846300" y="48001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10</xdr:col>
      <xdr:colOff>1133475</xdr:colOff>
      <xdr:row>28</xdr:row>
      <xdr:rowOff>148167</xdr:rowOff>
    </xdr:from>
    <xdr:to>
      <xdr:col>10</xdr:col>
      <xdr:colOff>1235075</xdr:colOff>
      <xdr:row>29</xdr:row>
      <xdr:rowOff>78317</xdr:rowOff>
    </xdr:to>
    <xdr:sp macro="" textlink="">
      <xdr:nvSpPr>
        <xdr:cNvPr id="123" name="フローチャート : 判断 122"/>
        <xdr:cNvSpPr/>
      </xdr:nvSpPr>
      <xdr:spPr>
        <a:xfrm>
          <a:off x="14744700" y="494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422275</xdr:colOff>
      <xdr:row>25</xdr:row>
      <xdr:rowOff>158750</xdr:rowOff>
    </xdr:from>
    <xdr:to>
      <xdr:col>10</xdr:col>
      <xdr:colOff>523875</xdr:colOff>
      <xdr:row>26</xdr:row>
      <xdr:rowOff>88900</xdr:rowOff>
    </xdr:to>
    <xdr:sp macro="" textlink="">
      <xdr:nvSpPr>
        <xdr:cNvPr id="124" name="フローチャート : 判断 123"/>
        <xdr:cNvSpPr/>
      </xdr:nvSpPr>
      <xdr:spPr>
        <a:xfrm>
          <a:off x="14033500" y="444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xdr:col>
      <xdr:colOff>1006475</xdr:colOff>
      <xdr:row>37</xdr:row>
      <xdr:rowOff>33199</xdr:rowOff>
    </xdr:from>
    <xdr:ext cx="762000" cy="225703"/>
    <xdr:sp macro="" textlink="">
      <xdr:nvSpPr>
        <xdr:cNvPr id="125" name="テキスト ボックス 124"/>
        <xdr:cNvSpPr txBox="1"/>
      </xdr:nvSpPr>
      <xdr:spPr>
        <a:xfrm>
          <a:off x="14617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10</xdr:col>
      <xdr:colOff>295275</xdr:colOff>
      <xdr:row>37</xdr:row>
      <xdr:rowOff>33199</xdr:rowOff>
    </xdr:from>
    <xdr:ext cx="762000" cy="225703"/>
    <xdr:sp macro="" textlink="">
      <xdr:nvSpPr>
        <xdr:cNvPr id="126" name="テキスト ボックス 125"/>
        <xdr:cNvSpPr txBox="1"/>
      </xdr:nvSpPr>
      <xdr:spPr>
        <a:xfrm>
          <a:off x="13906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9</xdr:col>
      <xdr:colOff>1266825</xdr:colOff>
      <xdr:row>37</xdr:row>
      <xdr:rowOff>33199</xdr:rowOff>
    </xdr:from>
    <xdr:ext cx="762000" cy="225703"/>
    <xdr:sp macro="" textlink="">
      <xdr:nvSpPr>
        <xdr:cNvPr id="127" name="テキスト ボックス 126"/>
        <xdr:cNvSpPr txBox="1"/>
      </xdr:nvSpPr>
      <xdr:spPr>
        <a:xfrm>
          <a:off x="13144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9</xdr:col>
      <xdr:colOff>504825</xdr:colOff>
      <xdr:row>37</xdr:row>
      <xdr:rowOff>33199</xdr:rowOff>
    </xdr:from>
    <xdr:ext cx="762000" cy="225703"/>
    <xdr:sp macro="" textlink="">
      <xdr:nvSpPr>
        <xdr:cNvPr id="128" name="テキスト ボックス 127"/>
        <xdr:cNvSpPr txBox="1"/>
      </xdr:nvSpPr>
      <xdr:spPr>
        <a:xfrm>
          <a:off x="12382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8</xdr:col>
      <xdr:colOff>1123950</xdr:colOff>
      <xdr:row>37</xdr:row>
      <xdr:rowOff>33199</xdr:rowOff>
    </xdr:from>
    <xdr:ext cx="762000" cy="225703"/>
    <xdr:sp macro="" textlink="">
      <xdr:nvSpPr>
        <xdr:cNvPr id="129" name="テキスト ボックス 128"/>
        <xdr:cNvSpPr txBox="1"/>
      </xdr:nvSpPr>
      <xdr:spPr>
        <a:xfrm>
          <a:off x="11620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10</xdr:col>
      <xdr:colOff>1133475</xdr:colOff>
      <xdr:row>33</xdr:row>
      <xdr:rowOff>118533</xdr:rowOff>
    </xdr:from>
    <xdr:to>
      <xdr:col>10</xdr:col>
      <xdr:colOff>1235075</xdr:colOff>
      <xdr:row>34</xdr:row>
      <xdr:rowOff>48683</xdr:rowOff>
    </xdr:to>
    <xdr:sp macro="" textlink="">
      <xdr:nvSpPr>
        <xdr:cNvPr id="130" name="円/楕円 129"/>
        <xdr:cNvSpPr/>
      </xdr:nvSpPr>
      <xdr:spPr>
        <a:xfrm>
          <a:off x="14744700" y="577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xdr:col>
      <xdr:colOff>1235075</xdr:colOff>
      <xdr:row>33</xdr:row>
      <xdr:rowOff>33460</xdr:rowOff>
    </xdr:from>
    <xdr:ext cx="340478" cy="259045"/>
    <xdr:sp macro="" textlink="">
      <xdr:nvSpPr>
        <xdr:cNvPr id="131" name="債務償還可能年数該当値テキスト"/>
        <xdr:cNvSpPr txBox="1"/>
      </xdr:nvSpPr>
      <xdr:spPr>
        <a:xfrm>
          <a:off x="14846300" y="5691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oneCellAnchor>
    <xdr:from>
      <xdr:col>10</xdr:col>
      <xdr:colOff>257818</xdr:colOff>
      <xdr:row>24</xdr:row>
      <xdr:rowOff>105427</xdr:rowOff>
    </xdr:from>
    <xdr:ext cx="405111" cy="259045"/>
    <xdr:sp macro="" textlink="">
      <xdr:nvSpPr>
        <xdr:cNvPr id="132" name="n_1aveValue債務償還可能年数"/>
        <xdr:cNvSpPr txBox="1"/>
      </xdr:nvSpPr>
      <xdr:spPr>
        <a:xfrm>
          <a:off x="13869043" y="42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784225</xdr:colOff>
      <xdr:row>41</xdr:row>
      <xdr:rowOff>142875</xdr:rowOff>
    </xdr:from>
    <xdr:to>
      <xdr:col>5</xdr:col>
      <xdr:colOff>822325</xdr:colOff>
      <xdr:row>43</xdr:row>
      <xdr:rowOff>142875</xdr:rowOff>
    </xdr:to>
    <xdr:sp macro="" textlink="">
      <xdr:nvSpPr>
        <xdr:cNvPr id="133" name="正方形/長方形 132"/>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134" name="正方形/長方形 133"/>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135" name="テキスト ボックス 134"/>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136" name="テキスト ボックス 135"/>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137" name="テキスト ボックス 136"/>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138" name="テキスト ボックス 137"/>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岐阜県富加町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5,707
5,591
16.82
2,827,638
2,610,267
210,866
1,916,883
2,369,784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30480</xdr:rowOff>
    </xdr:from>
    <xdr:to>
      <xdr:col>6</xdr:col>
      <xdr:colOff>510540</xdr:colOff>
      <xdr:row>41</xdr:row>
      <xdr:rowOff>74567</xdr:rowOff>
    </xdr:to>
    <xdr:cxnSp macro="">
      <xdr:nvCxnSpPr>
        <xdr:cNvPr id="59" name="直線コネクタ 58"/>
        <xdr:cNvCxnSpPr/>
      </xdr:nvCxnSpPr>
      <xdr:spPr>
        <a:xfrm flipV="1">
          <a:off x="4634865" y="5859780"/>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78394</xdr:rowOff>
    </xdr:from>
    <xdr:ext cx="405111" cy="259045"/>
    <xdr:sp macro="" textlink="">
      <xdr:nvSpPr>
        <xdr:cNvPr id="60" name="【道路】&#10;有形固定資産減価償却率最小値テキスト"/>
        <xdr:cNvSpPr txBox="1"/>
      </xdr:nvSpPr>
      <xdr:spPr>
        <a:xfrm>
          <a:off x="47244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74567</xdr:rowOff>
    </xdr:from>
    <xdr:to>
      <xdr:col>6</xdr:col>
      <xdr:colOff>600075</xdr:colOff>
      <xdr:row>41</xdr:row>
      <xdr:rowOff>74567</xdr:rowOff>
    </xdr:to>
    <xdr:cxnSp macro="">
      <xdr:nvCxnSpPr>
        <xdr:cNvPr id="61" name="直線コネクタ 60"/>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148607</xdr:rowOff>
    </xdr:from>
    <xdr:ext cx="405111" cy="259045"/>
    <xdr:sp macro="" textlink="">
      <xdr:nvSpPr>
        <xdr:cNvPr id="62" name="【道路】&#10;有形固定資産減価償却率最大値テキスト"/>
        <xdr:cNvSpPr txBox="1"/>
      </xdr:nvSpPr>
      <xdr:spPr>
        <a:xfrm>
          <a:off x="47244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a:t>
          </a:r>
          <a:endParaRPr kumimoji="1" lang="ja-JP" altLang="en-US" sz="1000" b="1">
            <a:latin typeface="ＭＳ Ｐゴシック"/>
          </a:endParaRPr>
        </a:p>
      </xdr:txBody>
    </xdr:sp>
    <xdr:clientData/>
  </xdr:oneCellAnchor>
  <xdr:twoCellAnchor>
    <xdr:from>
      <xdr:col>6</xdr:col>
      <xdr:colOff>422275</xdr:colOff>
      <xdr:row>34</xdr:row>
      <xdr:rowOff>30480</xdr:rowOff>
    </xdr:from>
    <xdr:to>
      <xdr:col>6</xdr:col>
      <xdr:colOff>600075</xdr:colOff>
      <xdr:row>34</xdr:row>
      <xdr:rowOff>30480</xdr:rowOff>
    </xdr:to>
    <xdr:cxnSp macro="">
      <xdr:nvCxnSpPr>
        <xdr:cNvPr id="63" name="直線コネクタ 62"/>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70774</xdr:rowOff>
    </xdr:from>
    <xdr:ext cx="405111" cy="259045"/>
    <xdr:sp macro="" textlink="">
      <xdr:nvSpPr>
        <xdr:cNvPr id="64" name="【道路】&#10;有形固定資産減価償却率平均値テキスト"/>
        <xdr:cNvSpPr txBox="1"/>
      </xdr:nvSpPr>
      <xdr:spPr>
        <a:xfrm>
          <a:off x="4724400" y="60715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92347</xdr:rowOff>
    </xdr:from>
    <xdr:to>
      <xdr:col>6</xdr:col>
      <xdr:colOff>561975</xdr:colOff>
      <xdr:row>36</xdr:row>
      <xdr:rowOff>22497</xdr:rowOff>
    </xdr:to>
    <xdr:sp macro="" textlink="">
      <xdr:nvSpPr>
        <xdr:cNvPr id="65" name="フローチャート : 判断 64"/>
        <xdr:cNvSpPr/>
      </xdr:nvSpPr>
      <xdr:spPr>
        <a:xfrm>
          <a:off x="45847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92347</xdr:rowOff>
    </xdr:from>
    <xdr:to>
      <xdr:col>5</xdr:col>
      <xdr:colOff>409575</xdr:colOff>
      <xdr:row>36</xdr:row>
      <xdr:rowOff>22497</xdr:rowOff>
    </xdr:to>
    <xdr:sp macro="" textlink="">
      <xdr:nvSpPr>
        <xdr:cNvPr id="66" name="フローチャート : 判断 65"/>
        <xdr:cNvSpPr/>
      </xdr:nvSpPr>
      <xdr:spPr>
        <a:xfrm>
          <a:off x="37465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58057</xdr:rowOff>
    </xdr:from>
    <xdr:to>
      <xdr:col>6</xdr:col>
      <xdr:colOff>561975</xdr:colOff>
      <xdr:row>34</xdr:row>
      <xdr:rowOff>159657</xdr:rowOff>
    </xdr:to>
    <xdr:sp macro="" textlink="">
      <xdr:nvSpPr>
        <xdr:cNvPr id="72" name="円/楕円 71"/>
        <xdr:cNvSpPr/>
      </xdr:nvSpPr>
      <xdr:spPr>
        <a:xfrm>
          <a:off x="4584700" y="588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144434</xdr:rowOff>
    </xdr:from>
    <xdr:ext cx="405111" cy="259045"/>
    <xdr:sp macro="" textlink="">
      <xdr:nvSpPr>
        <xdr:cNvPr id="73" name="【道路】&#10;有形固定資産減価償却率該当値テキスト"/>
        <xdr:cNvSpPr txBox="1"/>
      </xdr:nvSpPr>
      <xdr:spPr>
        <a:xfrm>
          <a:off x="4724400" y="5802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123372</xdr:rowOff>
    </xdr:from>
    <xdr:to>
      <xdr:col>5</xdr:col>
      <xdr:colOff>409575</xdr:colOff>
      <xdr:row>35</xdr:row>
      <xdr:rowOff>53522</xdr:rowOff>
    </xdr:to>
    <xdr:sp macro="" textlink="">
      <xdr:nvSpPr>
        <xdr:cNvPr id="74" name="円/楕円 73"/>
        <xdr:cNvSpPr/>
      </xdr:nvSpPr>
      <xdr:spPr>
        <a:xfrm>
          <a:off x="3746500" y="59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34</xdr:row>
      <xdr:rowOff>108857</xdr:rowOff>
    </xdr:from>
    <xdr:to>
      <xdr:col>6</xdr:col>
      <xdr:colOff>511175</xdr:colOff>
      <xdr:row>35</xdr:row>
      <xdr:rowOff>2722</xdr:rowOff>
    </xdr:to>
    <xdr:cxnSp macro="">
      <xdr:nvCxnSpPr>
        <xdr:cNvPr id="75" name="直線コネクタ 74"/>
        <xdr:cNvCxnSpPr/>
      </xdr:nvCxnSpPr>
      <xdr:spPr>
        <a:xfrm flipV="1">
          <a:off x="3797300" y="59381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36</xdr:row>
      <xdr:rowOff>13624</xdr:rowOff>
    </xdr:from>
    <xdr:ext cx="405111" cy="259045"/>
    <xdr:sp macro="" textlink="">
      <xdr:nvSpPr>
        <xdr:cNvPr id="76" name="n_1aveValue【道路】&#10;有形固定資産減価償却率"/>
        <xdr:cNvSpPr txBox="1"/>
      </xdr:nvSpPr>
      <xdr:spPr>
        <a:xfrm>
          <a:off x="3582043" y="6185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70049</xdr:rowOff>
    </xdr:from>
    <xdr:ext cx="405111" cy="259045"/>
    <xdr:sp macro="" textlink="">
      <xdr:nvSpPr>
        <xdr:cNvPr id="77" name="n_1mainValue【道路】&#10;有形固定資産減価償却率"/>
        <xdr:cNvSpPr txBox="1"/>
      </xdr:nvSpPr>
      <xdr:spPr>
        <a:xfrm>
          <a:off x="3582043" y="572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12.781</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91" name="テキスト ボックス 9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93" name="テキスト ボックス 9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5" name="テキスト ボックス 9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7" name="テキスト ボックス 9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9" name="テキスト ボックス 9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29928</xdr:rowOff>
    </xdr:from>
    <xdr:to>
      <xdr:col>15</xdr:col>
      <xdr:colOff>180340</xdr:colOff>
      <xdr:row>40</xdr:row>
      <xdr:rowOff>169335</xdr:rowOff>
    </xdr:to>
    <xdr:cxnSp macro="">
      <xdr:nvCxnSpPr>
        <xdr:cNvPr id="101" name="直線コネクタ 100"/>
        <xdr:cNvCxnSpPr/>
      </xdr:nvCxnSpPr>
      <xdr:spPr>
        <a:xfrm flipV="1">
          <a:off x="10476865" y="5687778"/>
          <a:ext cx="0" cy="1339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1712</xdr:rowOff>
    </xdr:from>
    <xdr:ext cx="534377" cy="259045"/>
    <xdr:sp macro="" textlink="">
      <xdr:nvSpPr>
        <xdr:cNvPr id="102" name="【道路】&#10;一人当たり延長最小値テキスト"/>
        <xdr:cNvSpPr txBox="1"/>
      </xdr:nvSpPr>
      <xdr:spPr>
        <a:xfrm>
          <a:off x="10566400" y="703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11.111</a:t>
          </a:r>
          <a:endParaRPr kumimoji="1" lang="ja-JP" altLang="en-US" sz="1000" b="1">
            <a:latin typeface="ＭＳ Ｐゴシック"/>
          </a:endParaRPr>
        </a:p>
      </xdr:txBody>
    </xdr:sp>
    <xdr:clientData/>
  </xdr:oneCellAnchor>
  <xdr:twoCellAnchor>
    <xdr:from>
      <xdr:col>15</xdr:col>
      <xdr:colOff>92075</xdr:colOff>
      <xdr:row>40</xdr:row>
      <xdr:rowOff>169335</xdr:rowOff>
    </xdr:from>
    <xdr:to>
      <xdr:col>15</xdr:col>
      <xdr:colOff>269875</xdr:colOff>
      <xdr:row>40</xdr:row>
      <xdr:rowOff>169335</xdr:rowOff>
    </xdr:to>
    <xdr:cxnSp macro="">
      <xdr:nvCxnSpPr>
        <xdr:cNvPr id="103" name="直線コネクタ 102"/>
        <xdr:cNvCxnSpPr/>
      </xdr:nvCxnSpPr>
      <xdr:spPr>
        <a:xfrm>
          <a:off x="10388600" y="702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148055</xdr:rowOff>
    </xdr:from>
    <xdr:ext cx="534377" cy="259045"/>
    <xdr:sp macro="" textlink="">
      <xdr:nvSpPr>
        <xdr:cNvPr id="104" name="【道路】&#10;一人当たり延長最大値テキスト"/>
        <xdr:cNvSpPr txBox="1"/>
      </xdr:nvSpPr>
      <xdr:spPr>
        <a:xfrm>
          <a:off x="10566400" y="546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81.429</a:t>
          </a:r>
          <a:endParaRPr kumimoji="1" lang="ja-JP" altLang="en-US" sz="1000" b="1">
            <a:latin typeface="ＭＳ Ｐゴシック"/>
          </a:endParaRPr>
        </a:p>
      </xdr:txBody>
    </xdr:sp>
    <xdr:clientData/>
  </xdr:oneCellAnchor>
  <xdr:twoCellAnchor>
    <xdr:from>
      <xdr:col>15</xdr:col>
      <xdr:colOff>92075</xdr:colOff>
      <xdr:row>33</xdr:row>
      <xdr:rowOff>29928</xdr:rowOff>
    </xdr:from>
    <xdr:to>
      <xdr:col>15</xdr:col>
      <xdr:colOff>269875</xdr:colOff>
      <xdr:row>33</xdr:row>
      <xdr:rowOff>29928</xdr:rowOff>
    </xdr:to>
    <xdr:cxnSp macro="">
      <xdr:nvCxnSpPr>
        <xdr:cNvPr id="105" name="直線コネクタ 104"/>
        <xdr:cNvCxnSpPr/>
      </xdr:nvCxnSpPr>
      <xdr:spPr>
        <a:xfrm>
          <a:off x="10388600" y="568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6805</xdr:rowOff>
    </xdr:from>
    <xdr:ext cx="534377" cy="259045"/>
    <xdr:sp macro="" textlink="">
      <xdr:nvSpPr>
        <xdr:cNvPr id="106" name="【道路】&#10;一人当たり延長平均値テキスト"/>
        <xdr:cNvSpPr txBox="1"/>
      </xdr:nvSpPr>
      <xdr:spPr>
        <a:xfrm>
          <a:off x="10566400" y="6521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27.177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155378</xdr:rowOff>
    </xdr:from>
    <xdr:to>
      <xdr:col>15</xdr:col>
      <xdr:colOff>231775</xdr:colOff>
      <xdr:row>39</xdr:row>
      <xdr:rowOff>85528</xdr:rowOff>
    </xdr:to>
    <xdr:sp macro="" textlink="">
      <xdr:nvSpPr>
        <xdr:cNvPr id="107" name="フローチャート : 判断 106"/>
        <xdr:cNvSpPr/>
      </xdr:nvSpPr>
      <xdr:spPr>
        <a:xfrm>
          <a:off x="10426700" y="667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104686</xdr:rowOff>
    </xdr:from>
    <xdr:to>
      <xdr:col>14</xdr:col>
      <xdr:colOff>79375</xdr:colOff>
      <xdr:row>39</xdr:row>
      <xdr:rowOff>34836</xdr:rowOff>
    </xdr:to>
    <xdr:sp macro="" textlink="">
      <xdr:nvSpPr>
        <xdr:cNvPr id="108" name="フローチャート : 判断 107"/>
        <xdr:cNvSpPr/>
      </xdr:nvSpPr>
      <xdr:spPr>
        <a:xfrm>
          <a:off x="9588500" y="661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114173</xdr:rowOff>
    </xdr:from>
    <xdr:to>
      <xdr:col>15</xdr:col>
      <xdr:colOff>231775</xdr:colOff>
      <xdr:row>40</xdr:row>
      <xdr:rowOff>44323</xdr:rowOff>
    </xdr:to>
    <xdr:sp macro="" textlink="">
      <xdr:nvSpPr>
        <xdr:cNvPr id="114" name="円/楕円 113"/>
        <xdr:cNvSpPr/>
      </xdr:nvSpPr>
      <xdr:spPr>
        <a:xfrm>
          <a:off x="10426700" y="68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39</xdr:row>
      <xdr:rowOff>92600</xdr:rowOff>
    </xdr:from>
    <xdr:ext cx="534377" cy="259045"/>
    <xdr:sp macro="" textlink="">
      <xdr:nvSpPr>
        <xdr:cNvPr id="115" name="【道路】&#10;一人当たり延長該当値テキスト"/>
        <xdr:cNvSpPr txBox="1"/>
      </xdr:nvSpPr>
      <xdr:spPr>
        <a:xfrm>
          <a:off x="10566400" y="677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20.340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115050</xdr:rowOff>
    </xdr:from>
    <xdr:to>
      <xdr:col>14</xdr:col>
      <xdr:colOff>79375</xdr:colOff>
      <xdr:row>40</xdr:row>
      <xdr:rowOff>45200</xdr:rowOff>
    </xdr:to>
    <xdr:sp macro="" textlink="">
      <xdr:nvSpPr>
        <xdr:cNvPr id="116" name="円/楕円 115"/>
        <xdr:cNvSpPr/>
      </xdr:nvSpPr>
      <xdr:spPr>
        <a:xfrm>
          <a:off x="9588500" y="6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164973</xdr:rowOff>
    </xdr:from>
    <xdr:to>
      <xdr:col>15</xdr:col>
      <xdr:colOff>180975</xdr:colOff>
      <xdr:row>39</xdr:row>
      <xdr:rowOff>165850</xdr:rowOff>
    </xdr:to>
    <xdr:cxnSp macro="">
      <xdr:nvCxnSpPr>
        <xdr:cNvPr id="117" name="直線コネクタ 116"/>
        <xdr:cNvCxnSpPr/>
      </xdr:nvCxnSpPr>
      <xdr:spPr>
        <a:xfrm flipV="1">
          <a:off x="9639300" y="6851523"/>
          <a:ext cx="8382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37</xdr:row>
      <xdr:rowOff>51363</xdr:rowOff>
    </xdr:from>
    <xdr:ext cx="534377" cy="259045"/>
    <xdr:sp macro="" textlink="">
      <xdr:nvSpPr>
        <xdr:cNvPr id="118" name="n_1aveValue【道路】&#10;一人当たり延長"/>
        <xdr:cNvSpPr txBox="1"/>
      </xdr:nvSpPr>
      <xdr:spPr>
        <a:xfrm>
          <a:off x="9359410" y="63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29.838</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36327</xdr:rowOff>
    </xdr:from>
    <xdr:ext cx="534377" cy="259045"/>
    <xdr:sp macro="" textlink="">
      <xdr:nvSpPr>
        <xdr:cNvPr id="119" name="n_1mainValue【道路】&#10;一人当たり延長"/>
        <xdr:cNvSpPr txBox="1"/>
      </xdr:nvSpPr>
      <xdr:spPr>
        <a:xfrm>
          <a:off x="9359410" y="689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20.294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30" name="テキスト ボックス 12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32" name="テキスト ボックス 131"/>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42" name="テキスト ボックス 141"/>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44" name="テキスト ボックス 14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0</xdr:rowOff>
    </xdr:from>
    <xdr:to>
      <xdr:col>6</xdr:col>
      <xdr:colOff>510540</xdr:colOff>
      <xdr:row>64</xdr:row>
      <xdr:rowOff>153488</xdr:rowOff>
    </xdr:to>
    <xdr:cxnSp macro="">
      <xdr:nvCxnSpPr>
        <xdr:cNvPr id="146" name="直線コネクタ 145"/>
        <xdr:cNvCxnSpPr/>
      </xdr:nvCxnSpPr>
      <xdr:spPr>
        <a:xfrm flipV="1">
          <a:off x="4634865" y="960120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157315</xdr:rowOff>
    </xdr:from>
    <xdr:ext cx="405111" cy="259045"/>
    <xdr:sp macro="" textlink="">
      <xdr:nvSpPr>
        <xdr:cNvPr id="147" name="【橋りょう・トンネル】&#10;有形固定資産減価償却率最小値テキスト"/>
        <xdr:cNvSpPr txBox="1"/>
      </xdr:nvSpPr>
      <xdr:spPr>
        <a:xfrm>
          <a:off x="4724400" y="1113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64</xdr:row>
      <xdr:rowOff>153488</xdr:rowOff>
    </xdr:from>
    <xdr:to>
      <xdr:col>6</xdr:col>
      <xdr:colOff>600075</xdr:colOff>
      <xdr:row>64</xdr:row>
      <xdr:rowOff>153488</xdr:rowOff>
    </xdr:to>
    <xdr:cxnSp macro="">
      <xdr:nvCxnSpPr>
        <xdr:cNvPr id="148" name="直線コネクタ 147"/>
        <xdr:cNvCxnSpPr/>
      </xdr:nvCxnSpPr>
      <xdr:spPr>
        <a:xfrm>
          <a:off x="4546600" y="111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118127</xdr:rowOff>
    </xdr:from>
    <xdr:ext cx="405111" cy="259045"/>
    <xdr:sp macro="" textlink="">
      <xdr:nvSpPr>
        <xdr:cNvPr id="149" name="【橋りょう・トンネル】&#10;有形固定資産減価償却率最大値テキスト"/>
        <xdr:cNvSpPr txBox="1"/>
      </xdr:nvSpPr>
      <xdr:spPr>
        <a:xfrm>
          <a:off x="4724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a:t>
          </a:r>
          <a:endParaRPr kumimoji="1" lang="ja-JP" altLang="en-US" sz="1000" b="1">
            <a:latin typeface="ＭＳ Ｐゴシック"/>
          </a:endParaRPr>
        </a:p>
      </xdr:txBody>
    </xdr:sp>
    <xdr:clientData/>
  </xdr:oneCellAnchor>
  <xdr:twoCellAnchor>
    <xdr:from>
      <xdr:col>6</xdr:col>
      <xdr:colOff>422275</xdr:colOff>
      <xdr:row>56</xdr:row>
      <xdr:rowOff>0</xdr:rowOff>
    </xdr:from>
    <xdr:to>
      <xdr:col>6</xdr:col>
      <xdr:colOff>600075</xdr:colOff>
      <xdr:row>56</xdr:row>
      <xdr:rowOff>0</xdr:rowOff>
    </xdr:to>
    <xdr:cxnSp macro="">
      <xdr:nvCxnSpPr>
        <xdr:cNvPr id="150" name="直線コネクタ 149"/>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12899</xdr:rowOff>
    </xdr:from>
    <xdr:ext cx="405111" cy="259045"/>
    <xdr:sp macro="" textlink="">
      <xdr:nvSpPr>
        <xdr:cNvPr id="151" name="【橋りょう・トンネル】&#10;有形固定資産減価償却率平均値テキスト"/>
        <xdr:cNvSpPr txBox="1"/>
      </xdr:nvSpPr>
      <xdr:spPr>
        <a:xfrm>
          <a:off x="4724400" y="9956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161472</xdr:rowOff>
    </xdr:from>
    <xdr:to>
      <xdr:col>6</xdr:col>
      <xdr:colOff>561975</xdr:colOff>
      <xdr:row>59</xdr:row>
      <xdr:rowOff>91622</xdr:rowOff>
    </xdr:to>
    <xdr:sp macro="" textlink="">
      <xdr:nvSpPr>
        <xdr:cNvPr id="152" name="フローチャート : 判断 151"/>
        <xdr:cNvSpPr/>
      </xdr:nvSpPr>
      <xdr:spPr>
        <a:xfrm>
          <a:off x="45847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74930</xdr:rowOff>
    </xdr:from>
    <xdr:to>
      <xdr:col>5</xdr:col>
      <xdr:colOff>409575</xdr:colOff>
      <xdr:row>60</xdr:row>
      <xdr:rowOff>5080</xdr:rowOff>
    </xdr:to>
    <xdr:sp macro="" textlink="">
      <xdr:nvSpPr>
        <xdr:cNvPr id="153" name="フローチャート : 判断 152"/>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60</xdr:row>
      <xdr:rowOff>1451</xdr:rowOff>
    </xdr:from>
    <xdr:to>
      <xdr:col>6</xdr:col>
      <xdr:colOff>561975</xdr:colOff>
      <xdr:row>60</xdr:row>
      <xdr:rowOff>103051</xdr:rowOff>
    </xdr:to>
    <xdr:sp macro="" textlink="">
      <xdr:nvSpPr>
        <xdr:cNvPr id="159" name="円/楕円 158"/>
        <xdr:cNvSpPr/>
      </xdr:nvSpPr>
      <xdr:spPr>
        <a:xfrm>
          <a:off x="45847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59</xdr:row>
      <xdr:rowOff>151328</xdr:rowOff>
    </xdr:from>
    <xdr:ext cx="405111" cy="259045"/>
    <xdr:sp macro="" textlink="">
      <xdr:nvSpPr>
        <xdr:cNvPr id="160" name="【橋りょう・トンネル】&#10;有形固定資産減価償却率該当値テキスト"/>
        <xdr:cNvSpPr txBox="1"/>
      </xdr:nvSpPr>
      <xdr:spPr>
        <a:xfrm>
          <a:off x="4724400"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5</xdr:col>
      <xdr:colOff>307975</xdr:colOff>
      <xdr:row>60</xdr:row>
      <xdr:rowOff>56969</xdr:rowOff>
    </xdr:from>
    <xdr:to>
      <xdr:col>5</xdr:col>
      <xdr:colOff>409575</xdr:colOff>
      <xdr:row>60</xdr:row>
      <xdr:rowOff>158569</xdr:rowOff>
    </xdr:to>
    <xdr:sp macro="" textlink="">
      <xdr:nvSpPr>
        <xdr:cNvPr id="161" name="円/楕円 160"/>
        <xdr:cNvSpPr/>
      </xdr:nvSpPr>
      <xdr:spPr>
        <a:xfrm>
          <a:off x="3746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60</xdr:row>
      <xdr:rowOff>52251</xdr:rowOff>
    </xdr:from>
    <xdr:to>
      <xdr:col>6</xdr:col>
      <xdr:colOff>511175</xdr:colOff>
      <xdr:row>60</xdr:row>
      <xdr:rowOff>107769</xdr:rowOff>
    </xdr:to>
    <xdr:cxnSp macro="">
      <xdr:nvCxnSpPr>
        <xdr:cNvPr id="162" name="直線コネクタ 161"/>
        <xdr:cNvCxnSpPr/>
      </xdr:nvCxnSpPr>
      <xdr:spPr>
        <a:xfrm flipV="1">
          <a:off x="3797300" y="10339251"/>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58</xdr:row>
      <xdr:rowOff>21607</xdr:rowOff>
    </xdr:from>
    <xdr:ext cx="405111" cy="259045"/>
    <xdr:sp macro="" textlink="">
      <xdr:nvSpPr>
        <xdr:cNvPr id="163" name="n_1aveValue【橋りょう・トンネル】&#10;有形固定資産減価償却率"/>
        <xdr:cNvSpPr txBox="1"/>
      </xdr:nvSpPr>
      <xdr:spPr>
        <a:xfrm>
          <a:off x="3582043"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149696</xdr:rowOff>
    </xdr:from>
    <xdr:ext cx="405111" cy="259045"/>
    <xdr:sp macro="" textlink="">
      <xdr:nvSpPr>
        <xdr:cNvPr id="164" name="n_1mainValue【橋りょう・トンネル】&#10;有形固定資産減価償却率"/>
        <xdr:cNvSpPr txBox="1"/>
      </xdr:nvSpPr>
      <xdr:spPr>
        <a:xfrm>
          <a:off x="3582043"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2,483,541</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222,865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6" name="テキスト ボックス 17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8" name="テキスト ボックス 17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80" name="テキスト ボックス 17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82" name="テキスト ボックス 18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84" name="テキスト ボックス 18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6" name="テキスト ボックス 18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77722</xdr:rowOff>
    </xdr:from>
    <xdr:to>
      <xdr:col>15</xdr:col>
      <xdr:colOff>180340</xdr:colOff>
      <xdr:row>64</xdr:row>
      <xdr:rowOff>40171</xdr:rowOff>
    </xdr:to>
    <xdr:cxnSp macro="">
      <xdr:nvCxnSpPr>
        <xdr:cNvPr id="188" name="直線コネクタ 187"/>
        <xdr:cNvCxnSpPr/>
      </xdr:nvCxnSpPr>
      <xdr:spPr>
        <a:xfrm flipV="1">
          <a:off x="10476865" y="9507472"/>
          <a:ext cx="0" cy="150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43998</xdr:rowOff>
    </xdr:from>
    <xdr:ext cx="534377" cy="259045"/>
    <xdr:sp macro="" textlink="">
      <xdr:nvSpPr>
        <xdr:cNvPr id="189" name="【橋りょう・トンネル】&#10;一人当たり有形固定資産（償却資産）額最小値テキスト"/>
        <xdr:cNvSpPr txBox="1"/>
      </xdr:nvSpPr>
      <xdr:spPr>
        <a:xfrm>
          <a:off x="10566400" y="1101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28,369</a:t>
          </a:r>
          <a:endParaRPr kumimoji="1" lang="ja-JP" altLang="en-US" sz="1000" b="1">
            <a:latin typeface="ＭＳ Ｐゴシック"/>
          </a:endParaRPr>
        </a:p>
      </xdr:txBody>
    </xdr:sp>
    <xdr:clientData/>
  </xdr:oneCellAnchor>
  <xdr:twoCellAnchor>
    <xdr:from>
      <xdr:col>15</xdr:col>
      <xdr:colOff>92075</xdr:colOff>
      <xdr:row>64</xdr:row>
      <xdr:rowOff>40171</xdr:rowOff>
    </xdr:from>
    <xdr:to>
      <xdr:col>15</xdr:col>
      <xdr:colOff>269875</xdr:colOff>
      <xdr:row>64</xdr:row>
      <xdr:rowOff>40171</xdr:rowOff>
    </xdr:to>
    <xdr:cxnSp macro="">
      <xdr:nvCxnSpPr>
        <xdr:cNvPr id="190" name="直線コネクタ 189"/>
        <xdr:cNvCxnSpPr/>
      </xdr:nvCxnSpPr>
      <xdr:spPr>
        <a:xfrm>
          <a:off x="10388600" y="1101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24399</xdr:rowOff>
    </xdr:from>
    <xdr:ext cx="690189" cy="259045"/>
    <xdr:sp macro="" textlink="">
      <xdr:nvSpPr>
        <xdr:cNvPr id="191" name="【橋りょう・トンネル】&#10;一人当たり有形固定資産（償却資産）額最大値テキスト"/>
        <xdr:cNvSpPr txBox="1"/>
      </xdr:nvSpPr>
      <xdr:spPr>
        <a:xfrm>
          <a:off x="10566400" y="9282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1,213,801</a:t>
          </a:r>
          <a:endParaRPr kumimoji="1" lang="ja-JP" altLang="en-US" sz="1000" b="1">
            <a:latin typeface="ＭＳ Ｐゴシック"/>
          </a:endParaRPr>
        </a:p>
      </xdr:txBody>
    </xdr:sp>
    <xdr:clientData/>
  </xdr:oneCellAnchor>
  <xdr:twoCellAnchor>
    <xdr:from>
      <xdr:col>15</xdr:col>
      <xdr:colOff>92075</xdr:colOff>
      <xdr:row>55</xdr:row>
      <xdr:rowOff>77722</xdr:rowOff>
    </xdr:from>
    <xdr:to>
      <xdr:col>15</xdr:col>
      <xdr:colOff>269875</xdr:colOff>
      <xdr:row>55</xdr:row>
      <xdr:rowOff>77722</xdr:rowOff>
    </xdr:to>
    <xdr:cxnSp macro="">
      <xdr:nvCxnSpPr>
        <xdr:cNvPr id="192" name="直線コネクタ 191"/>
        <xdr:cNvCxnSpPr/>
      </xdr:nvCxnSpPr>
      <xdr:spPr>
        <a:xfrm>
          <a:off x="10388600" y="95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57744</xdr:rowOff>
    </xdr:from>
    <xdr:ext cx="599010" cy="259045"/>
    <xdr:sp macro="" textlink="">
      <xdr:nvSpPr>
        <xdr:cNvPr id="193" name="【橋りょう・トンネル】&#10;一人当たり有形固定資産（償却資産）額平均値テキスト"/>
        <xdr:cNvSpPr txBox="1"/>
      </xdr:nvSpPr>
      <xdr:spPr>
        <a:xfrm>
          <a:off x="10566400" y="101732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532,546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34867</xdr:rowOff>
    </xdr:from>
    <xdr:to>
      <xdr:col>15</xdr:col>
      <xdr:colOff>231775</xdr:colOff>
      <xdr:row>60</xdr:row>
      <xdr:rowOff>136467</xdr:rowOff>
    </xdr:to>
    <xdr:sp macro="" textlink="">
      <xdr:nvSpPr>
        <xdr:cNvPr id="194" name="フローチャート : 判断 193"/>
        <xdr:cNvSpPr/>
      </xdr:nvSpPr>
      <xdr:spPr>
        <a:xfrm>
          <a:off x="10426700" y="1032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49238</xdr:rowOff>
    </xdr:from>
    <xdr:to>
      <xdr:col>14</xdr:col>
      <xdr:colOff>79375</xdr:colOff>
      <xdr:row>60</xdr:row>
      <xdr:rowOff>150838</xdr:rowOff>
    </xdr:to>
    <xdr:sp macro="" textlink="">
      <xdr:nvSpPr>
        <xdr:cNvPr id="195" name="フローチャート : 判断 194"/>
        <xdr:cNvSpPr/>
      </xdr:nvSpPr>
      <xdr:spPr>
        <a:xfrm>
          <a:off x="9588500" y="1033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129573</xdr:rowOff>
    </xdr:from>
    <xdr:to>
      <xdr:col>15</xdr:col>
      <xdr:colOff>231775</xdr:colOff>
      <xdr:row>63</xdr:row>
      <xdr:rowOff>59723</xdr:rowOff>
    </xdr:to>
    <xdr:sp macro="" textlink="">
      <xdr:nvSpPr>
        <xdr:cNvPr id="201" name="円/楕円 200"/>
        <xdr:cNvSpPr/>
      </xdr:nvSpPr>
      <xdr:spPr>
        <a:xfrm>
          <a:off x="10426700" y="1075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108000</xdr:rowOff>
    </xdr:from>
    <xdr:ext cx="599010" cy="259045"/>
    <xdr:sp macro="" textlink="">
      <xdr:nvSpPr>
        <xdr:cNvPr id="202" name="【橋りょう・トンネル】&#10;一人当たり有形固定資産（償却資産）額該当値テキスト"/>
        <xdr:cNvSpPr txBox="1"/>
      </xdr:nvSpPr>
      <xdr:spPr>
        <a:xfrm>
          <a:off x="10566400" y="1073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187,974</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130117</xdr:rowOff>
    </xdr:from>
    <xdr:to>
      <xdr:col>14</xdr:col>
      <xdr:colOff>79375</xdr:colOff>
      <xdr:row>63</xdr:row>
      <xdr:rowOff>60267</xdr:rowOff>
    </xdr:to>
    <xdr:sp macro="" textlink="">
      <xdr:nvSpPr>
        <xdr:cNvPr id="203" name="円/楕円 202"/>
        <xdr:cNvSpPr/>
      </xdr:nvSpPr>
      <xdr:spPr>
        <a:xfrm>
          <a:off x="9588500" y="1076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8923</xdr:rowOff>
    </xdr:from>
    <xdr:to>
      <xdr:col>15</xdr:col>
      <xdr:colOff>180975</xdr:colOff>
      <xdr:row>63</xdr:row>
      <xdr:rowOff>9467</xdr:rowOff>
    </xdr:to>
    <xdr:cxnSp macro="">
      <xdr:nvCxnSpPr>
        <xdr:cNvPr id="204" name="直線コネクタ 203"/>
        <xdr:cNvCxnSpPr/>
      </xdr:nvCxnSpPr>
      <xdr:spPr>
        <a:xfrm flipV="1">
          <a:off x="9639300" y="10810273"/>
          <a:ext cx="8382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58</xdr:row>
      <xdr:rowOff>167365</xdr:rowOff>
    </xdr:from>
    <xdr:ext cx="599010" cy="259045"/>
    <xdr:sp macro="" textlink="">
      <xdr:nvSpPr>
        <xdr:cNvPr id="205" name="n_1aveValue【橋りょう・トンネル】&#10;一人当たり有形固定資産（償却資産）額"/>
        <xdr:cNvSpPr txBox="1"/>
      </xdr:nvSpPr>
      <xdr:spPr>
        <a:xfrm>
          <a:off x="9327094" y="1011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521,230</a:t>
          </a:r>
          <a:endParaRPr kumimoji="1" lang="ja-JP" altLang="en-US" sz="1000" b="1">
            <a:solidFill>
              <a:srgbClr val="000080"/>
            </a:solidFill>
            <a:latin typeface="ＭＳ Ｐゴシック"/>
          </a:endParaRPr>
        </a:p>
      </xdr:txBody>
    </xdr:sp>
    <xdr:clientData/>
  </xdr:oneCellAnchor>
  <xdr:oneCellAnchor>
    <xdr:from>
      <xdr:col>13</xdr:col>
      <xdr:colOff>402169</xdr:colOff>
      <xdr:row>63</xdr:row>
      <xdr:rowOff>51394</xdr:rowOff>
    </xdr:from>
    <xdr:ext cx="599010" cy="259045"/>
    <xdr:sp macro="" textlink="">
      <xdr:nvSpPr>
        <xdr:cNvPr id="206" name="n_1mainValue【橋りょう・トンネル】&#10;一人当たり有形固定資産（償却資産）額"/>
        <xdr:cNvSpPr txBox="1"/>
      </xdr:nvSpPr>
      <xdr:spPr>
        <a:xfrm>
          <a:off x="9327094" y="1085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187,546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15/16</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7" name="テキスト ボックス 21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8" name="直線コネクタ 21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9" name="テキスト ボックス 21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20" name="直線コネクタ 21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21" name="テキスト ボックス 22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22" name="直線コネクタ 22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23" name="テキスト ボックス 22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24" name="直線コネクタ 22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25" name="テキスト ボックス 22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6" name="直線コネクタ 22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7" name="テキスト ボックス 22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8" name="直線コネクタ 22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9" name="テキスト ボックス 22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3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137161</xdr:rowOff>
    </xdr:to>
    <xdr:cxnSp macro="">
      <xdr:nvCxnSpPr>
        <xdr:cNvPr id="231" name="直線コネクタ 230"/>
        <xdr:cNvCxnSpPr/>
      </xdr:nvCxnSpPr>
      <xdr:spPr>
        <a:xfrm flipV="1">
          <a:off x="4634865" y="13335000"/>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140988</xdr:rowOff>
    </xdr:from>
    <xdr:ext cx="405111" cy="259045"/>
    <xdr:sp macro="" textlink="">
      <xdr:nvSpPr>
        <xdr:cNvPr id="232" name="【公営住宅】&#10;有形固定資産減価償却率最小値テキスト"/>
        <xdr:cNvSpPr txBox="1"/>
      </xdr:nvSpPr>
      <xdr:spPr>
        <a:xfrm>
          <a:off x="4724400"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422275</xdr:colOff>
      <xdr:row>85</xdr:row>
      <xdr:rowOff>137161</xdr:rowOff>
    </xdr:from>
    <xdr:to>
      <xdr:col>6</xdr:col>
      <xdr:colOff>600075</xdr:colOff>
      <xdr:row>85</xdr:row>
      <xdr:rowOff>137161</xdr:rowOff>
    </xdr:to>
    <xdr:cxnSp macro="">
      <xdr:nvCxnSpPr>
        <xdr:cNvPr id="233" name="直線コネクタ 232"/>
        <xdr:cNvCxnSpPr/>
      </xdr:nvCxnSpPr>
      <xdr:spPr>
        <a:xfrm>
          <a:off x="4546600" y="1471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34" name="【公営住宅】&#10;有形固定資産減価償却率最大値テキスト"/>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35" name="直線コネクタ 23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126382</xdr:rowOff>
    </xdr:from>
    <xdr:ext cx="405111" cy="259045"/>
    <xdr:sp macro="" textlink="">
      <xdr:nvSpPr>
        <xdr:cNvPr id="236" name="【公営住宅】&#10;有形固定資産減価償却率平均値テキスト"/>
        <xdr:cNvSpPr txBox="1"/>
      </xdr:nvSpPr>
      <xdr:spPr>
        <a:xfrm>
          <a:off x="47244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103505</xdr:rowOff>
    </xdr:from>
    <xdr:to>
      <xdr:col>6</xdr:col>
      <xdr:colOff>561975</xdr:colOff>
      <xdr:row>82</xdr:row>
      <xdr:rowOff>33655</xdr:rowOff>
    </xdr:to>
    <xdr:sp macro="" textlink="">
      <xdr:nvSpPr>
        <xdr:cNvPr id="237" name="フローチャート : 判断 236"/>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23495</xdr:rowOff>
    </xdr:from>
    <xdr:to>
      <xdr:col>5</xdr:col>
      <xdr:colOff>409575</xdr:colOff>
      <xdr:row>82</xdr:row>
      <xdr:rowOff>125095</xdr:rowOff>
    </xdr:to>
    <xdr:sp macro="" textlink="">
      <xdr:nvSpPr>
        <xdr:cNvPr id="238" name="フローチャート : 判断 237"/>
        <xdr:cNvSpPr/>
      </xdr:nvSpPr>
      <xdr:spPr>
        <a:xfrm>
          <a:off x="3746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9" name="テキスト ボックス 23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40" name="テキスト ボックス 23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41" name="テキスト ボックス 24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2" name="テキスト ボックス 24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3" name="テキスト ボックス 24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84</xdr:row>
      <xdr:rowOff>160655</xdr:rowOff>
    </xdr:from>
    <xdr:to>
      <xdr:col>6</xdr:col>
      <xdr:colOff>561975</xdr:colOff>
      <xdr:row>85</xdr:row>
      <xdr:rowOff>90805</xdr:rowOff>
    </xdr:to>
    <xdr:sp macro="" textlink="">
      <xdr:nvSpPr>
        <xdr:cNvPr id="244" name="円/楕円 243"/>
        <xdr:cNvSpPr/>
      </xdr:nvSpPr>
      <xdr:spPr>
        <a:xfrm>
          <a:off x="45847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84</xdr:row>
      <xdr:rowOff>75582</xdr:rowOff>
    </xdr:from>
    <xdr:ext cx="405111" cy="259045"/>
    <xdr:sp macro="" textlink="">
      <xdr:nvSpPr>
        <xdr:cNvPr id="245" name="【公営住宅】&#10;有形固定資産減価償却率該当値テキスト"/>
        <xdr:cNvSpPr txBox="1"/>
      </xdr:nvSpPr>
      <xdr:spPr>
        <a:xfrm>
          <a:off x="4724400" y="1447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32.9</a:t>
          </a:r>
          <a:endParaRPr kumimoji="1" lang="ja-JP" altLang="en-US" sz="1000" b="1">
            <a:solidFill>
              <a:srgbClr val="FF0000"/>
            </a:solidFill>
            <a:latin typeface="ＭＳ Ｐゴシック"/>
          </a:endParaRPr>
        </a:p>
      </xdr:txBody>
    </xdr:sp>
    <xdr:clientData/>
  </xdr:oneCellAnchor>
  <xdr:twoCellAnchor>
    <xdr:from>
      <xdr:col>5</xdr:col>
      <xdr:colOff>307975</xdr:colOff>
      <xdr:row>85</xdr:row>
      <xdr:rowOff>33020</xdr:rowOff>
    </xdr:from>
    <xdr:to>
      <xdr:col>5</xdr:col>
      <xdr:colOff>409575</xdr:colOff>
      <xdr:row>85</xdr:row>
      <xdr:rowOff>134620</xdr:rowOff>
    </xdr:to>
    <xdr:sp macro="" textlink="">
      <xdr:nvSpPr>
        <xdr:cNvPr id="246" name="円/楕円 245"/>
        <xdr:cNvSpPr/>
      </xdr:nvSpPr>
      <xdr:spPr>
        <a:xfrm>
          <a:off x="3746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85</xdr:row>
      <xdr:rowOff>40005</xdr:rowOff>
    </xdr:from>
    <xdr:to>
      <xdr:col>6</xdr:col>
      <xdr:colOff>511175</xdr:colOff>
      <xdr:row>85</xdr:row>
      <xdr:rowOff>83820</xdr:rowOff>
    </xdr:to>
    <xdr:cxnSp macro="">
      <xdr:nvCxnSpPr>
        <xdr:cNvPr id="247" name="直線コネクタ 246"/>
        <xdr:cNvCxnSpPr/>
      </xdr:nvCxnSpPr>
      <xdr:spPr>
        <a:xfrm flipV="1">
          <a:off x="3797300" y="1461325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80</xdr:row>
      <xdr:rowOff>141622</xdr:rowOff>
    </xdr:from>
    <xdr:ext cx="405111" cy="259045"/>
    <xdr:sp macro="" textlink="">
      <xdr:nvSpPr>
        <xdr:cNvPr id="248" name="n_1aveValue【公営住宅】&#10;有形固定資産減価償却率"/>
        <xdr:cNvSpPr txBox="1"/>
      </xdr:nvSpPr>
      <xdr:spPr>
        <a:xfrm>
          <a:off x="3582043"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125747</xdr:rowOff>
    </xdr:from>
    <xdr:ext cx="405111" cy="259045"/>
    <xdr:sp macro="" textlink="">
      <xdr:nvSpPr>
        <xdr:cNvPr id="249" name="n_1mainValue【公営住宅】&#10;有形固定資産減価償却率"/>
        <xdr:cNvSpPr txBox="1"/>
      </xdr:nvSpPr>
      <xdr:spPr>
        <a:xfrm>
          <a:off x="3582043"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5.991</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7" name="正方形/長方形 25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8" name="テキスト ボックス 25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9" name="直線コネクタ 25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60" name="直線コネクタ 25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61" name="テキスト ボックス 26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62" name="直線コネクタ 26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63" name="テキスト ボックス 26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64" name="直線コネクタ 26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65" name="テキスト ボックス 26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66" name="直線コネクタ 26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7" name="テキスト ボックス 26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8" name="直線コネクタ 26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9" name="テキスト ボックス 26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0" name="直線コネクタ 26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1" name="テキスト ボックス 27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147065</xdr:rowOff>
    </xdr:from>
    <xdr:to>
      <xdr:col>15</xdr:col>
      <xdr:colOff>180340</xdr:colOff>
      <xdr:row>86</xdr:row>
      <xdr:rowOff>58293</xdr:rowOff>
    </xdr:to>
    <xdr:cxnSp macro="">
      <xdr:nvCxnSpPr>
        <xdr:cNvPr id="273" name="直線コネクタ 272"/>
        <xdr:cNvCxnSpPr/>
      </xdr:nvCxnSpPr>
      <xdr:spPr>
        <a:xfrm flipV="1">
          <a:off x="10476865" y="13520165"/>
          <a:ext cx="0" cy="128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62120</xdr:rowOff>
    </xdr:from>
    <xdr:ext cx="469744" cy="259045"/>
    <xdr:sp macro="" textlink="">
      <xdr:nvSpPr>
        <xdr:cNvPr id="274" name="【公営住宅】&#10;一人当たり面積最小値テキスト"/>
        <xdr:cNvSpPr txBox="1"/>
      </xdr:nvSpPr>
      <xdr:spPr>
        <a:xfrm>
          <a:off x="10566400" y="1480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0.147</a:t>
          </a:r>
          <a:endParaRPr kumimoji="1" lang="ja-JP" altLang="en-US" sz="1000" b="1">
            <a:latin typeface="ＭＳ Ｐゴシック"/>
          </a:endParaRPr>
        </a:p>
      </xdr:txBody>
    </xdr:sp>
    <xdr:clientData/>
  </xdr:oneCellAnchor>
  <xdr:twoCellAnchor>
    <xdr:from>
      <xdr:col>15</xdr:col>
      <xdr:colOff>92075</xdr:colOff>
      <xdr:row>86</xdr:row>
      <xdr:rowOff>58293</xdr:rowOff>
    </xdr:from>
    <xdr:to>
      <xdr:col>15</xdr:col>
      <xdr:colOff>269875</xdr:colOff>
      <xdr:row>86</xdr:row>
      <xdr:rowOff>58293</xdr:rowOff>
    </xdr:to>
    <xdr:cxnSp macro="">
      <xdr:nvCxnSpPr>
        <xdr:cNvPr id="275" name="直線コネクタ 274"/>
        <xdr:cNvCxnSpPr/>
      </xdr:nvCxnSpPr>
      <xdr:spPr>
        <a:xfrm>
          <a:off x="10388600" y="1480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93742</xdr:rowOff>
    </xdr:from>
    <xdr:ext cx="469744" cy="259045"/>
    <xdr:sp macro="" textlink="">
      <xdr:nvSpPr>
        <xdr:cNvPr id="276" name="【公営住宅】&#10;一人当たり面積最大値テキスト"/>
        <xdr:cNvSpPr txBox="1"/>
      </xdr:nvSpPr>
      <xdr:spPr>
        <a:xfrm>
          <a:off x="10566400" y="1329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3.514</a:t>
          </a:r>
          <a:endParaRPr kumimoji="1" lang="ja-JP" altLang="en-US" sz="1000" b="1">
            <a:latin typeface="ＭＳ Ｐゴシック"/>
          </a:endParaRPr>
        </a:p>
      </xdr:txBody>
    </xdr:sp>
    <xdr:clientData/>
  </xdr:oneCellAnchor>
  <xdr:twoCellAnchor>
    <xdr:from>
      <xdr:col>15</xdr:col>
      <xdr:colOff>92075</xdr:colOff>
      <xdr:row>78</xdr:row>
      <xdr:rowOff>147065</xdr:rowOff>
    </xdr:from>
    <xdr:to>
      <xdr:col>15</xdr:col>
      <xdr:colOff>269875</xdr:colOff>
      <xdr:row>78</xdr:row>
      <xdr:rowOff>147065</xdr:rowOff>
    </xdr:to>
    <xdr:cxnSp macro="">
      <xdr:nvCxnSpPr>
        <xdr:cNvPr id="277" name="直線コネクタ 276"/>
        <xdr:cNvCxnSpPr/>
      </xdr:nvCxnSpPr>
      <xdr:spPr>
        <a:xfrm>
          <a:off x="10388600" y="13520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85362</xdr:rowOff>
    </xdr:from>
    <xdr:ext cx="469744" cy="259045"/>
    <xdr:sp macro="" textlink="">
      <xdr:nvSpPr>
        <xdr:cNvPr id="278" name="【公営住宅】&#10;一人当たり面積平均値テキスト"/>
        <xdr:cNvSpPr txBox="1"/>
      </xdr:nvSpPr>
      <xdr:spPr>
        <a:xfrm>
          <a:off x="10566400" y="14315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106935</xdr:rowOff>
    </xdr:from>
    <xdr:to>
      <xdr:col>15</xdr:col>
      <xdr:colOff>231775</xdr:colOff>
      <xdr:row>84</xdr:row>
      <xdr:rowOff>37085</xdr:rowOff>
    </xdr:to>
    <xdr:sp macro="" textlink="">
      <xdr:nvSpPr>
        <xdr:cNvPr id="279" name="フローチャート : 判断 278"/>
        <xdr:cNvSpPr/>
      </xdr:nvSpPr>
      <xdr:spPr>
        <a:xfrm>
          <a:off x="104267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55880</xdr:rowOff>
    </xdr:from>
    <xdr:to>
      <xdr:col>14</xdr:col>
      <xdr:colOff>79375</xdr:colOff>
      <xdr:row>83</xdr:row>
      <xdr:rowOff>157480</xdr:rowOff>
    </xdr:to>
    <xdr:sp macro="" textlink="">
      <xdr:nvSpPr>
        <xdr:cNvPr id="280" name="フローチャート : 判断 279"/>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1" name="テキスト ボックス 28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2" name="テキスト ボックス 28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3" name="テキスト ボックス 28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4" name="テキスト ボックス 28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5" name="テキスト ボックス 28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82</xdr:row>
      <xdr:rowOff>85217</xdr:rowOff>
    </xdr:from>
    <xdr:to>
      <xdr:col>15</xdr:col>
      <xdr:colOff>231775</xdr:colOff>
      <xdr:row>83</xdr:row>
      <xdr:rowOff>15367</xdr:rowOff>
    </xdr:to>
    <xdr:sp macro="" textlink="">
      <xdr:nvSpPr>
        <xdr:cNvPr id="286" name="円/楕円 285"/>
        <xdr:cNvSpPr/>
      </xdr:nvSpPr>
      <xdr:spPr>
        <a:xfrm>
          <a:off x="10426700" y="1414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81</xdr:row>
      <xdr:rowOff>108094</xdr:rowOff>
    </xdr:from>
    <xdr:ext cx="469744" cy="259045"/>
    <xdr:sp macro="" textlink="">
      <xdr:nvSpPr>
        <xdr:cNvPr id="287" name="【公営住宅】&#10;一人当たり面積該当値テキスト"/>
        <xdr:cNvSpPr txBox="1"/>
      </xdr:nvSpPr>
      <xdr:spPr>
        <a:xfrm>
          <a:off x="10566400" y="1399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1.743</a:t>
          </a:r>
          <a:endParaRPr kumimoji="1" lang="ja-JP" altLang="en-US" sz="1000" b="1">
            <a:solidFill>
              <a:srgbClr val="FF0000"/>
            </a:solidFill>
            <a:latin typeface="ＭＳ Ｐゴシック"/>
          </a:endParaRPr>
        </a:p>
      </xdr:txBody>
    </xdr:sp>
    <xdr:clientData/>
  </xdr:oneCellAnchor>
  <xdr:twoCellAnchor>
    <xdr:from>
      <xdr:col>13</xdr:col>
      <xdr:colOff>663575</xdr:colOff>
      <xdr:row>82</xdr:row>
      <xdr:rowOff>86740</xdr:rowOff>
    </xdr:from>
    <xdr:to>
      <xdr:col>14</xdr:col>
      <xdr:colOff>79375</xdr:colOff>
      <xdr:row>83</xdr:row>
      <xdr:rowOff>16890</xdr:rowOff>
    </xdr:to>
    <xdr:sp macro="" textlink="">
      <xdr:nvSpPr>
        <xdr:cNvPr id="288" name="円/楕円 287"/>
        <xdr:cNvSpPr/>
      </xdr:nvSpPr>
      <xdr:spPr>
        <a:xfrm>
          <a:off x="9588500" y="1414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82</xdr:row>
      <xdr:rowOff>136017</xdr:rowOff>
    </xdr:from>
    <xdr:to>
      <xdr:col>15</xdr:col>
      <xdr:colOff>180975</xdr:colOff>
      <xdr:row>82</xdr:row>
      <xdr:rowOff>137540</xdr:rowOff>
    </xdr:to>
    <xdr:cxnSp macro="">
      <xdr:nvCxnSpPr>
        <xdr:cNvPr id="289" name="直線コネクタ 288"/>
        <xdr:cNvCxnSpPr/>
      </xdr:nvCxnSpPr>
      <xdr:spPr>
        <a:xfrm flipV="1">
          <a:off x="9639300" y="14194917"/>
          <a:ext cx="8382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148607</xdr:rowOff>
    </xdr:from>
    <xdr:ext cx="469744" cy="259045"/>
    <xdr:sp macro="" textlink="">
      <xdr:nvSpPr>
        <xdr:cNvPr id="290" name="n_1aveValue【公営住宅】&#10;一人当たり面積"/>
        <xdr:cNvSpPr txBox="1"/>
      </xdr:nvSpPr>
      <xdr:spPr>
        <a:xfrm>
          <a:off x="9391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a:t>
          </a:r>
          <a:endParaRPr kumimoji="1" lang="ja-JP" altLang="en-US" sz="1000" b="1">
            <a:solidFill>
              <a:srgbClr val="000080"/>
            </a:solidFill>
            <a:latin typeface="ＭＳ Ｐゴシック"/>
          </a:endParaRPr>
        </a:p>
      </xdr:txBody>
    </xdr:sp>
    <xdr:clientData/>
  </xdr:oneCellAnchor>
  <xdr:oneCellAnchor>
    <xdr:from>
      <xdr:col>13</xdr:col>
      <xdr:colOff>466802</xdr:colOff>
      <xdr:row>81</xdr:row>
      <xdr:rowOff>33417</xdr:rowOff>
    </xdr:from>
    <xdr:ext cx="469744" cy="259045"/>
    <xdr:sp macro="" textlink="">
      <xdr:nvSpPr>
        <xdr:cNvPr id="291" name="n_1mainValue【公営住宅】&#10;一人当たり面積"/>
        <xdr:cNvSpPr txBox="1"/>
      </xdr:nvSpPr>
      <xdr:spPr>
        <a:xfrm>
          <a:off x="9391727" y="139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2" name="正方形/長方形 29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3" name="正方形/長方形 29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4" name="正方形/長方形 29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5" name="正方形/長方形 29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6" name="正方形/長方形 29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7" name="正方形/長方形 29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8" name="正方形/長方形 29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9" name="正方形/長方形 29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300" name="正方形/長方形 2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1" name="正方形/長方形 3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2" name="正方形/長方形 3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3" name="正方形/長方形 3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4" name="正方形/長方形 3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70,007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5" name="正方形/長方形 3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6" name="正方形/長方形 3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7" name="正方形/長方形 30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8" name="正方形/長方形 30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9" name="正方形/長方形 30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10" name="正方形/長方形 30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11" name="正方形/長方形 31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12" name="正方形/長方形 31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13" name="正方形/長方形 31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14" name="正方形/長方形 31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15" name="正方形/長方形 31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16" name="テキスト ボックス 31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7" name="直線コネクタ 31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318" name="直線コネクタ 31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319" name="テキスト ボックス 31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20" name="直線コネクタ 31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21" name="テキスト ボックス 32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22" name="直線コネクタ 32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23" name="テキスト ボックス 32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24" name="直線コネクタ 32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25" name="テキスト ボックス 32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26" name="直線コネクタ 32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27" name="テキスト ボックス 32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28" name="直線コネクタ 32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29" name="テキスト ボックス 32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30" name="直線コネクタ 32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31" name="テキスト ボックス 33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3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19050</xdr:rowOff>
    </xdr:from>
    <xdr:to>
      <xdr:col>23</xdr:col>
      <xdr:colOff>516889</xdr:colOff>
      <xdr:row>41</xdr:row>
      <xdr:rowOff>117022</xdr:rowOff>
    </xdr:to>
    <xdr:cxnSp macro="">
      <xdr:nvCxnSpPr>
        <xdr:cNvPr id="333" name="直線コネクタ 332"/>
        <xdr:cNvCxnSpPr/>
      </xdr:nvCxnSpPr>
      <xdr:spPr>
        <a:xfrm flipV="1">
          <a:off x="16318864" y="56769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120849</xdr:rowOff>
    </xdr:from>
    <xdr:ext cx="340478" cy="259045"/>
    <xdr:sp macro="" textlink="">
      <xdr:nvSpPr>
        <xdr:cNvPr id="334" name="【認定こども園・幼稚園・保育所】&#10;有形固定資産減価償却率最小値テキスト"/>
        <xdr:cNvSpPr txBox="1"/>
      </xdr:nvSpPr>
      <xdr:spPr>
        <a:xfrm>
          <a:off x="16408400" y="715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428625</xdr:colOff>
      <xdr:row>41</xdr:row>
      <xdr:rowOff>117022</xdr:rowOff>
    </xdr:from>
    <xdr:to>
      <xdr:col>23</xdr:col>
      <xdr:colOff>606425</xdr:colOff>
      <xdr:row>41</xdr:row>
      <xdr:rowOff>117022</xdr:rowOff>
    </xdr:to>
    <xdr:cxnSp macro="">
      <xdr:nvCxnSpPr>
        <xdr:cNvPr id="335" name="直線コネクタ 334"/>
        <xdr:cNvCxnSpPr/>
      </xdr:nvCxnSpPr>
      <xdr:spPr>
        <a:xfrm>
          <a:off x="16230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137177</xdr:rowOff>
    </xdr:from>
    <xdr:ext cx="405111" cy="259045"/>
    <xdr:sp macro="" textlink="">
      <xdr:nvSpPr>
        <xdr:cNvPr id="336" name="【認定こども園・幼稚園・保育所】&#10;有形固定資産減価償却率最大値テキスト"/>
        <xdr:cNvSpPr txBox="1"/>
      </xdr:nvSpPr>
      <xdr:spPr>
        <a:xfrm>
          <a:off x="164084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428625</xdr:colOff>
      <xdr:row>33</xdr:row>
      <xdr:rowOff>19050</xdr:rowOff>
    </xdr:from>
    <xdr:to>
      <xdr:col>23</xdr:col>
      <xdr:colOff>606425</xdr:colOff>
      <xdr:row>33</xdr:row>
      <xdr:rowOff>19050</xdr:rowOff>
    </xdr:to>
    <xdr:cxnSp macro="">
      <xdr:nvCxnSpPr>
        <xdr:cNvPr id="337" name="直線コネクタ 336"/>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129920</xdr:rowOff>
    </xdr:from>
    <xdr:ext cx="405111" cy="259045"/>
    <xdr:sp macro="" textlink="">
      <xdr:nvSpPr>
        <xdr:cNvPr id="338" name="【認定こども園・幼稚園・保育所】&#10;有形固定資産減価償却率平均値テキスト"/>
        <xdr:cNvSpPr txBox="1"/>
      </xdr:nvSpPr>
      <xdr:spPr>
        <a:xfrm>
          <a:off x="16408400" y="630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107043</xdr:rowOff>
    </xdr:from>
    <xdr:to>
      <xdr:col>23</xdr:col>
      <xdr:colOff>568325</xdr:colOff>
      <xdr:row>38</xdr:row>
      <xdr:rowOff>37193</xdr:rowOff>
    </xdr:to>
    <xdr:sp macro="" textlink="">
      <xdr:nvSpPr>
        <xdr:cNvPr id="339" name="フローチャート : 判断 338"/>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89081</xdr:rowOff>
    </xdr:from>
    <xdr:to>
      <xdr:col>22</xdr:col>
      <xdr:colOff>415925</xdr:colOff>
      <xdr:row>38</xdr:row>
      <xdr:rowOff>19231</xdr:rowOff>
    </xdr:to>
    <xdr:sp macro="" textlink="">
      <xdr:nvSpPr>
        <xdr:cNvPr id="340" name="フローチャート : 判断 339"/>
        <xdr:cNvSpPr/>
      </xdr:nvSpPr>
      <xdr:spPr>
        <a:xfrm>
          <a:off x="15430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41" name="テキスト ボックス 34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42" name="テキスト ボックス 34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43" name="テキスト ボックス 34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44" name="テキスト ボックス 34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45" name="テキスト ボックス 34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90715</xdr:rowOff>
    </xdr:from>
    <xdr:to>
      <xdr:col>23</xdr:col>
      <xdr:colOff>568325</xdr:colOff>
      <xdr:row>39</xdr:row>
      <xdr:rowOff>20865</xdr:rowOff>
    </xdr:to>
    <xdr:sp macro="" textlink="">
      <xdr:nvSpPr>
        <xdr:cNvPr id="346" name="円/楕円 345"/>
        <xdr:cNvSpPr/>
      </xdr:nvSpPr>
      <xdr:spPr>
        <a:xfrm>
          <a:off x="162687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38</xdr:row>
      <xdr:rowOff>69142</xdr:rowOff>
    </xdr:from>
    <xdr:ext cx="405111" cy="259045"/>
    <xdr:sp macro="" textlink="">
      <xdr:nvSpPr>
        <xdr:cNvPr id="347" name="【認定こども園・幼稚園・保育所】&#10;有形固定資産減価償却率該当値テキスト"/>
        <xdr:cNvSpPr txBox="1"/>
      </xdr:nvSpPr>
      <xdr:spPr>
        <a:xfrm>
          <a:off x="16408400"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139700</xdr:rowOff>
    </xdr:from>
    <xdr:to>
      <xdr:col>22</xdr:col>
      <xdr:colOff>415925</xdr:colOff>
      <xdr:row>39</xdr:row>
      <xdr:rowOff>69850</xdr:rowOff>
    </xdr:to>
    <xdr:sp macro="" textlink="">
      <xdr:nvSpPr>
        <xdr:cNvPr id="348" name="円/楕円 347"/>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38</xdr:row>
      <xdr:rowOff>141515</xdr:rowOff>
    </xdr:from>
    <xdr:to>
      <xdr:col>23</xdr:col>
      <xdr:colOff>517525</xdr:colOff>
      <xdr:row>39</xdr:row>
      <xdr:rowOff>19050</xdr:rowOff>
    </xdr:to>
    <xdr:cxnSp macro="">
      <xdr:nvCxnSpPr>
        <xdr:cNvPr id="349" name="直線コネクタ 348"/>
        <xdr:cNvCxnSpPr/>
      </xdr:nvCxnSpPr>
      <xdr:spPr>
        <a:xfrm flipV="1">
          <a:off x="15481300" y="66566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36</xdr:row>
      <xdr:rowOff>35758</xdr:rowOff>
    </xdr:from>
    <xdr:ext cx="405111" cy="259045"/>
    <xdr:sp macro="" textlink="">
      <xdr:nvSpPr>
        <xdr:cNvPr id="350" name="n_1aveValue【認定こども園・幼稚園・保育所】&#10;有形固定資産減価償却率"/>
        <xdr:cNvSpPr txBox="1"/>
      </xdr:nvSpPr>
      <xdr:spPr>
        <a:xfrm>
          <a:off x="15266043"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22</xdr:col>
      <xdr:colOff>149868</xdr:colOff>
      <xdr:row>39</xdr:row>
      <xdr:rowOff>60977</xdr:rowOff>
    </xdr:from>
    <xdr:ext cx="405111" cy="259045"/>
    <xdr:sp macro="" textlink="">
      <xdr:nvSpPr>
        <xdr:cNvPr id="351" name="n_1mainValue【認定こども園・幼稚園・保育所】&#10;有形固定資産減価償却率"/>
        <xdr:cNvSpPr txBox="1"/>
      </xdr:nvSpPr>
      <xdr:spPr>
        <a:xfrm>
          <a:off x="15266043"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52" name="正方形/長方形 3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3" name="正方形/長方形 3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4" name="正方形/長方形 3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5" name="正方形/長方形 3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6" name="正方形/長方形 3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7" name="正方形/長方形 3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8" name="正方形/長方形 3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9" name="正方形/長方形 3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60" name="テキスト ボックス 3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61" name="直線コネクタ 3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62" name="直線コネクタ 3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63" name="テキスト ボックス 36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64" name="直線コネクタ 3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65" name="テキスト ボックス 36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66" name="直線コネクタ 3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67" name="テキスト ボックス 36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68" name="直線コネクタ 3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69" name="テキスト ボックス 36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70" name="直線コネクタ 3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71" name="テキスト ボックス 37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72" name="直線コネクタ 3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73" name="テキスト ボックス 3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137160</xdr:rowOff>
    </xdr:from>
    <xdr:to>
      <xdr:col>32</xdr:col>
      <xdr:colOff>186689</xdr:colOff>
      <xdr:row>40</xdr:row>
      <xdr:rowOff>102870</xdr:rowOff>
    </xdr:to>
    <xdr:cxnSp macro="">
      <xdr:nvCxnSpPr>
        <xdr:cNvPr id="375" name="直線コネクタ 374"/>
        <xdr:cNvCxnSpPr/>
      </xdr:nvCxnSpPr>
      <xdr:spPr>
        <a:xfrm flipV="1">
          <a:off x="22160864" y="562356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106697</xdr:rowOff>
    </xdr:from>
    <xdr:ext cx="469744" cy="259045"/>
    <xdr:sp macro="" textlink="">
      <xdr:nvSpPr>
        <xdr:cNvPr id="376" name="【認定こども園・幼稚園・保育所】&#10;一人当たり面積最小値テキスト"/>
        <xdr:cNvSpPr txBox="1"/>
      </xdr:nvSpPr>
      <xdr:spPr>
        <a:xfrm>
          <a:off x="222504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40</xdr:row>
      <xdr:rowOff>102870</xdr:rowOff>
    </xdr:from>
    <xdr:to>
      <xdr:col>32</xdr:col>
      <xdr:colOff>276225</xdr:colOff>
      <xdr:row>40</xdr:row>
      <xdr:rowOff>102870</xdr:rowOff>
    </xdr:to>
    <xdr:cxnSp macro="">
      <xdr:nvCxnSpPr>
        <xdr:cNvPr id="377" name="直線コネクタ 376"/>
        <xdr:cNvCxnSpPr/>
      </xdr:nvCxnSpPr>
      <xdr:spPr>
        <a:xfrm>
          <a:off x="22072600" y="696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83837</xdr:rowOff>
    </xdr:from>
    <xdr:ext cx="469744" cy="259045"/>
    <xdr:sp macro="" textlink="">
      <xdr:nvSpPr>
        <xdr:cNvPr id="378" name="【認定こども園・幼稚園・保育所】&#10;一人当たり面積最大値テキスト"/>
        <xdr:cNvSpPr txBox="1"/>
      </xdr:nvSpPr>
      <xdr:spPr>
        <a:xfrm>
          <a:off x="222504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0.424</a:t>
          </a:r>
          <a:endParaRPr kumimoji="1" lang="ja-JP" altLang="en-US" sz="1000" b="1">
            <a:latin typeface="ＭＳ Ｐゴシック"/>
          </a:endParaRPr>
        </a:p>
      </xdr:txBody>
    </xdr:sp>
    <xdr:clientData/>
  </xdr:oneCellAnchor>
  <xdr:twoCellAnchor>
    <xdr:from>
      <xdr:col>32</xdr:col>
      <xdr:colOff>98425</xdr:colOff>
      <xdr:row>32</xdr:row>
      <xdr:rowOff>137160</xdr:rowOff>
    </xdr:from>
    <xdr:to>
      <xdr:col>32</xdr:col>
      <xdr:colOff>276225</xdr:colOff>
      <xdr:row>32</xdr:row>
      <xdr:rowOff>137160</xdr:rowOff>
    </xdr:to>
    <xdr:cxnSp macro="">
      <xdr:nvCxnSpPr>
        <xdr:cNvPr id="379" name="直線コネクタ 378"/>
        <xdr:cNvCxnSpPr/>
      </xdr:nvCxnSpPr>
      <xdr:spPr>
        <a:xfrm>
          <a:off x="22072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91457</xdr:rowOff>
    </xdr:from>
    <xdr:ext cx="469744" cy="259045"/>
    <xdr:sp macro="" textlink="">
      <xdr:nvSpPr>
        <xdr:cNvPr id="380" name="【認定こども園・幼稚園・保育所】&#10;一人当たり面積平均値テキスト"/>
        <xdr:cNvSpPr txBox="1"/>
      </xdr:nvSpPr>
      <xdr:spPr>
        <a:xfrm>
          <a:off x="22250400" y="6092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0.282</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113030</xdr:rowOff>
    </xdr:from>
    <xdr:to>
      <xdr:col>32</xdr:col>
      <xdr:colOff>238125</xdr:colOff>
      <xdr:row>36</xdr:row>
      <xdr:rowOff>43180</xdr:rowOff>
    </xdr:to>
    <xdr:sp macro="" textlink="">
      <xdr:nvSpPr>
        <xdr:cNvPr id="381" name="フローチャート : 判断 380"/>
        <xdr:cNvSpPr/>
      </xdr:nvSpPr>
      <xdr:spPr>
        <a:xfrm>
          <a:off x="221107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6350</xdr:rowOff>
    </xdr:from>
    <xdr:to>
      <xdr:col>31</xdr:col>
      <xdr:colOff>85725</xdr:colOff>
      <xdr:row>35</xdr:row>
      <xdr:rowOff>107950</xdr:rowOff>
    </xdr:to>
    <xdr:sp macro="" textlink="">
      <xdr:nvSpPr>
        <xdr:cNvPr id="382" name="フローチャート : 判断 381"/>
        <xdr:cNvSpPr/>
      </xdr:nvSpPr>
      <xdr:spPr>
        <a:xfrm>
          <a:off x="21272500" y="600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83" name="テキスト ボックス 3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84" name="テキスト ボックス 3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85" name="テキスト ボックス 3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86" name="テキスト ボックス 3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87" name="テキスト ボックス 3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34</xdr:row>
      <xdr:rowOff>67310</xdr:rowOff>
    </xdr:from>
    <xdr:to>
      <xdr:col>32</xdr:col>
      <xdr:colOff>238125</xdr:colOff>
      <xdr:row>34</xdr:row>
      <xdr:rowOff>168910</xdr:rowOff>
    </xdr:to>
    <xdr:sp macro="" textlink="">
      <xdr:nvSpPr>
        <xdr:cNvPr id="388" name="円/楕円 387"/>
        <xdr:cNvSpPr/>
      </xdr:nvSpPr>
      <xdr:spPr>
        <a:xfrm>
          <a:off x="22110700" y="5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33</xdr:row>
      <xdr:rowOff>90187</xdr:rowOff>
    </xdr:from>
    <xdr:ext cx="469744" cy="259045"/>
    <xdr:sp macro="" textlink="">
      <xdr:nvSpPr>
        <xdr:cNvPr id="389" name="【認定こども園・幼稚園・保育所】&#10;一人当たり面積該当値テキスト"/>
        <xdr:cNvSpPr txBox="1"/>
      </xdr:nvSpPr>
      <xdr:spPr>
        <a:xfrm>
          <a:off x="22250400" y="574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0.339</a:t>
          </a:r>
          <a:endParaRPr kumimoji="1" lang="ja-JP" altLang="en-US" sz="1000" b="1">
            <a:solidFill>
              <a:srgbClr val="FF0000"/>
            </a:solidFill>
            <a:latin typeface="ＭＳ Ｐゴシック"/>
          </a:endParaRPr>
        </a:p>
      </xdr:txBody>
    </xdr:sp>
    <xdr:clientData/>
  </xdr:oneCellAnchor>
  <xdr:twoCellAnchor>
    <xdr:from>
      <xdr:col>30</xdr:col>
      <xdr:colOff>669925</xdr:colOff>
      <xdr:row>34</xdr:row>
      <xdr:rowOff>71120</xdr:rowOff>
    </xdr:from>
    <xdr:to>
      <xdr:col>31</xdr:col>
      <xdr:colOff>85725</xdr:colOff>
      <xdr:row>35</xdr:row>
      <xdr:rowOff>1270</xdr:rowOff>
    </xdr:to>
    <xdr:sp macro="" textlink="">
      <xdr:nvSpPr>
        <xdr:cNvPr id="390" name="円/楕円 389"/>
        <xdr:cNvSpPr/>
      </xdr:nvSpPr>
      <xdr:spPr>
        <a:xfrm>
          <a:off x="21272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34</xdr:row>
      <xdr:rowOff>118110</xdr:rowOff>
    </xdr:from>
    <xdr:to>
      <xdr:col>32</xdr:col>
      <xdr:colOff>187325</xdr:colOff>
      <xdr:row>34</xdr:row>
      <xdr:rowOff>121920</xdr:rowOff>
    </xdr:to>
    <xdr:cxnSp macro="">
      <xdr:nvCxnSpPr>
        <xdr:cNvPr id="391" name="直線コネクタ 390"/>
        <xdr:cNvCxnSpPr/>
      </xdr:nvCxnSpPr>
      <xdr:spPr>
        <a:xfrm flipV="1">
          <a:off x="21323300" y="59474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35</xdr:row>
      <xdr:rowOff>99077</xdr:rowOff>
    </xdr:from>
    <xdr:ext cx="469744" cy="259045"/>
    <xdr:sp macro="" textlink="">
      <xdr:nvSpPr>
        <xdr:cNvPr id="392" name="n_1aveValue【認定こども園・幼稚園・保育所】&#10;一人当たり面積"/>
        <xdr:cNvSpPr txBox="1"/>
      </xdr:nvSpPr>
      <xdr:spPr>
        <a:xfrm>
          <a:off x="21075727" y="60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0.310</a:t>
          </a:r>
          <a:endParaRPr kumimoji="1" lang="ja-JP" altLang="en-US" sz="1000" b="1">
            <a:solidFill>
              <a:srgbClr val="000080"/>
            </a:solidFill>
            <a:latin typeface="ＭＳ Ｐゴシック"/>
          </a:endParaRPr>
        </a:p>
      </xdr:txBody>
    </xdr:sp>
    <xdr:clientData/>
  </xdr:oneCellAnchor>
  <xdr:oneCellAnchor>
    <xdr:from>
      <xdr:col>30</xdr:col>
      <xdr:colOff>473152</xdr:colOff>
      <xdr:row>33</xdr:row>
      <xdr:rowOff>17797</xdr:rowOff>
    </xdr:from>
    <xdr:ext cx="469744" cy="259045"/>
    <xdr:sp macro="" textlink="">
      <xdr:nvSpPr>
        <xdr:cNvPr id="393" name="n_1mainValue【認定こども園・幼稚園・保育所】&#10;一人当たり面積"/>
        <xdr:cNvSpPr txBox="1"/>
      </xdr:nvSpPr>
      <xdr:spPr>
        <a:xfrm>
          <a:off x="21075727" y="56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0.338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94" name="正方形/長方形 39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5" name="正方形/長方形 39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6" name="正方形/長方形 39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7" name="正方形/長方形 39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8" name="正方形/長方形 39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9" name="正方形/長方形 39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00" name="正方形/長方形 39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01" name="正方形/長方形 40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02" name="テキスト ボックス 40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03" name="直線コネクタ 40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04" name="テキスト ボックス 40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05" name="直線コネクタ 40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06" name="テキスト ボックス 405"/>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07" name="直線コネクタ 40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08" name="テキスト ボックス 40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09" name="直線コネクタ 40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10" name="テキスト ボックス 40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11" name="直線コネクタ 41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12" name="テキスト ボックス 41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13" name="直線コネクタ 41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14" name="テキスト ボックス 41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38862</xdr:rowOff>
    </xdr:from>
    <xdr:to>
      <xdr:col>23</xdr:col>
      <xdr:colOff>516889</xdr:colOff>
      <xdr:row>64</xdr:row>
      <xdr:rowOff>34290</xdr:rowOff>
    </xdr:to>
    <xdr:cxnSp macro="">
      <xdr:nvCxnSpPr>
        <xdr:cNvPr id="416" name="直線コネクタ 415"/>
        <xdr:cNvCxnSpPr/>
      </xdr:nvCxnSpPr>
      <xdr:spPr>
        <a:xfrm flipV="1">
          <a:off x="16318864" y="9468612"/>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38117</xdr:rowOff>
    </xdr:from>
    <xdr:ext cx="405111" cy="259045"/>
    <xdr:sp macro="" textlink="">
      <xdr:nvSpPr>
        <xdr:cNvPr id="417" name="【学校施設】&#10;有形固定資産減価償却率最小値テキスト"/>
        <xdr:cNvSpPr txBox="1"/>
      </xdr:nvSpPr>
      <xdr:spPr>
        <a:xfrm>
          <a:off x="16408400"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a:t>
          </a:r>
          <a:endParaRPr kumimoji="1" lang="ja-JP" altLang="en-US" sz="1000" b="1">
            <a:latin typeface="ＭＳ Ｐゴシック"/>
          </a:endParaRPr>
        </a:p>
      </xdr:txBody>
    </xdr:sp>
    <xdr:clientData/>
  </xdr:oneCellAnchor>
  <xdr:twoCellAnchor>
    <xdr:from>
      <xdr:col>23</xdr:col>
      <xdr:colOff>428625</xdr:colOff>
      <xdr:row>64</xdr:row>
      <xdr:rowOff>34290</xdr:rowOff>
    </xdr:from>
    <xdr:to>
      <xdr:col>23</xdr:col>
      <xdr:colOff>606425</xdr:colOff>
      <xdr:row>64</xdr:row>
      <xdr:rowOff>34290</xdr:rowOff>
    </xdr:to>
    <xdr:cxnSp macro="">
      <xdr:nvCxnSpPr>
        <xdr:cNvPr id="418" name="直線コネクタ 417"/>
        <xdr:cNvCxnSpPr/>
      </xdr:nvCxnSpPr>
      <xdr:spPr>
        <a:xfrm>
          <a:off x="16230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156989</xdr:rowOff>
    </xdr:from>
    <xdr:ext cx="405111" cy="259045"/>
    <xdr:sp macro="" textlink="">
      <xdr:nvSpPr>
        <xdr:cNvPr id="419" name="【学校施設】&#10;有形固定資産減価償却率最大値テキスト"/>
        <xdr:cNvSpPr txBox="1"/>
      </xdr:nvSpPr>
      <xdr:spPr>
        <a:xfrm>
          <a:off x="16408400" y="924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428625</xdr:colOff>
      <xdr:row>55</xdr:row>
      <xdr:rowOff>38862</xdr:rowOff>
    </xdr:from>
    <xdr:to>
      <xdr:col>23</xdr:col>
      <xdr:colOff>606425</xdr:colOff>
      <xdr:row>55</xdr:row>
      <xdr:rowOff>38862</xdr:rowOff>
    </xdr:to>
    <xdr:cxnSp macro="">
      <xdr:nvCxnSpPr>
        <xdr:cNvPr id="420" name="直線コネクタ 419"/>
        <xdr:cNvCxnSpPr/>
      </xdr:nvCxnSpPr>
      <xdr:spPr>
        <a:xfrm>
          <a:off x="16230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99077</xdr:rowOff>
    </xdr:from>
    <xdr:ext cx="405111" cy="259045"/>
    <xdr:sp macro="" textlink="">
      <xdr:nvSpPr>
        <xdr:cNvPr id="421" name="【学校施設】&#10;有形固定資産減価償却率平均値テキスト"/>
        <xdr:cNvSpPr txBox="1"/>
      </xdr:nvSpPr>
      <xdr:spPr>
        <a:xfrm>
          <a:off x="16408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120650</xdr:rowOff>
    </xdr:from>
    <xdr:to>
      <xdr:col>23</xdr:col>
      <xdr:colOff>568325</xdr:colOff>
      <xdr:row>59</xdr:row>
      <xdr:rowOff>50800</xdr:rowOff>
    </xdr:to>
    <xdr:sp macro="" textlink="">
      <xdr:nvSpPr>
        <xdr:cNvPr id="422" name="フローチャート : 判断 421"/>
        <xdr:cNvSpPr/>
      </xdr:nvSpPr>
      <xdr:spPr>
        <a:xfrm>
          <a:off x="16268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22352</xdr:rowOff>
    </xdr:from>
    <xdr:to>
      <xdr:col>22</xdr:col>
      <xdr:colOff>415925</xdr:colOff>
      <xdr:row>59</xdr:row>
      <xdr:rowOff>123952</xdr:rowOff>
    </xdr:to>
    <xdr:sp macro="" textlink="">
      <xdr:nvSpPr>
        <xdr:cNvPr id="423" name="フローチャート : 判断 422"/>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24" name="テキスト ボックス 42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5" name="テキスト ボックス 42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26" name="テキスト ボックス 42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27" name="テキスト ボックス 42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8" name="テキスト ボックス 42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129794</xdr:rowOff>
    </xdr:from>
    <xdr:to>
      <xdr:col>23</xdr:col>
      <xdr:colOff>568325</xdr:colOff>
      <xdr:row>56</xdr:row>
      <xdr:rowOff>59944</xdr:rowOff>
    </xdr:to>
    <xdr:sp macro="" textlink="">
      <xdr:nvSpPr>
        <xdr:cNvPr id="429" name="円/楕円 428"/>
        <xdr:cNvSpPr/>
      </xdr:nvSpPr>
      <xdr:spPr>
        <a:xfrm>
          <a:off x="16268700" y="955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54</xdr:row>
      <xdr:rowOff>152671</xdr:rowOff>
    </xdr:from>
    <xdr:ext cx="405111" cy="259045"/>
    <xdr:sp macro="" textlink="">
      <xdr:nvSpPr>
        <xdr:cNvPr id="430" name="【学校施設】&#10;有形固定資産減価償却率該当値テキスト"/>
        <xdr:cNvSpPr txBox="1"/>
      </xdr:nvSpPr>
      <xdr:spPr>
        <a:xfrm>
          <a:off x="16408400" y="941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17780</xdr:rowOff>
    </xdr:from>
    <xdr:to>
      <xdr:col>22</xdr:col>
      <xdr:colOff>415925</xdr:colOff>
      <xdr:row>56</xdr:row>
      <xdr:rowOff>119380</xdr:rowOff>
    </xdr:to>
    <xdr:sp macro="" textlink="">
      <xdr:nvSpPr>
        <xdr:cNvPr id="431" name="円/楕円 430"/>
        <xdr:cNvSpPr/>
      </xdr:nvSpPr>
      <xdr:spPr>
        <a:xfrm>
          <a:off x="15430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9144</xdr:rowOff>
    </xdr:from>
    <xdr:to>
      <xdr:col>23</xdr:col>
      <xdr:colOff>517525</xdr:colOff>
      <xdr:row>56</xdr:row>
      <xdr:rowOff>68580</xdr:rowOff>
    </xdr:to>
    <xdr:cxnSp macro="">
      <xdr:nvCxnSpPr>
        <xdr:cNvPr id="432" name="直線コネクタ 431"/>
        <xdr:cNvCxnSpPr/>
      </xdr:nvCxnSpPr>
      <xdr:spPr>
        <a:xfrm flipV="1">
          <a:off x="15481300" y="961034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59</xdr:row>
      <xdr:rowOff>115079</xdr:rowOff>
    </xdr:from>
    <xdr:ext cx="405111" cy="259045"/>
    <xdr:sp macro="" textlink="">
      <xdr:nvSpPr>
        <xdr:cNvPr id="433" name="n_1aveValue【学校施設】&#10;有形固定資産減価償却率"/>
        <xdr:cNvSpPr txBox="1"/>
      </xdr:nvSpPr>
      <xdr:spPr>
        <a:xfrm>
          <a:off x="15266043"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135907</xdr:rowOff>
    </xdr:from>
    <xdr:ext cx="405111" cy="259045"/>
    <xdr:sp macro="" textlink="">
      <xdr:nvSpPr>
        <xdr:cNvPr id="434" name="n_1mainValue【学校施設】&#10;有形固定資産減価償却率"/>
        <xdr:cNvSpPr txBox="1"/>
      </xdr:nvSpPr>
      <xdr:spPr>
        <a:xfrm>
          <a:off x="15266043"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5" name="正方形/長方形 4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6" name="正方形/長方形 4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7" name="正方形/長方形 4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8" name="正方形/長方形 4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9" name="正方形/長方形 4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0" name="正方形/長方形 4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1" name="正方形/長方形 4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2" name="正方形/長方形 4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3" name="テキスト ボックス 4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4" name="直線コネクタ 4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45" name="テキスト ボックス 44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46" name="直線コネクタ 44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47" name="テキスト ボックス 44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48" name="直線コネクタ 44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49" name="テキスト ボックス 44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50" name="直線コネクタ 44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51" name="テキスト ボックス 45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52" name="直線コネクタ 45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53" name="テキスト ボックス 45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54" name="直線コネクタ 45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55" name="テキスト ボックス 45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6" name="直線コネクタ 4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7" name="テキスト ボックス 4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93726</xdr:rowOff>
    </xdr:from>
    <xdr:to>
      <xdr:col>32</xdr:col>
      <xdr:colOff>186689</xdr:colOff>
      <xdr:row>63</xdr:row>
      <xdr:rowOff>165354</xdr:rowOff>
    </xdr:to>
    <xdr:cxnSp macro="">
      <xdr:nvCxnSpPr>
        <xdr:cNvPr id="459" name="直線コネクタ 458"/>
        <xdr:cNvCxnSpPr/>
      </xdr:nvCxnSpPr>
      <xdr:spPr>
        <a:xfrm flipV="1">
          <a:off x="22160864" y="9523476"/>
          <a:ext cx="0" cy="1443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169181</xdr:rowOff>
    </xdr:from>
    <xdr:ext cx="469744" cy="259045"/>
    <xdr:sp macro="" textlink="">
      <xdr:nvSpPr>
        <xdr:cNvPr id="460" name="【学校施設】&#10;一人当たり面積最小値テキスト"/>
        <xdr:cNvSpPr txBox="1"/>
      </xdr:nvSpPr>
      <xdr:spPr>
        <a:xfrm>
          <a:off x="22250400" y="1097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1.108</a:t>
          </a:r>
          <a:endParaRPr kumimoji="1" lang="ja-JP" altLang="en-US" sz="1000" b="1">
            <a:latin typeface="ＭＳ Ｐゴシック"/>
          </a:endParaRPr>
        </a:p>
      </xdr:txBody>
    </xdr:sp>
    <xdr:clientData/>
  </xdr:oneCellAnchor>
  <xdr:twoCellAnchor>
    <xdr:from>
      <xdr:col>32</xdr:col>
      <xdr:colOff>98425</xdr:colOff>
      <xdr:row>63</xdr:row>
      <xdr:rowOff>165354</xdr:rowOff>
    </xdr:from>
    <xdr:to>
      <xdr:col>32</xdr:col>
      <xdr:colOff>276225</xdr:colOff>
      <xdr:row>63</xdr:row>
      <xdr:rowOff>165354</xdr:rowOff>
    </xdr:to>
    <xdr:cxnSp macro="">
      <xdr:nvCxnSpPr>
        <xdr:cNvPr id="461" name="直線コネクタ 460"/>
        <xdr:cNvCxnSpPr/>
      </xdr:nvCxnSpPr>
      <xdr:spPr>
        <a:xfrm>
          <a:off x="22072600" y="1096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40403</xdr:rowOff>
    </xdr:from>
    <xdr:ext cx="469744" cy="259045"/>
    <xdr:sp macro="" textlink="">
      <xdr:nvSpPr>
        <xdr:cNvPr id="462" name="【学校施設】&#10;一人当たり面積最大値テキスト"/>
        <xdr:cNvSpPr txBox="1"/>
      </xdr:nvSpPr>
      <xdr:spPr>
        <a:xfrm>
          <a:off x="22250400" y="929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3.002</a:t>
          </a:r>
          <a:endParaRPr kumimoji="1" lang="ja-JP" altLang="en-US" sz="1000" b="1">
            <a:latin typeface="ＭＳ Ｐゴシック"/>
          </a:endParaRPr>
        </a:p>
      </xdr:txBody>
    </xdr:sp>
    <xdr:clientData/>
  </xdr:oneCellAnchor>
  <xdr:twoCellAnchor>
    <xdr:from>
      <xdr:col>32</xdr:col>
      <xdr:colOff>98425</xdr:colOff>
      <xdr:row>55</xdr:row>
      <xdr:rowOff>93726</xdr:rowOff>
    </xdr:from>
    <xdr:to>
      <xdr:col>32</xdr:col>
      <xdr:colOff>276225</xdr:colOff>
      <xdr:row>55</xdr:row>
      <xdr:rowOff>93726</xdr:rowOff>
    </xdr:to>
    <xdr:cxnSp macro="">
      <xdr:nvCxnSpPr>
        <xdr:cNvPr id="463" name="直線コネクタ 462"/>
        <xdr:cNvCxnSpPr/>
      </xdr:nvCxnSpPr>
      <xdr:spPr>
        <a:xfrm>
          <a:off x="22072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57</xdr:row>
      <xdr:rowOff>161815</xdr:rowOff>
    </xdr:from>
    <xdr:ext cx="469744" cy="259045"/>
    <xdr:sp macro="" textlink="">
      <xdr:nvSpPr>
        <xdr:cNvPr id="464" name="【学校施設】&#10;一人当たり面積平均値テキスト"/>
        <xdr:cNvSpPr txBox="1"/>
      </xdr:nvSpPr>
      <xdr:spPr>
        <a:xfrm>
          <a:off x="22250400" y="9934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138938</xdr:rowOff>
    </xdr:from>
    <xdr:to>
      <xdr:col>32</xdr:col>
      <xdr:colOff>238125</xdr:colOff>
      <xdr:row>59</xdr:row>
      <xdr:rowOff>69088</xdr:rowOff>
    </xdr:to>
    <xdr:sp macro="" textlink="">
      <xdr:nvSpPr>
        <xdr:cNvPr id="465" name="フローチャート : 判断 464"/>
        <xdr:cNvSpPr/>
      </xdr:nvSpPr>
      <xdr:spPr>
        <a:xfrm>
          <a:off x="221107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57</xdr:row>
      <xdr:rowOff>129794</xdr:rowOff>
    </xdr:from>
    <xdr:to>
      <xdr:col>31</xdr:col>
      <xdr:colOff>85725</xdr:colOff>
      <xdr:row>58</xdr:row>
      <xdr:rowOff>59944</xdr:rowOff>
    </xdr:to>
    <xdr:sp macro="" textlink="">
      <xdr:nvSpPr>
        <xdr:cNvPr id="466" name="フローチャート : 判断 465"/>
        <xdr:cNvSpPr/>
      </xdr:nvSpPr>
      <xdr:spPr>
        <a:xfrm>
          <a:off x="21272500" y="990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67" name="テキスト ボックス 46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8" name="テキスト ボックス 46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9" name="テキスト ボックス 46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70" name="テキスト ボックス 46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71" name="テキスト ボックス 47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63</xdr:row>
      <xdr:rowOff>114554</xdr:rowOff>
    </xdr:from>
    <xdr:to>
      <xdr:col>32</xdr:col>
      <xdr:colOff>238125</xdr:colOff>
      <xdr:row>64</xdr:row>
      <xdr:rowOff>44704</xdr:rowOff>
    </xdr:to>
    <xdr:sp macro="" textlink="">
      <xdr:nvSpPr>
        <xdr:cNvPr id="472" name="円/楕円 471"/>
        <xdr:cNvSpPr/>
      </xdr:nvSpPr>
      <xdr:spPr>
        <a:xfrm>
          <a:off x="22110700" y="1091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29481</xdr:rowOff>
    </xdr:from>
    <xdr:ext cx="469744" cy="259045"/>
    <xdr:sp macro="" textlink="">
      <xdr:nvSpPr>
        <xdr:cNvPr id="473" name="【学校施設】&#10;一人当たり面積該当値テキスト"/>
        <xdr:cNvSpPr txBox="1"/>
      </xdr:nvSpPr>
      <xdr:spPr>
        <a:xfrm>
          <a:off x="22250400" y="1083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1.108</a:t>
          </a:r>
          <a:endParaRPr kumimoji="1" lang="ja-JP" altLang="en-US" sz="1000" b="1">
            <a:solidFill>
              <a:srgbClr val="FF0000"/>
            </a:solidFill>
            <a:latin typeface="ＭＳ Ｐゴシック"/>
          </a:endParaRPr>
        </a:p>
      </xdr:txBody>
    </xdr:sp>
    <xdr:clientData/>
  </xdr:oneCellAnchor>
  <xdr:twoCellAnchor>
    <xdr:from>
      <xdr:col>30</xdr:col>
      <xdr:colOff>669925</xdr:colOff>
      <xdr:row>63</xdr:row>
      <xdr:rowOff>116840</xdr:rowOff>
    </xdr:from>
    <xdr:to>
      <xdr:col>31</xdr:col>
      <xdr:colOff>85725</xdr:colOff>
      <xdr:row>64</xdr:row>
      <xdr:rowOff>46990</xdr:rowOff>
    </xdr:to>
    <xdr:sp macro="" textlink="">
      <xdr:nvSpPr>
        <xdr:cNvPr id="474" name="円/楕円 473"/>
        <xdr:cNvSpPr/>
      </xdr:nvSpPr>
      <xdr:spPr>
        <a:xfrm>
          <a:off x="212725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63</xdr:row>
      <xdr:rowOff>165354</xdr:rowOff>
    </xdr:from>
    <xdr:to>
      <xdr:col>32</xdr:col>
      <xdr:colOff>187325</xdr:colOff>
      <xdr:row>63</xdr:row>
      <xdr:rowOff>167640</xdr:rowOff>
    </xdr:to>
    <xdr:cxnSp macro="">
      <xdr:nvCxnSpPr>
        <xdr:cNvPr id="475" name="直線コネクタ 474"/>
        <xdr:cNvCxnSpPr/>
      </xdr:nvCxnSpPr>
      <xdr:spPr>
        <a:xfrm flipV="1">
          <a:off x="21323300" y="1096670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56</xdr:row>
      <xdr:rowOff>76471</xdr:rowOff>
    </xdr:from>
    <xdr:ext cx="469744" cy="259045"/>
    <xdr:sp macro="" textlink="">
      <xdr:nvSpPr>
        <xdr:cNvPr id="476" name="n_1aveValue【学校施設】&#10;一人当たり面積"/>
        <xdr:cNvSpPr txBox="1"/>
      </xdr:nvSpPr>
      <xdr:spPr>
        <a:xfrm>
          <a:off x="21075727" y="967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2.438</a:t>
          </a:r>
          <a:endParaRPr kumimoji="1" lang="ja-JP" altLang="en-US" sz="1000" b="1">
            <a:solidFill>
              <a:srgbClr val="000080"/>
            </a:solidFill>
            <a:latin typeface="ＭＳ Ｐゴシック"/>
          </a:endParaRPr>
        </a:p>
      </xdr:txBody>
    </xdr:sp>
    <xdr:clientData/>
  </xdr:oneCellAnchor>
  <xdr:oneCellAnchor>
    <xdr:from>
      <xdr:col>30</xdr:col>
      <xdr:colOff>473152</xdr:colOff>
      <xdr:row>64</xdr:row>
      <xdr:rowOff>38117</xdr:rowOff>
    </xdr:from>
    <xdr:ext cx="469744" cy="259045"/>
    <xdr:sp macro="" textlink="">
      <xdr:nvSpPr>
        <xdr:cNvPr id="477" name="n_1mainValue【学校施設】&#10;一人当たり面積"/>
        <xdr:cNvSpPr txBox="1"/>
      </xdr:nvSpPr>
      <xdr:spPr>
        <a:xfrm>
          <a:off x="21075727"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8" name="正方形/長方形 4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9" name="正方形/長方形 4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0" name="正方形/長方形 4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1" name="正方形/長方形 4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2" name="正方形/長方形 4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3" name="正方形/長方形 4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4" name="正方形/長方形 4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85" name="正方形/長方形 48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86" name="テキスト ボックス 48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87" name="直線コネクタ 48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488" name="テキスト ボックス 487"/>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489" name="直線コネクタ 488"/>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490" name="テキスト ボックス 489"/>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491" name="直線コネクタ 490"/>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492" name="テキスト ボックス 491"/>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493" name="直線コネクタ 492"/>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494" name="テキスト ボックス 493"/>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495" name="直線コネクタ 494"/>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496" name="テキスト ボックス 495"/>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97" name="直線コネクタ 49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498" name="テキスト ボックス 497"/>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9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90678</xdr:rowOff>
    </xdr:from>
    <xdr:to>
      <xdr:col>23</xdr:col>
      <xdr:colOff>516889</xdr:colOff>
      <xdr:row>85</xdr:row>
      <xdr:rowOff>44958</xdr:rowOff>
    </xdr:to>
    <xdr:cxnSp macro="">
      <xdr:nvCxnSpPr>
        <xdr:cNvPr id="500" name="直線コネクタ 499"/>
        <xdr:cNvCxnSpPr/>
      </xdr:nvCxnSpPr>
      <xdr:spPr>
        <a:xfrm flipV="1">
          <a:off x="16318864" y="1329232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48785</xdr:rowOff>
    </xdr:from>
    <xdr:ext cx="405111" cy="259045"/>
    <xdr:sp macro="" textlink="">
      <xdr:nvSpPr>
        <xdr:cNvPr id="501" name="【児童館】&#10;有形固定資産減価償却率最小値テキスト"/>
        <xdr:cNvSpPr txBox="1"/>
      </xdr:nvSpPr>
      <xdr:spPr>
        <a:xfrm>
          <a:off x="16408400" y="1462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23</xdr:col>
      <xdr:colOff>428625</xdr:colOff>
      <xdr:row>85</xdr:row>
      <xdr:rowOff>44958</xdr:rowOff>
    </xdr:from>
    <xdr:to>
      <xdr:col>23</xdr:col>
      <xdr:colOff>606425</xdr:colOff>
      <xdr:row>85</xdr:row>
      <xdr:rowOff>44958</xdr:rowOff>
    </xdr:to>
    <xdr:cxnSp macro="">
      <xdr:nvCxnSpPr>
        <xdr:cNvPr id="502" name="直線コネクタ 501"/>
        <xdr:cNvCxnSpPr/>
      </xdr:nvCxnSpPr>
      <xdr:spPr>
        <a:xfrm>
          <a:off x="16230600" y="1461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37355</xdr:rowOff>
    </xdr:from>
    <xdr:ext cx="405111" cy="259045"/>
    <xdr:sp macro="" textlink="">
      <xdr:nvSpPr>
        <xdr:cNvPr id="503" name="【児童館】&#10;有形固定資産減価償却率最大値テキスト"/>
        <xdr:cNvSpPr txBox="1"/>
      </xdr:nvSpPr>
      <xdr:spPr>
        <a:xfrm>
          <a:off x="16408400" y="1306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23</xdr:col>
      <xdr:colOff>428625</xdr:colOff>
      <xdr:row>77</xdr:row>
      <xdr:rowOff>90678</xdr:rowOff>
    </xdr:from>
    <xdr:to>
      <xdr:col>23</xdr:col>
      <xdr:colOff>606425</xdr:colOff>
      <xdr:row>77</xdr:row>
      <xdr:rowOff>90678</xdr:rowOff>
    </xdr:to>
    <xdr:cxnSp macro="">
      <xdr:nvCxnSpPr>
        <xdr:cNvPr id="504" name="直線コネクタ 503"/>
        <xdr:cNvCxnSpPr/>
      </xdr:nvCxnSpPr>
      <xdr:spPr>
        <a:xfrm>
          <a:off x="16230600" y="1329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144035</xdr:rowOff>
    </xdr:from>
    <xdr:ext cx="405111" cy="259045"/>
    <xdr:sp macro="" textlink="">
      <xdr:nvSpPr>
        <xdr:cNvPr id="505" name="【児童館】&#10;有形固定資産減価償却率平均値テキスト"/>
        <xdr:cNvSpPr txBox="1"/>
      </xdr:nvSpPr>
      <xdr:spPr>
        <a:xfrm>
          <a:off x="16408400" y="13517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165608</xdr:rowOff>
    </xdr:from>
    <xdr:to>
      <xdr:col>23</xdr:col>
      <xdr:colOff>568325</xdr:colOff>
      <xdr:row>79</xdr:row>
      <xdr:rowOff>95758</xdr:rowOff>
    </xdr:to>
    <xdr:sp macro="" textlink="">
      <xdr:nvSpPr>
        <xdr:cNvPr id="506" name="フローチャート : 判断 505"/>
        <xdr:cNvSpPr/>
      </xdr:nvSpPr>
      <xdr:spPr>
        <a:xfrm>
          <a:off x="16268700" y="135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21589</xdr:rowOff>
    </xdr:from>
    <xdr:to>
      <xdr:col>22</xdr:col>
      <xdr:colOff>415925</xdr:colOff>
      <xdr:row>81</xdr:row>
      <xdr:rowOff>123189</xdr:rowOff>
    </xdr:to>
    <xdr:sp macro="" textlink="">
      <xdr:nvSpPr>
        <xdr:cNvPr id="507" name="フローチャート : 判断 506"/>
        <xdr:cNvSpPr/>
      </xdr:nvSpPr>
      <xdr:spPr>
        <a:xfrm>
          <a:off x="15430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508" name="テキスト ボックス 50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09" name="テキスト ボックス 50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10" name="テキスト ボックス 50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1" name="テキスト ボックス 51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2" name="テキスト ボックス 51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39878</xdr:rowOff>
    </xdr:from>
    <xdr:to>
      <xdr:col>23</xdr:col>
      <xdr:colOff>568325</xdr:colOff>
      <xdr:row>77</xdr:row>
      <xdr:rowOff>141478</xdr:rowOff>
    </xdr:to>
    <xdr:sp macro="" textlink="">
      <xdr:nvSpPr>
        <xdr:cNvPr id="513" name="円/楕円 512"/>
        <xdr:cNvSpPr/>
      </xdr:nvSpPr>
      <xdr:spPr>
        <a:xfrm>
          <a:off x="16268700" y="1324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76</xdr:row>
      <xdr:rowOff>164355</xdr:rowOff>
    </xdr:from>
    <xdr:ext cx="405111" cy="259045"/>
    <xdr:sp macro="" textlink="">
      <xdr:nvSpPr>
        <xdr:cNvPr id="514" name="【児童館】&#10;有形固定資産減価償却率該当値テキスト"/>
        <xdr:cNvSpPr txBox="1"/>
      </xdr:nvSpPr>
      <xdr:spPr>
        <a:xfrm>
          <a:off x="16408400" y="13194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126746</xdr:rowOff>
    </xdr:from>
    <xdr:to>
      <xdr:col>22</xdr:col>
      <xdr:colOff>415925</xdr:colOff>
      <xdr:row>78</xdr:row>
      <xdr:rowOff>56896</xdr:rowOff>
    </xdr:to>
    <xdr:sp macro="" textlink="">
      <xdr:nvSpPr>
        <xdr:cNvPr id="515" name="円/楕円 514"/>
        <xdr:cNvSpPr/>
      </xdr:nvSpPr>
      <xdr:spPr>
        <a:xfrm>
          <a:off x="15430500" y="1332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77</xdr:row>
      <xdr:rowOff>90678</xdr:rowOff>
    </xdr:from>
    <xdr:to>
      <xdr:col>23</xdr:col>
      <xdr:colOff>517525</xdr:colOff>
      <xdr:row>78</xdr:row>
      <xdr:rowOff>6096</xdr:rowOff>
    </xdr:to>
    <xdr:cxnSp macro="">
      <xdr:nvCxnSpPr>
        <xdr:cNvPr id="516" name="直線コネクタ 515"/>
        <xdr:cNvCxnSpPr/>
      </xdr:nvCxnSpPr>
      <xdr:spPr>
        <a:xfrm flipV="1">
          <a:off x="15481300" y="1329232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81</xdr:row>
      <xdr:rowOff>114316</xdr:rowOff>
    </xdr:from>
    <xdr:ext cx="405111" cy="259045"/>
    <xdr:sp macro="" textlink="">
      <xdr:nvSpPr>
        <xdr:cNvPr id="517" name="n_1aveValue【児童館】&#10;有形固定資産減価償却率"/>
        <xdr:cNvSpPr txBox="1"/>
      </xdr:nvSpPr>
      <xdr:spPr>
        <a:xfrm>
          <a:off x="15266043"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oneCellAnchor>
    <xdr:from>
      <xdr:col>22</xdr:col>
      <xdr:colOff>149868</xdr:colOff>
      <xdr:row>76</xdr:row>
      <xdr:rowOff>73423</xdr:rowOff>
    </xdr:from>
    <xdr:ext cx="405111" cy="259045"/>
    <xdr:sp macro="" textlink="">
      <xdr:nvSpPr>
        <xdr:cNvPr id="518" name="n_1mainValue【児童館】&#10;有形固定資産減価償却率"/>
        <xdr:cNvSpPr txBox="1"/>
      </xdr:nvSpPr>
      <xdr:spPr>
        <a:xfrm>
          <a:off x="15266043" y="1310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19" name="正方形/長方形 51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20" name="正方形/長方形 51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1" name="正方形/長方形 52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2" name="正方形/長方形 52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3" name="正方形/長方形 52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4" name="正方形/長方形 52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5" name="正方形/長方形 52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6" name="正方形/長方形 52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27" name="テキスト ボックス 52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28" name="直線コネクタ 52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29" name="テキスト ボックス 528"/>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530" name="直線コネクタ 52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31" name="テキスト ボックス 53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32" name="直線コネクタ 53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33" name="テキスト ボックス 53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34" name="直線コネクタ 53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35" name="テキスト ボックス 53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36" name="直線コネクタ 53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37" name="テキスト ボックス 53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38" name="直線コネクタ 53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39" name="テキスト ボックス 53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40" name="直線コネクタ 53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41" name="テキスト ボックス 54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4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34289</xdr:rowOff>
    </xdr:from>
    <xdr:to>
      <xdr:col>32</xdr:col>
      <xdr:colOff>186689</xdr:colOff>
      <xdr:row>86</xdr:row>
      <xdr:rowOff>0</xdr:rowOff>
    </xdr:to>
    <xdr:cxnSp macro="">
      <xdr:nvCxnSpPr>
        <xdr:cNvPr id="543" name="直線コネクタ 542"/>
        <xdr:cNvCxnSpPr/>
      </xdr:nvCxnSpPr>
      <xdr:spPr>
        <a:xfrm flipV="1">
          <a:off x="22160864" y="13578839"/>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3827</xdr:rowOff>
    </xdr:from>
    <xdr:ext cx="469744" cy="259045"/>
    <xdr:sp macro="" textlink="">
      <xdr:nvSpPr>
        <xdr:cNvPr id="544" name="【児童館】&#10;一人当たり面積最小値テキスト"/>
        <xdr:cNvSpPr txBox="1"/>
      </xdr:nvSpPr>
      <xdr:spPr>
        <a:xfrm>
          <a:off x="222504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32</xdr:col>
      <xdr:colOff>98425</xdr:colOff>
      <xdr:row>86</xdr:row>
      <xdr:rowOff>0</xdr:rowOff>
    </xdr:from>
    <xdr:to>
      <xdr:col>32</xdr:col>
      <xdr:colOff>276225</xdr:colOff>
      <xdr:row>86</xdr:row>
      <xdr:rowOff>0</xdr:rowOff>
    </xdr:to>
    <xdr:cxnSp macro="">
      <xdr:nvCxnSpPr>
        <xdr:cNvPr id="545" name="直線コネクタ 544"/>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152416</xdr:rowOff>
    </xdr:from>
    <xdr:ext cx="469744" cy="259045"/>
    <xdr:sp macro="" textlink="">
      <xdr:nvSpPr>
        <xdr:cNvPr id="546" name="【児童館】&#10;一人当たり面積最大値テキスト"/>
        <xdr:cNvSpPr txBox="1"/>
      </xdr:nvSpPr>
      <xdr:spPr>
        <a:xfrm>
          <a:off x="22250400" y="1335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0.218</a:t>
          </a:r>
          <a:endParaRPr kumimoji="1" lang="ja-JP" altLang="en-US" sz="1000" b="1">
            <a:latin typeface="ＭＳ Ｐゴシック"/>
          </a:endParaRPr>
        </a:p>
      </xdr:txBody>
    </xdr:sp>
    <xdr:clientData/>
  </xdr:oneCellAnchor>
  <xdr:twoCellAnchor>
    <xdr:from>
      <xdr:col>32</xdr:col>
      <xdr:colOff>98425</xdr:colOff>
      <xdr:row>79</xdr:row>
      <xdr:rowOff>34289</xdr:rowOff>
    </xdr:from>
    <xdr:to>
      <xdr:col>32</xdr:col>
      <xdr:colOff>276225</xdr:colOff>
      <xdr:row>79</xdr:row>
      <xdr:rowOff>34289</xdr:rowOff>
    </xdr:to>
    <xdr:cxnSp macro="">
      <xdr:nvCxnSpPr>
        <xdr:cNvPr id="547" name="直線コネクタ 546"/>
        <xdr:cNvCxnSpPr/>
      </xdr:nvCxnSpPr>
      <xdr:spPr>
        <a:xfrm>
          <a:off x="22072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148607</xdr:rowOff>
    </xdr:from>
    <xdr:ext cx="469744" cy="259045"/>
    <xdr:sp macro="" textlink="">
      <xdr:nvSpPr>
        <xdr:cNvPr id="548" name="【児童館】&#10;一人当たり面積平均値テキスト"/>
        <xdr:cNvSpPr txBox="1"/>
      </xdr:nvSpPr>
      <xdr:spPr>
        <a:xfrm>
          <a:off x="22250400" y="1420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170180</xdr:rowOff>
    </xdr:from>
    <xdr:to>
      <xdr:col>32</xdr:col>
      <xdr:colOff>238125</xdr:colOff>
      <xdr:row>83</xdr:row>
      <xdr:rowOff>100330</xdr:rowOff>
    </xdr:to>
    <xdr:sp macro="" textlink="">
      <xdr:nvSpPr>
        <xdr:cNvPr id="549" name="フローチャート : 判断 548"/>
        <xdr:cNvSpPr/>
      </xdr:nvSpPr>
      <xdr:spPr>
        <a:xfrm>
          <a:off x="221107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84</xdr:row>
      <xdr:rowOff>147320</xdr:rowOff>
    </xdr:from>
    <xdr:to>
      <xdr:col>31</xdr:col>
      <xdr:colOff>85725</xdr:colOff>
      <xdr:row>85</xdr:row>
      <xdr:rowOff>77470</xdr:rowOff>
    </xdr:to>
    <xdr:sp macro="" textlink="">
      <xdr:nvSpPr>
        <xdr:cNvPr id="550" name="フローチャート : 判断 549"/>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51" name="テキスト ボックス 55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52" name="テキスト ボックス 55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53" name="テキスト ボックス 55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4" name="テキスト ボックス 55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5" name="テキスト ボックス 55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78</xdr:row>
      <xdr:rowOff>154939</xdr:rowOff>
    </xdr:from>
    <xdr:to>
      <xdr:col>32</xdr:col>
      <xdr:colOff>238125</xdr:colOff>
      <xdr:row>79</xdr:row>
      <xdr:rowOff>85089</xdr:rowOff>
    </xdr:to>
    <xdr:sp macro="" textlink="">
      <xdr:nvSpPr>
        <xdr:cNvPr id="556" name="円/楕円 555"/>
        <xdr:cNvSpPr/>
      </xdr:nvSpPr>
      <xdr:spPr>
        <a:xfrm>
          <a:off x="22110700" y="135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78</xdr:row>
      <xdr:rowOff>107966</xdr:rowOff>
    </xdr:from>
    <xdr:ext cx="469744" cy="259045"/>
    <xdr:sp macro="" textlink="">
      <xdr:nvSpPr>
        <xdr:cNvPr id="557" name="【児童館】&#10;一人当たり面積該当値テキスト"/>
        <xdr:cNvSpPr txBox="1"/>
      </xdr:nvSpPr>
      <xdr:spPr>
        <a:xfrm>
          <a:off x="22250400" y="1348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0.218</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154939</xdr:rowOff>
    </xdr:from>
    <xdr:to>
      <xdr:col>31</xdr:col>
      <xdr:colOff>85725</xdr:colOff>
      <xdr:row>79</xdr:row>
      <xdr:rowOff>85089</xdr:rowOff>
    </xdr:to>
    <xdr:sp macro="" textlink="">
      <xdr:nvSpPr>
        <xdr:cNvPr id="558" name="円/楕円 557"/>
        <xdr:cNvSpPr/>
      </xdr:nvSpPr>
      <xdr:spPr>
        <a:xfrm>
          <a:off x="21272500" y="135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79</xdr:row>
      <xdr:rowOff>34289</xdr:rowOff>
    </xdr:from>
    <xdr:to>
      <xdr:col>32</xdr:col>
      <xdr:colOff>187325</xdr:colOff>
      <xdr:row>79</xdr:row>
      <xdr:rowOff>34289</xdr:rowOff>
    </xdr:to>
    <xdr:cxnSp macro="">
      <xdr:nvCxnSpPr>
        <xdr:cNvPr id="559" name="直線コネクタ 558"/>
        <xdr:cNvCxnSpPr/>
      </xdr:nvCxnSpPr>
      <xdr:spPr>
        <a:xfrm>
          <a:off x="21323300" y="1357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85</xdr:row>
      <xdr:rowOff>68597</xdr:rowOff>
    </xdr:from>
    <xdr:ext cx="469744" cy="259045"/>
    <xdr:sp macro="" textlink="">
      <xdr:nvSpPr>
        <xdr:cNvPr id="560" name="n_1aveValue【児童館】&#10;一人当たり面積"/>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0.084</a:t>
          </a:r>
          <a:endParaRPr kumimoji="1" lang="ja-JP" altLang="en-US" sz="1000" b="1">
            <a:solidFill>
              <a:srgbClr val="000080"/>
            </a:solidFill>
            <a:latin typeface="ＭＳ Ｐゴシック"/>
          </a:endParaRPr>
        </a:p>
      </xdr:txBody>
    </xdr:sp>
    <xdr:clientData/>
  </xdr:oneCellAnchor>
  <xdr:oneCellAnchor>
    <xdr:from>
      <xdr:col>30</xdr:col>
      <xdr:colOff>473152</xdr:colOff>
      <xdr:row>77</xdr:row>
      <xdr:rowOff>101616</xdr:rowOff>
    </xdr:from>
    <xdr:ext cx="469744" cy="259045"/>
    <xdr:sp macro="" textlink="">
      <xdr:nvSpPr>
        <xdr:cNvPr id="561" name="n_1mainValue【児童館】&#10;一人当たり面積"/>
        <xdr:cNvSpPr txBox="1"/>
      </xdr:nvSpPr>
      <xdr:spPr>
        <a:xfrm>
          <a:off x="21075727"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0.218</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62" name="正方形/長方形 56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63" name="正方形/長方形 56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4" name="正方形/長方形 56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5" name="正方形/長方形 56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6" name="正方形/長方形 56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7" name="正方形/長方形 56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68" name="正方形/長方形 56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69" name="正方形/長方形 56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70" name="テキスト ボックス 56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1" name="直線コネクタ 57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72" name="テキスト ボックス 57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73" name="直線コネクタ 57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74" name="テキスト ボックス 573"/>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75" name="直線コネクタ 57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76" name="テキスト ボックス 57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77" name="直線コネクタ 57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78" name="テキスト ボックス 57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79" name="直線コネクタ 57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80" name="テキスト ボックス 57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81" name="直線コネクタ 58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82" name="テキスト ボックス 58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83" name="直線コネクタ 58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84" name="テキスト ボックス 58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5" name="直線コネクタ 58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86" name="テキスト ボックス 58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8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108</xdr:row>
      <xdr:rowOff>112123</xdr:rowOff>
    </xdr:to>
    <xdr:cxnSp macro="">
      <xdr:nvCxnSpPr>
        <xdr:cNvPr id="588" name="直線コネクタ 587"/>
        <xdr:cNvCxnSpPr/>
      </xdr:nvCxnSpPr>
      <xdr:spPr>
        <a:xfrm flipV="1">
          <a:off x="16318864" y="17090571"/>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115950</xdr:rowOff>
    </xdr:from>
    <xdr:ext cx="405111" cy="259045"/>
    <xdr:sp macro="" textlink="">
      <xdr:nvSpPr>
        <xdr:cNvPr id="589" name="【公民館】&#10;有形固定資産減価償却率最小値テキスト"/>
        <xdr:cNvSpPr txBox="1"/>
      </xdr:nvSpPr>
      <xdr:spPr>
        <a:xfrm>
          <a:off x="16408400" y="186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a:t>
          </a:r>
          <a:endParaRPr kumimoji="1" lang="ja-JP" altLang="en-US" sz="1000" b="1">
            <a:latin typeface="ＭＳ Ｐゴシック"/>
          </a:endParaRPr>
        </a:p>
      </xdr:txBody>
    </xdr:sp>
    <xdr:clientData/>
  </xdr:oneCellAnchor>
  <xdr:twoCellAnchor>
    <xdr:from>
      <xdr:col>23</xdr:col>
      <xdr:colOff>428625</xdr:colOff>
      <xdr:row>108</xdr:row>
      <xdr:rowOff>112123</xdr:rowOff>
    </xdr:from>
    <xdr:to>
      <xdr:col>23</xdr:col>
      <xdr:colOff>606425</xdr:colOff>
      <xdr:row>108</xdr:row>
      <xdr:rowOff>112123</xdr:rowOff>
    </xdr:to>
    <xdr:cxnSp macro="">
      <xdr:nvCxnSpPr>
        <xdr:cNvPr id="590" name="直線コネクタ 589"/>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69744" cy="259045"/>
    <xdr:sp macro="" textlink="">
      <xdr:nvSpPr>
        <xdr:cNvPr id="591" name="【公民館】&#10;有形固定資産減価償却率最大値テキスト"/>
        <xdr:cNvSpPr txBox="1"/>
      </xdr:nvSpPr>
      <xdr:spPr>
        <a:xfrm>
          <a:off x="16408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592" name="直線コネクタ 59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147882</xdr:rowOff>
    </xdr:from>
    <xdr:ext cx="405111" cy="259045"/>
    <xdr:sp macro="" textlink="">
      <xdr:nvSpPr>
        <xdr:cNvPr id="593" name="【公民館】&#10;有形固定資産減価償却率平均値テキスト"/>
        <xdr:cNvSpPr txBox="1"/>
      </xdr:nvSpPr>
      <xdr:spPr>
        <a:xfrm>
          <a:off x="16408400" y="17635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125005</xdr:rowOff>
    </xdr:from>
    <xdr:to>
      <xdr:col>23</xdr:col>
      <xdr:colOff>568325</xdr:colOff>
      <xdr:row>104</xdr:row>
      <xdr:rowOff>55155</xdr:rowOff>
    </xdr:to>
    <xdr:sp macro="" textlink="">
      <xdr:nvSpPr>
        <xdr:cNvPr id="594" name="フローチャート : 判断 593"/>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90714</xdr:rowOff>
    </xdr:from>
    <xdr:to>
      <xdr:col>22</xdr:col>
      <xdr:colOff>415925</xdr:colOff>
      <xdr:row>107</xdr:row>
      <xdr:rowOff>20864</xdr:rowOff>
    </xdr:to>
    <xdr:sp macro="" textlink="">
      <xdr:nvSpPr>
        <xdr:cNvPr id="595" name="フローチャート : 判断 594"/>
        <xdr:cNvSpPr/>
      </xdr:nvSpPr>
      <xdr:spPr>
        <a:xfrm>
          <a:off x="15430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96" name="テキスト ボックス 59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7" name="テキスト ボックス 59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8" name="テキスト ボックス 59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99" name="テキスト ボックス 59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00" name="テキスト ボックス 59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104</xdr:row>
      <xdr:rowOff>149498</xdr:rowOff>
    </xdr:from>
    <xdr:to>
      <xdr:col>23</xdr:col>
      <xdr:colOff>568325</xdr:colOff>
      <xdr:row>105</xdr:row>
      <xdr:rowOff>79648</xdr:rowOff>
    </xdr:to>
    <xdr:sp macro="" textlink="">
      <xdr:nvSpPr>
        <xdr:cNvPr id="601" name="円/楕円 600"/>
        <xdr:cNvSpPr/>
      </xdr:nvSpPr>
      <xdr:spPr>
        <a:xfrm>
          <a:off x="162687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104</xdr:row>
      <xdr:rowOff>127925</xdr:rowOff>
    </xdr:from>
    <xdr:ext cx="405111" cy="259045"/>
    <xdr:sp macro="" textlink="">
      <xdr:nvSpPr>
        <xdr:cNvPr id="602" name="【公民館】&#10;有形固定資産減価償却率該当値テキスト"/>
        <xdr:cNvSpPr txBox="1"/>
      </xdr:nvSpPr>
      <xdr:spPr>
        <a:xfrm>
          <a:off x="16408400"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22</xdr:col>
      <xdr:colOff>314325</xdr:colOff>
      <xdr:row>105</xdr:row>
      <xdr:rowOff>43362</xdr:rowOff>
    </xdr:from>
    <xdr:to>
      <xdr:col>22</xdr:col>
      <xdr:colOff>415925</xdr:colOff>
      <xdr:row>105</xdr:row>
      <xdr:rowOff>144962</xdr:rowOff>
    </xdr:to>
    <xdr:sp macro="" textlink="">
      <xdr:nvSpPr>
        <xdr:cNvPr id="603" name="円/楕円 602"/>
        <xdr:cNvSpPr/>
      </xdr:nvSpPr>
      <xdr:spPr>
        <a:xfrm>
          <a:off x="15430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105</xdr:row>
      <xdr:rowOff>28848</xdr:rowOff>
    </xdr:from>
    <xdr:to>
      <xdr:col>23</xdr:col>
      <xdr:colOff>517525</xdr:colOff>
      <xdr:row>105</xdr:row>
      <xdr:rowOff>94162</xdr:rowOff>
    </xdr:to>
    <xdr:cxnSp macro="">
      <xdr:nvCxnSpPr>
        <xdr:cNvPr id="604" name="直線コネクタ 603"/>
        <xdr:cNvCxnSpPr/>
      </xdr:nvCxnSpPr>
      <xdr:spPr>
        <a:xfrm flipV="1">
          <a:off x="15481300" y="18031098"/>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107</xdr:row>
      <xdr:rowOff>11991</xdr:rowOff>
    </xdr:from>
    <xdr:ext cx="405111" cy="259045"/>
    <xdr:sp macro="" textlink="">
      <xdr:nvSpPr>
        <xdr:cNvPr id="605" name="n_1aveValue【公民館】&#10;有形固定資産減価償却率"/>
        <xdr:cNvSpPr txBox="1"/>
      </xdr:nvSpPr>
      <xdr:spPr>
        <a:xfrm>
          <a:off x="15266043"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22</xdr:col>
      <xdr:colOff>149868</xdr:colOff>
      <xdr:row>103</xdr:row>
      <xdr:rowOff>161489</xdr:rowOff>
    </xdr:from>
    <xdr:ext cx="405111" cy="259045"/>
    <xdr:sp macro="" textlink="">
      <xdr:nvSpPr>
        <xdr:cNvPr id="606" name="n_1mainValue【公民館】&#10;有形固定資産減価償却率"/>
        <xdr:cNvSpPr txBox="1"/>
      </xdr:nvSpPr>
      <xdr:spPr>
        <a:xfrm>
          <a:off x="15266043" y="1782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7" name="正方形/長方形 60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8" name="正方形/長方形 60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9" name="正方形/長方形 60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10" name="正方形/長方形 60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11" name="正方形/長方形 61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12" name="正方形/長方形 61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3" name="正方形/長方形 61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14" name="正方形/長方形 61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5" name="テキスト ボックス 61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6" name="直線コネクタ 61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17" name="直線コネクタ 61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18" name="テキスト ボックス 61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19" name="直線コネクタ 61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20" name="テキスト ボックス 61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21" name="直線コネクタ 62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22" name="テキスト ボックス 62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23" name="直線コネクタ 62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24" name="テキスト ボックス 62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25" name="直線コネクタ 62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26" name="テキスト ボックス 62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7" name="直線コネクタ 6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8" name="テキスト ボックス 6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2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107</xdr:row>
      <xdr:rowOff>135255</xdr:rowOff>
    </xdr:to>
    <xdr:cxnSp macro="">
      <xdr:nvCxnSpPr>
        <xdr:cNvPr id="630" name="直線コネクタ 629"/>
        <xdr:cNvCxnSpPr/>
      </xdr:nvCxnSpPr>
      <xdr:spPr>
        <a:xfrm flipV="1">
          <a:off x="22160864" y="1721358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139082</xdr:rowOff>
    </xdr:from>
    <xdr:ext cx="469744" cy="259045"/>
    <xdr:sp macro="" textlink="">
      <xdr:nvSpPr>
        <xdr:cNvPr id="631" name="【公民館】&#10;一人当たり面積最小値テキスト"/>
        <xdr:cNvSpPr txBox="1"/>
      </xdr:nvSpPr>
      <xdr:spPr>
        <a:xfrm>
          <a:off x="22250400" y="184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0.099</a:t>
          </a:r>
          <a:endParaRPr kumimoji="1" lang="ja-JP" altLang="en-US" sz="1000" b="1">
            <a:latin typeface="ＭＳ Ｐゴシック"/>
          </a:endParaRPr>
        </a:p>
      </xdr:txBody>
    </xdr:sp>
    <xdr:clientData/>
  </xdr:oneCellAnchor>
  <xdr:twoCellAnchor>
    <xdr:from>
      <xdr:col>32</xdr:col>
      <xdr:colOff>98425</xdr:colOff>
      <xdr:row>107</xdr:row>
      <xdr:rowOff>135255</xdr:rowOff>
    </xdr:from>
    <xdr:to>
      <xdr:col>32</xdr:col>
      <xdr:colOff>276225</xdr:colOff>
      <xdr:row>107</xdr:row>
      <xdr:rowOff>135255</xdr:rowOff>
    </xdr:to>
    <xdr:cxnSp macro="">
      <xdr:nvCxnSpPr>
        <xdr:cNvPr id="632" name="直線コネクタ 631"/>
        <xdr:cNvCxnSpPr/>
      </xdr:nvCxnSpPr>
      <xdr:spPr>
        <a:xfrm>
          <a:off x="22072600" y="184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633" name="【公民館】&#10;一人当たり面積最大値テキスト"/>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634" name="直線コネクタ 633"/>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95266</xdr:rowOff>
    </xdr:from>
    <xdr:ext cx="469744" cy="259045"/>
    <xdr:sp macro="" textlink="">
      <xdr:nvSpPr>
        <xdr:cNvPr id="635" name="【公民館】&#10;一人当たり面積平均値テキスト"/>
        <xdr:cNvSpPr txBox="1"/>
      </xdr:nvSpPr>
      <xdr:spPr>
        <a:xfrm>
          <a:off x="22250400" y="1792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116839</xdr:rowOff>
    </xdr:from>
    <xdr:to>
      <xdr:col>32</xdr:col>
      <xdr:colOff>238125</xdr:colOff>
      <xdr:row>105</xdr:row>
      <xdr:rowOff>46989</xdr:rowOff>
    </xdr:to>
    <xdr:sp macro="" textlink="">
      <xdr:nvSpPr>
        <xdr:cNvPr id="636" name="フローチャート : 判断 635"/>
        <xdr:cNvSpPr/>
      </xdr:nvSpPr>
      <xdr:spPr>
        <a:xfrm>
          <a:off x="22110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99695</xdr:rowOff>
    </xdr:from>
    <xdr:to>
      <xdr:col>31</xdr:col>
      <xdr:colOff>85725</xdr:colOff>
      <xdr:row>105</xdr:row>
      <xdr:rowOff>29845</xdr:rowOff>
    </xdr:to>
    <xdr:sp macro="" textlink="">
      <xdr:nvSpPr>
        <xdr:cNvPr id="637" name="フローチャート : 判断 636"/>
        <xdr:cNvSpPr/>
      </xdr:nvSpPr>
      <xdr:spPr>
        <a:xfrm>
          <a:off x="21272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38" name="テキスト ボックス 6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39" name="テキスト ボックス 6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40" name="テキスト ボックス 6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1" name="テキスト ボックス 6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2" name="テキスト ボックス 6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103</xdr:row>
      <xdr:rowOff>162561</xdr:rowOff>
    </xdr:from>
    <xdr:to>
      <xdr:col>32</xdr:col>
      <xdr:colOff>238125</xdr:colOff>
      <xdr:row>104</xdr:row>
      <xdr:rowOff>92711</xdr:rowOff>
    </xdr:to>
    <xdr:sp macro="" textlink="">
      <xdr:nvSpPr>
        <xdr:cNvPr id="643" name="円/楕円 642"/>
        <xdr:cNvSpPr/>
      </xdr:nvSpPr>
      <xdr:spPr>
        <a:xfrm>
          <a:off x="221107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103</xdr:row>
      <xdr:rowOff>13988</xdr:rowOff>
    </xdr:from>
    <xdr:ext cx="469744" cy="259045"/>
    <xdr:sp macro="" textlink="">
      <xdr:nvSpPr>
        <xdr:cNvPr id="644" name="【公民館】&#10;一人当たり面積該当値テキスト"/>
        <xdr:cNvSpPr txBox="1"/>
      </xdr:nvSpPr>
      <xdr:spPr>
        <a:xfrm>
          <a:off x="22250400" y="17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0.418</a:t>
          </a:r>
          <a:endParaRPr kumimoji="1" lang="ja-JP" altLang="en-US" sz="1000" b="1">
            <a:solidFill>
              <a:srgbClr val="FF0000"/>
            </a:solidFill>
            <a:latin typeface="ＭＳ Ｐゴシック"/>
          </a:endParaRPr>
        </a:p>
      </xdr:txBody>
    </xdr:sp>
    <xdr:clientData/>
  </xdr:oneCellAnchor>
  <xdr:twoCellAnchor>
    <xdr:from>
      <xdr:col>30</xdr:col>
      <xdr:colOff>669925</xdr:colOff>
      <xdr:row>103</xdr:row>
      <xdr:rowOff>164464</xdr:rowOff>
    </xdr:from>
    <xdr:to>
      <xdr:col>31</xdr:col>
      <xdr:colOff>85725</xdr:colOff>
      <xdr:row>104</xdr:row>
      <xdr:rowOff>94614</xdr:rowOff>
    </xdr:to>
    <xdr:sp macro="" textlink="">
      <xdr:nvSpPr>
        <xdr:cNvPr id="645" name="円/楕円 644"/>
        <xdr:cNvSpPr/>
      </xdr:nvSpPr>
      <xdr:spPr>
        <a:xfrm>
          <a:off x="21272500" y="178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104</xdr:row>
      <xdr:rowOff>41911</xdr:rowOff>
    </xdr:from>
    <xdr:to>
      <xdr:col>32</xdr:col>
      <xdr:colOff>187325</xdr:colOff>
      <xdr:row>104</xdr:row>
      <xdr:rowOff>43814</xdr:rowOff>
    </xdr:to>
    <xdr:cxnSp macro="">
      <xdr:nvCxnSpPr>
        <xdr:cNvPr id="646" name="直線コネクタ 645"/>
        <xdr:cNvCxnSpPr/>
      </xdr:nvCxnSpPr>
      <xdr:spPr>
        <a:xfrm flipV="1">
          <a:off x="21323300" y="17872711"/>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20972</xdr:rowOff>
    </xdr:from>
    <xdr:ext cx="469744" cy="259045"/>
    <xdr:sp macro="" textlink="">
      <xdr:nvSpPr>
        <xdr:cNvPr id="647" name="n_1aveValue【公民館】&#10;一人当たり面積"/>
        <xdr:cNvSpPr txBox="1"/>
      </xdr:nvSpPr>
      <xdr:spPr>
        <a:xfrm>
          <a:off x="21075727" y="1802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0.361</a:t>
          </a:r>
          <a:endParaRPr kumimoji="1" lang="ja-JP" altLang="en-US" sz="1000" b="1">
            <a:solidFill>
              <a:srgbClr val="000080"/>
            </a:solidFill>
            <a:latin typeface="ＭＳ Ｐゴシック"/>
          </a:endParaRPr>
        </a:p>
      </xdr:txBody>
    </xdr:sp>
    <xdr:clientData/>
  </xdr:oneCellAnchor>
  <xdr:oneCellAnchor>
    <xdr:from>
      <xdr:col>30</xdr:col>
      <xdr:colOff>473152</xdr:colOff>
      <xdr:row>102</xdr:row>
      <xdr:rowOff>111141</xdr:rowOff>
    </xdr:from>
    <xdr:ext cx="469744" cy="259045"/>
    <xdr:sp macro="" textlink="">
      <xdr:nvSpPr>
        <xdr:cNvPr id="648" name="n_1mainValue【公民館】&#10;一人当たり面積"/>
        <xdr:cNvSpPr txBox="1"/>
      </xdr:nvSpPr>
      <xdr:spPr>
        <a:xfrm>
          <a:off x="21075727" y="1759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0.417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49" name="正方形/長方形 6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50" name="正方形/長方形 6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51" name="テキスト ボックス 6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認定子ども園・幼稚園・保育所についてはとみか保育園の築年数が浅く、類似団体内平均を</a:t>
          </a:r>
          <a:r>
            <a:rPr kumimoji="1" lang="en-US" altLang="ja-JP" sz="1100">
              <a:latin typeface="ＭＳ Ｐゴシック"/>
            </a:rPr>
            <a:t>9.5</a:t>
          </a:r>
          <a:r>
            <a:rPr kumimoji="1" lang="ja-JP" altLang="en-US" sz="1100">
              <a:latin typeface="ＭＳ Ｐゴシック"/>
            </a:rPr>
            <a:t>ポイント下回っている。</a:t>
          </a:r>
          <a:endParaRPr kumimoji="1" lang="en-US" altLang="ja-JP" sz="1100">
            <a:latin typeface="ＭＳ Ｐゴシック"/>
          </a:endParaRPr>
        </a:p>
        <a:p>
          <a:r>
            <a:rPr kumimoji="1" lang="ja-JP" altLang="en-US" sz="1100">
              <a:latin typeface="ＭＳ Ｐゴシック"/>
            </a:rPr>
            <a:t>しかしながら、学校施設は類似団体内平均を</a:t>
          </a:r>
          <a:r>
            <a:rPr kumimoji="1" lang="en-US" altLang="ja-JP" sz="1100">
              <a:latin typeface="ＭＳ Ｐゴシック"/>
            </a:rPr>
            <a:t>22.1</a:t>
          </a:r>
          <a:r>
            <a:rPr kumimoji="1" lang="ja-JP" altLang="en-US" sz="1100">
              <a:latin typeface="ＭＳ Ｐゴシック"/>
            </a:rPr>
            <a:t>ポイント上回り、児童館は</a:t>
          </a:r>
          <a:r>
            <a:rPr kumimoji="1" lang="en-US" altLang="ja-JP" sz="1100">
              <a:latin typeface="ＭＳ Ｐゴシック"/>
            </a:rPr>
            <a:t>6.5</a:t>
          </a:r>
          <a:r>
            <a:rPr kumimoji="1" lang="ja-JP" altLang="en-US" sz="1100">
              <a:latin typeface="ＭＳ Ｐゴシック"/>
            </a:rPr>
            <a:t>ポイント上回っている。</a:t>
          </a:r>
          <a:endParaRPr kumimoji="1" lang="en-US" altLang="ja-JP" sz="1100">
            <a:latin typeface="ＭＳ Ｐゴシック"/>
          </a:endParaRPr>
        </a:p>
        <a:p>
          <a:r>
            <a:rPr kumimoji="1" lang="ja-JP" altLang="en-US" sz="1100">
              <a:latin typeface="ＭＳ Ｐゴシック"/>
            </a:rPr>
            <a:t>公民館についても類似団体内平均より</a:t>
          </a:r>
          <a:r>
            <a:rPr kumimoji="1" lang="en-US" altLang="ja-JP" sz="1100">
              <a:latin typeface="ＭＳ Ｐゴシック"/>
            </a:rPr>
            <a:t>6.0</a:t>
          </a:r>
          <a:r>
            <a:rPr kumimoji="1" lang="ja-JP" altLang="en-US" sz="1100">
              <a:latin typeface="ＭＳ Ｐゴシック"/>
            </a:rPr>
            <a:t>ポイント下回ったものの、数値そのものは</a:t>
          </a:r>
          <a:r>
            <a:rPr kumimoji="1" lang="en-US" altLang="ja-JP" sz="1100">
              <a:latin typeface="ＭＳ Ｐゴシック"/>
            </a:rPr>
            <a:t>71.2%</a:t>
          </a:r>
          <a:r>
            <a:rPr kumimoji="1" lang="ja-JP" altLang="en-US" sz="1100">
              <a:latin typeface="ＭＳ Ｐゴシック"/>
            </a:rPr>
            <a:t>と老朽化が進行している。</a:t>
          </a:r>
          <a:endParaRPr kumimoji="1" lang="en-US" altLang="ja-JP" sz="1100">
            <a:latin typeface="ＭＳ Ｐゴシック"/>
          </a:endParaRPr>
        </a:p>
        <a:p>
          <a:r>
            <a:rPr kumimoji="1" lang="ja-JP" altLang="en-US" sz="1100">
              <a:latin typeface="ＭＳ Ｐゴシック"/>
            </a:rPr>
            <a:t>いずれも建設後３５年以上経過をした施設であり、富加町公共施設等総合管理計画に基づいた維持修繕・更新が必要である。</a:t>
          </a:r>
          <a:endParaRPr kumimoji="1" lang="en-US" altLang="ja-JP" sz="11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修繕の実施にあたっては長寿命化の観点から、将来コストを抑制するよう検討する。</a:t>
          </a:r>
          <a:endParaRPr lang="ja-JP" altLang="ja-JP" sz="11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岐阜県富加町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5,707
5,591
16.82
2,827,638
2,610,267
210,866
1,916,883
2,369,784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61" name="テキスト ボックス 6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67" name="テキスト ボックス 66"/>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69" name="テキスト ボックス 6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109728</xdr:rowOff>
    </xdr:from>
    <xdr:to>
      <xdr:col>6</xdr:col>
      <xdr:colOff>510540</xdr:colOff>
      <xdr:row>63</xdr:row>
      <xdr:rowOff>13716</xdr:rowOff>
    </xdr:to>
    <xdr:cxnSp macro="">
      <xdr:nvCxnSpPr>
        <xdr:cNvPr id="71" name="直線コネクタ 70"/>
        <xdr:cNvCxnSpPr/>
      </xdr:nvCxnSpPr>
      <xdr:spPr>
        <a:xfrm flipV="1">
          <a:off x="4634865" y="9710928"/>
          <a:ext cx="0" cy="110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17543</xdr:rowOff>
    </xdr:from>
    <xdr:ext cx="405111" cy="259045"/>
    <xdr:sp macro="" textlink="">
      <xdr:nvSpPr>
        <xdr:cNvPr id="72" name="【体育館・プール】&#10;有形固定資産減価償却率最小値テキスト"/>
        <xdr:cNvSpPr txBox="1"/>
      </xdr:nvSpPr>
      <xdr:spPr>
        <a:xfrm>
          <a:off x="4724400" y="1081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a:t>
          </a:r>
          <a:endParaRPr kumimoji="1" lang="ja-JP" altLang="en-US" sz="1000" b="1">
            <a:latin typeface="ＭＳ Ｐゴシック"/>
          </a:endParaRPr>
        </a:p>
      </xdr:txBody>
    </xdr:sp>
    <xdr:clientData/>
  </xdr:oneCellAnchor>
  <xdr:twoCellAnchor>
    <xdr:from>
      <xdr:col>6</xdr:col>
      <xdr:colOff>422275</xdr:colOff>
      <xdr:row>63</xdr:row>
      <xdr:rowOff>13716</xdr:rowOff>
    </xdr:from>
    <xdr:to>
      <xdr:col>6</xdr:col>
      <xdr:colOff>600075</xdr:colOff>
      <xdr:row>63</xdr:row>
      <xdr:rowOff>13716</xdr:rowOff>
    </xdr:to>
    <xdr:cxnSp macro="">
      <xdr:nvCxnSpPr>
        <xdr:cNvPr id="73" name="直線コネクタ 72"/>
        <xdr:cNvCxnSpPr/>
      </xdr:nvCxnSpPr>
      <xdr:spPr>
        <a:xfrm>
          <a:off x="4546600" y="10815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56405</xdr:rowOff>
    </xdr:from>
    <xdr:ext cx="405111" cy="259045"/>
    <xdr:sp macro="" textlink="">
      <xdr:nvSpPr>
        <xdr:cNvPr id="74" name="【体育館・プール】&#10;有形固定資産減価償却率最大値テキスト"/>
        <xdr:cNvSpPr txBox="1"/>
      </xdr:nvSpPr>
      <xdr:spPr>
        <a:xfrm>
          <a:off x="4724400" y="9486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6</xdr:col>
      <xdr:colOff>422275</xdr:colOff>
      <xdr:row>56</xdr:row>
      <xdr:rowOff>109728</xdr:rowOff>
    </xdr:from>
    <xdr:to>
      <xdr:col>6</xdr:col>
      <xdr:colOff>600075</xdr:colOff>
      <xdr:row>56</xdr:row>
      <xdr:rowOff>109728</xdr:rowOff>
    </xdr:to>
    <xdr:cxnSp macro="">
      <xdr:nvCxnSpPr>
        <xdr:cNvPr id="75" name="直線コネクタ 74"/>
        <xdr:cNvCxnSpPr/>
      </xdr:nvCxnSpPr>
      <xdr:spPr>
        <a:xfrm>
          <a:off x="4546600" y="971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40657</xdr:rowOff>
    </xdr:from>
    <xdr:ext cx="405111" cy="259045"/>
    <xdr:sp macro="" textlink="">
      <xdr:nvSpPr>
        <xdr:cNvPr id="76" name="【体育館・プール】&#10;有形固定資産減価償却率平均値テキスト"/>
        <xdr:cNvSpPr txBox="1"/>
      </xdr:nvSpPr>
      <xdr:spPr>
        <a:xfrm>
          <a:off x="47244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17780</xdr:rowOff>
    </xdr:from>
    <xdr:to>
      <xdr:col>6</xdr:col>
      <xdr:colOff>561975</xdr:colOff>
      <xdr:row>60</xdr:row>
      <xdr:rowOff>119380</xdr:rowOff>
    </xdr:to>
    <xdr:sp macro="" textlink="">
      <xdr:nvSpPr>
        <xdr:cNvPr id="77" name="フローチャート : 判断 76"/>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8636</xdr:rowOff>
    </xdr:from>
    <xdr:to>
      <xdr:col>5</xdr:col>
      <xdr:colOff>409575</xdr:colOff>
      <xdr:row>60</xdr:row>
      <xdr:rowOff>110236</xdr:rowOff>
    </xdr:to>
    <xdr:sp macro="" textlink="">
      <xdr:nvSpPr>
        <xdr:cNvPr id="78" name="フローチャート : 判断 77"/>
        <xdr:cNvSpPr/>
      </xdr:nvSpPr>
      <xdr:spPr>
        <a:xfrm>
          <a:off x="3746500" y="1029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126763</xdr:rowOff>
    </xdr:from>
    <xdr:ext cx="405111" cy="259045"/>
    <xdr:sp macro="" textlink="">
      <xdr:nvSpPr>
        <xdr:cNvPr id="79" name="n_1aveValue【体育館・プール】&#10;有形固定資産減価償却率"/>
        <xdr:cNvSpPr txBox="1"/>
      </xdr:nvSpPr>
      <xdr:spPr>
        <a:xfrm>
          <a:off x="3582043" y="1007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0" name="テキスト ボックス 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62</xdr:row>
      <xdr:rowOff>134366</xdr:rowOff>
    </xdr:from>
    <xdr:to>
      <xdr:col>6</xdr:col>
      <xdr:colOff>561975</xdr:colOff>
      <xdr:row>63</xdr:row>
      <xdr:rowOff>64516</xdr:rowOff>
    </xdr:to>
    <xdr:sp macro="" textlink="">
      <xdr:nvSpPr>
        <xdr:cNvPr id="85" name="円/楕円 84"/>
        <xdr:cNvSpPr/>
      </xdr:nvSpPr>
      <xdr:spPr>
        <a:xfrm>
          <a:off x="4584700" y="1076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62</xdr:row>
      <xdr:rowOff>49293</xdr:rowOff>
    </xdr:from>
    <xdr:ext cx="405111" cy="259045"/>
    <xdr:sp macro="" textlink="">
      <xdr:nvSpPr>
        <xdr:cNvPr id="86" name="【体育館・プール】&#10;有形固定資産減価償却率該当値テキスト"/>
        <xdr:cNvSpPr txBox="1"/>
      </xdr:nvSpPr>
      <xdr:spPr>
        <a:xfrm>
          <a:off x="4724400" y="10679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5</xdr:col>
      <xdr:colOff>307975</xdr:colOff>
      <xdr:row>63</xdr:row>
      <xdr:rowOff>8636</xdr:rowOff>
    </xdr:from>
    <xdr:to>
      <xdr:col>5</xdr:col>
      <xdr:colOff>409575</xdr:colOff>
      <xdr:row>63</xdr:row>
      <xdr:rowOff>110236</xdr:rowOff>
    </xdr:to>
    <xdr:sp macro="" textlink="">
      <xdr:nvSpPr>
        <xdr:cNvPr id="87" name="円/楕円 86"/>
        <xdr:cNvSpPr/>
      </xdr:nvSpPr>
      <xdr:spPr>
        <a:xfrm>
          <a:off x="3746500" y="1080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63</xdr:row>
      <xdr:rowOff>13716</xdr:rowOff>
    </xdr:from>
    <xdr:to>
      <xdr:col>6</xdr:col>
      <xdr:colOff>511175</xdr:colOff>
      <xdr:row>63</xdr:row>
      <xdr:rowOff>59436</xdr:rowOff>
    </xdr:to>
    <xdr:cxnSp macro="">
      <xdr:nvCxnSpPr>
        <xdr:cNvPr id="88" name="直線コネクタ 87"/>
        <xdr:cNvCxnSpPr/>
      </xdr:nvCxnSpPr>
      <xdr:spPr>
        <a:xfrm flipV="1">
          <a:off x="3797300" y="1081506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63</xdr:row>
      <xdr:rowOff>101363</xdr:rowOff>
    </xdr:from>
    <xdr:ext cx="405111" cy="259045"/>
    <xdr:sp macro="" textlink="">
      <xdr:nvSpPr>
        <xdr:cNvPr id="89" name="n_1mainValue【体育館・プール】&#10;有形固定資産減価償却率"/>
        <xdr:cNvSpPr txBox="1"/>
      </xdr:nvSpPr>
      <xdr:spPr>
        <a:xfrm>
          <a:off x="3582043" y="1090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0" name="正方形/長方形 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1" name="正方形/長方形 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2" name="正方形/長方形 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3" name="正方形/長方形 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4" name="正方形/長方形 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5" name="正方形/長方形 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6" name="正方形/長方形 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7" name="正方形/長方形 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8" name="テキスト ボックス 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9" name="直線コネクタ 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0" name="直線コネクタ 9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1" name="テキスト ボックス 10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2" name="直線コネクタ 10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3" name="テキスト ボックス 10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4" name="直線コネクタ 10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5" name="テキスト ボックス 10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6" name="直線コネクタ 10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7" name="テキスト ボックス 10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8" name="直線コネクタ 10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09" name="テキスト ボックス 10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0" name="直線コネクタ 1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1" name="テキスト ボックス 1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13335</xdr:rowOff>
    </xdr:from>
    <xdr:to>
      <xdr:col>15</xdr:col>
      <xdr:colOff>180340</xdr:colOff>
      <xdr:row>63</xdr:row>
      <xdr:rowOff>0</xdr:rowOff>
    </xdr:to>
    <xdr:cxnSp macro="">
      <xdr:nvCxnSpPr>
        <xdr:cNvPr id="113" name="直線コネクタ 112"/>
        <xdr:cNvCxnSpPr/>
      </xdr:nvCxnSpPr>
      <xdr:spPr>
        <a:xfrm flipV="1">
          <a:off x="10476865" y="9614535"/>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14"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0.130</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15" name="直線コネクタ 114"/>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131462</xdr:rowOff>
    </xdr:from>
    <xdr:ext cx="469744" cy="259045"/>
    <xdr:sp macro="" textlink="">
      <xdr:nvSpPr>
        <xdr:cNvPr id="116" name="【体育館・プール】&#10;一人当たり面積最大値テキスト"/>
        <xdr:cNvSpPr txBox="1"/>
      </xdr:nvSpPr>
      <xdr:spPr>
        <a:xfrm>
          <a:off x="10566400" y="938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0.753</a:t>
          </a:r>
          <a:endParaRPr kumimoji="1" lang="ja-JP" altLang="en-US" sz="1000" b="1">
            <a:latin typeface="ＭＳ Ｐゴシック"/>
          </a:endParaRPr>
        </a:p>
      </xdr:txBody>
    </xdr:sp>
    <xdr:clientData/>
  </xdr:oneCellAnchor>
  <xdr:twoCellAnchor>
    <xdr:from>
      <xdr:col>15</xdr:col>
      <xdr:colOff>92075</xdr:colOff>
      <xdr:row>56</xdr:row>
      <xdr:rowOff>13335</xdr:rowOff>
    </xdr:from>
    <xdr:to>
      <xdr:col>15</xdr:col>
      <xdr:colOff>269875</xdr:colOff>
      <xdr:row>56</xdr:row>
      <xdr:rowOff>13335</xdr:rowOff>
    </xdr:to>
    <xdr:cxnSp macro="">
      <xdr:nvCxnSpPr>
        <xdr:cNvPr id="117" name="直線コネクタ 116"/>
        <xdr:cNvCxnSpPr/>
      </xdr:nvCxnSpPr>
      <xdr:spPr>
        <a:xfrm>
          <a:off x="10388600" y="961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143527</xdr:rowOff>
    </xdr:from>
    <xdr:ext cx="469744" cy="259045"/>
    <xdr:sp macro="" textlink="">
      <xdr:nvSpPr>
        <xdr:cNvPr id="118" name="【体育館・プール】&#10;一人当たり面積平均値テキスト"/>
        <xdr:cNvSpPr txBox="1"/>
      </xdr:nvSpPr>
      <xdr:spPr>
        <a:xfrm>
          <a:off x="10566400" y="1008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120650</xdr:rowOff>
    </xdr:from>
    <xdr:to>
      <xdr:col>15</xdr:col>
      <xdr:colOff>231775</xdr:colOff>
      <xdr:row>60</xdr:row>
      <xdr:rowOff>50800</xdr:rowOff>
    </xdr:to>
    <xdr:sp macro="" textlink="">
      <xdr:nvSpPr>
        <xdr:cNvPr id="119" name="フローチャート : 判断 118"/>
        <xdr:cNvSpPr/>
      </xdr:nvSpPr>
      <xdr:spPr>
        <a:xfrm>
          <a:off x="10426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88265</xdr:rowOff>
    </xdr:from>
    <xdr:to>
      <xdr:col>14</xdr:col>
      <xdr:colOff>79375</xdr:colOff>
      <xdr:row>59</xdr:row>
      <xdr:rowOff>18415</xdr:rowOff>
    </xdr:to>
    <xdr:sp macro="" textlink="">
      <xdr:nvSpPr>
        <xdr:cNvPr id="120" name="フローチャート : 判断 119"/>
        <xdr:cNvSpPr/>
      </xdr:nvSpPr>
      <xdr:spPr>
        <a:xfrm>
          <a:off x="9588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34942</xdr:rowOff>
    </xdr:from>
    <xdr:ext cx="469744" cy="259045"/>
    <xdr:sp macro="" textlink="">
      <xdr:nvSpPr>
        <xdr:cNvPr id="121" name="n_1aveValue【体育館・プール】&#10;一人当たり面積"/>
        <xdr:cNvSpPr txBox="1"/>
      </xdr:nvSpPr>
      <xdr:spPr>
        <a:xfrm>
          <a:off x="9391727" y="980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2" name="テキスト ボックス 1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3" name="テキスト ボックス 1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4" name="テキスト ボックス 1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5" name="テキスト ボックス 1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6" name="テキスト ボックス 1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60</xdr:row>
      <xdr:rowOff>59690</xdr:rowOff>
    </xdr:from>
    <xdr:to>
      <xdr:col>15</xdr:col>
      <xdr:colOff>231775</xdr:colOff>
      <xdr:row>60</xdr:row>
      <xdr:rowOff>161290</xdr:rowOff>
    </xdr:to>
    <xdr:sp macro="" textlink="">
      <xdr:nvSpPr>
        <xdr:cNvPr id="127" name="円/楕円 126"/>
        <xdr:cNvSpPr/>
      </xdr:nvSpPr>
      <xdr:spPr>
        <a:xfrm>
          <a:off x="104267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38117</xdr:rowOff>
    </xdr:from>
    <xdr:ext cx="469744" cy="259045"/>
    <xdr:sp macro="" textlink="">
      <xdr:nvSpPr>
        <xdr:cNvPr id="128" name="【体育館・プール】&#10;一人当たり面積該当値テキスト"/>
        <xdr:cNvSpPr txBox="1"/>
      </xdr:nvSpPr>
      <xdr:spPr>
        <a:xfrm>
          <a:off x="10566400" y="1032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0.342</a:t>
          </a:r>
          <a:endParaRPr kumimoji="1" lang="ja-JP" altLang="en-US" sz="1000" b="1">
            <a:solidFill>
              <a:srgbClr val="FF0000"/>
            </a:solidFill>
            <a:latin typeface="ＭＳ Ｐゴシック"/>
          </a:endParaRPr>
        </a:p>
      </xdr:txBody>
    </xdr:sp>
    <xdr:clientData/>
  </xdr:oneCellAnchor>
  <xdr:twoCellAnchor>
    <xdr:from>
      <xdr:col>13</xdr:col>
      <xdr:colOff>663575</xdr:colOff>
      <xdr:row>60</xdr:row>
      <xdr:rowOff>61595</xdr:rowOff>
    </xdr:from>
    <xdr:to>
      <xdr:col>14</xdr:col>
      <xdr:colOff>79375</xdr:colOff>
      <xdr:row>60</xdr:row>
      <xdr:rowOff>163195</xdr:rowOff>
    </xdr:to>
    <xdr:sp macro="" textlink="">
      <xdr:nvSpPr>
        <xdr:cNvPr id="129" name="円/楕円 128"/>
        <xdr:cNvSpPr/>
      </xdr:nvSpPr>
      <xdr:spPr>
        <a:xfrm>
          <a:off x="9588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60</xdr:row>
      <xdr:rowOff>110490</xdr:rowOff>
    </xdr:from>
    <xdr:to>
      <xdr:col>15</xdr:col>
      <xdr:colOff>180975</xdr:colOff>
      <xdr:row>60</xdr:row>
      <xdr:rowOff>112395</xdr:rowOff>
    </xdr:to>
    <xdr:cxnSp macro="">
      <xdr:nvCxnSpPr>
        <xdr:cNvPr id="130" name="直線コネクタ 129"/>
        <xdr:cNvCxnSpPr/>
      </xdr:nvCxnSpPr>
      <xdr:spPr>
        <a:xfrm flipV="1">
          <a:off x="9639300" y="1039749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60</xdr:row>
      <xdr:rowOff>154322</xdr:rowOff>
    </xdr:from>
    <xdr:ext cx="469744" cy="259045"/>
    <xdr:sp macro="" textlink="">
      <xdr:nvSpPr>
        <xdr:cNvPr id="131" name="n_1mainValue【体育館・プール】&#10;一人当たり面積"/>
        <xdr:cNvSpPr txBox="1"/>
      </xdr:nvSpPr>
      <xdr:spPr>
        <a:xfrm>
          <a:off x="9391727" y="1044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0.341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2" name="正方形/長方形 1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3" name="正方形/長方形 1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4" name="正方形/長方形 1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5" name="正方形/長方形 1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6" name="正方形/長方形 1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7" name="正方形/長方形 1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8" name="正方形/長方形 1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9" name="正方形/長方形 13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40" name="正方形/長方形 1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41" name="正方形/長方形 1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42" name="正方形/長方形 1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43" name="正方形/長方形 1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44" name="正方形/長方形 1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0.066</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45" name="正方形/長方形 1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46" name="正方形/長方形 1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47" name="正方形/長方形 14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148" name="正方形/長方形 14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49" name="正方形/長方形 14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50" name="正方形/長方形 14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51" name="正方形/長方形 15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52" name="正方形/長方形 15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53" name="正方形/長方形 15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54" name="正方形/長方形 15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155" name="正方形/長方形 15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156" name="テキスト ボックス 15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157" name="直線コネクタ 15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158" name="テキスト ボックス 15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159" name="直線コネクタ 158"/>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160" name="テキスト ボックス 159"/>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161" name="直線コネクタ 160"/>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162" name="テキスト ボックス 161"/>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163" name="直線コネクタ 162"/>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164" name="テキスト ボックス 163"/>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165" name="直線コネクタ 164"/>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105427</xdr:rowOff>
    </xdr:from>
    <xdr:ext cx="467179" cy="259045"/>
    <xdr:sp macro="" textlink="">
      <xdr:nvSpPr>
        <xdr:cNvPr id="166" name="テキスト ボックス 165"/>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167" name="直線コネクタ 16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168" name="テキスト ボックス 16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16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9906</xdr:rowOff>
    </xdr:from>
    <xdr:to>
      <xdr:col>6</xdr:col>
      <xdr:colOff>510540</xdr:colOff>
      <xdr:row>108</xdr:row>
      <xdr:rowOff>121920</xdr:rowOff>
    </xdr:to>
    <xdr:cxnSp macro="">
      <xdr:nvCxnSpPr>
        <xdr:cNvPr id="170" name="直線コネクタ 169"/>
        <xdr:cNvCxnSpPr/>
      </xdr:nvCxnSpPr>
      <xdr:spPr>
        <a:xfrm flipV="1">
          <a:off x="4634865" y="17326356"/>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125747</xdr:rowOff>
    </xdr:from>
    <xdr:ext cx="405111" cy="259045"/>
    <xdr:sp macro="" textlink="">
      <xdr:nvSpPr>
        <xdr:cNvPr id="171" name="【市民会館】&#10;有形固定資産減価償却率最小値テキスト"/>
        <xdr:cNvSpPr txBox="1"/>
      </xdr:nvSpPr>
      <xdr:spPr>
        <a:xfrm>
          <a:off x="47244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422275</xdr:colOff>
      <xdr:row>108</xdr:row>
      <xdr:rowOff>121920</xdr:rowOff>
    </xdr:from>
    <xdr:to>
      <xdr:col>6</xdr:col>
      <xdr:colOff>600075</xdr:colOff>
      <xdr:row>108</xdr:row>
      <xdr:rowOff>121920</xdr:rowOff>
    </xdr:to>
    <xdr:cxnSp macro="">
      <xdr:nvCxnSpPr>
        <xdr:cNvPr id="172" name="直線コネクタ 171"/>
        <xdr:cNvCxnSpPr/>
      </xdr:nvCxnSpPr>
      <xdr:spPr>
        <a:xfrm>
          <a:off x="4546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128033</xdr:rowOff>
    </xdr:from>
    <xdr:ext cx="405111" cy="259045"/>
    <xdr:sp macro="" textlink="">
      <xdr:nvSpPr>
        <xdr:cNvPr id="173" name="【市民会館】&#10;有形固定資産減価償却率最大値テキスト"/>
        <xdr:cNvSpPr txBox="1"/>
      </xdr:nvSpPr>
      <xdr:spPr>
        <a:xfrm>
          <a:off x="4724400" y="1710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a:t>
          </a:r>
          <a:endParaRPr kumimoji="1" lang="ja-JP" altLang="en-US" sz="1000" b="1">
            <a:latin typeface="ＭＳ Ｐゴシック"/>
          </a:endParaRPr>
        </a:p>
      </xdr:txBody>
    </xdr:sp>
    <xdr:clientData/>
  </xdr:oneCellAnchor>
  <xdr:twoCellAnchor>
    <xdr:from>
      <xdr:col>6</xdr:col>
      <xdr:colOff>422275</xdr:colOff>
      <xdr:row>101</xdr:row>
      <xdr:rowOff>9906</xdr:rowOff>
    </xdr:from>
    <xdr:to>
      <xdr:col>6</xdr:col>
      <xdr:colOff>600075</xdr:colOff>
      <xdr:row>101</xdr:row>
      <xdr:rowOff>9906</xdr:rowOff>
    </xdr:to>
    <xdr:cxnSp macro="">
      <xdr:nvCxnSpPr>
        <xdr:cNvPr id="174" name="直線コネクタ 173"/>
        <xdr:cNvCxnSpPr/>
      </xdr:nvCxnSpPr>
      <xdr:spPr>
        <a:xfrm>
          <a:off x="4546600" y="1732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97553</xdr:rowOff>
    </xdr:from>
    <xdr:ext cx="405111" cy="259045"/>
    <xdr:sp macro="" textlink="">
      <xdr:nvSpPr>
        <xdr:cNvPr id="175" name="【市民会館】&#10;有形固定資産減価償却率平均値テキスト"/>
        <xdr:cNvSpPr txBox="1"/>
      </xdr:nvSpPr>
      <xdr:spPr>
        <a:xfrm>
          <a:off x="4724400" y="180998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119126</xdr:rowOff>
    </xdr:from>
    <xdr:to>
      <xdr:col>6</xdr:col>
      <xdr:colOff>561975</xdr:colOff>
      <xdr:row>106</xdr:row>
      <xdr:rowOff>49276</xdr:rowOff>
    </xdr:to>
    <xdr:sp macro="" textlink="">
      <xdr:nvSpPr>
        <xdr:cNvPr id="176" name="フローチャート : 判断 175"/>
        <xdr:cNvSpPr/>
      </xdr:nvSpPr>
      <xdr:spPr>
        <a:xfrm>
          <a:off x="4584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107</xdr:row>
      <xdr:rowOff>13970</xdr:rowOff>
    </xdr:from>
    <xdr:to>
      <xdr:col>5</xdr:col>
      <xdr:colOff>409575</xdr:colOff>
      <xdr:row>107</xdr:row>
      <xdr:rowOff>115570</xdr:rowOff>
    </xdr:to>
    <xdr:sp macro="" textlink="">
      <xdr:nvSpPr>
        <xdr:cNvPr id="177" name="フローチャート : 判断 176"/>
        <xdr:cNvSpPr/>
      </xdr:nvSpPr>
      <xdr:spPr>
        <a:xfrm>
          <a:off x="3746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107</xdr:row>
      <xdr:rowOff>106697</xdr:rowOff>
    </xdr:from>
    <xdr:ext cx="405111" cy="259045"/>
    <xdr:sp macro="" textlink="">
      <xdr:nvSpPr>
        <xdr:cNvPr id="178" name="n_1aveValue【市民会館】&#10;有形固定資産減価償却率"/>
        <xdr:cNvSpPr txBox="1"/>
      </xdr:nvSpPr>
      <xdr:spPr>
        <a:xfrm>
          <a:off x="3582043"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179" name="テキスト ボックス 17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180" name="テキスト ボックス 17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181" name="テキスト ボックス 18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182" name="テキスト ボックス 18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183" name="テキスト ボックス 18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105</xdr:row>
      <xdr:rowOff>89408</xdr:rowOff>
    </xdr:from>
    <xdr:to>
      <xdr:col>6</xdr:col>
      <xdr:colOff>561975</xdr:colOff>
      <xdr:row>106</xdr:row>
      <xdr:rowOff>19558</xdr:rowOff>
    </xdr:to>
    <xdr:sp macro="" textlink="">
      <xdr:nvSpPr>
        <xdr:cNvPr id="184" name="円/楕円 183"/>
        <xdr:cNvSpPr/>
      </xdr:nvSpPr>
      <xdr:spPr>
        <a:xfrm>
          <a:off x="4584700" y="1809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104</xdr:row>
      <xdr:rowOff>112285</xdr:rowOff>
    </xdr:from>
    <xdr:ext cx="405111" cy="259045"/>
    <xdr:sp macro="" textlink="">
      <xdr:nvSpPr>
        <xdr:cNvPr id="185" name="【市民会館】&#10;有形固定資産減価償却率該当値テキスト"/>
        <xdr:cNvSpPr txBox="1"/>
      </xdr:nvSpPr>
      <xdr:spPr>
        <a:xfrm>
          <a:off x="4724400" y="17943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twoCellAnchor>
    <xdr:from>
      <xdr:col>5</xdr:col>
      <xdr:colOff>307975</xdr:colOff>
      <xdr:row>105</xdr:row>
      <xdr:rowOff>139700</xdr:rowOff>
    </xdr:from>
    <xdr:to>
      <xdr:col>5</xdr:col>
      <xdr:colOff>409575</xdr:colOff>
      <xdr:row>106</xdr:row>
      <xdr:rowOff>69850</xdr:rowOff>
    </xdr:to>
    <xdr:sp macro="" textlink="">
      <xdr:nvSpPr>
        <xdr:cNvPr id="186" name="円/楕円 185"/>
        <xdr:cNvSpPr/>
      </xdr:nvSpPr>
      <xdr:spPr>
        <a:xfrm>
          <a:off x="3746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105</xdr:row>
      <xdr:rowOff>140208</xdr:rowOff>
    </xdr:from>
    <xdr:to>
      <xdr:col>6</xdr:col>
      <xdr:colOff>511175</xdr:colOff>
      <xdr:row>106</xdr:row>
      <xdr:rowOff>19050</xdr:rowOff>
    </xdr:to>
    <xdr:cxnSp macro="">
      <xdr:nvCxnSpPr>
        <xdr:cNvPr id="187" name="直線コネクタ 186"/>
        <xdr:cNvCxnSpPr/>
      </xdr:nvCxnSpPr>
      <xdr:spPr>
        <a:xfrm flipV="1">
          <a:off x="3797300" y="1814245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104</xdr:row>
      <xdr:rowOff>86377</xdr:rowOff>
    </xdr:from>
    <xdr:ext cx="405111" cy="259045"/>
    <xdr:sp macro="" textlink="">
      <xdr:nvSpPr>
        <xdr:cNvPr id="188" name="n_1mainValue【市民会館】&#10;有形固定資産減価償却率"/>
        <xdr:cNvSpPr txBox="1"/>
      </xdr:nvSpPr>
      <xdr:spPr>
        <a:xfrm>
          <a:off x="3582043"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189" name="正方形/長方形 1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190" name="正方形/長方形 1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191" name="正方形/長方形 1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192" name="正方形/長方形 1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193" name="正方形/長方形 1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194" name="正方形/長方形 1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195" name="正方形/長方形 1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196" name="正方形/長方形 19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197" name="テキスト ボックス 19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198" name="直線コネクタ 19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199" name="テキスト ボックス 198"/>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109</xdr:row>
      <xdr:rowOff>35379</xdr:rowOff>
    </xdr:from>
    <xdr:to>
      <xdr:col>16</xdr:col>
      <xdr:colOff>307975</xdr:colOff>
      <xdr:row>109</xdr:row>
      <xdr:rowOff>35379</xdr:rowOff>
    </xdr:to>
    <xdr:cxnSp macro="">
      <xdr:nvCxnSpPr>
        <xdr:cNvPr id="200" name="直線コネクタ 19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64606</xdr:rowOff>
    </xdr:from>
    <xdr:ext cx="467179" cy="259045"/>
    <xdr:sp macro="" textlink="">
      <xdr:nvSpPr>
        <xdr:cNvPr id="201" name="テキスト ボックス 20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107</xdr:row>
      <xdr:rowOff>51707</xdr:rowOff>
    </xdr:from>
    <xdr:to>
      <xdr:col>16</xdr:col>
      <xdr:colOff>307975</xdr:colOff>
      <xdr:row>107</xdr:row>
      <xdr:rowOff>51707</xdr:rowOff>
    </xdr:to>
    <xdr:cxnSp macro="">
      <xdr:nvCxnSpPr>
        <xdr:cNvPr id="202" name="直線コネクタ 20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80934</xdr:rowOff>
    </xdr:from>
    <xdr:ext cx="467179" cy="259045"/>
    <xdr:sp macro="" textlink="">
      <xdr:nvSpPr>
        <xdr:cNvPr id="203" name="テキスト ボックス 20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105</xdr:row>
      <xdr:rowOff>68036</xdr:rowOff>
    </xdr:from>
    <xdr:to>
      <xdr:col>16</xdr:col>
      <xdr:colOff>307975</xdr:colOff>
      <xdr:row>105</xdr:row>
      <xdr:rowOff>68036</xdr:rowOff>
    </xdr:to>
    <xdr:cxnSp macro="">
      <xdr:nvCxnSpPr>
        <xdr:cNvPr id="204" name="直線コネクタ 20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97263</xdr:rowOff>
    </xdr:from>
    <xdr:ext cx="467179" cy="259045"/>
    <xdr:sp macro="" textlink="">
      <xdr:nvSpPr>
        <xdr:cNvPr id="205" name="テキスト ボックス 20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103</xdr:row>
      <xdr:rowOff>84364</xdr:rowOff>
    </xdr:from>
    <xdr:to>
      <xdr:col>16</xdr:col>
      <xdr:colOff>307975</xdr:colOff>
      <xdr:row>103</xdr:row>
      <xdr:rowOff>84364</xdr:rowOff>
    </xdr:to>
    <xdr:cxnSp macro="">
      <xdr:nvCxnSpPr>
        <xdr:cNvPr id="206" name="直線コネクタ 20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113591</xdr:rowOff>
    </xdr:from>
    <xdr:ext cx="467179" cy="259045"/>
    <xdr:sp macro="" textlink="">
      <xdr:nvSpPr>
        <xdr:cNvPr id="207" name="テキスト ボックス 20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101</xdr:row>
      <xdr:rowOff>100693</xdr:rowOff>
    </xdr:from>
    <xdr:to>
      <xdr:col>16</xdr:col>
      <xdr:colOff>307975</xdr:colOff>
      <xdr:row>101</xdr:row>
      <xdr:rowOff>100693</xdr:rowOff>
    </xdr:to>
    <xdr:cxnSp macro="">
      <xdr:nvCxnSpPr>
        <xdr:cNvPr id="208" name="直線コネクタ 20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129920</xdr:rowOff>
    </xdr:from>
    <xdr:ext cx="467179" cy="259045"/>
    <xdr:sp macro="" textlink="">
      <xdr:nvSpPr>
        <xdr:cNvPr id="209" name="テキスト ボックス 20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99</xdr:row>
      <xdr:rowOff>117021</xdr:rowOff>
    </xdr:from>
    <xdr:to>
      <xdr:col>16</xdr:col>
      <xdr:colOff>307975</xdr:colOff>
      <xdr:row>99</xdr:row>
      <xdr:rowOff>117021</xdr:rowOff>
    </xdr:to>
    <xdr:cxnSp macro="">
      <xdr:nvCxnSpPr>
        <xdr:cNvPr id="210" name="直線コネクタ 20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146248</xdr:rowOff>
    </xdr:from>
    <xdr:ext cx="467179" cy="259045"/>
    <xdr:sp macro="" textlink="">
      <xdr:nvSpPr>
        <xdr:cNvPr id="211" name="テキスト ボックス 21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12" name="直線コネクタ 21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13" name="テキスト ボックス 21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1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99</xdr:row>
      <xdr:rowOff>87630</xdr:rowOff>
    </xdr:from>
    <xdr:to>
      <xdr:col>15</xdr:col>
      <xdr:colOff>180340</xdr:colOff>
      <xdr:row>108</xdr:row>
      <xdr:rowOff>69669</xdr:rowOff>
    </xdr:to>
    <xdr:cxnSp macro="">
      <xdr:nvCxnSpPr>
        <xdr:cNvPr id="215" name="直線コネクタ 214"/>
        <xdr:cNvCxnSpPr/>
      </xdr:nvCxnSpPr>
      <xdr:spPr>
        <a:xfrm flipV="1">
          <a:off x="10476865" y="17061180"/>
          <a:ext cx="0" cy="1525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73496</xdr:rowOff>
    </xdr:from>
    <xdr:ext cx="469744" cy="259045"/>
    <xdr:sp macro="" textlink="">
      <xdr:nvSpPr>
        <xdr:cNvPr id="216" name="【市民会館】&#10;一人当たり面積最小値テキスト"/>
        <xdr:cNvSpPr txBox="1"/>
      </xdr:nvSpPr>
      <xdr:spPr>
        <a:xfrm>
          <a:off x="10566400" y="1859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0.142</a:t>
          </a:r>
          <a:endParaRPr kumimoji="1" lang="ja-JP" altLang="en-US" sz="1000" b="1">
            <a:latin typeface="ＭＳ Ｐゴシック"/>
          </a:endParaRPr>
        </a:p>
      </xdr:txBody>
    </xdr:sp>
    <xdr:clientData/>
  </xdr:oneCellAnchor>
  <xdr:twoCellAnchor>
    <xdr:from>
      <xdr:col>15</xdr:col>
      <xdr:colOff>92075</xdr:colOff>
      <xdr:row>108</xdr:row>
      <xdr:rowOff>69669</xdr:rowOff>
    </xdr:from>
    <xdr:to>
      <xdr:col>15</xdr:col>
      <xdr:colOff>269875</xdr:colOff>
      <xdr:row>108</xdr:row>
      <xdr:rowOff>69669</xdr:rowOff>
    </xdr:to>
    <xdr:cxnSp macro="">
      <xdr:nvCxnSpPr>
        <xdr:cNvPr id="217" name="直線コネクタ 216"/>
        <xdr:cNvCxnSpPr/>
      </xdr:nvCxnSpPr>
      <xdr:spPr>
        <a:xfrm>
          <a:off x="10388600" y="1858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34307</xdr:rowOff>
    </xdr:from>
    <xdr:ext cx="469744" cy="259045"/>
    <xdr:sp macro="" textlink="">
      <xdr:nvSpPr>
        <xdr:cNvPr id="218" name="【市民会館】&#10;一人当たり面積最大値テキスト"/>
        <xdr:cNvSpPr txBox="1"/>
      </xdr:nvSpPr>
      <xdr:spPr>
        <a:xfrm>
          <a:off x="105664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0.609</a:t>
          </a:r>
          <a:endParaRPr kumimoji="1" lang="ja-JP" altLang="en-US" sz="1000" b="1">
            <a:latin typeface="ＭＳ Ｐゴシック"/>
          </a:endParaRPr>
        </a:p>
      </xdr:txBody>
    </xdr:sp>
    <xdr:clientData/>
  </xdr:oneCellAnchor>
  <xdr:twoCellAnchor>
    <xdr:from>
      <xdr:col>15</xdr:col>
      <xdr:colOff>92075</xdr:colOff>
      <xdr:row>99</xdr:row>
      <xdr:rowOff>87630</xdr:rowOff>
    </xdr:from>
    <xdr:to>
      <xdr:col>15</xdr:col>
      <xdr:colOff>269875</xdr:colOff>
      <xdr:row>99</xdr:row>
      <xdr:rowOff>87630</xdr:rowOff>
    </xdr:to>
    <xdr:cxnSp macro="">
      <xdr:nvCxnSpPr>
        <xdr:cNvPr id="219" name="直線コネクタ 218"/>
        <xdr:cNvCxnSpPr/>
      </xdr:nvCxnSpPr>
      <xdr:spPr>
        <a:xfrm>
          <a:off x="10388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103</xdr:row>
      <xdr:rowOff>168746</xdr:rowOff>
    </xdr:from>
    <xdr:ext cx="469744" cy="259045"/>
    <xdr:sp macro="" textlink="">
      <xdr:nvSpPr>
        <xdr:cNvPr id="220" name="【市民会館】&#10;一人当たり面積平均値テキスト"/>
        <xdr:cNvSpPr txBox="1"/>
      </xdr:nvSpPr>
      <xdr:spPr>
        <a:xfrm>
          <a:off x="10566400" y="17828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18869</xdr:rowOff>
    </xdr:from>
    <xdr:to>
      <xdr:col>15</xdr:col>
      <xdr:colOff>231775</xdr:colOff>
      <xdr:row>104</xdr:row>
      <xdr:rowOff>120469</xdr:rowOff>
    </xdr:to>
    <xdr:sp macro="" textlink="">
      <xdr:nvSpPr>
        <xdr:cNvPr id="221" name="フローチャート : 判断 220"/>
        <xdr:cNvSpPr/>
      </xdr:nvSpPr>
      <xdr:spPr>
        <a:xfrm>
          <a:off x="10426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79284</xdr:rowOff>
    </xdr:from>
    <xdr:to>
      <xdr:col>14</xdr:col>
      <xdr:colOff>79375</xdr:colOff>
      <xdr:row>104</xdr:row>
      <xdr:rowOff>9434</xdr:rowOff>
    </xdr:to>
    <xdr:sp macro="" textlink="">
      <xdr:nvSpPr>
        <xdr:cNvPr id="222" name="フローチャート : 判断 221"/>
        <xdr:cNvSpPr/>
      </xdr:nvSpPr>
      <xdr:spPr>
        <a:xfrm>
          <a:off x="9588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561</xdr:rowOff>
    </xdr:from>
    <xdr:ext cx="469744" cy="259045"/>
    <xdr:sp macro="" textlink="">
      <xdr:nvSpPr>
        <xdr:cNvPr id="223" name="n_1aveValue【市民会館】&#10;一人当たり面積"/>
        <xdr:cNvSpPr txBox="1"/>
      </xdr:nvSpPr>
      <xdr:spPr>
        <a:xfrm>
          <a:off x="9391727" y="1783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0.386</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24" name="テキスト ボックス 22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25" name="テキスト ボックス 22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26" name="テキスト ボックス 22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27" name="テキスト ボックス 22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28" name="テキスト ボックス 22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99</xdr:row>
      <xdr:rowOff>36830</xdr:rowOff>
    </xdr:from>
    <xdr:to>
      <xdr:col>15</xdr:col>
      <xdr:colOff>231775</xdr:colOff>
      <xdr:row>99</xdr:row>
      <xdr:rowOff>138430</xdr:rowOff>
    </xdr:to>
    <xdr:sp macro="" textlink="">
      <xdr:nvSpPr>
        <xdr:cNvPr id="229" name="円/楕円 228"/>
        <xdr:cNvSpPr/>
      </xdr:nvSpPr>
      <xdr:spPr>
        <a:xfrm>
          <a:off x="10426700" y="1701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98</xdr:row>
      <xdr:rowOff>161307</xdr:rowOff>
    </xdr:from>
    <xdr:ext cx="469744" cy="259045"/>
    <xdr:sp macro="" textlink="">
      <xdr:nvSpPr>
        <xdr:cNvPr id="230" name="【市民会館】&#10;一人当たり面積該当値テキスト"/>
        <xdr:cNvSpPr txBox="1"/>
      </xdr:nvSpPr>
      <xdr:spPr>
        <a:xfrm>
          <a:off x="10566400" y="169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0.609</a:t>
          </a:r>
          <a:endParaRPr kumimoji="1" lang="ja-JP" altLang="en-US" sz="1000" b="1">
            <a:solidFill>
              <a:srgbClr val="FF0000"/>
            </a:solidFill>
            <a:latin typeface="ＭＳ Ｐゴシック"/>
          </a:endParaRPr>
        </a:p>
      </xdr:txBody>
    </xdr:sp>
    <xdr:clientData/>
  </xdr:oneCellAnchor>
  <xdr:twoCellAnchor>
    <xdr:from>
      <xdr:col>13</xdr:col>
      <xdr:colOff>663575</xdr:colOff>
      <xdr:row>99</xdr:row>
      <xdr:rowOff>40095</xdr:rowOff>
    </xdr:from>
    <xdr:to>
      <xdr:col>14</xdr:col>
      <xdr:colOff>79375</xdr:colOff>
      <xdr:row>99</xdr:row>
      <xdr:rowOff>141695</xdr:rowOff>
    </xdr:to>
    <xdr:sp macro="" textlink="">
      <xdr:nvSpPr>
        <xdr:cNvPr id="231" name="円/楕円 230"/>
        <xdr:cNvSpPr/>
      </xdr:nvSpPr>
      <xdr:spPr>
        <a:xfrm>
          <a:off x="9588500" y="170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99</xdr:row>
      <xdr:rowOff>87630</xdr:rowOff>
    </xdr:from>
    <xdr:to>
      <xdr:col>15</xdr:col>
      <xdr:colOff>180975</xdr:colOff>
      <xdr:row>99</xdr:row>
      <xdr:rowOff>90895</xdr:rowOff>
    </xdr:to>
    <xdr:cxnSp macro="">
      <xdr:nvCxnSpPr>
        <xdr:cNvPr id="232" name="直線コネクタ 231"/>
        <xdr:cNvCxnSpPr/>
      </xdr:nvCxnSpPr>
      <xdr:spPr>
        <a:xfrm flipV="1">
          <a:off x="9639300" y="1706118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97</xdr:row>
      <xdr:rowOff>158222</xdr:rowOff>
    </xdr:from>
    <xdr:ext cx="469744" cy="259045"/>
    <xdr:sp macro="" textlink="">
      <xdr:nvSpPr>
        <xdr:cNvPr id="233" name="n_1mainValue【市民会館】&#10;一人当たり面積"/>
        <xdr:cNvSpPr txBox="1"/>
      </xdr:nvSpPr>
      <xdr:spPr>
        <a:xfrm>
          <a:off x="9391727" y="1678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0.608</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34" name="正方形/長方形 2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35" name="正方形/長方形 2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36" name="正方形/長方形 2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37" name="正方形/長方形 2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38" name="正方形/長方形 2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39" name="正方形/長方形 2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40" name="正方形/長方形 2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41" name="正方形/長方形 2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42" name="テキスト ボックス 2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43" name="直線コネクタ 2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44" name="テキスト ボックス 24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45" name="直線コネクタ 24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46" name="テキスト ボックス 245"/>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47" name="直線コネクタ 24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48" name="テキスト ボックス 24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49" name="直線コネクタ 24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50" name="テキスト ボックス 24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51" name="直線コネクタ 25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52" name="テキスト ボックス 25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53" name="直線コネクタ 25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54" name="テキスト ボックス 25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55" name="直線コネクタ 25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256" name="テキスト ボックス 25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57" name="直線コネクタ 25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58" name="テキスト ボックス 25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5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14151</xdr:rowOff>
    </xdr:from>
    <xdr:to>
      <xdr:col>23</xdr:col>
      <xdr:colOff>516889</xdr:colOff>
      <xdr:row>41</xdr:row>
      <xdr:rowOff>41910</xdr:rowOff>
    </xdr:to>
    <xdr:cxnSp macro="">
      <xdr:nvCxnSpPr>
        <xdr:cNvPr id="260" name="直線コネクタ 259"/>
        <xdr:cNvCxnSpPr/>
      </xdr:nvCxnSpPr>
      <xdr:spPr>
        <a:xfrm flipV="1">
          <a:off x="16318864" y="5843451"/>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45737</xdr:rowOff>
    </xdr:from>
    <xdr:ext cx="405111" cy="259045"/>
    <xdr:sp macro="" textlink="">
      <xdr:nvSpPr>
        <xdr:cNvPr id="261" name="【一般廃棄物処理施設】&#10;有形固定資産減価償却率最小値テキスト"/>
        <xdr:cNvSpPr txBox="1"/>
      </xdr:nvSpPr>
      <xdr:spPr>
        <a:xfrm>
          <a:off x="164084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428625</xdr:colOff>
      <xdr:row>41</xdr:row>
      <xdr:rowOff>41910</xdr:rowOff>
    </xdr:from>
    <xdr:to>
      <xdr:col>23</xdr:col>
      <xdr:colOff>606425</xdr:colOff>
      <xdr:row>41</xdr:row>
      <xdr:rowOff>41910</xdr:rowOff>
    </xdr:to>
    <xdr:cxnSp macro="">
      <xdr:nvCxnSpPr>
        <xdr:cNvPr id="262" name="直線コネクタ 261"/>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132278</xdr:rowOff>
    </xdr:from>
    <xdr:ext cx="405111" cy="259045"/>
    <xdr:sp macro="" textlink="">
      <xdr:nvSpPr>
        <xdr:cNvPr id="263" name="【一般廃棄物処理施設】&#10;有形固定資産減価償却率最大値テキスト"/>
        <xdr:cNvSpPr txBox="1"/>
      </xdr:nvSpPr>
      <xdr:spPr>
        <a:xfrm>
          <a:off x="16408400" y="561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94.4</a:t>
          </a:r>
          <a:endParaRPr kumimoji="1" lang="ja-JP" altLang="en-US" sz="1000" b="1">
            <a:latin typeface="ＭＳ Ｐゴシック"/>
          </a:endParaRPr>
        </a:p>
      </xdr:txBody>
    </xdr:sp>
    <xdr:clientData/>
  </xdr:oneCellAnchor>
  <xdr:twoCellAnchor>
    <xdr:from>
      <xdr:col>23</xdr:col>
      <xdr:colOff>428625</xdr:colOff>
      <xdr:row>34</xdr:row>
      <xdr:rowOff>14151</xdr:rowOff>
    </xdr:from>
    <xdr:to>
      <xdr:col>23</xdr:col>
      <xdr:colOff>606425</xdr:colOff>
      <xdr:row>34</xdr:row>
      <xdr:rowOff>14151</xdr:rowOff>
    </xdr:to>
    <xdr:cxnSp macro="">
      <xdr:nvCxnSpPr>
        <xdr:cNvPr id="264" name="直線コネクタ 263"/>
        <xdr:cNvCxnSpPr/>
      </xdr:nvCxnSpPr>
      <xdr:spPr>
        <a:xfrm>
          <a:off x="16230600" y="584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77669</xdr:rowOff>
    </xdr:from>
    <xdr:ext cx="405111" cy="259045"/>
    <xdr:sp macro="" textlink="">
      <xdr:nvSpPr>
        <xdr:cNvPr id="265" name="【一般廃棄物処理施設】&#10;有形固定資産減価償却率平均値テキスト"/>
        <xdr:cNvSpPr txBox="1"/>
      </xdr:nvSpPr>
      <xdr:spPr>
        <a:xfrm>
          <a:off x="16408400" y="642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54791</xdr:rowOff>
    </xdr:from>
    <xdr:to>
      <xdr:col>23</xdr:col>
      <xdr:colOff>568325</xdr:colOff>
      <xdr:row>38</xdr:row>
      <xdr:rowOff>156391</xdr:rowOff>
    </xdr:to>
    <xdr:sp macro="" textlink="">
      <xdr:nvSpPr>
        <xdr:cNvPr id="266" name="フローチャート : 判断 265"/>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40</xdr:row>
      <xdr:rowOff>9072</xdr:rowOff>
    </xdr:from>
    <xdr:to>
      <xdr:col>22</xdr:col>
      <xdr:colOff>415925</xdr:colOff>
      <xdr:row>40</xdr:row>
      <xdr:rowOff>110672</xdr:rowOff>
    </xdr:to>
    <xdr:sp macro="" textlink="">
      <xdr:nvSpPr>
        <xdr:cNvPr id="267" name="フローチャート : 判断 266"/>
        <xdr:cNvSpPr/>
      </xdr:nvSpPr>
      <xdr:spPr>
        <a:xfrm>
          <a:off x="15430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127199</xdr:rowOff>
    </xdr:from>
    <xdr:ext cx="405111" cy="259045"/>
    <xdr:sp macro="" textlink="">
      <xdr:nvSpPr>
        <xdr:cNvPr id="268" name="n_1aveValue【一般廃棄物処理施設】&#10;有形固定資産減価償却率"/>
        <xdr:cNvSpPr txBox="1"/>
      </xdr:nvSpPr>
      <xdr:spPr>
        <a:xfrm>
          <a:off x="15266043" y="6642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69" name="テキスト ボックス 26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70" name="テキスト ボックス 26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71" name="テキスト ボックス 27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72" name="テキスト ボックス 27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73" name="テキスト ボックス 27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40</xdr:row>
      <xdr:rowOff>162560</xdr:rowOff>
    </xdr:from>
    <xdr:to>
      <xdr:col>23</xdr:col>
      <xdr:colOff>568325</xdr:colOff>
      <xdr:row>41</xdr:row>
      <xdr:rowOff>92710</xdr:rowOff>
    </xdr:to>
    <xdr:sp macro="" textlink="">
      <xdr:nvSpPr>
        <xdr:cNvPr id="274" name="円/楕円 273"/>
        <xdr:cNvSpPr/>
      </xdr:nvSpPr>
      <xdr:spPr>
        <a:xfrm>
          <a:off x="16268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40</xdr:row>
      <xdr:rowOff>77487</xdr:rowOff>
    </xdr:from>
    <xdr:ext cx="405111" cy="259045"/>
    <xdr:sp macro="" textlink="">
      <xdr:nvSpPr>
        <xdr:cNvPr id="275" name="【一般廃棄物処理施設】&#10;有形固定資産減価償却率該当値テキスト"/>
        <xdr:cNvSpPr txBox="1"/>
      </xdr:nvSpPr>
      <xdr:spPr>
        <a:xfrm>
          <a:off x="16408400" y="693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76" name="正方形/長方形 27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77" name="正方形/長方形 27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78" name="正方形/長方形 27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79" name="正方形/長方形 27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80" name="正方形/長方形 27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81" name="正方形/長方形 28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82" name="正方形/長方形 28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78,404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83" name="正方形/長方形 28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84" name="テキスト ボックス 28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85" name="直線コネクタ 28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286" name="直線コネクタ 28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287" name="テキスト ボックス 28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88" name="直線コネクタ 28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289" name="テキスト ボックス 28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290" name="直線コネクタ 28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291" name="テキスト ボックス 29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292" name="直線コネクタ 29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293" name="テキスト ボックス 29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94" name="直線コネクタ 29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95" name="テキスト ボックス 29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9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10409</xdr:rowOff>
    </xdr:from>
    <xdr:to>
      <xdr:col>32</xdr:col>
      <xdr:colOff>186689</xdr:colOff>
      <xdr:row>40</xdr:row>
      <xdr:rowOff>165907</xdr:rowOff>
    </xdr:to>
    <xdr:cxnSp macro="">
      <xdr:nvCxnSpPr>
        <xdr:cNvPr id="297" name="直線コネクタ 296"/>
        <xdr:cNvCxnSpPr/>
      </xdr:nvCxnSpPr>
      <xdr:spPr>
        <a:xfrm flipV="1">
          <a:off x="22160864" y="6011159"/>
          <a:ext cx="0" cy="10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169734</xdr:rowOff>
    </xdr:from>
    <xdr:ext cx="534377" cy="259045"/>
    <xdr:sp macro="" textlink="">
      <xdr:nvSpPr>
        <xdr:cNvPr id="298" name="【一般廃棄物処理施設】&#10;一人当たり有形固定資産（償却資産）額最小値テキスト"/>
        <xdr:cNvSpPr txBox="1"/>
      </xdr:nvSpPr>
      <xdr:spPr>
        <a:xfrm>
          <a:off x="22250400" y="702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30,379</a:t>
          </a:r>
          <a:endParaRPr kumimoji="1" lang="ja-JP" altLang="en-US" sz="1000" b="1">
            <a:latin typeface="ＭＳ Ｐゴシック"/>
          </a:endParaRPr>
        </a:p>
      </xdr:txBody>
    </xdr:sp>
    <xdr:clientData/>
  </xdr:oneCellAnchor>
  <xdr:twoCellAnchor>
    <xdr:from>
      <xdr:col>32</xdr:col>
      <xdr:colOff>98425</xdr:colOff>
      <xdr:row>40</xdr:row>
      <xdr:rowOff>165907</xdr:rowOff>
    </xdr:from>
    <xdr:to>
      <xdr:col>32</xdr:col>
      <xdr:colOff>276225</xdr:colOff>
      <xdr:row>40</xdr:row>
      <xdr:rowOff>165907</xdr:rowOff>
    </xdr:to>
    <xdr:cxnSp macro="">
      <xdr:nvCxnSpPr>
        <xdr:cNvPr id="299" name="直線コネクタ 298"/>
        <xdr:cNvCxnSpPr/>
      </xdr:nvCxnSpPr>
      <xdr:spPr>
        <a:xfrm>
          <a:off x="22072600" y="702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128536</xdr:rowOff>
    </xdr:from>
    <xdr:ext cx="599010" cy="259045"/>
    <xdr:sp macro="" textlink="">
      <xdr:nvSpPr>
        <xdr:cNvPr id="300" name="【一般廃棄物処理施設】&#10;一人当たり有形固定資産（償却資産）額最大値テキスト"/>
        <xdr:cNvSpPr txBox="1"/>
      </xdr:nvSpPr>
      <xdr:spPr>
        <a:xfrm>
          <a:off x="22250400" y="578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251,890</a:t>
          </a:r>
          <a:endParaRPr kumimoji="1" lang="ja-JP" altLang="en-US" sz="1000" b="1">
            <a:latin typeface="ＭＳ Ｐゴシック"/>
          </a:endParaRPr>
        </a:p>
      </xdr:txBody>
    </xdr:sp>
    <xdr:clientData/>
  </xdr:oneCellAnchor>
  <xdr:twoCellAnchor>
    <xdr:from>
      <xdr:col>32</xdr:col>
      <xdr:colOff>98425</xdr:colOff>
      <xdr:row>35</xdr:row>
      <xdr:rowOff>10409</xdr:rowOff>
    </xdr:from>
    <xdr:to>
      <xdr:col>32</xdr:col>
      <xdr:colOff>276225</xdr:colOff>
      <xdr:row>35</xdr:row>
      <xdr:rowOff>10409</xdr:rowOff>
    </xdr:to>
    <xdr:cxnSp macro="">
      <xdr:nvCxnSpPr>
        <xdr:cNvPr id="301" name="直線コネクタ 300"/>
        <xdr:cNvCxnSpPr/>
      </xdr:nvCxnSpPr>
      <xdr:spPr>
        <a:xfrm>
          <a:off x="22072600" y="6011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23168</xdr:rowOff>
    </xdr:from>
    <xdr:ext cx="599010" cy="259045"/>
    <xdr:sp macro="" textlink="">
      <xdr:nvSpPr>
        <xdr:cNvPr id="302" name="【一般廃棄物処理施設】&#10;一人当たり有形固定資産（償却資産）額平均値テキスト"/>
        <xdr:cNvSpPr txBox="1"/>
      </xdr:nvSpPr>
      <xdr:spPr>
        <a:xfrm>
          <a:off x="22250400" y="63668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130,492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291</xdr:rowOff>
    </xdr:from>
    <xdr:to>
      <xdr:col>32</xdr:col>
      <xdr:colOff>238125</xdr:colOff>
      <xdr:row>38</xdr:row>
      <xdr:rowOff>101891</xdr:rowOff>
    </xdr:to>
    <xdr:sp macro="" textlink="">
      <xdr:nvSpPr>
        <xdr:cNvPr id="303" name="フローチャート : 判断 302"/>
        <xdr:cNvSpPr/>
      </xdr:nvSpPr>
      <xdr:spPr>
        <a:xfrm>
          <a:off x="22110700" y="65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153050</xdr:rowOff>
    </xdr:from>
    <xdr:to>
      <xdr:col>31</xdr:col>
      <xdr:colOff>85725</xdr:colOff>
      <xdr:row>39</xdr:row>
      <xdr:rowOff>83200</xdr:rowOff>
    </xdr:to>
    <xdr:sp macro="" textlink="">
      <xdr:nvSpPr>
        <xdr:cNvPr id="304" name="フローチャート : 判断 303"/>
        <xdr:cNvSpPr/>
      </xdr:nvSpPr>
      <xdr:spPr>
        <a:xfrm>
          <a:off x="21272500" y="666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99727</xdr:rowOff>
    </xdr:from>
    <xdr:ext cx="534377" cy="259045"/>
    <xdr:sp macro="" textlink="">
      <xdr:nvSpPr>
        <xdr:cNvPr id="305" name="n_1aveValue【一般廃棄物処理施設】&#10;一人当たり有形固定資産（償却資産）額"/>
        <xdr:cNvSpPr txBox="1"/>
      </xdr:nvSpPr>
      <xdr:spPr>
        <a:xfrm>
          <a:off x="21043411" y="644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97,080</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06" name="テキスト ボックス 3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07" name="テキスト ボックス 3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08" name="テキスト ボックス 3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09" name="テキスト ボックス 3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10" name="テキスト ボックス 3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40</xdr:row>
      <xdr:rowOff>115107</xdr:rowOff>
    </xdr:from>
    <xdr:to>
      <xdr:col>32</xdr:col>
      <xdr:colOff>238125</xdr:colOff>
      <xdr:row>41</xdr:row>
      <xdr:rowOff>45257</xdr:rowOff>
    </xdr:to>
    <xdr:sp macro="" textlink="">
      <xdr:nvSpPr>
        <xdr:cNvPr id="311" name="円/楕円 310"/>
        <xdr:cNvSpPr/>
      </xdr:nvSpPr>
      <xdr:spPr>
        <a:xfrm>
          <a:off x="22110700" y="697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30034</xdr:rowOff>
    </xdr:from>
    <xdr:ext cx="534377" cy="259045"/>
    <xdr:sp macro="" textlink="">
      <xdr:nvSpPr>
        <xdr:cNvPr id="312" name="【一般廃棄物処理施設】&#10;一人当たり有形固定資産（償却資産）額該当値テキスト"/>
        <xdr:cNvSpPr txBox="1"/>
      </xdr:nvSpPr>
      <xdr:spPr>
        <a:xfrm>
          <a:off x="22250400" y="688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30,379</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13" name="正方形/長方形 3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14" name="正方形/長方形 3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15" name="正方形/長方形 3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16" name="正方形/長方形 3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17" name="正方形/長方形 3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18" name="正方形/長方形 3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19" name="正方形/長方形 3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20" name="正方形/長方形 3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21" name="テキスト ボックス 3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22" name="直線コネクタ 3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23" name="テキスト ボックス 32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24" name="直線コネクタ 3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25" name="テキスト ボックス 32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26" name="直線コネクタ 3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27" name="テキスト ボックス 3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28" name="直線コネクタ 3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29" name="テキスト ボックス 3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30" name="直線コネクタ 3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31" name="テキスト ボックス 3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32" name="直線コネクタ 3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33" name="テキスト ボックス 3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34" name="直線コネクタ 3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35" name="テキスト ボックス 33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36" name="直線コネクタ 3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37" name="テキスト ボックス 33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3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65315</xdr:rowOff>
    </xdr:from>
    <xdr:to>
      <xdr:col>23</xdr:col>
      <xdr:colOff>516889</xdr:colOff>
      <xdr:row>64</xdr:row>
      <xdr:rowOff>140426</xdr:rowOff>
    </xdr:to>
    <xdr:cxnSp macro="">
      <xdr:nvCxnSpPr>
        <xdr:cNvPr id="339" name="直線コネクタ 338"/>
        <xdr:cNvCxnSpPr/>
      </xdr:nvCxnSpPr>
      <xdr:spPr>
        <a:xfrm flipV="1">
          <a:off x="16318864" y="9666515"/>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144253</xdr:rowOff>
    </xdr:from>
    <xdr:ext cx="405111" cy="259045"/>
    <xdr:sp macro="" textlink="">
      <xdr:nvSpPr>
        <xdr:cNvPr id="340" name="【保健センター・保健所】&#10;有形固定資産減価償却率最小値テキスト"/>
        <xdr:cNvSpPr txBox="1"/>
      </xdr:nvSpPr>
      <xdr:spPr>
        <a:xfrm>
          <a:off x="16408400" y="1111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64</xdr:row>
      <xdr:rowOff>140426</xdr:rowOff>
    </xdr:from>
    <xdr:to>
      <xdr:col>23</xdr:col>
      <xdr:colOff>606425</xdr:colOff>
      <xdr:row>64</xdr:row>
      <xdr:rowOff>140426</xdr:rowOff>
    </xdr:to>
    <xdr:cxnSp macro="">
      <xdr:nvCxnSpPr>
        <xdr:cNvPr id="341" name="直線コネクタ 340"/>
        <xdr:cNvCxnSpPr/>
      </xdr:nvCxnSpPr>
      <xdr:spPr>
        <a:xfrm>
          <a:off x="16230600" y="1111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11992</xdr:rowOff>
    </xdr:from>
    <xdr:ext cx="405111" cy="259045"/>
    <xdr:sp macro="" textlink="">
      <xdr:nvSpPr>
        <xdr:cNvPr id="342" name="【保健センター・保健所】&#10;有形固定資産減価償却率最大値テキスト"/>
        <xdr:cNvSpPr txBox="1"/>
      </xdr:nvSpPr>
      <xdr:spPr>
        <a:xfrm>
          <a:off x="164084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56</xdr:row>
      <xdr:rowOff>65315</xdr:rowOff>
    </xdr:from>
    <xdr:to>
      <xdr:col>23</xdr:col>
      <xdr:colOff>606425</xdr:colOff>
      <xdr:row>56</xdr:row>
      <xdr:rowOff>65315</xdr:rowOff>
    </xdr:to>
    <xdr:cxnSp macro="">
      <xdr:nvCxnSpPr>
        <xdr:cNvPr id="343" name="直線コネクタ 342"/>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50092</xdr:rowOff>
    </xdr:from>
    <xdr:ext cx="405111" cy="259045"/>
    <xdr:sp macro="" textlink="">
      <xdr:nvSpPr>
        <xdr:cNvPr id="344" name="【保健センター・保健所】&#10;有形固定資産減価償却率平均値テキスト"/>
        <xdr:cNvSpPr txBox="1"/>
      </xdr:nvSpPr>
      <xdr:spPr>
        <a:xfrm>
          <a:off x="16408400" y="10508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71665</xdr:rowOff>
    </xdr:from>
    <xdr:to>
      <xdr:col>23</xdr:col>
      <xdr:colOff>568325</xdr:colOff>
      <xdr:row>62</xdr:row>
      <xdr:rowOff>1815</xdr:rowOff>
    </xdr:to>
    <xdr:sp macro="" textlink="">
      <xdr:nvSpPr>
        <xdr:cNvPr id="345" name="フローチャート : 判断 344"/>
        <xdr:cNvSpPr/>
      </xdr:nvSpPr>
      <xdr:spPr>
        <a:xfrm>
          <a:off x="162687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94524</xdr:rowOff>
    </xdr:from>
    <xdr:to>
      <xdr:col>22</xdr:col>
      <xdr:colOff>415925</xdr:colOff>
      <xdr:row>62</xdr:row>
      <xdr:rowOff>24674</xdr:rowOff>
    </xdr:to>
    <xdr:sp macro="" textlink="">
      <xdr:nvSpPr>
        <xdr:cNvPr id="346" name="フローチャート : 判断 345"/>
        <xdr:cNvSpPr/>
      </xdr:nvSpPr>
      <xdr:spPr>
        <a:xfrm>
          <a:off x="15430500" y="105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15801</xdr:rowOff>
    </xdr:from>
    <xdr:ext cx="405111" cy="259045"/>
    <xdr:sp macro="" textlink="">
      <xdr:nvSpPr>
        <xdr:cNvPr id="347" name="n_1aveValue【保健センター・保健所】&#10;有形固定資産減価償却率"/>
        <xdr:cNvSpPr txBox="1"/>
      </xdr:nvSpPr>
      <xdr:spPr>
        <a:xfrm>
          <a:off x="15266043"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48" name="テキスト ボックス 3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49" name="テキスト ボックス 3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50" name="テキスト ボックス 3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51" name="テキスト ボックス 3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52" name="テキスト ボックス 3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14515</xdr:rowOff>
    </xdr:from>
    <xdr:to>
      <xdr:col>23</xdr:col>
      <xdr:colOff>568325</xdr:colOff>
      <xdr:row>56</xdr:row>
      <xdr:rowOff>116115</xdr:rowOff>
    </xdr:to>
    <xdr:sp macro="" textlink="">
      <xdr:nvSpPr>
        <xdr:cNvPr id="353" name="円/楕円 352"/>
        <xdr:cNvSpPr/>
      </xdr:nvSpPr>
      <xdr:spPr>
        <a:xfrm>
          <a:off x="162687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138992</xdr:rowOff>
    </xdr:from>
    <xdr:ext cx="405111" cy="259045"/>
    <xdr:sp macro="" textlink="">
      <xdr:nvSpPr>
        <xdr:cNvPr id="354" name="【保健センター・保健所】&#10;有形固定資産減価償却率該当値テキスト"/>
        <xdr:cNvSpPr txBox="1"/>
      </xdr:nvSpPr>
      <xdr:spPr>
        <a:xfrm>
          <a:off x="16408400" y="9568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79828</xdr:rowOff>
    </xdr:from>
    <xdr:to>
      <xdr:col>22</xdr:col>
      <xdr:colOff>415925</xdr:colOff>
      <xdr:row>57</xdr:row>
      <xdr:rowOff>9978</xdr:rowOff>
    </xdr:to>
    <xdr:sp macro="" textlink="">
      <xdr:nvSpPr>
        <xdr:cNvPr id="355" name="円/楕円 354"/>
        <xdr:cNvSpPr/>
      </xdr:nvSpPr>
      <xdr:spPr>
        <a:xfrm>
          <a:off x="15430500" y="968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65315</xdr:rowOff>
    </xdr:from>
    <xdr:to>
      <xdr:col>23</xdr:col>
      <xdr:colOff>517525</xdr:colOff>
      <xdr:row>56</xdr:row>
      <xdr:rowOff>130628</xdr:rowOff>
    </xdr:to>
    <xdr:cxnSp macro="">
      <xdr:nvCxnSpPr>
        <xdr:cNvPr id="356" name="直線コネクタ 355"/>
        <xdr:cNvCxnSpPr/>
      </xdr:nvCxnSpPr>
      <xdr:spPr>
        <a:xfrm flipV="1">
          <a:off x="15481300" y="96665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55</xdr:row>
      <xdr:rowOff>26505</xdr:rowOff>
    </xdr:from>
    <xdr:ext cx="405111" cy="259045"/>
    <xdr:sp macro="" textlink="">
      <xdr:nvSpPr>
        <xdr:cNvPr id="357" name="n_1mainValue【保健センター・保健所】&#10;有形固定資産減価償却率"/>
        <xdr:cNvSpPr txBox="1"/>
      </xdr:nvSpPr>
      <xdr:spPr>
        <a:xfrm>
          <a:off x="15266043" y="945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58" name="正方形/長方形 3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59" name="正方形/長方形 3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60" name="正方形/長方形 3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61" name="正方形/長方形 3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62" name="正方形/長方形 3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63" name="正方形/長方形 3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64" name="正方形/長方形 3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65" name="正方形/長方形 3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66" name="テキスト ボックス 3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67" name="直線コネクタ 3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368" name="直線コネクタ 36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69" name="テキスト ボックス 36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70" name="直線コネクタ 36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71" name="テキスト ボックス 37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72" name="直線コネクタ 37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73" name="テキスト ボックス 37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74" name="直線コネクタ 37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75" name="テキスト ボックス 37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76" name="直線コネクタ 3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77" name="テキスト ボックス 3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7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155448</xdr:rowOff>
    </xdr:from>
    <xdr:to>
      <xdr:col>32</xdr:col>
      <xdr:colOff>186689</xdr:colOff>
      <xdr:row>62</xdr:row>
      <xdr:rowOff>109728</xdr:rowOff>
    </xdr:to>
    <xdr:cxnSp macro="">
      <xdr:nvCxnSpPr>
        <xdr:cNvPr id="379" name="直線コネクタ 378"/>
        <xdr:cNvCxnSpPr/>
      </xdr:nvCxnSpPr>
      <xdr:spPr>
        <a:xfrm flipV="1">
          <a:off x="22160864" y="97566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113555</xdr:rowOff>
    </xdr:from>
    <xdr:ext cx="469744" cy="259045"/>
    <xdr:sp macro="" textlink="">
      <xdr:nvSpPr>
        <xdr:cNvPr id="380" name="【保健センター・保健所】&#10;一人当たり面積最小値テキスト"/>
        <xdr:cNvSpPr txBox="1"/>
      </xdr:nvSpPr>
      <xdr:spPr>
        <a:xfrm>
          <a:off x="22250400" y="1074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32</xdr:col>
      <xdr:colOff>98425</xdr:colOff>
      <xdr:row>62</xdr:row>
      <xdr:rowOff>109728</xdr:rowOff>
    </xdr:from>
    <xdr:to>
      <xdr:col>32</xdr:col>
      <xdr:colOff>276225</xdr:colOff>
      <xdr:row>62</xdr:row>
      <xdr:rowOff>109728</xdr:rowOff>
    </xdr:to>
    <xdr:cxnSp macro="">
      <xdr:nvCxnSpPr>
        <xdr:cNvPr id="381" name="直線コネクタ 380"/>
        <xdr:cNvCxnSpPr/>
      </xdr:nvCxnSpPr>
      <xdr:spPr>
        <a:xfrm>
          <a:off x="22072600" y="1073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102125</xdr:rowOff>
    </xdr:from>
    <xdr:ext cx="469744" cy="259045"/>
    <xdr:sp macro="" textlink="">
      <xdr:nvSpPr>
        <xdr:cNvPr id="382" name="【保健センター・保健所】&#10;一人当たり面積最大値テキスト"/>
        <xdr:cNvSpPr txBox="1"/>
      </xdr:nvSpPr>
      <xdr:spPr>
        <a:xfrm>
          <a:off x="22250400"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56</xdr:row>
      <xdr:rowOff>155448</xdr:rowOff>
    </xdr:from>
    <xdr:to>
      <xdr:col>32</xdr:col>
      <xdr:colOff>276225</xdr:colOff>
      <xdr:row>56</xdr:row>
      <xdr:rowOff>155448</xdr:rowOff>
    </xdr:to>
    <xdr:cxnSp macro="">
      <xdr:nvCxnSpPr>
        <xdr:cNvPr id="383" name="直線コネクタ 382"/>
        <xdr:cNvCxnSpPr/>
      </xdr:nvCxnSpPr>
      <xdr:spPr>
        <a:xfrm>
          <a:off x="22072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118381</xdr:rowOff>
    </xdr:from>
    <xdr:ext cx="469744" cy="259045"/>
    <xdr:sp macro="" textlink="">
      <xdr:nvSpPr>
        <xdr:cNvPr id="384" name="【保健センター・保健所】&#10;一人当たり面積平均値テキスト"/>
        <xdr:cNvSpPr txBox="1"/>
      </xdr:nvSpPr>
      <xdr:spPr>
        <a:xfrm>
          <a:off x="22250400" y="10233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95504</xdr:rowOff>
    </xdr:from>
    <xdr:to>
      <xdr:col>32</xdr:col>
      <xdr:colOff>238125</xdr:colOff>
      <xdr:row>61</xdr:row>
      <xdr:rowOff>25654</xdr:rowOff>
    </xdr:to>
    <xdr:sp macro="" textlink="">
      <xdr:nvSpPr>
        <xdr:cNvPr id="385" name="フローチャート : 判断 384"/>
        <xdr:cNvSpPr/>
      </xdr:nvSpPr>
      <xdr:spPr>
        <a:xfrm>
          <a:off x="221107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47498</xdr:rowOff>
    </xdr:from>
    <xdr:to>
      <xdr:col>31</xdr:col>
      <xdr:colOff>85725</xdr:colOff>
      <xdr:row>59</xdr:row>
      <xdr:rowOff>149098</xdr:rowOff>
    </xdr:to>
    <xdr:sp macro="" textlink="">
      <xdr:nvSpPr>
        <xdr:cNvPr id="386" name="フローチャート : 判断 385"/>
        <xdr:cNvSpPr/>
      </xdr:nvSpPr>
      <xdr:spPr>
        <a:xfrm>
          <a:off x="212725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165625</xdr:rowOff>
    </xdr:from>
    <xdr:ext cx="469744" cy="259045"/>
    <xdr:sp macro="" textlink="">
      <xdr:nvSpPr>
        <xdr:cNvPr id="387" name="n_1aveValue【保健センター・保健所】&#10;一人当たり面積"/>
        <xdr:cNvSpPr txBox="1"/>
      </xdr:nvSpPr>
      <xdr:spPr>
        <a:xfrm>
          <a:off x="21075727" y="993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88" name="テキスト ボックス 3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89" name="テキスト ボックス 3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90" name="テキスト ボックス 3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91" name="テキスト ボックス 3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92" name="テキスト ボックス 3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61</xdr:row>
      <xdr:rowOff>97790</xdr:rowOff>
    </xdr:from>
    <xdr:to>
      <xdr:col>32</xdr:col>
      <xdr:colOff>238125</xdr:colOff>
      <xdr:row>62</xdr:row>
      <xdr:rowOff>27940</xdr:rowOff>
    </xdr:to>
    <xdr:sp macro="" textlink="">
      <xdr:nvSpPr>
        <xdr:cNvPr id="393" name="円/楕円 392"/>
        <xdr:cNvSpPr/>
      </xdr:nvSpPr>
      <xdr:spPr>
        <a:xfrm>
          <a:off x="22110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61</xdr:row>
      <xdr:rowOff>76217</xdr:rowOff>
    </xdr:from>
    <xdr:ext cx="469744" cy="259045"/>
    <xdr:sp macro="" textlink="">
      <xdr:nvSpPr>
        <xdr:cNvPr id="394" name="【保健センター・保健所】&#10;一人当たり面積該当値テキスト"/>
        <xdr:cNvSpPr txBox="1"/>
      </xdr:nvSpPr>
      <xdr:spPr>
        <a:xfrm>
          <a:off x="22250400"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0.080</a:t>
          </a:r>
          <a:endParaRPr kumimoji="1" lang="ja-JP" altLang="en-US" sz="1000" b="1">
            <a:solidFill>
              <a:srgbClr val="FF0000"/>
            </a:solidFill>
            <a:latin typeface="ＭＳ Ｐゴシック"/>
          </a:endParaRPr>
        </a:p>
      </xdr:txBody>
    </xdr:sp>
    <xdr:clientData/>
  </xdr:oneCellAnchor>
  <xdr:twoCellAnchor>
    <xdr:from>
      <xdr:col>30</xdr:col>
      <xdr:colOff>669925</xdr:colOff>
      <xdr:row>61</xdr:row>
      <xdr:rowOff>97790</xdr:rowOff>
    </xdr:from>
    <xdr:to>
      <xdr:col>31</xdr:col>
      <xdr:colOff>85725</xdr:colOff>
      <xdr:row>62</xdr:row>
      <xdr:rowOff>27940</xdr:rowOff>
    </xdr:to>
    <xdr:sp macro="" textlink="">
      <xdr:nvSpPr>
        <xdr:cNvPr id="395" name="円/楕円 394"/>
        <xdr:cNvSpPr/>
      </xdr:nvSpPr>
      <xdr:spPr>
        <a:xfrm>
          <a:off x="2127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61</xdr:row>
      <xdr:rowOff>148590</xdr:rowOff>
    </xdr:from>
    <xdr:to>
      <xdr:col>32</xdr:col>
      <xdr:colOff>187325</xdr:colOff>
      <xdr:row>61</xdr:row>
      <xdr:rowOff>148590</xdr:rowOff>
    </xdr:to>
    <xdr:cxnSp macro="">
      <xdr:nvCxnSpPr>
        <xdr:cNvPr id="396" name="直線コネクタ 395"/>
        <xdr:cNvCxnSpPr/>
      </xdr:nvCxnSpPr>
      <xdr:spPr>
        <a:xfrm>
          <a:off x="21323300" y="10607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62</xdr:row>
      <xdr:rowOff>19067</xdr:rowOff>
    </xdr:from>
    <xdr:ext cx="469744" cy="259045"/>
    <xdr:sp macro="" textlink="">
      <xdr:nvSpPr>
        <xdr:cNvPr id="397" name="n_1mainValue【保健センター・保健所】&#10;一人当たり面積"/>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0.080</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98" name="正方形/長方形 3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99" name="正方形/長方形 3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00" name="正方形/長方形 3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01" name="正方形/長方形 4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02" name="正方形/長方形 4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03" name="正方形/長方形 4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04" name="正方形/長方形 4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05" name="正方形/長方形 4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06" name="テキスト ボックス 4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07" name="直線コネクタ 4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08" name="直線コネクタ 40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09" name="テキスト ボックス 40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10" name="直線コネクタ 40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11" name="テキスト ボックス 41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12" name="直線コネクタ 41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13" name="テキスト ボックス 41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14" name="直線コネクタ 41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15" name="テキスト ボックス 41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16" name="直線コネクタ 41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17" name="テキスト ボックス 41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18" name="直線コネクタ 41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19" name="テキスト ボックス 41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20" name="直線コネクタ 4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21" name="テキスト ボックス 42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2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67492</xdr:rowOff>
    </xdr:from>
    <xdr:to>
      <xdr:col>23</xdr:col>
      <xdr:colOff>516889</xdr:colOff>
      <xdr:row>85</xdr:row>
      <xdr:rowOff>144236</xdr:rowOff>
    </xdr:to>
    <xdr:cxnSp macro="">
      <xdr:nvCxnSpPr>
        <xdr:cNvPr id="423" name="直線コネクタ 422"/>
        <xdr:cNvCxnSpPr/>
      </xdr:nvCxnSpPr>
      <xdr:spPr>
        <a:xfrm flipV="1">
          <a:off x="16318864" y="13440592"/>
          <a:ext cx="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148063</xdr:rowOff>
    </xdr:from>
    <xdr:ext cx="405111" cy="259045"/>
    <xdr:sp macro="" textlink="">
      <xdr:nvSpPr>
        <xdr:cNvPr id="424" name="【消防施設】&#10;有形固定資産減価償却率最小値テキスト"/>
        <xdr:cNvSpPr txBox="1"/>
      </xdr:nvSpPr>
      <xdr:spPr>
        <a:xfrm>
          <a:off x="164084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23</xdr:col>
      <xdr:colOff>428625</xdr:colOff>
      <xdr:row>85</xdr:row>
      <xdr:rowOff>144236</xdr:rowOff>
    </xdr:from>
    <xdr:to>
      <xdr:col>23</xdr:col>
      <xdr:colOff>606425</xdr:colOff>
      <xdr:row>85</xdr:row>
      <xdr:rowOff>144236</xdr:rowOff>
    </xdr:to>
    <xdr:cxnSp macro="">
      <xdr:nvCxnSpPr>
        <xdr:cNvPr id="425" name="直線コネクタ 424"/>
        <xdr:cNvCxnSpPr/>
      </xdr:nvCxnSpPr>
      <xdr:spPr>
        <a:xfrm>
          <a:off x="16230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14169</xdr:rowOff>
    </xdr:from>
    <xdr:ext cx="405111" cy="259045"/>
    <xdr:sp macro="" textlink="">
      <xdr:nvSpPr>
        <xdr:cNvPr id="426" name="【消防施設】&#10;有形固定資産減価償却率最大値テキスト"/>
        <xdr:cNvSpPr txBox="1"/>
      </xdr:nvSpPr>
      <xdr:spPr>
        <a:xfrm>
          <a:off x="164084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90.2</a:t>
          </a:r>
          <a:endParaRPr kumimoji="1" lang="ja-JP" altLang="en-US" sz="1000" b="1">
            <a:latin typeface="ＭＳ Ｐゴシック"/>
          </a:endParaRPr>
        </a:p>
      </xdr:txBody>
    </xdr:sp>
    <xdr:clientData/>
  </xdr:oneCellAnchor>
  <xdr:twoCellAnchor>
    <xdr:from>
      <xdr:col>23</xdr:col>
      <xdr:colOff>428625</xdr:colOff>
      <xdr:row>78</xdr:row>
      <xdr:rowOff>67492</xdr:rowOff>
    </xdr:from>
    <xdr:to>
      <xdr:col>23</xdr:col>
      <xdr:colOff>606425</xdr:colOff>
      <xdr:row>78</xdr:row>
      <xdr:rowOff>67492</xdr:rowOff>
    </xdr:to>
    <xdr:cxnSp macro="">
      <xdr:nvCxnSpPr>
        <xdr:cNvPr id="427" name="直線コネクタ 426"/>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36303</xdr:rowOff>
    </xdr:from>
    <xdr:ext cx="405111" cy="259045"/>
    <xdr:sp macro="" textlink="">
      <xdr:nvSpPr>
        <xdr:cNvPr id="428" name="【消防施設】&#10;有形固定資産減価償却率平均値テキスト"/>
        <xdr:cNvSpPr txBox="1"/>
      </xdr:nvSpPr>
      <xdr:spPr>
        <a:xfrm>
          <a:off x="16408400" y="135808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13426</xdr:rowOff>
    </xdr:from>
    <xdr:to>
      <xdr:col>23</xdr:col>
      <xdr:colOff>568325</xdr:colOff>
      <xdr:row>80</xdr:row>
      <xdr:rowOff>115026</xdr:rowOff>
    </xdr:to>
    <xdr:sp macro="" textlink="">
      <xdr:nvSpPr>
        <xdr:cNvPr id="429" name="フローチャート : 判断 428"/>
        <xdr:cNvSpPr/>
      </xdr:nvSpPr>
      <xdr:spPr>
        <a:xfrm>
          <a:off x="162687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168548</xdr:rowOff>
    </xdr:from>
    <xdr:to>
      <xdr:col>22</xdr:col>
      <xdr:colOff>415925</xdr:colOff>
      <xdr:row>81</xdr:row>
      <xdr:rowOff>98698</xdr:rowOff>
    </xdr:to>
    <xdr:sp macro="" textlink="">
      <xdr:nvSpPr>
        <xdr:cNvPr id="430" name="フローチャート : 判断 429"/>
        <xdr:cNvSpPr/>
      </xdr:nvSpPr>
      <xdr:spPr>
        <a:xfrm>
          <a:off x="15430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89825</xdr:rowOff>
    </xdr:from>
    <xdr:ext cx="405111" cy="259045"/>
    <xdr:sp macro="" textlink="">
      <xdr:nvSpPr>
        <xdr:cNvPr id="431" name="n_1aveValue【消防施設】&#10;有形固定資産減価償却率"/>
        <xdr:cNvSpPr txBox="1"/>
      </xdr:nvSpPr>
      <xdr:spPr>
        <a:xfrm>
          <a:off x="15266043" y="1397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32" name="テキスト ボックス 4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33" name="テキスト ボックス 4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34" name="テキスト ボックス 4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35" name="テキスト ボックス 4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36" name="テキスト ボックス 4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80</xdr:row>
      <xdr:rowOff>121194</xdr:rowOff>
    </xdr:from>
    <xdr:to>
      <xdr:col>23</xdr:col>
      <xdr:colOff>568325</xdr:colOff>
      <xdr:row>81</xdr:row>
      <xdr:rowOff>51344</xdr:rowOff>
    </xdr:to>
    <xdr:sp macro="" textlink="">
      <xdr:nvSpPr>
        <xdr:cNvPr id="437" name="円/楕円 436"/>
        <xdr:cNvSpPr/>
      </xdr:nvSpPr>
      <xdr:spPr>
        <a:xfrm>
          <a:off x="162687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80</xdr:row>
      <xdr:rowOff>99621</xdr:rowOff>
    </xdr:from>
    <xdr:ext cx="405111" cy="259045"/>
    <xdr:sp macro="" textlink="">
      <xdr:nvSpPr>
        <xdr:cNvPr id="438" name="【消防施設】&#10;有形固定資産減価償却率該当値テキスト"/>
        <xdr:cNvSpPr txBox="1"/>
      </xdr:nvSpPr>
      <xdr:spPr>
        <a:xfrm>
          <a:off x="16408400" y="1381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22</xdr:col>
      <xdr:colOff>314325</xdr:colOff>
      <xdr:row>80</xdr:row>
      <xdr:rowOff>157118</xdr:rowOff>
    </xdr:from>
    <xdr:to>
      <xdr:col>22</xdr:col>
      <xdr:colOff>415925</xdr:colOff>
      <xdr:row>81</xdr:row>
      <xdr:rowOff>87268</xdr:rowOff>
    </xdr:to>
    <xdr:sp macro="" textlink="">
      <xdr:nvSpPr>
        <xdr:cNvPr id="439" name="円/楕円 438"/>
        <xdr:cNvSpPr/>
      </xdr:nvSpPr>
      <xdr:spPr>
        <a:xfrm>
          <a:off x="15430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81</xdr:row>
      <xdr:rowOff>544</xdr:rowOff>
    </xdr:from>
    <xdr:to>
      <xdr:col>23</xdr:col>
      <xdr:colOff>517525</xdr:colOff>
      <xdr:row>81</xdr:row>
      <xdr:rowOff>36468</xdr:rowOff>
    </xdr:to>
    <xdr:cxnSp macro="">
      <xdr:nvCxnSpPr>
        <xdr:cNvPr id="440" name="直線コネクタ 439"/>
        <xdr:cNvCxnSpPr/>
      </xdr:nvCxnSpPr>
      <xdr:spPr>
        <a:xfrm flipV="1">
          <a:off x="15481300" y="13887994"/>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79</xdr:row>
      <xdr:rowOff>103795</xdr:rowOff>
    </xdr:from>
    <xdr:ext cx="405111" cy="259045"/>
    <xdr:sp macro="" textlink="">
      <xdr:nvSpPr>
        <xdr:cNvPr id="441" name="n_1mainValue【消防施設】&#10;有形固定資産減価償却率"/>
        <xdr:cNvSpPr txBox="1"/>
      </xdr:nvSpPr>
      <xdr:spPr>
        <a:xfrm>
          <a:off x="15266043" y="1364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42" name="正方形/長方形 44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3" name="正方形/長方形 44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4" name="正方形/長方形 44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5" name="正方形/長方形 44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6" name="正方形/長方形 44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47" name="正方形/長方形 44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48" name="正方形/長方形 44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49" name="正方形/長方形 44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50" name="テキスト ボックス 44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51" name="直線コネクタ 45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52" name="直線コネクタ 45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53" name="テキスト ボックス 45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54" name="直線コネクタ 45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55" name="テキスト ボックス 45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56" name="直線コネクタ 45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57" name="テキスト ボックス 45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58" name="直線コネクタ 45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59" name="テキスト ボックス 45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60" name="直線コネクタ 45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61" name="テキスト ボックス 46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6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131826</xdr:rowOff>
    </xdr:from>
    <xdr:to>
      <xdr:col>32</xdr:col>
      <xdr:colOff>186689</xdr:colOff>
      <xdr:row>85</xdr:row>
      <xdr:rowOff>90678</xdr:rowOff>
    </xdr:to>
    <xdr:cxnSp macro="">
      <xdr:nvCxnSpPr>
        <xdr:cNvPr id="463" name="直線コネクタ 462"/>
        <xdr:cNvCxnSpPr/>
      </xdr:nvCxnSpPr>
      <xdr:spPr>
        <a:xfrm flipV="1">
          <a:off x="22160864" y="1367637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94505</xdr:rowOff>
    </xdr:from>
    <xdr:ext cx="469744" cy="259045"/>
    <xdr:sp macro="" textlink="">
      <xdr:nvSpPr>
        <xdr:cNvPr id="464" name="【消防施設】&#10;一人当たり面積最小値テキスト"/>
        <xdr:cNvSpPr txBox="1"/>
      </xdr:nvSpPr>
      <xdr:spPr>
        <a:xfrm>
          <a:off x="22250400" y="1466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32</xdr:col>
      <xdr:colOff>98425</xdr:colOff>
      <xdr:row>85</xdr:row>
      <xdr:rowOff>90678</xdr:rowOff>
    </xdr:from>
    <xdr:to>
      <xdr:col>32</xdr:col>
      <xdr:colOff>276225</xdr:colOff>
      <xdr:row>85</xdr:row>
      <xdr:rowOff>90678</xdr:rowOff>
    </xdr:to>
    <xdr:cxnSp macro="">
      <xdr:nvCxnSpPr>
        <xdr:cNvPr id="465" name="直線コネクタ 464"/>
        <xdr:cNvCxnSpPr/>
      </xdr:nvCxnSpPr>
      <xdr:spPr>
        <a:xfrm>
          <a:off x="22072600" y="1466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78503</xdr:rowOff>
    </xdr:from>
    <xdr:ext cx="469744" cy="259045"/>
    <xdr:sp macro="" textlink="">
      <xdr:nvSpPr>
        <xdr:cNvPr id="466" name="【消防施設】&#10;一人当たり面積最大値テキスト"/>
        <xdr:cNvSpPr txBox="1"/>
      </xdr:nvSpPr>
      <xdr:spPr>
        <a:xfrm>
          <a:off x="222504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0.242</a:t>
          </a:r>
          <a:endParaRPr kumimoji="1" lang="ja-JP" altLang="en-US" sz="1000" b="1">
            <a:latin typeface="ＭＳ Ｐゴシック"/>
          </a:endParaRPr>
        </a:p>
      </xdr:txBody>
    </xdr:sp>
    <xdr:clientData/>
  </xdr:oneCellAnchor>
  <xdr:twoCellAnchor>
    <xdr:from>
      <xdr:col>32</xdr:col>
      <xdr:colOff>98425</xdr:colOff>
      <xdr:row>79</xdr:row>
      <xdr:rowOff>131826</xdr:rowOff>
    </xdr:from>
    <xdr:to>
      <xdr:col>32</xdr:col>
      <xdr:colOff>276225</xdr:colOff>
      <xdr:row>79</xdr:row>
      <xdr:rowOff>131826</xdr:rowOff>
    </xdr:to>
    <xdr:cxnSp macro="">
      <xdr:nvCxnSpPr>
        <xdr:cNvPr id="467" name="直線コネクタ 466"/>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93742</xdr:rowOff>
    </xdr:from>
    <xdr:ext cx="469744" cy="259045"/>
    <xdr:sp macro="" textlink="">
      <xdr:nvSpPr>
        <xdr:cNvPr id="468" name="【消防施設】&#10;一人当たり面積平均値テキスト"/>
        <xdr:cNvSpPr txBox="1"/>
      </xdr:nvSpPr>
      <xdr:spPr>
        <a:xfrm>
          <a:off x="22250400" y="14152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115315</xdr:rowOff>
    </xdr:from>
    <xdr:to>
      <xdr:col>32</xdr:col>
      <xdr:colOff>238125</xdr:colOff>
      <xdr:row>83</xdr:row>
      <xdr:rowOff>45465</xdr:rowOff>
    </xdr:to>
    <xdr:sp macro="" textlink="">
      <xdr:nvSpPr>
        <xdr:cNvPr id="469" name="フローチャート : 判断 468"/>
        <xdr:cNvSpPr/>
      </xdr:nvSpPr>
      <xdr:spPr>
        <a:xfrm>
          <a:off x="22110700" y="141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78739</xdr:rowOff>
    </xdr:from>
    <xdr:to>
      <xdr:col>31</xdr:col>
      <xdr:colOff>85725</xdr:colOff>
      <xdr:row>83</xdr:row>
      <xdr:rowOff>8889</xdr:rowOff>
    </xdr:to>
    <xdr:sp macro="" textlink="">
      <xdr:nvSpPr>
        <xdr:cNvPr id="470" name="フローチャート : 判断 469"/>
        <xdr:cNvSpPr/>
      </xdr:nvSpPr>
      <xdr:spPr>
        <a:xfrm>
          <a:off x="2127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16</xdr:rowOff>
    </xdr:from>
    <xdr:ext cx="469744" cy="259045"/>
    <xdr:sp macro="" textlink="">
      <xdr:nvSpPr>
        <xdr:cNvPr id="471" name="n_1aveValue【消防施設】&#10;一人当たり面積"/>
        <xdr:cNvSpPr txBox="1"/>
      </xdr:nvSpPr>
      <xdr:spPr>
        <a:xfrm>
          <a:off x="210757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0.130</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72" name="テキスト ボックス 4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73" name="テキスト ボックス 4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74" name="テキスト ボックス 4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75" name="テキスト ボックス 4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76" name="テキスト ボックス 4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81</xdr:row>
      <xdr:rowOff>81026</xdr:rowOff>
    </xdr:from>
    <xdr:to>
      <xdr:col>32</xdr:col>
      <xdr:colOff>238125</xdr:colOff>
      <xdr:row>82</xdr:row>
      <xdr:rowOff>11176</xdr:rowOff>
    </xdr:to>
    <xdr:sp macro="" textlink="">
      <xdr:nvSpPr>
        <xdr:cNvPr id="477" name="円/楕円 476"/>
        <xdr:cNvSpPr/>
      </xdr:nvSpPr>
      <xdr:spPr>
        <a:xfrm>
          <a:off x="22110700" y="1396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80</xdr:row>
      <xdr:rowOff>103903</xdr:rowOff>
    </xdr:from>
    <xdr:ext cx="469744" cy="259045"/>
    <xdr:sp macro="" textlink="">
      <xdr:nvSpPr>
        <xdr:cNvPr id="478" name="【消防施設】&#10;一人当たり面積該当値テキスト"/>
        <xdr:cNvSpPr txBox="1"/>
      </xdr:nvSpPr>
      <xdr:spPr>
        <a:xfrm>
          <a:off x="22250400" y="1381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0.167</a:t>
          </a:r>
          <a:endParaRPr kumimoji="1" lang="ja-JP" altLang="en-US" sz="1000" b="1">
            <a:solidFill>
              <a:srgbClr val="FF0000"/>
            </a:solidFill>
            <a:latin typeface="ＭＳ Ｐゴシック"/>
          </a:endParaRPr>
        </a:p>
      </xdr:txBody>
    </xdr:sp>
    <xdr:clientData/>
  </xdr:oneCellAnchor>
  <xdr:twoCellAnchor>
    <xdr:from>
      <xdr:col>30</xdr:col>
      <xdr:colOff>669925</xdr:colOff>
      <xdr:row>81</xdr:row>
      <xdr:rowOff>85598</xdr:rowOff>
    </xdr:from>
    <xdr:to>
      <xdr:col>31</xdr:col>
      <xdr:colOff>85725</xdr:colOff>
      <xdr:row>82</xdr:row>
      <xdr:rowOff>15748</xdr:rowOff>
    </xdr:to>
    <xdr:sp macro="" textlink="">
      <xdr:nvSpPr>
        <xdr:cNvPr id="479" name="円/楕円 478"/>
        <xdr:cNvSpPr/>
      </xdr:nvSpPr>
      <xdr:spPr>
        <a:xfrm>
          <a:off x="21272500" y="1397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81</xdr:row>
      <xdr:rowOff>131826</xdr:rowOff>
    </xdr:from>
    <xdr:to>
      <xdr:col>32</xdr:col>
      <xdr:colOff>187325</xdr:colOff>
      <xdr:row>81</xdr:row>
      <xdr:rowOff>136398</xdr:rowOff>
    </xdr:to>
    <xdr:cxnSp macro="">
      <xdr:nvCxnSpPr>
        <xdr:cNvPr id="480" name="直線コネクタ 479"/>
        <xdr:cNvCxnSpPr/>
      </xdr:nvCxnSpPr>
      <xdr:spPr>
        <a:xfrm flipV="1">
          <a:off x="21323300" y="140192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80</xdr:row>
      <xdr:rowOff>32275</xdr:rowOff>
    </xdr:from>
    <xdr:ext cx="469744" cy="259045"/>
    <xdr:sp macro="" textlink="">
      <xdr:nvSpPr>
        <xdr:cNvPr id="481" name="n_1mainValue【消防施設】&#10;一人当たり面積"/>
        <xdr:cNvSpPr txBox="1"/>
      </xdr:nvSpPr>
      <xdr:spPr>
        <a:xfrm>
          <a:off x="21075727" y="1374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0.166</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82" name="正方形/長方形 4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83" name="正方形/長方形 48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84" name="正方形/長方形 48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85" name="正方形/長方形 48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86" name="正方形/長方形 48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87" name="正方形/長方形 48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88" name="正方形/長方形 48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89" name="正方形/長方形 48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90" name="テキスト ボックス 4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91" name="直線コネクタ 4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92" name="テキスト ボックス 49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93" name="直線コネクタ 49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94" name="テキスト ボックス 49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95" name="直線コネクタ 49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96" name="テキスト ボックス 49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97" name="直線コネクタ 49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98" name="テキスト ボックス 49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99" name="直線コネクタ 49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00" name="テキスト ボックス 49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01" name="直線コネクタ 50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02" name="テキスト ボックス 50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03" name="直線コネクタ 50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04" name="テキスト ボックス 50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0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45720</xdr:rowOff>
    </xdr:to>
    <xdr:cxnSp macro="">
      <xdr:nvCxnSpPr>
        <xdr:cNvPr id="506" name="直線コネクタ 505"/>
        <xdr:cNvCxnSpPr/>
      </xdr:nvCxnSpPr>
      <xdr:spPr>
        <a:xfrm flipV="1">
          <a:off x="16318864" y="172212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49547</xdr:rowOff>
    </xdr:from>
    <xdr:ext cx="405111" cy="259045"/>
    <xdr:sp macro="" textlink="">
      <xdr:nvSpPr>
        <xdr:cNvPr id="507" name="【庁舎】&#10;有形固定資産減価償却率最小値テキスト"/>
        <xdr:cNvSpPr txBox="1"/>
      </xdr:nvSpPr>
      <xdr:spPr>
        <a:xfrm>
          <a:off x="164084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428625</xdr:colOff>
      <xdr:row>108</xdr:row>
      <xdr:rowOff>45720</xdr:rowOff>
    </xdr:from>
    <xdr:to>
      <xdr:col>23</xdr:col>
      <xdr:colOff>606425</xdr:colOff>
      <xdr:row>108</xdr:row>
      <xdr:rowOff>45720</xdr:rowOff>
    </xdr:to>
    <xdr:cxnSp macro="">
      <xdr:nvCxnSpPr>
        <xdr:cNvPr id="508" name="直線コネクタ 507"/>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05111" cy="259045"/>
    <xdr:sp macro="" textlink="">
      <xdr:nvSpPr>
        <xdr:cNvPr id="509" name="【庁舎】&#10;有形固定資産減価償却率最大値テキスト"/>
        <xdr:cNvSpPr txBox="1"/>
      </xdr:nvSpPr>
      <xdr:spPr>
        <a:xfrm>
          <a:off x="164084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510" name="直線コネクタ 509"/>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133366</xdr:rowOff>
    </xdr:from>
    <xdr:ext cx="405111" cy="259045"/>
    <xdr:sp macro="" textlink="">
      <xdr:nvSpPr>
        <xdr:cNvPr id="511" name="【庁舎】&#10;有形固定資産減価償却率平均値テキスト"/>
        <xdr:cNvSpPr txBox="1"/>
      </xdr:nvSpPr>
      <xdr:spPr>
        <a:xfrm>
          <a:off x="16408400" y="1796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154939</xdr:rowOff>
    </xdr:from>
    <xdr:to>
      <xdr:col>23</xdr:col>
      <xdr:colOff>568325</xdr:colOff>
      <xdr:row>105</xdr:row>
      <xdr:rowOff>85089</xdr:rowOff>
    </xdr:to>
    <xdr:sp macro="" textlink="">
      <xdr:nvSpPr>
        <xdr:cNvPr id="512" name="フローチャート : 判断 511"/>
        <xdr:cNvSpPr/>
      </xdr:nvSpPr>
      <xdr:spPr>
        <a:xfrm>
          <a:off x="16268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95886</xdr:rowOff>
    </xdr:from>
    <xdr:to>
      <xdr:col>22</xdr:col>
      <xdr:colOff>415925</xdr:colOff>
      <xdr:row>105</xdr:row>
      <xdr:rowOff>26036</xdr:rowOff>
    </xdr:to>
    <xdr:sp macro="" textlink="">
      <xdr:nvSpPr>
        <xdr:cNvPr id="513" name="フローチャート : 判断 512"/>
        <xdr:cNvSpPr/>
      </xdr:nvSpPr>
      <xdr:spPr>
        <a:xfrm>
          <a:off x="15430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17163</xdr:rowOff>
    </xdr:from>
    <xdr:ext cx="405111" cy="259045"/>
    <xdr:sp macro="" textlink="">
      <xdr:nvSpPr>
        <xdr:cNvPr id="514" name="n_1aveValue【庁舎】&#10;有形固定資産減価償却率"/>
        <xdr:cNvSpPr txBox="1"/>
      </xdr:nvSpPr>
      <xdr:spPr>
        <a:xfrm>
          <a:off x="15266043"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15" name="テキスト ボックス 51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16" name="テキスト ボックス 51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17" name="テキスト ボックス 51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18" name="テキスト ボックス 51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19" name="テキスト ボックス 51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102</xdr:row>
      <xdr:rowOff>31114</xdr:rowOff>
    </xdr:from>
    <xdr:to>
      <xdr:col>23</xdr:col>
      <xdr:colOff>568325</xdr:colOff>
      <xdr:row>102</xdr:row>
      <xdr:rowOff>132714</xdr:rowOff>
    </xdr:to>
    <xdr:sp macro="" textlink="">
      <xdr:nvSpPr>
        <xdr:cNvPr id="520" name="円/楕円 519"/>
        <xdr:cNvSpPr/>
      </xdr:nvSpPr>
      <xdr:spPr>
        <a:xfrm>
          <a:off x="16268700" y="175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53991</xdr:rowOff>
    </xdr:from>
    <xdr:ext cx="405111" cy="259045"/>
    <xdr:sp macro="" textlink="">
      <xdr:nvSpPr>
        <xdr:cNvPr id="521" name="【庁舎】&#10;有形固定資産減価償却率該当値テキスト"/>
        <xdr:cNvSpPr txBox="1"/>
      </xdr:nvSpPr>
      <xdr:spPr>
        <a:xfrm>
          <a:off x="16408400" y="1737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22</xdr:col>
      <xdr:colOff>314325</xdr:colOff>
      <xdr:row>102</xdr:row>
      <xdr:rowOff>65405</xdr:rowOff>
    </xdr:from>
    <xdr:to>
      <xdr:col>22</xdr:col>
      <xdr:colOff>415925</xdr:colOff>
      <xdr:row>102</xdr:row>
      <xdr:rowOff>167005</xdr:rowOff>
    </xdr:to>
    <xdr:sp macro="" textlink="">
      <xdr:nvSpPr>
        <xdr:cNvPr id="522" name="円/楕円 521"/>
        <xdr:cNvSpPr/>
      </xdr:nvSpPr>
      <xdr:spPr>
        <a:xfrm>
          <a:off x="15430500" y="1755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102</xdr:row>
      <xdr:rowOff>81914</xdr:rowOff>
    </xdr:from>
    <xdr:to>
      <xdr:col>23</xdr:col>
      <xdr:colOff>517525</xdr:colOff>
      <xdr:row>102</xdr:row>
      <xdr:rowOff>116205</xdr:rowOff>
    </xdr:to>
    <xdr:cxnSp macro="">
      <xdr:nvCxnSpPr>
        <xdr:cNvPr id="523" name="直線コネクタ 522"/>
        <xdr:cNvCxnSpPr/>
      </xdr:nvCxnSpPr>
      <xdr:spPr>
        <a:xfrm flipV="1">
          <a:off x="15481300" y="1756981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101</xdr:row>
      <xdr:rowOff>12082</xdr:rowOff>
    </xdr:from>
    <xdr:ext cx="405111" cy="259045"/>
    <xdr:sp macro="" textlink="">
      <xdr:nvSpPr>
        <xdr:cNvPr id="524" name="n_1mainValue【庁舎】&#10;有形固定資産減価償却率"/>
        <xdr:cNvSpPr txBox="1"/>
      </xdr:nvSpPr>
      <xdr:spPr>
        <a:xfrm>
          <a:off x="15266043" y="1732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25" name="正方形/長方形 5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26" name="正方形/長方形 5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27" name="正方形/長方形 5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28" name="正方形/長方形 5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29" name="正方形/長方形 5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0.153</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0" name="正方形/長方形 5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31" name="正方形/長方形 5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32" name="正方形/長方形 5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33" name="テキスト ボックス 5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34" name="直線コネクタ 5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35" name="テキスト ボックス 53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36" name="直線コネクタ 53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37" name="テキスト ボックス 53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38" name="直線コネクタ 53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39" name="テキスト ボックス 53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40" name="直線コネクタ 53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41" name="テキスト ボックス 54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42" name="直線コネクタ 54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43" name="テキスト ボックス 54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44" name="直線コネクタ 54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45" name="テキスト ボックス 54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46" name="直線コネクタ 5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47" name="テキスト ボックス 5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4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108</xdr:row>
      <xdr:rowOff>163830</xdr:rowOff>
    </xdr:to>
    <xdr:cxnSp macro="">
      <xdr:nvCxnSpPr>
        <xdr:cNvPr id="549" name="直線コネクタ 548"/>
        <xdr:cNvCxnSpPr/>
      </xdr:nvCxnSpPr>
      <xdr:spPr>
        <a:xfrm flipV="1">
          <a:off x="22160864" y="172135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167657</xdr:rowOff>
    </xdr:from>
    <xdr:ext cx="469744" cy="259045"/>
    <xdr:sp macro="" textlink="">
      <xdr:nvSpPr>
        <xdr:cNvPr id="550" name="【庁舎】&#10;一人当たり面積最小値テキスト"/>
        <xdr:cNvSpPr txBox="1"/>
      </xdr:nvSpPr>
      <xdr:spPr>
        <a:xfrm>
          <a:off x="22250400" y="186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0.194</a:t>
          </a:r>
          <a:endParaRPr kumimoji="1" lang="ja-JP" altLang="en-US" sz="1000" b="1">
            <a:latin typeface="ＭＳ Ｐゴシック"/>
          </a:endParaRPr>
        </a:p>
      </xdr:txBody>
    </xdr:sp>
    <xdr:clientData/>
  </xdr:oneCellAnchor>
  <xdr:twoCellAnchor>
    <xdr:from>
      <xdr:col>32</xdr:col>
      <xdr:colOff>98425</xdr:colOff>
      <xdr:row>108</xdr:row>
      <xdr:rowOff>163830</xdr:rowOff>
    </xdr:from>
    <xdr:to>
      <xdr:col>32</xdr:col>
      <xdr:colOff>276225</xdr:colOff>
      <xdr:row>108</xdr:row>
      <xdr:rowOff>163830</xdr:rowOff>
    </xdr:to>
    <xdr:cxnSp macro="">
      <xdr:nvCxnSpPr>
        <xdr:cNvPr id="551" name="直線コネクタ 550"/>
        <xdr:cNvCxnSpPr/>
      </xdr:nvCxnSpPr>
      <xdr:spPr>
        <a:xfrm>
          <a:off x="22072600" y="1868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552" name="【庁舎】&#10;一人当たり面積最大値テキスト"/>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553" name="直線コネクタ 552"/>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91457</xdr:rowOff>
    </xdr:from>
    <xdr:ext cx="469744" cy="259045"/>
    <xdr:sp macro="" textlink="">
      <xdr:nvSpPr>
        <xdr:cNvPr id="554" name="【庁舎】&#10;一人当たり面積平均値テキスト"/>
        <xdr:cNvSpPr txBox="1"/>
      </xdr:nvSpPr>
      <xdr:spPr>
        <a:xfrm>
          <a:off x="22250400" y="1809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0.464</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113030</xdr:rowOff>
    </xdr:from>
    <xdr:to>
      <xdr:col>32</xdr:col>
      <xdr:colOff>238125</xdr:colOff>
      <xdr:row>106</xdr:row>
      <xdr:rowOff>43180</xdr:rowOff>
    </xdr:to>
    <xdr:sp macro="" textlink="">
      <xdr:nvSpPr>
        <xdr:cNvPr id="555" name="フローチャート : 判断 554"/>
        <xdr:cNvSpPr/>
      </xdr:nvSpPr>
      <xdr:spPr>
        <a:xfrm>
          <a:off x="221107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114936</xdr:rowOff>
    </xdr:from>
    <xdr:to>
      <xdr:col>31</xdr:col>
      <xdr:colOff>85725</xdr:colOff>
      <xdr:row>106</xdr:row>
      <xdr:rowOff>45086</xdr:rowOff>
    </xdr:to>
    <xdr:sp macro="" textlink="">
      <xdr:nvSpPr>
        <xdr:cNvPr id="556" name="フローチャート : 判断 555"/>
        <xdr:cNvSpPr/>
      </xdr:nvSpPr>
      <xdr:spPr>
        <a:xfrm>
          <a:off x="21272500" y="1811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36213</xdr:rowOff>
    </xdr:from>
    <xdr:ext cx="469744" cy="259045"/>
    <xdr:sp macro="" textlink="">
      <xdr:nvSpPr>
        <xdr:cNvPr id="557" name="n_1aveValue【庁舎】&#10;一人当たり面積"/>
        <xdr:cNvSpPr txBox="1"/>
      </xdr:nvSpPr>
      <xdr:spPr>
        <a:xfrm>
          <a:off x="21075727" y="1820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0.463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58" name="テキスト ボックス 5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59" name="テキスト ボックス 5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0" name="テキスト ボックス 5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1" name="テキスト ボックス 5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2" name="テキスト ボックス 5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105</xdr:row>
      <xdr:rowOff>8255</xdr:rowOff>
    </xdr:from>
    <xdr:to>
      <xdr:col>32</xdr:col>
      <xdr:colOff>238125</xdr:colOff>
      <xdr:row>105</xdr:row>
      <xdr:rowOff>109855</xdr:rowOff>
    </xdr:to>
    <xdr:sp macro="" textlink="">
      <xdr:nvSpPr>
        <xdr:cNvPr id="563" name="円/楕円 562"/>
        <xdr:cNvSpPr/>
      </xdr:nvSpPr>
      <xdr:spPr>
        <a:xfrm>
          <a:off x="221107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104</xdr:row>
      <xdr:rowOff>31132</xdr:rowOff>
    </xdr:from>
    <xdr:ext cx="469744" cy="259045"/>
    <xdr:sp macro="" textlink="">
      <xdr:nvSpPr>
        <xdr:cNvPr id="564" name="【庁舎】&#10;一人当たり面積該当値テキスト"/>
        <xdr:cNvSpPr txBox="1"/>
      </xdr:nvSpPr>
      <xdr:spPr>
        <a:xfrm>
          <a:off x="22250400" y="1786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0.519</a:t>
          </a:r>
          <a:endParaRPr kumimoji="1" lang="ja-JP" altLang="en-US" sz="1000" b="1">
            <a:solidFill>
              <a:srgbClr val="FF0000"/>
            </a:solidFill>
            <a:latin typeface="ＭＳ Ｐゴシック"/>
          </a:endParaRPr>
        </a:p>
      </xdr:txBody>
    </xdr:sp>
    <xdr:clientData/>
  </xdr:oneCellAnchor>
  <xdr:twoCellAnchor>
    <xdr:from>
      <xdr:col>30</xdr:col>
      <xdr:colOff>669925</xdr:colOff>
      <xdr:row>105</xdr:row>
      <xdr:rowOff>10161</xdr:rowOff>
    </xdr:from>
    <xdr:to>
      <xdr:col>31</xdr:col>
      <xdr:colOff>85725</xdr:colOff>
      <xdr:row>105</xdr:row>
      <xdr:rowOff>111761</xdr:rowOff>
    </xdr:to>
    <xdr:sp macro="" textlink="">
      <xdr:nvSpPr>
        <xdr:cNvPr id="565" name="円/楕円 564"/>
        <xdr:cNvSpPr/>
      </xdr:nvSpPr>
      <xdr:spPr>
        <a:xfrm>
          <a:off x="21272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105</xdr:row>
      <xdr:rowOff>59055</xdr:rowOff>
    </xdr:from>
    <xdr:to>
      <xdr:col>32</xdr:col>
      <xdr:colOff>187325</xdr:colOff>
      <xdr:row>105</xdr:row>
      <xdr:rowOff>60961</xdr:rowOff>
    </xdr:to>
    <xdr:cxnSp macro="">
      <xdr:nvCxnSpPr>
        <xdr:cNvPr id="566" name="直線コネクタ 565"/>
        <xdr:cNvCxnSpPr/>
      </xdr:nvCxnSpPr>
      <xdr:spPr>
        <a:xfrm flipV="1">
          <a:off x="21323300" y="1806130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128288</xdr:rowOff>
    </xdr:from>
    <xdr:ext cx="469744" cy="259045"/>
    <xdr:sp macro="" textlink="">
      <xdr:nvSpPr>
        <xdr:cNvPr id="567" name="n_1mainValue【庁舎】&#10;一人当たり面積"/>
        <xdr:cNvSpPr txBox="1"/>
      </xdr:nvSpPr>
      <xdr:spPr>
        <a:xfrm>
          <a:off x="210757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0.518</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68" name="正方形/長方形 56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69" name="正方形/長方形 56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70" name="テキスト ボックス 56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体育館・プール</a:t>
          </a:r>
          <a:r>
            <a:rPr kumimoji="1" lang="ja-JP" altLang="ja-JP" sz="1100">
              <a:solidFill>
                <a:schemeClr val="dk1"/>
              </a:solidFill>
              <a:effectLst/>
              <a:latin typeface="+mn-lt"/>
              <a:ea typeface="+mn-ea"/>
              <a:cs typeface="+mn-cs"/>
            </a:rPr>
            <a:t>については築年数が浅く</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類似団体内平均を</a:t>
          </a:r>
          <a:r>
            <a:rPr kumimoji="1" lang="en-US" altLang="ja-JP" sz="1100">
              <a:solidFill>
                <a:schemeClr val="dk1"/>
              </a:solidFill>
              <a:effectLst/>
              <a:latin typeface="+mn-lt"/>
              <a:ea typeface="+mn-ea"/>
              <a:cs typeface="+mn-cs"/>
            </a:rPr>
            <a:t>20.1</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しかしながら、</a:t>
          </a:r>
          <a:r>
            <a:rPr kumimoji="1" lang="ja-JP" altLang="en-US" sz="1100">
              <a:solidFill>
                <a:schemeClr val="dk1"/>
              </a:solidFill>
              <a:effectLst/>
              <a:latin typeface="+mn-lt"/>
              <a:ea typeface="+mn-ea"/>
              <a:cs typeface="+mn-cs"/>
            </a:rPr>
            <a:t>保健センター</a:t>
          </a:r>
          <a:r>
            <a:rPr kumimoji="1" lang="ja-JP" altLang="ja-JP" sz="1100">
              <a:solidFill>
                <a:schemeClr val="dk1"/>
              </a:solidFill>
              <a:effectLst/>
              <a:latin typeface="+mn-lt"/>
              <a:ea typeface="+mn-ea"/>
              <a:cs typeface="+mn-cs"/>
            </a:rPr>
            <a:t>は類似団体内平均を</a:t>
          </a:r>
          <a:r>
            <a:rPr kumimoji="1" lang="en-US" altLang="ja-JP" sz="1100">
              <a:solidFill>
                <a:schemeClr val="dk1"/>
              </a:solidFill>
              <a:effectLst/>
              <a:latin typeface="+mn-lt"/>
              <a:ea typeface="+mn-ea"/>
              <a:cs typeface="+mn-cs"/>
            </a:rPr>
            <a:t>28.0</a:t>
          </a:r>
          <a:r>
            <a:rPr kumimoji="1" lang="ja-JP" altLang="ja-JP" sz="1100">
              <a:solidFill>
                <a:schemeClr val="dk1"/>
              </a:solidFill>
              <a:effectLst/>
              <a:latin typeface="+mn-lt"/>
              <a:ea typeface="+mn-ea"/>
              <a:cs typeface="+mn-cs"/>
            </a:rPr>
            <a:t>ポイント上回り、</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24.5</a:t>
          </a:r>
          <a:r>
            <a:rPr kumimoji="1" lang="ja-JP" altLang="ja-JP" sz="1100">
              <a:solidFill>
                <a:schemeClr val="dk1"/>
              </a:solidFill>
              <a:effectLst/>
              <a:latin typeface="+mn-lt"/>
              <a:ea typeface="+mn-ea"/>
              <a:cs typeface="+mn-cs"/>
            </a:rPr>
            <a:t>ポイント上回っている。</a:t>
          </a:r>
          <a:endParaRPr kumimoji="0" lang="en-US" altLang="ja-JP" sz="14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いずれも建設後３５年以上経過をした施設であり</a:t>
          </a:r>
          <a:r>
            <a:rPr kumimoji="1" lang="ja-JP" altLang="en-US"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富加町</a:t>
          </a:r>
          <a:r>
            <a:rPr kumimoji="1" lang="ja-JP" altLang="ja-JP" sz="1100">
              <a:solidFill>
                <a:schemeClr val="dk1"/>
              </a:solidFill>
              <a:effectLst/>
              <a:latin typeface="+mn-lt"/>
              <a:ea typeface="+mn-ea"/>
              <a:cs typeface="+mn-cs"/>
            </a:rPr>
            <a:t>公共施設</a:t>
          </a:r>
          <a:r>
            <a:rPr kumimoji="1" lang="ja-JP" altLang="en-US" sz="1100">
              <a:solidFill>
                <a:schemeClr val="dk1"/>
              </a:solidFill>
              <a:effectLst/>
              <a:latin typeface="+mn-lt"/>
              <a:ea typeface="+mn-ea"/>
              <a:cs typeface="+mn-cs"/>
            </a:rPr>
            <a:t>等総合</a:t>
          </a:r>
          <a:r>
            <a:rPr kumimoji="1" lang="ja-JP" altLang="ja-JP" sz="1100">
              <a:solidFill>
                <a:schemeClr val="dk1"/>
              </a:solidFill>
              <a:effectLst/>
              <a:latin typeface="+mn-lt"/>
              <a:ea typeface="+mn-ea"/>
              <a:cs typeface="+mn-cs"/>
            </a:rPr>
            <a:t>管理計画に基づいた維持修繕・更新が必要であ</a:t>
          </a:r>
          <a:r>
            <a:rPr kumimoji="1" lang="ja-JP" altLang="en-US" sz="1100">
              <a:solidFill>
                <a:schemeClr val="dk1"/>
              </a:solidFill>
              <a:effectLst/>
              <a:latin typeface="+mn-lt"/>
              <a:ea typeface="+mn-ea"/>
              <a:cs typeface="+mn-cs"/>
            </a:rPr>
            <a:t>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修繕の実施にあたっては長寿命化の観点から、将来コストを抑制するよう検討する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岐阜県富加町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5,707
5,591
16.82
2,827,638
2,610,267
210,866
1,916,883
2,369,784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類似団体内平均値を</a:t>
          </a:r>
          <a:r>
            <a:rPr kumimoji="1" lang="en-US" altLang="ja-JP" sz="1300">
              <a:latin typeface="ＭＳ Ｐゴシック"/>
            </a:rPr>
            <a:t>0.08</a:t>
          </a:r>
          <a:r>
            <a:rPr kumimoji="1" lang="ja-JP" altLang="en-US" sz="1300">
              <a:latin typeface="ＭＳ Ｐゴシック"/>
            </a:rPr>
            <a:t>ポイント上回っている。地方税の収入は前年度より</a:t>
          </a:r>
          <a:r>
            <a:rPr kumimoji="1" lang="en-US" altLang="ja-JP" sz="1300">
              <a:latin typeface="ＭＳ Ｐゴシック"/>
            </a:rPr>
            <a:t>4.6</a:t>
          </a:r>
          <a:r>
            <a:rPr kumimoji="1" lang="ja-JP" altLang="en-US" sz="1300">
              <a:latin typeface="ＭＳ Ｐゴシック"/>
            </a:rPr>
            <a:t>％増加しているが、引き続き歳出の見直し、町税収納対策等による財源確保に取り組み財政基盤の強化に努める。</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77410</xdr:rowOff>
    </xdr:from>
    <xdr:to>
      <xdr:col>7</xdr:col>
      <xdr:colOff>152400</xdr:colOff>
      <xdr:row>44</xdr:row>
      <xdr:rowOff>107648</xdr:rowOff>
    </xdr:to>
    <xdr:cxnSp macro="">
      <xdr:nvCxnSpPr>
        <xdr:cNvPr id="64" name="直線コネクタ 63"/>
        <xdr:cNvCxnSpPr/>
      </xdr:nvCxnSpPr>
      <xdr:spPr>
        <a:xfrm flipV="1">
          <a:off x="4953000" y="624961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163787</xdr:rowOff>
    </xdr:from>
    <xdr:ext cx="762000" cy="259045"/>
    <xdr:sp macro="" textlink="">
      <xdr:nvSpPr>
        <xdr:cNvPr id="67" name="財政力最大値テキスト"/>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7</xdr:col>
      <xdr:colOff>63500</xdr:colOff>
      <xdr:row>36</xdr:row>
      <xdr:rowOff>77410</xdr:rowOff>
    </xdr:from>
    <xdr:to>
      <xdr:col>7</xdr:col>
      <xdr:colOff>241300</xdr:colOff>
      <xdr:row>36</xdr:row>
      <xdr:rowOff>77410</xdr:rowOff>
    </xdr:to>
    <xdr:cxnSp macro="">
      <xdr:nvCxnSpPr>
        <xdr:cNvPr id="68" name="直線コネクタ 67"/>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128815</xdr:rowOff>
    </xdr:from>
    <xdr:to>
      <xdr:col>7</xdr:col>
      <xdr:colOff>152400</xdr:colOff>
      <xdr:row>42</xdr:row>
      <xdr:rowOff>128815</xdr:rowOff>
    </xdr:to>
    <xdr:cxnSp macro="">
      <xdr:nvCxnSpPr>
        <xdr:cNvPr id="69" name="直線コネクタ 68"/>
        <xdr:cNvCxnSpPr/>
      </xdr:nvCxnSpPr>
      <xdr:spPr>
        <a:xfrm>
          <a:off x="4114800" y="7329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142015</xdr:rowOff>
    </xdr:from>
    <xdr:ext cx="762000" cy="259045"/>
    <xdr:sp macro="" textlink="">
      <xdr:nvSpPr>
        <xdr:cNvPr id="70" name="財政力平均値テキスト"/>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71" name="フローチャート : 判断 70"/>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128815</xdr:rowOff>
    </xdr:from>
    <xdr:to>
      <xdr:col>6</xdr:col>
      <xdr:colOff>0</xdr:colOff>
      <xdr:row>42</xdr:row>
      <xdr:rowOff>128815</xdr:rowOff>
    </xdr:to>
    <xdr:cxnSp macro="">
      <xdr:nvCxnSpPr>
        <xdr:cNvPr id="72" name="直線コネクタ 71"/>
        <xdr:cNvCxnSpPr/>
      </xdr:nvCxnSpPr>
      <xdr:spPr>
        <a:xfrm>
          <a:off x="3225800" y="7329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9978</xdr:rowOff>
    </xdr:from>
    <xdr:to>
      <xdr:col>6</xdr:col>
      <xdr:colOff>50800</xdr:colOff>
      <xdr:row>43</xdr:row>
      <xdr:rowOff>111578</xdr:rowOff>
    </xdr:to>
    <xdr:sp macro="" textlink="">
      <xdr:nvSpPr>
        <xdr:cNvPr id="73" name="フローチャート : 判断 72"/>
        <xdr:cNvSpPr/>
      </xdr:nvSpPr>
      <xdr:spPr>
        <a:xfrm>
          <a:off x="4064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96355</xdr:rowOff>
    </xdr:from>
    <xdr:ext cx="736600" cy="259045"/>
    <xdr:sp macro="" textlink="">
      <xdr:nvSpPr>
        <xdr:cNvPr id="74" name="テキスト ボックス 73"/>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128815</xdr:rowOff>
    </xdr:from>
    <xdr:to>
      <xdr:col>4</xdr:col>
      <xdr:colOff>482600</xdr:colOff>
      <xdr:row>42</xdr:row>
      <xdr:rowOff>140305</xdr:rowOff>
    </xdr:to>
    <xdr:cxnSp macro="">
      <xdr:nvCxnSpPr>
        <xdr:cNvPr id="75" name="直線コネクタ 74"/>
        <xdr:cNvCxnSpPr/>
      </xdr:nvCxnSpPr>
      <xdr:spPr>
        <a:xfrm flipV="1">
          <a:off x="2336800" y="73297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55941</xdr:rowOff>
    </xdr:from>
    <xdr:to>
      <xdr:col>4</xdr:col>
      <xdr:colOff>533400</xdr:colOff>
      <xdr:row>43</xdr:row>
      <xdr:rowOff>157541</xdr:rowOff>
    </xdr:to>
    <xdr:sp macro="" textlink="">
      <xdr:nvSpPr>
        <xdr:cNvPr id="76" name="フローチャート : 判断 75"/>
        <xdr:cNvSpPr/>
      </xdr:nvSpPr>
      <xdr:spPr>
        <a:xfrm>
          <a:off x="3175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142318</xdr:rowOff>
    </xdr:from>
    <xdr:ext cx="762000" cy="259045"/>
    <xdr:sp macro="" textlink="">
      <xdr:nvSpPr>
        <xdr:cNvPr id="77" name="テキスト ボックス 76"/>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140305</xdr:rowOff>
    </xdr:from>
    <xdr:to>
      <xdr:col>3</xdr:col>
      <xdr:colOff>279400</xdr:colOff>
      <xdr:row>42</xdr:row>
      <xdr:rowOff>151795</xdr:rowOff>
    </xdr:to>
    <xdr:cxnSp macro="">
      <xdr:nvCxnSpPr>
        <xdr:cNvPr id="78" name="直線コネクタ 77"/>
        <xdr:cNvCxnSpPr/>
      </xdr:nvCxnSpPr>
      <xdr:spPr>
        <a:xfrm flipV="1">
          <a:off x="1447800" y="73412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32959</xdr:rowOff>
    </xdr:from>
    <xdr:to>
      <xdr:col>3</xdr:col>
      <xdr:colOff>330200</xdr:colOff>
      <xdr:row>43</xdr:row>
      <xdr:rowOff>134559</xdr:rowOff>
    </xdr:to>
    <xdr:sp macro="" textlink="">
      <xdr:nvSpPr>
        <xdr:cNvPr id="79" name="フローチャート : 判断 78"/>
        <xdr:cNvSpPr/>
      </xdr:nvSpPr>
      <xdr:spPr>
        <a:xfrm>
          <a:off x="2286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119336</xdr:rowOff>
    </xdr:from>
    <xdr:ext cx="762000" cy="259045"/>
    <xdr:sp macro="" textlink="">
      <xdr:nvSpPr>
        <xdr:cNvPr id="80" name="テキスト ボックス 79"/>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32959</xdr:rowOff>
    </xdr:from>
    <xdr:to>
      <xdr:col>2</xdr:col>
      <xdr:colOff>127000</xdr:colOff>
      <xdr:row>43</xdr:row>
      <xdr:rowOff>134559</xdr:rowOff>
    </xdr:to>
    <xdr:sp macro="" textlink="">
      <xdr:nvSpPr>
        <xdr:cNvPr id="81" name="フローチャート : 判断 80"/>
        <xdr:cNvSpPr/>
      </xdr:nvSpPr>
      <xdr:spPr>
        <a:xfrm>
          <a:off x="1397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119336</xdr:rowOff>
    </xdr:from>
    <xdr:ext cx="762000" cy="259045"/>
    <xdr:sp macro="" textlink="">
      <xdr:nvSpPr>
        <xdr:cNvPr id="82" name="テキスト ボックス 81"/>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78015</xdr:rowOff>
    </xdr:from>
    <xdr:to>
      <xdr:col>7</xdr:col>
      <xdr:colOff>203200</xdr:colOff>
      <xdr:row>43</xdr:row>
      <xdr:rowOff>8165</xdr:rowOff>
    </xdr:to>
    <xdr:sp macro="" textlink="">
      <xdr:nvSpPr>
        <xdr:cNvPr id="88" name="円/楕円 87"/>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94542</xdr:rowOff>
    </xdr:from>
    <xdr:ext cx="762000" cy="259045"/>
    <xdr:sp macro="" textlink="">
      <xdr:nvSpPr>
        <xdr:cNvPr id="89" name="財政力該当値テキスト"/>
        <xdr:cNvSpPr txBox="1"/>
      </xdr:nvSpPr>
      <xdr:spPr>
        <a:xfrm>
          <a:off x="50419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78015</xdr:rowOff>
    </xdr:from>
    <xdr:to>
      <xdr:col>6</xdr:col>
      <xdr:colOff>50800</xdr:colOff>
      <xdr:row>43</xdr:row>
      <xdr:rowOff>8165</xdr:rowOff>
    </xdr:to>
    <xdr:sp macro="" textlink="">
      <xdr:nvSpPr>
        <xdr:cNvPr id="90" name="円/楕円 89"/>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18342</xdr:rowOff>
    </xdr:from>
    <xdr:ext cx="736600" cy="259045"/>
    <xdr:sp macro="" textlink="">
      <xdr:nvSpPr>
        <xdr:cNvPr id="91" name="テキスト ボックス 90"/>
        <xdr:cNvSpPr txBox="1"/>
      </xdr:nvSpPr>
      <xdr:spPr>
        <a:xfrm>
          <a:off x="3733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78015</xdr:rowOff>
    </xdr:from>
    <xdr:to>
      <xdr:col>4</xdr:col>
      <xdr:colOff>533400</xdr:colOff>
      <xdr:row>43</xdr:row>
      <xdr:rowOff>8165</xdr:rowOff>
    </xdr:to>
    <xdr:sp macro="" textlink="">
      <xdr:nvSpPr>
        <xdr:cNvPr id="92" name="円/楕円 91"/>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93" name="テキスト ボックス 92"/>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89505</xdr:rowOff>
    </xdr:from>
    <xdr:to>
      <xdr:col>3</xdr:col>
      <xdr:colOff>330200</xdr:colOff>
      <xdr:row>43</xdr:row>
      <xdr:rowOff>19655</xdr:rowOff>
    </xdr:to>
    <xdr:sp macro="" textlink="">
      <xdr:nvSpPr>
        <xdr:cNvPr id="94" name="円/楕円 93"/>
        <xdr:cNvSpPr/>
      </xdr:nvSpPr>
      <xdr:spPr>
        <a:xfrm>
          <a:off x="2286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29832</xdr:rowOff>
    </xdr:from>
    <xdr:ext cx="762000" cy="259045"/>
    <xdr:sp macro="" textlink="">
      <xdr:nvSpPr>
        <xdr:cNvPr id="95" name="テキスト ボックス 94"/>
        <xdr:cNvSpPr txBox="1"/>
      </xdr:nvSpPr>
      <xdr:spPr>
        <a:xfrm>
          <a:off x="1955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0.44</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100995</xdr:rowOff>
    </xdr:from>
    <xdr:to>
      <xdr:col>2</xdr:col>
      <xdr:colOff>127000</xdr:colOff>
      <xdr:row>43</xdr:row>
      <xdr:rowOff>31145</xdr:rowOff>
    </xdr:to>
    <xdr:sp macro="" textlink="">
      <xdr:nvSpPr>
        <xdr:cNvPr id="96" name="円/楕円 95"/>
        <xdr:cNvSpPr/>
      </xdr:nvSpPr>
      <xdr:spPr>
        <a:xfrm>
          <a:off x="1397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41322</xdr:rowOff>
    </xdr:from>
    <xdr:ext cx="762000" cy="259045"/>
    <xdr:sp macro="" textlink="">
      <xdr:nvSpPr>
        <xdr:cNvPr id="97" name="テキスト ボックス 96"/>
        <xdr:cNvSpPr txBox="1"/>
      </xdr:nvSpPr>
      <xdr:spPr>
        <a:xfrm>
          <a:off x="1066800" y="707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物件費の増加により</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年度は類似団体平均値を</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a:t>
          </a:r>
          <a:endParaRPr lang="ja-JP" altLang="ja-JP" sz="1400">
            <a:effectLst/>
          </a:endParaRPr>
        </a:p>
        <a:p>
          <a:r>
            <a:rPr lang="ja-JP" altLang="ja-JP" sz="1100" b="0" i="0" baseline="0">
              <a:solidFill>
                <a:schemeClr val="dk1"/>
              </a:solidFill>
              <a:effectLst/>
              <a:latin typeface="+mn-lt"/>
              <a:ea typeface="+mn-ea"/>
              <a:cs typeface="+mn-cs"/>
            </a:rPr>
            <a:t>　今後、普通建設事業の実施に伴う地方債の新規発行額の増加や、国保、介護等の特別会計繰出金などの増加が見込まれるため、引き続き行財政改革を推進し健全財政の維持に努める。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78486</xdr:rowOff>
    </xdr:from>
    <xdr:to>
      <xdr:col>7</xdr:col>
      <xdr:colOff>152400</xdr:colOff>
      <xdr:row>66</xdr:row>
      <xdr:rowOff>53594</xdr:rowOff>
    </xdr:to>
    <xdr:cxnSp macro="">
      <xdr:nvCxnSpPr>
        <xdr:cNvPr id="125" name="直線コネクタ 124"/>
        <xdr:cNvCxnSpPr/>
      </xdr:nvCxnSpPr>
      <xdr:spPr>
        <a:xfrm flipV="1">
          <a:off x="4953000" y="10365486"/>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6"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7" name="直線コネクタ 126"/>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164863</xdr:rowOff>
    </xdr:from>
    <xdr:ext cx="762000" cy="259045"/>
    <xdr:sp macro="" textlink="">
      <xdr:nvSpPr>
        <xdr:cNvPr id="128" name="財政構造の弾力性最大値テキスト"/>
        <xdr:cNvSpPr txBox="1"/>
      </xdr:nvSpPr>
      <xdr:spPr>
        <a:xfrm>
          <a:off x="5041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7</xdr:col>
      <xdr:colOff>63500</xdr:colOff>
      <xdr:row>60</xdr:row>
      <xdr:rowOff>78486</xdr:rowOff>
    </xdr:from>
    <xdr:to>
      <xdr:col>7</xdr:col>
      <xdr:colOff>241300</xdr:colOff>
      <xdr:row>60</xdr:row>
      <xdr:rowOff>78486</xdr:rowOff>
    </xdr:to>
    <xdr:cxnSp macro="">
      <xdr:nvCxnSpPr>
        <xdr:cNvPr id="129" name="直線コネクタ 128"/>
        <xdr:cNvCxnSpPr/>
      </xdr:nvCxnSpPr>
      <xdr:spPr>
        <a:xfrm>
          <a:off x="4864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25146</xdr:rowOff>
    </xdr:from>
    <xdr:to>
      <xdr:col>7</xdr:col>
      <xdr:colOff>152400</xdr:colOff>
      <xdr:row>62</xdr:row>
      <xdr:rowOff>131318</xdr:rowOff>
    </xdr:to>
    <xdr:cxnSp macro="">
      <xdr:nvCxnSpPr>
        <xdr:cNvPr id="130" name="直線コネクタ 129"/>
        <xdr:cNvCxnSpPr/>
      </xdr:nvCxnSpPr>
      <xdr:spPr>
        <a:xfrm>
          <a:off x="4114800" y="1065504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129811</xdr:rowOff>
    </xdr:from>
    <xdr:ext cx="762000" cy="259045"/>
    <xdr:sp macro="" textlink="">
      <xdr:nvSpPr>
        <xdr:cNvPr id="131" name="財政構造の弾力性平均値テキスト"/>
        <xdr:cNvSpPr txBox="1"/>
      </xdr:nvSpPr>
      <xdr:spPr>
        <a:xfrm>
          <a:off x="5041900" y="1075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32" name="フローチャート : 判断 131"/>
        <xdr:cNvSpPr/>
      </xdr:nvSpPr>
      <xdr:spPr>
        <a:xfrm>
          <a:off x="49022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25146</xdr:rowOff>
    </xdr:from>
    <xdr:to>
      <xdr:col>6</xdr:col>
      <xdr:colOff>0</xdr:colOff>
      <xdr:row>63</xdr:row>
      <xdr:rowOff>61214</xdr:rowOff>
    </xdr:to>
    <xdr:cxnSp macro="">
      <xdr:nvCxnSpPr>
        <xdr:cNvPr id="133" name="直線コネクタ 132"/>
        <xdr:cNvCxnSpPr/>
      </xdr:nvCxnSpPr>
      <xdr:spPr>
        <a:xfrm flipV="1">
          <a:off x="3225800" y="10655046"/>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32258</xdr:rowOff>
    </xdr:from>
    <xdr:to>
      <xdr:col>6</xdr:col>
      <xdr:colOff>50800</xdr:colOff>
      <xdr:row>62</xdr:row>
      <xdr:rowOff>133858</xdr:rowOff>
    </xdr:to>
    <xdr:sp macro="" textlink="">
      <xdr:nvSpPr>
        <xdr:cNvPr id="134" name="フローチャート : 判断 133"/>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118635</xdr:rowOff>
    </xdr:from>
    <xdr:ext cx="736600" cy="259045"/>
    <xdr:sp macro="" textlink="">
      <xdr:nvSpPr>
        <xdr:cNvPr id="135" name="テキスト ボックス 134"/>
        <xdr:cNvSpPr txBox="1"/>
      </xdr:nvSpPr>
      <xdr:spPr>
        <a:xfrm>
          <a:off x="3733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61214</xdr:rowOff>
    </xdr:from>
    <xdr:to>
      <xdr:col>4</xdr:col>
      <xdr:colOff>482600</xdr:colOff>
      <xdr:row>63</xdr:row>
      <xdr:rowOff>109474</xdr:rowOff>
    </xdr:to>
    <xdr:cxnSp macro="">
      <xdr:nvCxnSpPr>
        <xdr:cNvPr id="136" name="直線コネクタ 135"/>
        <xdr:cNvCxnSpPr/>
      </xdr:nvCxnSpPr>
      <xdr:spPr>
        <a:xfrm flipV="1">
          <a:off x="2336800" y="1086256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128778</xdr:rowOff>
    </xdr:from>
    <xdr:to>
      <xdr:col>4</xdr:col>
      <xdr:colOff>533400</xdr:colOff>
      <xdr:row>63</xdr:row>
      <xdr:rowOff>58928</xdr:rowOff>
    </xdr:to>
    <xdr:sp macro="" textlink="">
      <xdr:nvSpPr>
        <xdr:cNvPr id="137" name="フローチャート : 判断 136"/>
        <xdr:cNvSpPr/>
      </xdr:nvSpPr>
      <xdr:spPr>
        <a:xfrm>
          <a:off x="3175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69105</xdr:rowOff>
    </xdr:from>
    <xdr:ext cx="762000" cy="259045"/>
    <xdr:sp macro="" textlink="">
      <xdr:nvSpPr>
        <xdr:cNvPr id="138" name="テキスト ボックス 137"/>
        <xdr:cNvSpPr txBox="1"/>
      </xdr:nvSpPr>
      <xdr:spPr>
        <a:xfrm>
          <a:off x="2844800" y="1052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8128</xdr:rowOff>
    </xdr:from>
    <xdr:to>
      <xdr:col>3</xdr:col>
      <xdr:colOff>279400</xdr:colOff>
      <xdr:row>63</xdr:row>
      <xdr:rowOff>109474</xdr:rowOff>
    </xdr:to>
    <xdr:cxnSp macro="">
      <xdr:nvCxnSpPr>
        <xdr:cNvPr id="139" name="直線コネクタ 138"/>
        <xdr:cNvCxnSpPr/>
      </xdr:nvCxnSpPr>
      <xdr:spPr>
        <a:xfrm>
          <a:off x="1447800" y="1080947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27432</xdr:rowOff>
    </xdr:from>
    <xdr:to>
      <xdr:col>3</xdr:col>
      <xdr:colOff>330200</xdr:colOff>
      <xdr:row>62</xdr:row>
      <xdr:rowOff>129032</xdr:rowOff>
    </xdr:to>
    <xdr:sp macro="" textlink="">
      <xdr:nvSpPr>
        <xdr:cNvPr id="140" name="フローチャート : 判断 139"/>
        <xdr:cNvSpPr/>
      </xdr:nvSpPr>
      <xdr:spPr>
        <a:xfrm>
          <a:off x="2286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139209</xdr:rowOff>
    </xdr:from>
    <xdr:ext cx="762000" cy="259045"/>
    <xdr:sp macro="" textlink="">
      <xdr:nvSpPr>
        <xdr:cNvPr id="141" name="テキスト ボックス 140"/>
        <xdr:cNvSpPr txBox="1"/>
      </xdr:nvSpPr>
      <xdr:spPr>
        <a:xfrm>
          <a:off x="1955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160274</xdr:rowOff>
    </xdr:from>
    <xdr:to>
      <xdr:col>2</xdr:col>
      <xdr:colOff>127000</xdr:colOff>
      <xdr:row>62</xdr:row>
      <xdr:rowOff>90424</xdr:rowOff>
    </xdr:to>
    <xdr:sp macro="" textlink="">
      <xdr:nvSpPr>
        <xdr:cNvPr id="142" name="フローチャート : 判断 141"/>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100601</xdr:rowOff>
    </xdr:from>
    <xdr:ext cx="762000" cy="259045"/>
    <xdr:sp macro="" textlink="">
      <xdr:nvSpPr>
        <xdr:cNvPr id="143" name="テキスト ボックス 142"/>
        <xdr:cNvSpPr txBox="1"/>
      </xdr:nvSpPr>
      <xdr:spPr>
        <a:xfrm>
          <a:off x="1066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80518</xdr:rowOff>
    </xdr:from>
    <xdr:to>
      <xdr:col>7</xdr:col>
      <xdr:colOff>203200</xdr:colOff>
      <xdr:row>63</xdr:row>
      <xdr:rowOff>10668</xdr:rowOff>
    </xdr:to>
    <xdr:sp macro="" textlink="">
      <xdr:nvSpPr>
        <xdr:cNvPr id="149" name="円/楕円 148"/>
        <xdr:cNvSpPr/>
      </xdr:nvSpPr>
      <xdr:spPr>
        <a:xfrm>
          <a:off x="49022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97045</xdr:rowOff>
    </xdr:from>
    <xdr:ext cx="762000" cy="259045"/>
    <xdr:sp macro="" textlink="">
      <xdr:nvSpPr>
        <xdr:cNvPr id="150" name="財政構造の弾力性該当値テキスト"/>
        <xdr:cNvSpPr txBox="1"/>
      </xdr:nvSpPr>
      <xdr:spPr>
        <a:xfrm>
          <a:off x="50419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145796</xdr:rowOff>
    </xdr:from>
    <xdr:to>
      <xdr:col>6</xdr:col>
      <xdr:colOff>50800</xdr:colOff>
      <xdr:row>62</xdr:row>
      <xdr:rowOff>75946</xdr:rowOff>
    </xdr:to>
    <xdr:sp macro="" textlink="">
      <xdr:nvSpPr>
        <xdr:cNvPr id="151" name="円/楕円 150"/>
        <xdr:cNvSpPr/>
      </xdr:nvSpPr>
      <xdr:spPr>
        <a:xfrm>
          <a:off x="4064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86123</xdr:rowOff>
    </xdr:from>
    <xdr:ext cx="736600" cy="259045"/>
    <xdr:sp macro="" textlink="">
      <xdr:nvSpPr>
        <xdr:cNvPr id="152" name="テキスト ボックス 151"/>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10414</xdr:rowOff>
    </xdr:from>
    <xdr:to>
      <xdr:col>4</xdr:col>
      <xdr:colOff>533400</xdr:colOff>
      <xdr:row>63</xdr:row>
      <xdr:rowOff>112014</xdr:rowOff>
    </xdr:to>
    <xdr:sp macro="" textlink="">
      <xdr:nvSpPr>
        <xdr:cNvPr id="153" name="円/楕円 152"/>
        <xdr:cNvSpPr/>
      </xdr:nvSpPr>
      <xdr:spPr>
        <a:xfrm>
          <a:off x="3175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96791</xdr:rowOff>
    </xdr:from>
    <xdr:ext cx="762000" cy="259045"/>
    <xdr:sp macro="" textlink="">
      <xdr:nvSpPr>
        <xdr:cNvPr id="154" name="テキスト ボックス 153"/>
        <xdr:cNvSpPr txBox="1"/>
      </xdr:nvSpPr>
      <xdr:spPr>
        <a:xfrm>
          <a:off x="2844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58674</xdr:rowOff>
    </xdr:from>
    <xdr:to>
      <xdr:col>3</xdr:col>
      <xdr:colOff>330200</xdr:colOff>
      <xdr:row>63</xdr:row>
      <xdr:rowOff>160274</xdr:rowOff>
    </xdr:to>
    <xdr:sp macro="" textlink="">
      <xdr:nvSpPr>
        <xdr:cNvPr id="155" name="円/楕円 154"/>
        <xdr:cNvSpPr/>
      </xdr:nvSpPr>
      <xdr:spPr>
        <a:xfrm>
          <a:off x="2286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145051</xdr:rowOff>
    </xdr:from>
    <xdr:ext cx="762000" cy="259045"/>
    <xdr:sp macro="" textlink="">
      <xdr:nvSpPr>
        <xdr:cNvPr id="156" name="テキスト ボックス 155"/>
        <xdr:cNvSpPr txBox="1"/>
      </xdr:nvSpPr>
      <xdr:spPr>
        <a:xfrm>
          <a:off x="1955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128778</xdr:rowOff>
    </xdr:from>
    <xdr:to>
      <xdr:col>2</xdr:col>
      <xdr:colOff>127000</xdr:colOff>
      <xdr:row>63</xdr:row>
      <xdr:rowOff>58928</xdr:rowOff>
    </xdr:to>
    <xdr:sp macro="" textlink="">
      <xdr:nvSpPr>
        <xdr:cNvPr id="157" name="円/楕円 156"/>
        <xdr:cNvSpPr/>
      </xdr:nvSpPr>
      <xdr:spPr>
        <a:xfrm>
          <a:off x="1397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43705</xdr:rowOff>
    </xdr:from>
    <xdr:ext cx="762000" cy="259045"/>
    <xdr:sp macro="" textlink="">
      <xdr:nvSpPr>
        <xdr:cNvPr id="158" name="テキスト ボックス 157"/>
        <xdr:cNvSpPr txBox="1"/>
      </xdr:nvSpPr>
      <xdr:spPr>
        <a:xfrm>
          <a:off x="1066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[160,574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123,539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消防業務及びごみ処理業務を一部事務組合で実施していることや、これまでの職員数や職員手当の削減により、類似団体平均値と比較し</a:t>
          </a:r>
          <a:r>
            <a:rPr kumimoji="1" lang="en-US" altLang="ja-JP" sz="1100">
              <a:solidFill>
                <a:schemeClr val="dk1"/>
              </a:solidFill>
              <a:effectLst/>
              <a:latin typeface="+mn-lt"/>
              <a:ea typeface="+mn-ea"/>
              <a:cs typeface="+mn-cs"/>
            </a:rPr>
            <a:t>65,952</a:t>
          </a:r>
          <a:r>
            <a:rPr kumimoji="1" lang="ja-JP" altLang="ja-JP" sz="1100">
              <a:solidFill>
                <a:schemeClr val="dk1"/>
              </a:solidFill>
              <a:effectLst/>
              <a:latin typeface="+mn-lt"/>
              <a:ea typeface="+mn-ea"/>
              <a:cs typeface="+mn-cs"/>
            </a:rPr>
            <a:t>円下回っている。経常経費の削減に引き続き努める。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7407</xdr:rowOff>
    </xdr:from>
    <xdr:to>
      <xdr:col>7</xdr:col>
      <xdr:colOff>152400</xdr:colOff>
      <xdr:row>89</xdr:row>
      <xdr:rowOff>69966</xdr:rowOff>
    </xdr:to>
    <xdr:cxnSp macro="">
      <xdr:nvCxnSpPr>
        <xdr:cNvPr id="187" name="直線コネクタ 186"/>
        <xdr:cNvCxnSpPr/>
      </xdr:nvCxnSpPr>
      <xdr:spPr>
        <a:xfrm flipV="1">
          <a:off x="4953000" y="14066307"/>
          <a:ext cx="0" cy="126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42043</xdr:rowOff>
    </xdr:from>
    <xdr:ext cx="762000" cy="259045"/>
    <xdr:sp macro="" textlink="">
      <xdr:nvSpPr>
        <xdr:cNvPr id="188" name="人件費・物件費等の状況最小値テキスト"/>
        <xdr:cNvSpPr txBox="1"/>
      </xdr:nvSpPr>
      <xdr:spPr>
        <a:xfrm>
          <a:off x="5041900" y="153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760,058</a:t>
          </a:r>
          <a:endParaRPr kumimoji="1" lang="ja-JP" altLang="en-US" sz="1000" b="1">
            <a:latin typeface="ＭＳ Ｐゴシック"/>
          </a:endParaRPr>
        </a:p>
      </xdr:txBody>
    </xdr:sp>
    <xdr:clientData/>
  </xdr:oneCellAnchor>
  <xdr:twoCellAnchor>
    <xdr:from>
      <xdr:col>7</xdr:col>
      <xdr:colOff>63500</xdr:colOff>
      <xdr:row>89</xdr:row>
      <xdr:rowOff>69966</xdr:rowOff>
    </xdr:from>
    <xdr:to>
      <xdr:col>7</xdr:col>
      <xdr:colOff>241300</xdr:colOff>
      <xdr:row>89</xdr:row>
      <xdr:rowOff>69966</xdr:rowOff>
    </xdr:to>
    <xdr:cxnSp macro="">
      <xdr:nvCxnSpPr>
        <xdr:cNvPr id="189" name="直線コネクタ 188"/>
        <xdr:cNvCxnSpPr/>
      </xdr:nvCxnSpPr>
      <xdr:spPr>
        <a:xfrm>
          <a:off x="4864100" y="1532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93784</xdr:rowOff>
    </xdr:from>
    <xdr:ext cx="762000" cy="259045"/>
    <xdr:sp macro="" textlink="">
      <xdr:nvSpPr>
        <xdr:cNvPr id="190" name="人件費・物件費等の状況最大値テキスト"/>
        <xdr:cNvSpPr txBox="1"/>
      </xdr:nvSpPr>
      <xdr:spPr>
        <a:xfrm>
          <a:off x="5041900" y="1380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132,105</a:t>
          </a:r>
          <a:endParaRPr kumimoji="1" lang="ja-JP" altLang="en-US" sz="1000" b="1">
            <a:latin typeface="ＭＳ Ｐゴシック"/>
          </a:endParaRPr>
        </a:p>
      </xdr:txBody>
    </xdr:sp>
    <xdr:clientData/>
  </xdr:oneCellAnchor>
  <xdr:twoCellAnchor>
    <xdr:from>
      <xdr:col>7</xdr:col>
      <xdr:colOff>63500</xdr:colOff>
      <xdr:row>82</xdr:row>
      <xdr:rowOff>7407</xdr:rowOff>
    </xdr:from>
    <xdr:to>
      <xdr:col>7</xdr:col>
      <xdr:colOff>241300</xdr:colOff>
      <xdr:row>82</xdr:row>
      <xdr:rowOff>7407</xdr:rowOff>
    </xdr:to>
    <xdr:cxnSp macro="">
      <xdr:nvCxnSpPr>
        <xdr:cNvPr id="191" name="直線コネクタ 190"/>
        <xdr:cNvCxnSpPr/>
      </xdr:nvCxnSpPr>
      <xdr:spPr>
        <a:xfrm>
          <a:off x="4864100" y="1406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62916</xdr:rowOff>
    </xdr:from>
    <xdr:to>
      <xdr:col>7</xdr:col>
      <xdr:colOff>152400</xdr:colOff>
      <xdr:row>82</xdr:row>
      <xdr:rowOff>64655</xdr:rowOff>
    </xdr:to>
    <xdr:cxnSp macro="">
      <xdr:nvCxnSpPr>
        <xdr:cNvPr id="192" name="直線コネクタ 191"/>
        <xdr:cNvCxnSpPr/>
      </xdr:nvCxnSpPr>
      <xdr:spPr>
        <a:xfrm>
          <a:off x="4114800" y="14121816"/>
          <a:ext cx="838200" cy="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118550</xdr:rowOff>
    </xdr:from>
    <xdr:ext cx="762000" cy="259045"/>
    <xdr:sp macro="" textlink="">
      <xdr:nvSpPr>
        <xdr:cNvPr id="193" name="人件費・物件費等の状況平均値テキスト"/>
        <xdr:cNvSpPr txBox="1"/>
      </xdr:nvSpPr>
      <xdr:spPr>
        <a:xfrm>
          <a:off x="5041900" y="14177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226,526</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146473</xdr:rowOff>
    </xdr:from>
    <xdr:to>
      <xdr:col>7</xdr:col>
      <xdr:colOff>203200</xdr:colOff>
      <xdr:row>83</xdr:row>
      <xdr:rowOff>76623</xdr:rowOff>
    </xdr:to>
    <xdr:sp macro="" textlink="">
      <xdr:nvSpPr>
        <xdr:cNvPr id="194" name="フローチャート : 判断 193"/>
        <xdr:cNvSpPr/>
      </xdr:nvSpPr>
      <xdr:spPr>
        <a:xfrm>
          <a:off x="49022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59091</xdr:rowOff>
    </xdr:from>
    <xdr:to>
      <xdr:col>6</xdr:col>
      <xdr:colOff>0</xdr:colOff>
      <xdr:row>82</xdr:row>
      <xdr:rowOff>62916</xdr:rowOff>
    </xdr:to>
    <xdr:cxnSp macro="">
      <xdr:nvCxnSpPr>
        <xdr:cNvPr id="195" name="直線コネクタ 194"/>
        <xdr:cNvCxnSpPr/>
      </xdr:nvCxnSpPr>
      <xdr:spPr>
        <a:xfrm>
          <a:off x="3225800" y="14117991"/>
          <a:ext cx="889000" cy="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128688</xdr:rowOff>
    </xdr:from>
    <xdr:to>
      <xdr:col>6</xdr:col>
      <xdr:colOff>50800</xdr:colOff>
      <xdr:row>83</xdr:row>
      <xdr:rowOff>58838</xdr:rowOff>
    </xdr:to>
    <xdr:sp macro="" textlink="">
      <xdr:nvSpPr>
        <xdr:cNvPr id="196" name="フローチャート : 判断 195"/>
        <xdr:cNvSpPr/>
      </xdr:nvSpPr>
      <xdr:spPr>
        <a:xfrm>
          <a:off x="40640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43615</xdr:rowOff>
    </xdr:from>
    <xdr:ext cx="736600" cy="259045"/>
    <xdr:sp macro="" textlink="">
      <xdr:nvSpPr>
        <xdr:cNvPr id="197" name="テキスト ボックス 196"/>
        <xdr:cNvSpPr txBox="1"/>
      </xdr:nvSpPr>
      <xdr:spPr>
        <a:xfrm>
          <a:off x="3733800" y="1427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24092</xdr:rowOff>
    </xdr:from>
    <xdr:to>
      <xdr:col>4</xdr:col>
      <xdr:colOff>482600</xdr:colOff>
      <xdr:row>82</xdr:row>
      <xdr:rowOff>59091</xdr:rowOff>
    </xdr:to>
    <xdr:cxnSp macro="">
      <xdr:nvCxnSpPr>
        <xdr:cNvPr id="198" name="直線コネクタ 197"/>
        <xdr:cNvCxnSpPr/>
      </xdr:nvCxnSpPr>
      <xdr:spPr>
        <a:xfrm>
          <a:off x="2336800" y="14082992"/>
          <a:ext cx="889000" cy="3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135133</xdr:rowOff>
    </xdr:from>
    <xdr:to>
      <xdr:col>4</xdr:col>
      <xdr:colOff>533400</xdr:colOff>
      <xdr:row>83</xdr:row>
      <xdr:rowOff>65283</xdr:rowOff>
    </xdr:to>
    <xdr:sp macro="" textlink="">
      <xdr:nvSpPr>
        <xdr:cNvPr id="199" name="フローチャート : 判断 198"/>
        <xdr:cNvSpPr/>
      </xdr:nvSpPr>
      <xdr:spPr>
        <a:xfrm>
          <a:off x="3175000" y="1419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50060</xdr:rowOff>
    </xdr:from>
    <xdr:ext cx="762000" cy="259045"/>
    <xdr:sp macro="" textlink="">
      <xdr:nvSpPr>
        <xdr:cNvPr id="200" name="テキスト ボックス 199"/>
        <xdr:cNvSpPr txBox="1"/>
      </xdr:nvSpPr>
      <xdr:spPr>
        <a:xfrm>
          <a:off x="2844800" y="14280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220,887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24092</xdr:rowOff>
    </xdr:from>
    <xdr:to>
      <xdr:col>3</xdr:col>
      <xdr:colOff>279400</xdr:colOff>
      <xdr:row>82</xdr:row>
      <xdr:rowOff>26135</xdr:rowOff>
    </xdr:to>
    <xdr:cxnSp macro="">
      <xdr:nvCxnSpPr>
        <xdr:cNvPr id="201" name="直線コネクタ 200"/>
        <xdr:cNvCxnSpPr/>
      </xdr:nvCxnSpPr>
      <xdr:spPr>
        <a:xfrm flipV="1">
          <a:off x="1447800" y="14082992"/>
          <a:ext cx="889000" cy="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109694</xdr:rowOff>
    </xdr:from>
    <xdr:to>
      <xdr:col>3</xdr:col>
      <xdr:colOff>330200</xdr:colOff>
      <xdr:row>83</xdr:row>
      <xdr:rowOff>39844</xdr:rowOff>
    </xdr:to>
    <xdr:sp macro="" textlink="">
      <xdr:nvSpPr>
        <xdr:cNvPr id="202" name="フローチャート : 判断 201"/>
        <xdr:cNvSpPr/>
      </xdr:nvSpPr>
      <xdr:spPr>
        <a:xfrm>
          <a:off x="2286000" y="1416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24621</xdr:rowOff>
    </xdr:from>
    <xdr:ext cx="762000" cy="259045"/>
    <xdr:sp macro="" textlink="">
      <xdr:nvSpPr>
        <xdr:cNvPr id="203" name="テキスト ボックス 202"/>
        <xdr:cNvSpPr txBox="1"/>
      </xdr:nvSpPr>
      <xdr:spPr>
        <a:xfrm>
          <a:off x="1955800" y="1425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208,236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100271</xdr:rowOff>
    </xdr:from>
    <xdr:to>
      <xdr:col>2</xdr:col>
      <xdr:colOff>127000</xdr:colOff>
      <xdr:row>83</xdr:row>
      <xdr:rowOff>30421</xdr:rowOff>
    </xdr:to>
    <xdr:sp macro="" textlink="">
      <xdr:nvSpPr>
        <xdr:cNvPr id="204" name="フローチャート : 判断 203"/>
        <xdr:cNvSpPr/>
      </xdr:nvSpPr>
      <xdr:spPr>
        <a:xfrm>
          <a:off x="1397000" y="1415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15198</xdr:rowOff>
    </xdr:from>
    <xdr:ext cx="762000" cy="259045"/>
    <xdr:sp macro="" textlink="">
      <xdr:nvSpPr>
        <xdr:cNvPr id="205" name="テキスト ボックス 204"/>
        <xdr:cNvSpPr txBox="1"/>
      </xdr:nvSpPr>
      <xdr:spPr>
        <a:xfrm>
          <a:off x="1066800" y="1424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203,550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13855</xdr:rowOff>
    </xdr:from>
    <xdr:to>
      <xdr:col>7</xdr:col>
      <xdr:colOff>203200</xdr:colOff>
      <xdr:row>82</xdr:row>
      <xdr:rowOff>115455</xdr:rowOff>
    </xdr:to>
    <xdr:sp macro="" textlink="">
      <xdr:nvSpPr>
        <xdr:cNvPr id="211" name="円/楕円 210"/>
        <xdr:cNvSpPr/>
      </xdr:nvSpPr>
      <xdr:spPr>
        <a:xfrm>
          <a:off x="4902200" y="1407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106582</xdr:rowOff>
    </xdr:from>
    <xdr:ext cx="762000" cy="259045"/>
    <xdr:sp macro="" textlink="">
      <xdr:nvSpPr>
        <xdr:cNvPr id="212" name="人件費・物件費等の状況該当値テキスト"/>
        <xdr:cNvSpPr txBox="1"/>
      </xdr:nvSpPr>
      <xdr:spPr>
        <a:xfrm>
          <a:off x="5041900" y="13994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160,574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12116</xdr:rowOff>
    </xdr:from>
    <xdr:to>
      <xdr:col>6</xdr:col>
      <xdr:colOff>50800</xdr:colOff>
      <xdr:row>82</xdr:row>
      <xdr:rowOff>113716</xdr:rowOff>
    </xdr:to>
    <xdr:sp macro="" textlink="">
      <xdr:nvSpPr>
        <xdr:cNvPr id="213" name="円/楕円 212"/>
        <xdr:cNvSpPr/>
      </xdr:nvSpPr>
      <xdr:spPr>
        <a:xfrm>
          <a:off x="4064000" y="1407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123893</xdr:rowOff>
    </xdr:from>
    <xdr:ext cx="736600" cy="259045"/>
    <xdr:sp macro="" textlink="">
      <xdr:nvSpPr>
        <xdr:cNvPr id="214" name="テキスト ボックス 213"/>
        <xdr:cNvSpPr txBox="1"/>
      </xdr:nvSpPr>
      <xdr:spPr>
        <a:xfrm>
          <a:off x="3733800" y="13839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159,709</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8291</xdr:rowOff>
    </xdr:from>
    <xdr:to>
      <xdr:col>4</xdr:col>
      <xdr:colOff>533400</xdr:colOff>
      <xdr:row>82</xdr:row>
      <xdr:rowOff>109891</xdr:rowOff>
    </xdr:to>
    <xdr:sp macro="" textlink="">
      <xdr:nvSpPr>
        <xdr:cNvPr id="215" name="円/楕円 214"/>
        <xdr:cNvSpPr/>
      </xdr:nvSpPr>
      <xdr:spPr>
        <a:xfrm>
          <a:off x="3175000" y="1406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120068</xdr:rowOff>
    </xdr:from>
    <xdr:ext cx="762000" cy="259045"/>
    <xdr:sp macro="" textlink="">
      <xdr:nvSpPr>
        <xdr:cNvPr id="216" name="テキスト ボックス 215"/>
        <xdr:cNvSpPr txBox="1"/>
      </xdr:nvSpPr>
      <xdr:spPr>
        <a:xfrm>
          <a:off x="2844800" y="1383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157,807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144742</xdr:rowOff>
    </xdr:from>
    <xdr:to>
      <xdr:col>3</xdr:col>
      <xdr:colOff>330200</xdr:colOff>
      <xdr:row>82</xdr:row>
      <xdr:rowOff>74892</xdr:rowOff>
    </xdr:to>
    <xdr:sp macro="" textlink="">
      <xdr:nvSpPr>
        <xdr:cNvPr id="217" name="円/楕円 216"/>
        <xdr:cNvSpPr/>
      </xdr:nvSpPr>
      <xdr:spPr>
        <a:xfrm>
          <a:off x="2286000" y="1403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85069</xdr:rowOff>
    </xdr:from>
    <xdr:ext cx="762000" cy="259045"/>
    <xdr:sp macro="" textlink="">
      <xdr:nvSpPr>
        <xdr:cNvPr id="218" name="テキスト ボックス 217"/>
        <xdr:cNvSpPr txBox="1"/>
      </xdr:nvSpPr>
      <xdr:spPr>
        <a:xfrm>
          <a:off x="1955800" y="1380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140,402</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146785</xdr:rowOff>
    </xdr:from>
    <xdr:to>
      <xdr:col>2</xdr:col>
      <xdr:colOff>127000</xdr:colOff>
      <xdr:row>82</xdr:row>
      <xdr:rowOff>76935</xdr:rowOff>
    </xdr:to>
    <xdr:sp macro="" textlink="">
      <xdr:nvSpPr>
        <xdr:cNvPr id="219" name="円/楕円 218"/>
        <xdr:cNvSpPr/>
      </xdr:nvSpPr>
      <xdr:spPr>
        <a:xfrm>
          <a:off x="1397000" y="1403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87112</xdr:rowOff>
    </xdr:from>
    <xdr:ext cx="762000" cy="259045"/>
    <xdr:sp macro="" textlink="">
      <xdr:nvSpPr>
        <xdr:cNvPr id="220" name="テキスト ボックス 219"/>
        <xdr:cNvSpPr txBox="1"/>
      </xdr:nvSpPr>
      <xdr:spPr>
        <a:xfrm>
          <a:off x="1066800" y="13803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141,418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類似団体内平均値を</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上</a:t>
          </a:r>
          <a:r>
            <a:rPr lang="ja-JP" altLang="ja-JP" sz="1100" b="0" i="0" baseline="0">
              <a:solidFill>
                <a:schemeClr val="dk1"/>
              </a:solidFill>
              <a:effectLst/>
              <a:latin typeface="+mn-lt"/>
              <a:ea typeface="+mn-ea"/>
              <a:cs typeface="+mn-cs"/>
            </a:rPr>
            <a:t>回っている。</a:t>
          </a:r>
          <a:r>
            <a:rPr lang="ja-JP" altLang="en-US" sz="1100" b="0" i="0" baseline="0">
              <a:solidFill>
                <a:schemeClr val="dk1"/>
              </a:solidFill>
              <a:effectLst/>
              <a:latin typeface="+mn-lt"/>
              <a:ea typeface="+mn-ea"/>
              <a:cs typeface="+mn-cs"/>
            </a:rPr>
            <a:t>職員数の増加によるものと考えられ、定員</a:t>
          </a:r>
          <a:r>
            <a:rPr lang="ja-JP" altLang="ja-JP" sz="1100" b="0" i="0" baseline="0">
              <a:solidFill>
                <a:schemeClr val="dk1"/>
              </a:solidFill>
              <a:effectLst/>
              <a:latin typeface="+mn-lt"/>
              <a:ea typeface="+mn-ea"/>
              <a:cs typeface="+mn-cs"/>
            </a:rPr>
            <a:t>適正化</a:t>
          </a:r>
          <a:r>
            <a:rPr lang="ja-JP" altLang="en-US" sz="1100" b="0" i="0" baseline="0">
              <a:solidFill>
                <a:schemeClr val="dk1"/>
              </a:solidFill>
              <a:effectLst/>
              <a:latin typeface="+mn-lt"/>
              <a:ea typeface="+mn-ea"/>
              <a:cs typeface="+mn-cs"/>
            </a:rPr>
            <a:t>計画に基づき職員数の適正化</a:t>
          </a:r>
          <a:r>
            <a:rPr lang="ja-JP" altLang="ja-JP" sz="1100" b="0" i="0" baseline="0">
              <a:solidFill>
                <a:schemeClr val="dk1"/>
              </a:solidFill>
              <a:effectLst/>
              <a:latin typeface="+mn-lt"/>
              <a:ea typeface="+mn-ea"/>
              <a:cs typeface="+mn-cs"/>
            </a:rPr>
            <a:t>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141212</xdr:rowOff>
    </xdr:from>
    <xdr:to>
      <xdr:col>24</xdr:col>
      <xdr:colOff>558800</xdr:colOff>
      <xdr:row>89</xdr:row>
      <xdr:rowOff>35379</xdr:rowOff>
    </xdr:to>
    <xdr:cxnSp macro="">
      <xdr:nvCxnSpPr>
        <xdr:cNvPr id="251" name="直線コネクタ 250"/>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7456</xdr:rowOff>
    </xdr:from>
    <xdr:ext cx="762000" cy="259045"/>
    <xdr:sp macro="" textlink="">
      <xdr:nvSpPr>
        <xdr:cNvPr id="252"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89</xdr:row>
      <xdr:rowOff>35379</xdr:rowOff>
    </xdr:from>
    <xdr:to>
      <xdr:col>24</xdr:col>
      <xdr:colOff>647700</xdr:colOff>
      <xdr:row>89</xdr:row>
      <xdr:rowOff>35379</xdr:rowOff>
    </xdr:to>
    <xdr:cxnSp macro="">
      <xdr:nvCxnSpPr>
        <xdr:cNvPr id="253" name="直線コネクタ 252"/>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56139</xdr:rowOff>
    </xdr:from>
    <xdr:ext cx="762000" cy="259045"/>
    <xdr:sp macro="" textlink="">
      <xdr:nvSpPr>
        <xdr:cNvPr id="254"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24</xdr:col>
      <xdr:colOff>469900</xdr:colOff>
      <xdr:row>79</xdr:row>
      <xdr:rowOff>141212</xdr:rowOff>
    </xdr:from>
    <xdr:to>
      <xdr:col>24</xdr:col>
      <xdr:colOff>647700</xdr:colOff>
      <xdr:row>79</xdr:row>
      <xdr:rowOff>141212</xdr:rowOff>
    </xdr:to>
    <xdr:cxnSp macro="">
      <xdr:nvCxnSpPr>
        <xdr:cNvPr id="255" name="直線コネクタ 254"/>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75898</xdr:rowOff>
    </xdr:from>
    <xdr:to>
      <xdr:col>24</xdr:col>
      <xdr:colOff>558800</xdr:colOff>
      <xdr:row>84</xdr:row>
      <xdr:rowOff>111277</xdr:rowOff>
    </xdr:to>
    <xdr:cxnSp macro="">
      <xdr:nvCxnSpPr>
        <xdr:cNvPr id="256" name="直線コネクタ 255"/>
        <xdr:cNvCxnSpPr/>
      </xdr:nvCxnSpPr>
      <xdr:spPr>
        <a:xfrm>
          <a:off x="16179800" y="14306248"/>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19550</xdr:rowOff>
    </xdr:from>
    <xdr:ext cx="762000" cy="259045"/>
    <xdr:sp macro="" textlink="">
      <xdr:nvSpPr>
        <xdr:cNvPr id="257" name="給与水準   （国との比較）平均値テキスト"/>
        <xdr:cNvSpPr txBox="1"/>
      </xdr:nvSpPr>
      <xdr:spPr>
        <a:xfrm>
          <a:off x="17106900" y="142499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3023</xdr:rowOff>
    </xdr:from>
    <xdr:to>
      <xdr:col>24</xdr:col>
      <xdr:colOff>609600</xdr:colOff>
      <xdr:row>84</xdr:row>
      <xdr:rowOff>104623</xdr:rowOff>
    </xdr:to>
    <xdr:sp macro="" textlink="">
      <xdr:nvSpPr>
        <xdr:cNvPr id="258" name="フローチャート : 判断 257"/>
        <xdr:cNvSpPr/>
      </xdr:nvSpPr>
      <xdr:spPr>
        <a:xfrm>
          <a:off x="169672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75898</xdr:rowOff>
    </xdr:from>
    <xdr:to>
      <xdr:col>23</xdr:col>
      <xdr:colOff>406400</xdr:colOff>
      <xdr:row>83</xdr:row>
      <xdr:rowOff>98879</xdr:rowOff>
    </xdr:to>
    <xdr:cxnSp macro="">
      <xdr:nvCxnSpPr>
        <xdr:cNvPr id="259" name="直線コネクタ 258"/>
        <xdr:cNvCxnSpPr/>
      </xdr:nvCxnSpPr>
      <xdr:spPr>
        <a:xfrm flipV="1">
          <a:off x="15290800" y="1430624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140002</xdr:rowOff>
    </xdr:from>
    <xdr:to>
      <xdr:col>23</xdr:col>
      <xdr:colOff>457200</xdr:colOff>
      <xdr:row>84</xdr:row>
      <xdr:rowOff>70152</xdr:rowOff>
    </xdr:to>
    <xdr:sp macro="" textlink="">
      <xdr:nvSpPr>
        <xdr:cNvPr id="260" name="フローチャート : 判断 259"/>
        <xdr:cNvSpPr/>
      </xdr:nvSpPr>
      <xdr:spPr>
        <a:xfrm>
          <a:off x="16129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54929</xdr:rowOff>
    </xdr:from>
    <xdr:ext cx="736600" cy="259045"/>
    <xdr:sp macro="" textlink="">
      <xdr:nvSpPr>
        <xdr:cNvPr id="261" name="テキスト ボックス 260"/>
        <xdr:cNvSpPr txBox="1"/>
      </xdr:nvSpPr>
      <xdr:spPr>
        <a:xfrm>
          <a:off x="15798800" y="1445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120952</xdr:rowOff>
    </xdr:from>
    <xdr:to>
      <xdr:col>22</xdr:col>
      <xdr:colOff>203200</xdr:colOff>
      <xdr:row>83</xdr:row>
      <xdr:rowOff>98879</xdr:rowOff>
    </xdr:to>
    <xdr:cxnSp macro="">
      <xdr:nvCxnSpPr>
        <xdr:cNvPr id="262" name="直線コネクタ 261"/>
        <xdr:cNvCxnSpPr/>
      </xdr:nvCxnSpPr>
      <xdr:spPr>
        <a:xfrm>
          <a:off x="14401800" y="14179852"/>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140002</xdr:rowOff>
    </xdr:from>
    <xdr:to>
      <xdr:col>22</xdr:col>
      <xdr:colOff>254000</xdr:colOff>
      <xdr:row>84</xdr:row>
      <xdr:rowOff>70152</xdr:rowOff>
    </xdr:to>
    <xdr:sp macro="" textlink="">
      <xdr:nvSpPr>
        <xdr:cNvPr id="263" name="フローチャート : 判断 262"/>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54929</xdr:rowOff>
    </xdr:from>
    <xdr:ext cx="762000" cy="259045"/>
    <xdr:sp macro="" textlink="">
      <xdr:nvSpPr>
        <xdr:cNvPr id="264" name="テキスト ボックス 263"/>
        <xdr:cNvSpPr txBox="1"/>
      </xdr:nvSpPr>
      <xdr:spPr>
        <a:xfrm>
          <a:off x="14909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120952</xdr:rowOff>
    </xdr:from>
    <xdr:to>
      <xdr:col>21</xdr:col>
      <xdr:colOff>0</xdr:colOff>
      <xdr:row>86</xdr:row>
      <xdr:rowOff>159052</xdr:rowOff>
    </xdr:to>
    <xdr:cxnSp macro="">
      <xdr:nvCxnSpPr>
        <xdr:cNvPr id="265" name="直線コネクタ 264"/>
        <xdr:cNvCxnSpPr/>
      </xdr:nvCxnSpPr>
      <xdr:spPr>
        <a:xfrm flipV="1">
          <a:off x="13512800" y="14179852"/>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94041</xdr:rowOff>
    </xdr:from>
    <xdr:to>
      <xdr:col>21</xdr:col>
      <xdr:colOff>50800</xdr:colOff>
      <xdr:row>84</xdr:row>
      <xdr:rowOff>24191</xdr:rowOff>
    </xdr:to>
    <xdr:sp macro="" textlink="">
      <xdr:nvSpPr>
        <xdr:cNvPr id="266" name="フローチャート : 判断 265"/>
        <xdr:cNvSpPr/>
      </xdr:nvSpPr>
      <xdr:spPr>
        <a:xfrm>
          <a:off x="14351000" y="1432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8968</xdr:rowOff>
    </xdr:from>
    <xdr:ext cx="762000" cy="259045"/>
    <xdr:sp macro="" textlink="">
      <xdr:nvSpPr>
        <xdr:cNvPr id="267" name="テキスト ボックス 266"/>
        <xdr:cNvSpPr txBox="1"/>
      </xdr:nvSpPr>
      <xdr:spPr>
        <a:xfrm>
          <a:off x="14020800" y="1441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110066</xdr:rowOff>
    </xdr:from>
    <xdr:to>
      <xdr:col>19</xdr:col>
      <xdr:colOff>533400</xdr:colOff>
      <xdr:row>89</xdr:row>
      <xdr:rowOff>40216</xdr:rowOff>
    </xdr:to>
    <xdr:sp macro="" textlink="">
      <xdr:nvSpPr>
        <xdr:cNvPr id="268" name="フローチャート : 判断 267"/>
        <xdr:cNvSpPr/>
      </xdr:nvSpPr>
      <xdr:spPr>
        <a:xfrm>
          <a:off x="13462000" y="151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24993</xdr:rowOff>
    </xdr:from>
    <xdr:ext cx="762000" cy="259045"/>
    <xdr:sp macro="" textlink="">
      <xdr:nvSpPr>
        <xdr:cNvPr id="269" name="テキスト ボックス 268"/>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60477</xdr:rowOff>
    </xdr:from>
    <xdr:to>
      <xdr:col>24</xdr:col>
      <xdr:colOff>609600</xdr:colOff>
      <xdr:row>84</xdr:row>
      <xdr:rowOff>162077</xdr:rowOff>
    </xdr:to>
    <xdr:sp macro="" textlink="">
      <xdr:nvSpPr>
        <xdr:cNvPr id="275" name="円/楕円 274"/>
        <xdr:cNvSpPr/>
      </xdr:nvSpPr>
      <xdr:spPr>
        <a:xfrm>
          <a:off x="169672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32554</xdr:rowOff>
    </xdr:from>
    <xdr:ext cx="762000" cy="259045"/>
    <xdr:sp macro="" textlink="">
      <xdr:nvSpPr>
        <xdr:cNvPr id="276" name="給与水準   （国との比較）該当値テキスト"/>
        <xdr:cNvSpPr txBox="1"/>
      </xdr:nvSpPr>
      <xdr:spPr>
        <a:xfrm>
          <a:off x="17106900" y="14434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25098</xdr:rowOff>
    </xdr:from>
    <xdr:to>
      <xdr:col>23</xdr:col>
      <xdr:colOff>457200</xdr:colOff>
      <xdr:row>83</xdr:row>
      <xdr:rowOff>126698</xdr:rowOff>
    </xdr:to>
    <xdr:sp macro="" textlink="">
      <xdr:nvSpPr>
        <xdr:cNvPr id="277" name="円/楕円 276"/>
        <xdr:cNvSpPr/>
      </xdr:nvSpPr>
      <xdr:spPr>
        <a:xfrm>
          <a:off x="16129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136875</xdr:rowOff>
    </xdr:from>
    <xdr:ext cx="736600" cy="259045"/>
    <xdr:sp macro="" textlink="">
      <xdr:nvSpPr>
        <xdr:cNvPr id="278" name="テキスト ボックス 277"/>
        <xdr:cNvSpPr txBox="1"/>
      </xdr:nvSpPr>
      <xdr:spPr>
        <a:xfrm>
          <a:off x="15798800" y="14024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48079</xdr:rowOff>
    </xdr:from>
    <xdr:to>
      <xdr:col>22</xdr:col>
      <xdr:colOff>254000</xdr:colOff>
      <xdr:row>83</xdr:row>
      <xdr:rowOff>149679</xdr:rowOff>
    </xdr:to>
    <xdr:sp macro="" textlink="">
      <xdr:nvSpPr>
        <xdr:cNvPr id="279" name="円/楕円 278"/>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159856</xdr:rowOff>
    </xdr:from>
    <xdr:ext cx="762000" cy="259045"/>
    <xdr:sp macro="" textlink="">
      <xdr:nvSpPr>
        <xdr:cNvPr id="280" name="テキスト ボックス 279"/>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70152</xdr:rowOff>
    </xdr:from>
    <xdr:to>
      <xdr:col>21</xdr:col>
      <xdr:colOff>50800</xdr:colOff>
      <xdr:row>83</xdr:row>
      <xdr:rowOff>302</xdr:rowOff>
    </xdr:to>
    <xdr:sp macro="" textlink="">
      <xdr:nvSpPr>
        <xdr:cNvPr id="281" name="円/楕円 280"/>
        <xdr:cNvSpPr/>
      </xdr:nvSpPr>
      <xdr:spPr>
        <a:xfrm>
          <a:off x="14351000" y="141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10479</xdr:rowOff>
    </xdr:from>
    <xdr:ext cx="762000" cy="259045"/>
    <xdr:sp macro="" textlink="">
      <xdr:nvSpPr>
        <xdr:cNvPr id="282" name="テキスト ボックス 281"/>
        <xdr:cNvSpPr txBox="1"/>
      </xdr:nvSpPr>
      <xdr:spPr>
        <a:xfrm>
          <a:off x="14020800" y="1389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108252</xdr:rowOff>
    </xdr:from>
    <xdr:to>
      <xdr:col>19</xdr:col>
      <xdr:colOff>533400</xdr:colOff>
      <xdr:row>87</xdr:row>
      <xdr:rowOff>38402</xdr:rowOff>
    </xdr:to>
    <xdr:sp macro="" textlink="">
      <xdr:nvSpPr>
        <xdr:cNvPr id="283" name="円/楕円 282"/>
        <xdr:cNvSpPr/>
      </xdr:nvSpPr>
      <xdr:spPr>
        <a:xfrm>
          <a:off x="13462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48579</xdr:rowOff>
    </xdr:from>
    <xdr:ext cx="762000" cy="259045"/>
    <xdr:sp macro="" textlink="">
      <xdr:nvSpPr>
        <xdr:cNvPr id="284" name="テキスト ボックス 283"/>
        <xdr:cNvSpPr txBox="1"/>
      </xdr:nvSpPr>
      <xdr:spPr>
        <a:xfrm>
          <a:off x="13131800" y="1462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類似団体内平均値</a:t>
          </a:r>
          <a:r>
            <a:rPr lang="ja-JP" altLang="en-US" sz="1100" b="0" i="0" baseline="0">
              <a:solidFill>
                <a:schemeClr val="dk1"/>
              </a:solidFill>
              <a:effectLst/>
              <a:latin typeface="+mn-lt"/>
              <a:ea typeface="+mn-ea"/>
              <a:cs typeface="+mn-cs"/>
            </a:rPr>
            <a:t>に近い数値で推移しているものの、昨年より</a:t>
          </a:r>
          <a:r>
            <a:rPr lang="en-US" altLang="ja-JP" sz="1100" b="0" i="0" baseline="0">
              <a:solidFill>
                <a:schemeClr val="dk1"/>
              </a:solidFill>
              <a:effectLst/>
              <a:latin typeface="+mn-lt"/>
              <a:ea typeface="+mn-ea"/>
              <a:cs typeface="+mn-cs"/>
            </a:rPr>
            <a:t>0.03</a:t>
          </a:r>
          <a:r>
            <a:rPr lang="ja-JP" altLang="en-US" sz="1100" b="0" i="0" baseline="0">
              <a:solidFill>
                <a:schemeClr val="dk1"/>
              </a:solidFill>
              <a:effectLst/>
              <a:latin typeface="+mn-lt"/>
              <a:ea typeface="+mn-ea"/>
              <a:cs typeface="+mn-cs"/>
            </a:rPr>
            <a:t>数値が上昇している</a:t>
          </a:r>
          <a:r>
            <a:rPr lang="ja-JP" altLang="ja-JP" sz="1100" b="0" i="0" baseline="0">
              <a:solidFill>
                <a:schemeClr val="dk1"/>
              </a:solidFill>
              <a:effectLst/>
              <a:latin typeface="+mn-lt"/>
              <a:ea typeface="+mn-ea"/>
              <a:cs typeface="+mn-cs"/>
            </a:rPr>
            <a:t>。職員数の増加によるものと考えられ、定員適正化計画に基づき職員数の適正化に努める。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157335</xdr:rowOff>
    </xdr:from>
    <xdr:to>
      <xdr:col>24</xdr:col>
      <xdr:colOff>558800</xdr:colOff>
      <xdr:row>66</xdr:row>
      <xdr:rowOff>132878</xdr:rowOff>
    </xdr:to>
    <xdr:cxnSp macro="">
      <xdr:nvCxnSpPr>
        <xdr:cNvPr id="316" name="直線コネクタ 315"/>
        <xdr:cNvCxnSpPr/>
      </xdr:nvCxnSpPr>
      <xdr:spPr>
        <a:xfrm flipV="1">
          <a:off x="17018000" y="10101435"/>
          <a:ext cx="0" cy="134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104955</xdr:rowOff>
    </xdr:from>
    <xdr:ext cx="762000" cy="259045"/>
    <xdr:sp macro="" textlink="">
      <xdr:nvSpPr>
        <xdr:cNvPr id="317" name="定員管理の状況最小値テキスト"/>
        <xdr:cNvSpPr txBox="1"/>
      </xdr:nvSpPr>
      <xdr:spPr>
        <a:xfrm>
          <a:off x="17106900" y="114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26.98</a:t>
          </a:r>
          <a:endParaRPr kumimoji="1" lang="ja-JP" altLang="en-US" sz="1000" b="1">
            <a:latin typeface="ＭＳ Ｐゴシック"/>
          </a:endParaRPr>
        </a:p>
      </xdr:txBody>
    </xdr:sp>
    <xdr:clientData/>
  </xdr:oneCellAnchor>
  <xdr:twoCellAnchor>
    <xdr:from>
      <xdr:col>24</xdr:col>
      <xdr:colOff>469900</xdr:colOff>
      <xdr:row>66</xdr:row>
      <xdr:rowOff>132878</xdr:rowOff>
    </xdr:from>
    <xdr:to>
      <xdr:col>24</xdr:col>
      <xdr:colOff>647700</xdr:colOff>
      <xdr:row>66</xdr:row>
      <xdr:rowOff>132878</xdr:rowOff>
    </xdr:to>
    <xdr:cxnSp macro="">
      <xdr:nvCxnSpPr>
        <xdr:cNvPr id="318" name="直線コネクタ 317"/>
        <xdr:cNvCxnSpPr/>
      </xdr:nvCxnSpPr>
      <xdr:spPr>
        <a:xfrm>
          <a:off x="16929100" y="1144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72262</xdr:rowOff>
    </xdr:from>
    <xdr:ext cx="762000" cy="259045"/>
    <xdr:sp macro="" textlink="">
      <xdr:nvSpPr>
        <xdr:cNvPr id="319" name="定員管理の状況最大値テキスト"/>
        <xdr:cNvSpPr txBox="1"/>
      </xdr:nvSpPr>
      <xdr:spPr>
        <a:xfrm>
          <a:off x="17106900" y="984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a:t>
          </a:r>
          <a:endParaRPr kumimoji="1" lang="ja-JP" altLang="en-US" sz="1000" b="1">
            <a:latin typeface="ＭＳ Ｐゴシック"/>
          </a:endParaRPr>
        </a:p>
      </xdr:txBody>
    </xdr:sp>
    <xdr:clientData/>
  </xdr:oneCellAnchor>
  <xdr:twoCellAnchor>
    <xdr:from>
      <xdr:col>24</xdr:col>
      <xdr:colOff>469900</xdr:colOff>
      <xdr:row>58</xdr:row>
      <xdr:rowOff>157335</xdr:rowOff>
    </xdr:from>
    <xdr:to>
      <xdr:col>24</xdr:col>
      <xdr:colOff>647700</xdr:colOff>
      <xdr:row>58</xdr:row>
      <xdr:rowOff>157335</xdr:rowOff>
    </xdr:to>
    <xdr:cxnSp macro="">
      <xdr:nvCxnSpPr>
        <xdr:cNvPr id="320" name="直線コネクタ 319"/>
        <xdr:cNvCxnSpPr/>
      </xdr:nvCxnSpPr>
      <xdr:spPr>
        <a:xfrm>
          <a:off x="16929100" y="1010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121231</xdr:rowOff>
    </xdr:from>
    <xdr:to>
      <xdr:col>24</xdr:col>
      <xdr:colOff>558800</xdr:colOff>
      <xdr:row>60</xdr:row>
      <xdr:rowOff>123299</xdr:rowOff>
    </xdr:to>
    <xdr:cxnSp macro="">
      <xdr:nvCxnSpPr>
        <xdr:cNvPr id="321" name="直線コネクタ 320"/>
        <xdr:cNvCxnSpPr/>
      </xdr:nvCxnSpPr>
      <xdr:spPr>
        <a:xfrm>
          <a:off x="16179800" y="10408231"/>
          <a:ext cx="8382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92146</xdr:rowOff>
    </xdr:from>
    <xdr:ext cx="762000" cy="259045"/>
    <xdr:sp macro="" textlink="">
      <xdr:nvSpPr>
        <xdr:cNvPr id="322" name="定員管理の状況平均値テキスト"/>
        <xdr:cNvSpPr txBox="1"/>
      </xdr:nvSpPr>
      <xdr:spPr>
        <a:xfrm>
          <a:off x="17106900" y="10379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120069</xdr:rowOff>
    </xdr:from>
    <xdr:to>
      <xdr:col>24</xdr:col>
      <xdr:colOff>609600</xdr:colOff>
      <xdr:row>61</xdr:row>
      <xdr:rowOff>50219</xdr:rowOff>
    </xdr:to>
    <xdr:sp macro="" textlink="">
      <xdr:nvSpPr>
        <xdr:cNvPr id="323" name="フローチャート : 判断 322"/>
        <xdr:cNvSpPr/>
      </xdr:nvSpPr>
      <xdr:spPr>
        <a:xfrm>
          <a:off x="16967200" y="1040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95722</xdr:rowOff>
    </xdr:from>
    <xdr:to>
      <xdr:col>23</xdr:col>
      <xdr:colOff>406400</xdr:colOff>
      <xdr:row>60</xdr:row>
      <xdr:rowOff>121231</xdr:rowOff>
    </xdr:to>
    <xdr:cxnSp macro="">
      <xdr:nvCxnSpPr>
        <xdr:cNvPr id="324" name="直線コネクタ 323"/>
        <xdr:cNvCxnSpPr/>
      </xdr:nvCxnSpPr>
      <xdr:spPr>
        <a:xfrm>
          <a:off x="15290800" y="10382722"/>
          <a:ext cx="889000" cy="2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78704</xdr:rowOff>
    </xdr:from>
    <xdr:to>
      <xdr:col>23</xdr:col>
      <xdr:colOff>457200</xdr:colOff>
      <xdr:row>61</xdr:row>
      <xdr:rowOff>8854</xdr:rowOff>
    </xdr:to>
    <xdr:sp macro="" textlink="">
      <xdr:nvSpPr>
        <xdr:cNvPr id="325" name="フローチャート : 判断 324"/>
        <xdr:cNvSpPr/>
      </xdr:nvSpPr>
      <xdr:spPr>
        <a:xfrm>
          <a:off x="16129000" y="10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165081</xdr:rowOff>
    </xdr:from>
    <xdr:ext cx="736600" cy="259045"/>
    <xdr:sp macro="" textlink="">
      <xdr:nvSpPr>
        <xdr:cNvPr id="326" name="テキスト ボックス 325"/>
        <xdr:cNvSpPr txBox="1"/>
      </xdr:nvSpPr>
      <xdr:spPr>
        <a:xfrm>
          <a:off x="15798800" y="1045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90896</xdr:rowOff>
    </xdr:from>
    <xdr:to>
      <xdr:col>22</xdr:col>
      <xdr:colOff>203200</xdr:colOff>
      <xdr:row>60</xdr:row>
      <xdr:rowOff>95722</xdr:rowOff>
    </xdr:to>
    <xdr:cxnSp macro="">
      <xdr:nvCxnSpPr>
        <xdr:cNvPr id="327" name="直線コネクタ 326"/>
        <xdr:cNvCxnSpPr/>
      </xdr:nvCxnSpPr>
      <xdr:spPr>
        <a:xfrm>
          <a:off x="14401800" y="1037789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91803</xdr:rowOff>
    </xdr:from>
    <xdr:to>
      <xdr:col>22</xdr:col>
      <xdr:colOff>254000</xdr:colOff>
      <xdr:row>61</xdr:row>
      <xdr:rowOff>21953</xdr:rowOff>
    </xdr:to>
    <xdr:sp macro="" textlink="">
      <xdr:nvSpPr>
        <xdr:cNvPr id="328" name="フローチャート : 判断 327"/>
        <xdr:cNvSpPr/>
      </xdr:nvSpPr>
      <xdr:spPr>
        <a:xfrm>
          <a:off x="15240000" y="103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6730</xdr:rowOff>
    </xdr:from>
    <xdr:ext cx="762000" cy="259045"/>
    <xdr:sp macro="" textlink="">
      <xdr:nvSpPr>
        <xdr:cNvPr id="329" name="テキスト ボックス 328"/>
        <xdr:cNvSpPr txBox="1"/>
      </xdr:nvSpPr>
      <xdr:spPr>
        <a:xfrm>
          <a:off x="14909800" y="104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12.20</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82623</xdr:rowOff>
    </xdr:from>
    <xdr:to>
      <xdr:col>21</xdr:col>
      <xdr:colOff>0</xdr:colOff>
      <xdr:row>60</xdr:row>
      <xdr:rowOff>90896</xdr:rowOff>
    </xdr:to>
    <xdr:cxnSp macro="">
      <xdr:nvCxnSpPr>
        <xdr:cNvPr id="330" name="直線コネクタ 329"/>
        <xdr:cNvCxnSpPr/>
      </xdr:nvCxnSpPr>
      <xdr:spPr>
        <a:xfrm>
          <a:off x="13512800" y="10369623"/>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79393</xdr:rowOff>
    </xdr:from>
    <xdr:to>
      <xdr:col>21</xdr:col>
      <xdr:colOff>50800</xdr:colOff>
      <xdr:row>61</xdr:row>
      <xdr:rowOff>9543</xdr:rowOff>
    </xdr:to>
    <xdr:sp macro="" textlink="">
      <xdr:nvSpPr>
        <xdr:cNvPr id="331" name="フローチャート : 判断 330"/>
        <xdr:cNvSpPr/>
      </xdr:nvSpPr>
      <xdr:spPr>
        <a:xfrm>
          <a:off x="14351000" y="103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165770</xdr:rowOff>
    </xdr:from>
    <xdr:ext cx="762000" cy="259045"/>
    <xdr:sp macro="" textlink="">
      <xdr:nvSpPr>
        <xdr:cNvPr id="332" name="テキスト ボックス 331"/>
        <xdr:cNvSpPr txBox="1"/>
      </xdr:nvSpPr>
      <xdr:spPr>
        <a:xfrm>
          <a:off x="14020800" y="1045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71810</xdr:rowOff>
    </xdr:from>
    <xdr:to>
      <xdr:col>19</xdr:col>
      <xdr:colOff>533400</xdr:colOff>
      <xdr:row>61</xdr:row>
      <xdr:rowOff>1960</xdr:rowOff>
    </xdr:to>
    <xdr:sp macro="" textlink="">
      <xdr:nvSpPr>
        <xdr:cNvPr id="333" name="フローチャート : 判断 332"/>
        <xdr:cNvSpPr/>
      </xdr:nvSpPr>
      <xdr:spPr>
        <a:xfrm>
          <a:off x="13462000" y="1035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158187</xdr:rowOff>
    </xdr:from>
    <xdr:ext cx="762000" cy="259045"/>
    <xdr:sp macro="" textlink="">
      <xdr:nvSpPr>
        <xdr:cNvPr id="334" name="テキスト ボックス 333"/>
        <xdr:cNvSpPr txBox="1"/>
      </xdr:nvSpPr>
      <xdr:spPr>
        <a:xfrm>
          <a:off x="13131800" y="1044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72499</xdr:rowOff>
    </xdr:from>
    <xdr:to>
      <xdr:col>24</xdr:col>
      <xdr:colOff>609600</xdr:colOff>
      <xdr:row>61</xdr:row>
      <xdr:rowOff>2649</xdr:rowOff>
    </xdr:to>
    <xdr:sp macro="" textlink="">
      <xdr:nvSpPr>
        <xdr:cNvPr id="340" name="円/楕円 339"/>
        <xdr:cNvSpPr/>
      </xdr:nvSpPr>
      <xdr:spPr>
        <a:xfrm>
          <a:off x="16967200" y="1035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89026</xdr:rowOff>
    </xdr:from>
    <xdr:ext cx="762000" cy="259045"/>
    <xdr:sp macro="" textlink="">
      <xdr:nvSpPr>
        <xdr:cNvPr id="341" name="定員管理の状況該当値テキスト"/>
        <xdr:cNvSpPr txBox="1"/>
      </xdr:nvSpPr>
      <xdr:spPr>
        <a:xfrm>
          <a:off x="17106900" y="1020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70431</xdr:rowOff>
    </xdr:from>
    <xdr:to>
      <xdr:col>23</xdr:col>
      <xdr:colOff>457200</xdr:colOff>
      <xdr:row>61</xdr:row>
      <xdr:rowOff>581</xdr:rowOff>
    </xdr:to>
    <xdr:sp macro="" textlink="">
      <xdr:nvSpPr>
        <xdr:cNvPr id="342" name="円/楕円 341"/>
        <xdr:cNvSpPr/>
      </xdr:nvSpPr>
      <xdr:spPr>
        <a:xfrm>
          <a:off x="16129000" y="1035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10758</xdr:rowOff>
    </xdr:from>
    <xdr:ext cx="736600" cy="259045"/>
    <xdr:sp macro="" textlink="">
      <xdr:nvSpPr>
        <xdr:cNvPr id="343" name="テキスト ボックス 342"/>
        <xdr:cNvSpPr txBox="1"/>
      </xdr:nvSpPr>
      <xdr:spPr>
        <a:xfrm>
          <a:off x="15798800" y="10126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11.89</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44922</xdr:rowOff>
    </xdr:from>
    <xdr:to>
      <xdr:col>22</xdr:col>
      <xdr:colOff>254000</xdr:colOff>
      <xdr:row>60</xdr:row>
      <xdr:rowOff>146522</xdr:rowOff>
    </xdr:to>
    <xdr:sp macro="" textlink="">
      <xdr:nvSpPr>
        <xdr:cNvPr id="344" name="円/楕円 343"/>
        <xdr:cNvSpPr/>
      </xdr:nvSpPr>
      <xdr:spPr>
        <a:xfrm>
          <a:off x="15240000" y="1033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156699</xdr:rowOff>
    </xdr:from>
    <xdr:ext cx="762000" cy="259045"/>
    <xdr:sp macro="" textlink="">
      <xdr:nvSpPr>
        <xdr:cNvPr id="345" name="テキスト ボックス 344"/>
        <xdr:cNvSpPr txBox="1"/>
      </xdr:nvSpPr>
      <xdr:spPr>
        <a:xfrm>
          <a:off x="14909800" y="10100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11.52</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40096</xdr:rowOff>
    </xdr:from>
    <xdr:to>
      <xdr:col>21</xdr:col>
      <xdr:colOff>50800</xdr:colOff>
      <xdr:row>60</xdr:row>
      <xdr:rowOff>141696</xdr:rowOff>
    </xdr:to>
    <xdr:sp macro="" textlink="">
      <xdr:nvSpPr>
        <xdr:cNvPr id="346" name="円/楕円 345"/>
        <xdr:cNvSpPr/>
      </xdr:nvSpPr>
      <xdr:spPr>
        <a:xfrm>
          <a:off x="14351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151873</xdr:rowOff>
    </xdr:from>
    <xdr:ext cx="762000" cy="259045"/>
    <xdr:sp macro="" textlink="">
      <xdr:nvSpPr>
        <xdr:cNvPr id="347" name="テキスト ボックス 346"/>
        <xdr:cNvSpPr txBox="1"/>
      </xdr:nvSpPr>
      <xdr:spPr>
        <a:xfrm>
          <a:off x="14020800" y="1009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11.45</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31823</xdr:rowOff>
    </xdr:from>
    <xdr:to>
      <xdr:col>19</xdr:col>
      <xdr:colOff>533400</xdr:colOff>
      <xdr:row>60</xdr:row>
      <xdr:rowOff>133423</xdr:rowOff>
    </xdr:to>
    <xdr:sp macro="" textlink="">
      <xdr:nvSpPr>
        <xdr:cNvPr id="348" name="円/楕円 347"/>
        <xdr:cNvSpPr/>
      </xdr:nvSpPr>
      <xdr:spPr>
        <a:xfrm>
          <a:off x="13462000" y="1031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143600</xdr:rowOff>
    </xdr:from>
    <xdr:ext cx="762000" cy="259045"/>
    <xdr:sp macro="" textlink="">
      <xdr:nvSpPr>
        <xdr:cNvPr id="349" name="テキスト ボックス 348"/>
        <xdr:cNvSpPr txBox="1"/>
      </xdr:nvSpPr>
      <xdr:spPr>
        <a:xfrm>
          <a:off x="13131800" y="10087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地方債新規発行の増加を抑制してきた結果、平成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年度と</a:t>
          </a:r>
          <a:r>
            <a:rPr kumimoji="1" lang="ja-JP" altLang="ja-JP" sz="1100">
              <a:solidFill>
                <a:schemeClr val="dk1"/>
              </a:solidFill>
              <a:effectLst/>
              <a:latin typeface="+mn-lt"/>
              <a:ea typeface="+mn-ea"/>
              <a:cs typeface="+mn-cs"/>
            </a:rPr>
            <a:t>比較して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ポイント改善した</a:t>
          </a:r>
          <a:r>
            <a:rPr lang="ja-JP" altLang="ja-JP" sz="1100" b="0" i="0" baseline="0">
              <a:solidFill>
                <a:schemeClr val="dk1"/>
              </a:solidFill>
              <a:effectLst/>
              <a:latin typeface="+mn-lt"/>
              <a:ea typeface="+mn-ea"/>
              <a:cs typeface="+mn-cs"/>
            </a:rPr>
            <a:t>が、類似団体内平均値と比較すると</a:t>
          </a:r>
          <a:r>
            <a:rPr lang="en-US" altLang="ja-JP" sz="1100" b="0" i="0" baseline="0">
              <a:solidFill>
                <a:schemeClr val="dk1"/>
              </a:solidFill>
              <a:effectLst/>
              <a:latin typeface="+mn-lt"/>
              <a:ea typeface="+mn-ea"/>
              <a:cs typeface="+mn-cs"/>
            </a:rPr>
            <a:t>3.3</a:t>
          </a:r>
          <a:r>
            <a:rPr lang="ja-JP" altLang="ja-JP" sz="1100" b="0" i="0" baseline="0">
              <a:solidFill>
                <a:schemeClr val="dk1"/>
              </a:solidFill>
              <a:effectLst/>
              <a:latin typeface="+mn-lt"/>
              <a:ea typeface="+mn-ea"/>
              <a:cs typeface="+mn-cs"/>
            </a:rPr>
            <a:t>ポイント上回っている。</a:t>
          </a:r>
          <a:endParaRPr lang="ja-JP" altLang="ja-JP" sz="1400">
            <a:effectLst/>
          </a:endParaRPr>
        </a:p>
        <a:p>
          <a:pPr rtl="0" fontAlgn="base"/>
          <a:r>
            <a:rPr lang="ja-JP" altLang="ja-JP" sz="1100" b="0" i="0" baseline="0">
              <a:solidFill>
                <a:schemeClr val="dk1"/>
              </a:solidFill>
              <a:effectLst/>
              <a:latin typeface="+mn-lt"/>
              <a:ea typeface="+mn-ea"/>
              <a:cs typeface="+mn-cs"/>
            </a:rPr>
            <a:t>　今後、大型の普通建設事業の実施により地方債の新規発行額の増加が見込まれるが、事業の精査により新規発行額を可能な限り少なくし、上昇を最小限に抑えていく。</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58928</xdr:rowOff>
    </xdr:to>
    <xdr:cxnSp macro="">
      <xdr:nvCxnSpPr>
        <xdr:cNvPr id="376" name="直線コネクタ 375"/>
        <xdr:cNvCxnSpPr/>
      </xdr:nvCxnSpPr>
      <xdr:spPr>
        <a:xfrm flipV="1">
          <a:off x="17018000" y="6116320"/>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31005</xdr:rowOff>
    </xdr:from>
    <xdr:ext cx="762000" cy="259045"/>
    <xdr:sp macro="" textlink="">
      <xdr:nvSpPr>
        <xdr:cNvPr id="377" name="公債費負担の状況最小値テキスト"/>
        <xdr:cNvSpPr txBox="1"/>
      </xdr:nvSpPr>
      <xdr:spPr>
        <a:xfrm>
          <a:off x="17106900" y="757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24</xdr:col>
      <xdr:colOff>469900</xdr:colOff>
      <xdr:row>44</xdr:row>
      <xdr:rowOff>58928</xdr:rowOff>
    </xdr:from>
    <xdr:to>
      <xdr:col>24</xdr:col>
      <xdr:colOff>647700</xdr:colOff>
      <xdr:row>44</xdr:row>
      <xdr:rowOff>58928</xdr:rowOff>
    </xdr:to>
    <xdr:cxnSp macro="">
      <xdr:nvCxnSpPr>
        <xdr:cNvPr id="378" name="直線コネクタ 377"/>
        <xdr:cNvCxnSpPr/>
      </xdr:nvCxnSpPr>
      <xdr:spPr>
        <a:xfrm>
          <a:off x="16929100" y="760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9"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80" name="直線コネクタ 379"/>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83312</xdr:rowOff>
    </xdr:from>
    <xdr:to>
      <xdr:col>24</xdr:col>
      <xdr:colOff>558800</xdr:colOff>
      <xdr:row>42</xdr:row>
      <xdr:rowOff>141224</xdr:rowOff>
    </xdr:to>
    <xdr:cxnSp macro="">
      <xdr:nvCxnSpPr>
        <xdr:cNvPr id="381" name="直線コネクタ 380"/>
        <xdr:cNvCxnSpPr/>
      </xdr:nvCxnSpPr>
      <xdr:spPr>
        <a:xfrm flipV="1">
          <a:off x="16179800" y="728421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73423</xdr:rowOff>
    </xdr:from>
    <xdr:ext cx="762000" cy="259045"/>
    <xdr:sp macro="" textlink="">
      <xdr:nvSpPr>
        <xdr:cNvPr id="382" name="公債費負担の状況平均値テキスト"/>
        <xdr:cNvSpPr txBox="1"/>
      </xdr:nvSpPr>
      <xdr:spPr>
        <a:xfrm>
          <a:off x="17106900" y="67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83" name="フローチャート : 判断 382"/>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141224</xdr:rowOff>
    </xdr:from>
    <xdr:to>
      <xdr:col>23</xdr:col>
      <xdr:colOff>406400</xdr:colOff>
      <xdr:row>43</xdr:row>
      <xdr:rowOff>18034</xdr:rowOff>
    </xdr:to>
    <xdr:cxnSp macro="">
      <xdr:nvCxnSpPr>
        <xdr:cNvPr id="384" name="直線コネクタ 383"/>
        <xdr:cNvCxnSpPr/>
      </xdr:nvCxnSpPr>
      <xdr:spPr>
        <a:xfrm flipV="1">
          <a:off x="15290800" y="734212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134112</xdr:rowOff>
    </xdr:from>
    <xdr:to>
      <xdr:col>23</xdr:col>
      <xdr:colOff>457200</xdr:colOff>
      <xdr:row>41</xdr:row>
      <xdr:rowOff>64262</xdr:rowOff>
    </xdr:to>
    <xdr:sp macro="" textlink="">
      <xdr:nvSpPr>
        <xdr:cNvPr id="385" name="フローチャート : 判断 384"/>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74439</xdr:rowOff>
    </xdr:from>
    <xdr:ext cx="736600" cy="259045"/>
    <xdr:sp macro="" textlink="">
      <xdr:nvSpPr>
        <xdr:cNvPr id="386" name="テキスト ボックス 385"/>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18034</xdr:rowOff>
    </xdr:from>
    <xdr:to>
      <xdr:col>22</xdr:col>
      <xdr:colOff>203200</xdr:colOff>
      <xdr:row>43</xdr:row>
      <xdr:rowOff>27686</xdr:rowOff>
    </xdr:to>
    <xdr:cxnSp macro="">
      <xdr:nvCxnSpPr>
        <xdr:cNvPr id="387" name="直線コネクタ 386"/>
        <xdr:cNvCxnSpPr/>
      </xdr:nvCxnSpPr>
      <xdr:spPr>
        <a:xfrm flipV="1">
          <a:off x="14401800" y="73903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97790</xdr:rowOff>
    </xdr:from>
    <xdr:to>
      <xdr:col>22</xdr:col>
      <xdr:colOff>254000</xdr:colOff>
      <xdr:row>42</xdr:row>
      <xdr:rowOff>27940</xdr:rowOff>
    </xdr:to>
    <xdr:sp macro="" textlink="">
      <xdr:nvSpPr>
        <xdr:cNvPr id="388" name="フローチャート : 判断 387"/>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38117</xdr:rowOff>
    </xdr:from>
    <xdr:ext cx="762000" cy="259045"/>
    <xdr:sp macro="" textlink="">
      <xdr:nvSpPr>
        <xdr:cNvPr id="389" name="テキスト ボックス 388"/>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18034</xdr:rowOff>
    </xdr:from>
    <xdr:to>
      <xdr:col>21</xdr:col>
      <xdr:colOff>0</xdr:colOff>
      <xdr:row>43</xdr:row>
      <xdr:rowOff>27686</xdr:rowOff>
    </xdr:to>
    <xdr:cxnSp macro="">
      <xdr:nvCxnSpPr>
        <xdr:cNvPr id="390" name="直線コネクタ 389"/>
        <xdr:cNvCxnSpPr/>
      </xdr:nvCxnSpPr>
      <xdr:spPr>
        <a:xfrm>
          <a:off x="13512800" y="73903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146050</xdr:rowOff>
    </xdr:from>
    <xdr:to>
      <xdr:col>21</xdr:col>
      <xdr:colOff>50800</xdr:colOff>
      <xdr:row>42</xdr:row>
      <xdr:rowOff>76200</xdr:rowOff>
    </xdr:to>
    <xdr:sp macro="" textlink="">
      <xdr:nvSpPr>
        <xdr:cNvPr id="391" name="フローチャート : 判断 390"/>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86377</xdr:rowOff>
    </xdr:from>
    <xdr:ext cx="762000" cy="259045"/>
    <xdr:sp macro="" textlink="">
      <xdr:nvSpPr>
        <xdr:cNvPr id="392" name="テキスト ボックス 391"/>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93" name="フローチャート : 判断 392"/>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153941</xdr:rowOff>
    </xdr:from>
    <xdr:ext cx="762000" cy="259045"/>
    <xdr:sp macro="" textlink="">
      <xdr:nvSpPr>
        <xdr:cNvPr id="394" name="テキスト ボックス 393"/>
        <xdr:cNvSpPr txBox="1"/>
      </xdr:nvSpPr>
      <xdr:spPr>
        <a:xfrm>
          <a:off x="131318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32512</xdr:rowOff>
    </xdr:from>
    <xdr:to>
      <xdr:col>24</xdr:col>
      <xdr:colOff>609600</xdr:colOff>
      <xdr:row>42</xdr:row>
      <xdr:rowOff>134112</xdr:rowOff>
    </xdr:to>
    <xdr:sp macro="" textlink="">
      <xdr:nvSpPr>
        <xdr:cNvPr id="400" name="円/楕円 399"/>
        <xdr:cNvSpPr/>
      </xdr:nvSpPr>
      <xdr:spPr>
        <a:xfrm>
          <a:off x="169672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4589</xdr:rowOff>
    </xdr:from>
    <xdr:ext cx="762000" cy="259045"/>
    <xdr:sp macro="" textlink="">
      <xdr:nvSpPr>
        <xdr:cNvPr id="401" name="公債費負担の状況該当値テキスト"/>
        <xdr:cNvSpPr txBox="1"/>
      </xdr:nvSpPr>
      <xdr:spPr>
        <a:xfrm>
          <a:off x="17106900" y="720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90424</xdr:rowOff>
    </xdr:from>
    <xdr:to>
      <xdr:col>23</xdr:col>
      <xdr:colOff>457200</xdr:colOff>
      <xdr:row>43</xdr:row>
      <xdr:rowOff>20574</xdr:rowOff>
    </xdr:to>
    <xdr:sp macro="" textlink="">
      <xdr:nvSpPr>
        <xdr:cNvPr id="402" name="円/楕円 401"/>
        <xdr:cNvSpPr/>
      </xdr:nvSpPr>
      <xdr:spPr>
        <a:xfrm>
          <a:off x="16129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5351</xdr:rowOff>
    </xdr:from>
    <xdr:ext cx="736600" cy="259045"/>
    <xdr:sp macro="" textlink="">
      <xdr:nvSpPr>
        <xdr:cNvPr id="403" name="テキスト ボックス 402"/>
        <xdr:cNvSpPr txBox="1"/>
      </xdr:nvSpPr>
      <xdr:spPr>
        <a:xfrm>
          <a:off x="15798800" y="737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138684</xdr:rowOff>
    </xdr:from>
    <xdr:to>
      <xdr:col>22</xdr:col>
      <xdr:colOff>254000</xdr:colOff>
      <xdr:row>43</xdr:row>
      <xdr:rowOff>68834</xdr:rowOff>
    </xdr:to>
    <xdr:sp macro="" textlink="">
      <xdr:nvSpPr>
        <xdr:cNvPr id="404" name="円/楕円 403"/>
        <xdr:cNvSpPr/>
      </xdr:nvSpPr>
      <xdr:spPr>
        <a:xfrm>
          <a:off x="15240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53611</xdr:rowOff>
    </xdr:from>
    <xdr:ext cx="762000" cy="259045"/>
    <xdr:sp macro="" textlink="">
      <xdr:nvSpPr>
        <xdr:cNvPr id="405" name="テキスト ボックス 404"/>
        <xdr:cNvSpPr txBox="1"/>
      </xdr:nvSpPr>
      <xdr:spPr>
        <a:xfrm>
          <a:off x="14909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148336</xdr:rowOff>
    </xdr:from>
    <xdr:to>
      <xdr:col>21</xdr:col>
      <xdr:colOff>50800</xdr:colOff>
      <xdr:row>43</xdr:row>
      <xdr:rowOff>78486</xdr:rowOff>
    </xdr:to>
    <xdr:sp macro="" textlink="">
      <xdr:nvSpPr>
        <xdr:cNvPr id="406" name="円/楕円 405"/>
        <xdr:cNvSpPr/>
      </xdr:nvSpPr>
      <xdr:spPr>
        <a:xfrm>
          <a:off x="14351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63263</xdr:rowOff>
    </xdr:from>
    <xdr:ext cx="762000" cy="259045"/>
    <xdr:sp macro="" textlink="">
      <xdr:nvSpPr>
        <xdr:cNvPr id="407" name="テキスト ボックス 406"/>
        <xdr:cNvSpPr txBox="1"/>
      </xdr:nvSpPr>
      <xdr:spPr>
        <a:xfrm>
          <a:off x="14020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138684</xdr:rowOff>
    </xdr:from>
    <xdr:to>
      <xdr:col>19</xdr:col>
      <xdr:colOff>533400</xdr:colOff>
      <xdr:row>43</xdr:row>
      <xdr:rowOff>68834</xdr:rowOff>
    </xdr:to>
    <xdr:sp macro="" textlink="">
      <xdr:nvSpPr>
        <xdr:cNvPr id="408" name="円/楕円 407"/>
        <xdr:cNvSpPr/>
      </xdr:nvSpPr>
      <xdr:spPr>
        <a:xfrm>
          <a:off x="13462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53611</xdr:rowOff>
    </xdr:from>
    <xdr:ext cx="762000" cy="259045"/>
    <xdr:sp macro="" textlink="">
      <xdr:nvSpPr>
        <xdr:cNvPr id="409" name="テキスト ボックス 408"/>
        <xdr:cNvSpPr txBox="1"/>
      </xdr:nvSpPr>
      <xdr:spPr>
        <a:xfrm>
          <a:off x="13131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effectLst/>
              <a:latin typeface="+mn-lt"/>
              <a:ea typeface="+mn-ea"/>
              <a:cs typeface="+mn-cs"/>
            </a:rPr>
            <a:t>　類似団体内では、引き続き１位となっている。主な要因として、地方債の新規発行の増加抑制があげられる。今後、普通建設事業の実施に伴う地方債の新規発行額の増加等が見込まれるが、歳出の全体の見直しを進め、上昇を最小限に抑えていく。 </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92540</xdr:rowOff>
    </xdr:to>
    <xdr:cxnSp macro="">
      <xdr:nvCxnSpPr>
        <xdr:cNvPr id="438" name="直線コネクタ 437"/>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64617</xdr:rowOff>
    </xdr:from>
    <xdr:ext cx="762000" cy="259045"/>
    <xdr:sp macro="" textlink="">
      <xdr:nvSpPr>
        <xdr:cNvPr id="439"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164.4</a:t>
          </a:r>
          <a:endParaRPr kumimoji="1" lang="ja-JP" altLang="en-US" sz="1000" b="1">
            <a:latin typeface="ＭＳ Ｐゴシック"/>
          </a:endParaRPr>
        </a:p>
      </xdr:txBody>
    </xdr:sp>
    <xdr:clientData/>
  </xdr:oneCellAnchor>
  <xdr:twoCellAnchor>
    <xdr:from>
      <xdr:col>24</xdr:col>
      <xdr:colOff>469900</xdr:colOff>
      <xdr:row>21</xdr:row>
      <xdr:rowOff>92540</xdr:rowOff>
    </xdr:from>
    <xdr:to>
      <xdr:col>24</xdr:col>
      <xdr:colOff>647700</xdr:colOff>
      <xdr:row>21</xdr:row>
      <xdr:rowOff>92540</xdr:rowOff>
    </xdr:to>
    <xdr:cxnSp macro="">
      <xdr:nvCxnSpPr>
        <xdr:cNvPr id="440" name="直線コネクタ 439"/>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4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4" name="フローチャート : 判断 44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97451</xdr:rowOff>
    </xdr:from>
    <xdr:to>
      <xdr:col>23</xdr:col>
      <xdr:colOff>457200</xdr:colOff>
      <xdr:row>14</xdr:row>
      <xdr:rowOff>27601</xdr:rowOff>
    </xdr:to>
    <xdr:sp macro="" textlink="">
      <xdr:nvSpPr>
        <xdr:cNvPr id="445" name="フローチャート : 判断 444"/>
        <xdr:cNvSpPr/>
      </xdr:nvSpPr>
      <xdr:spPr>
        <a:xfrm>
          <a:off x="16129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37778</xdr:rowOff>
    </xdr:from>
    <xdr:ext cx="736600" cy="259045"/>
    <xdr:sp macro="" textlink="">
      <xdr:nvSpPr>
        <xdr:cNvPr id="446" name="テキスト ボックス 445"/>
        <xdr:cNvSpPr txBox="1"/>
      </xdr:nvSpPr>
      <xdr:spPr>
        <a:xfrm>
          <a:off x="15798800" y="2095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101346</xdr:rowOff>
    </xdr:from>
    <xdr:to>
      <xdr:col>22</xdr:col>
      <xdr:colOff>254000</xdr:colOff>
      <xdr:row>15</xdr:row>
      <xdr:rowOff>31496</xdr:rowOff>
    </xdr:to>
    <xdr:sp macro="" textlink="">
      <xdr:nvSpPr>
        <xdr:cNvPr id="447" name="フローチャート : 判断 446"/>
        <xdr:cNvSpPr/>
      </xdr:nvSpPr>
      <xdr:spPr>
        <a:xfrm>
          <a:off x="15240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41673</xdr:rowOff>
    </xdr:from>
    <xdr:ext cx="762000" cy="259045"/>
    <xdr:sp macro="" textlink="">
      <xdr:nvSpPr>
        <xdr:cNvPr id="448" name="テキスト ボックス 447"/>
        <xdr:cNvSpPr txBox="1"/>
      </xdr:nvSpPr>
      <xdr:spPr>
        <a:xfrm>
          <a:off x="14909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23326</xdr:rowOff>
    </xdr:from>
    <xdr:to>
      <xdr:col>21</xdr:col>
      <xdr:colOff>50800</xdr:colOff>
      <xdr:row>14</xdr:row>
      <xdr:rowOff>124926</xdr:rowOff>
    </xdr:to>
    <xdr:sp macro="" textlink="">
      <xdr:nvSpPr>
        <xdr:cNvPr id="449" name="フローチャート : 判断 448"/>
        <xdr:cNvSpPr/>
      </xdr:nvSpPr>
      <xdr:spPr>
        <a:xfrm>
          <a:off x="14351000" y="242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135103</xdr:rowOff>
    </xdr:from>
    <xdr:ext cx="762000" cy="259045"/>
    <xdr:sp macro="" textlink="">
      <xdr:nvSpPr>
        <xdr:cNvPr id="450" name="テキスト ボックス 449"/>
        <xdr:cNvSpPr txBox="1"/>
      </xdr:nvSpPr>
      <xdr:spPr>
        <a:xfrm>
          <a:off x="14020800" y="219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69977</xdr:rowOff>
    </xdr:from>
    <xdr:to>
      <xdr:col>19</xdr:col>
      <xdr:colOff>533400</xdr:colOff>
      <xdr:row>15</xdr:row>
      <xdr:rowOff>127</xdr:rowOff>
    </xdr:to>
    <xdr:sp macro="" textlink="">
      <xdr:nvSpPr>
        <xdr:cNvPr id="451" name="フローチャート : 判断 450"/>
        <xdr:cNvSpPr/>
      </xdr:nvSpPr>
      <xdr:spPr>
        <a:xfrm>
          <a:off x="13462000" y="247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10304</xdr:rowOff>
    </xdr:from>
    <xdr:ext cx="762000" cy="259045"/>
    <xdr:sp macro="" textlink="">
      <xdr:nvSpPr>
        <xdr:cNvPr id="452" name="テキスト ボックス 451"/>
        <xdr:cNvSpPr txBox="1"/>
      </xdr:nvSpPr>
      <xdr:spPr>
        <a:xfrm>
          <a:off x="13131800" y="223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岐阜県富加町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5,707
5,591
16.82
2,827,638
2,610,267
210,866
1,916,883
2,369,784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人件費に係る</a:t>
          </a:r>
          <a:r>
            <a:rPr lang="ja-JP" altLang="ja-JP" sz="1100" b="0" i="0" baseline="0">
              <a:solidFill>
                <a:schemeClr val="dk1"/>
              </a:solidFill>
              <a:effectLst/>
              <a:latin typeface="+mn-lt"/>
              <a:ea typeface="+mn-ea"/>
              <a:cs typeface="+mn-cs"/>
            </a:rPr>
            <a:t>経常収支比率は、</a:t>
          </a:r>
          <a:r>
            <a:rPr kumimoji="1" lang="ja-JP" altLang="ja-JP" sz="1100">
              <a:solidFill>
                <a:schemeClr val="dk1"/>
              </a:solidFill>
              <a:effectLst/>
              <a:latin typeface="+mn-lt"/>
              <a:ea typeface="+mn-ea"/>
              <a:cs typeface="+mn-cs"/>
            </a:rPr>
            <a:t>類似団体平均値に近い値で推移している。引き続き定員適正化管理計画に基づいた職員配置に努めるとともに人件費の抑制に努める。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62230</xdr:rowOff>
    </xdr:from>
    <xdr:to>
      <xdr:col>7</xdr:col>
      <xdr:colOff>15875</xdr:colOff>
      <xdr:row>40</xdr:row>
      <xdr:rowOff>149860</xdr:rowOff>
    </xdr:to>
    <xdr:cxnSp macro="">
      <xdr:nvCxnSpPr>
        <xdr:cNvPr id="61" name="直線コネクタ 60"/>
        <xdr:cNvCxnSpPr/>
      </xdr:nvCxnSpPr>
      <xdr:spPr>
        <a:xfrm flipV="1">
          <a:off x="4826000" y="57200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62230</xdr:rowOff>
    </xdr:from>
    <xdr:to>
      <xdr:col>7</xdr:col>
      <xdr:colOff>104775</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81280</xdr:rowOff>
    </xdr:from>
    <xdr:to>
      <xdr:col>7</xdr:col>
      <xdr:colOff>15875</xdr:colOff>
      <xdr:row>36</xdr:row>
      <xdr:rowOff>134620</xdr:rowOff>
    </xdr:to>
    <xdr:cxnSp macro="">
      <xdr:nvCxnSpPr>
        <xdr:cNvPr id="66" name="直線コネクタ 65"/>
        <xdr:cNvCxnSpPr/>
      </xdr:nvCxnSpPr>
      <xdr:spPr>
        <a:xfrm>
          <a:off x="3987800" y="62534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100347</xdr:rowOff>
    </xdr:from>
    <xdr:ext cx="762000" cy="259045"/>
    <xdr:sp macro="" textlink="">
      <xdr:nvSpPr>
        <xdr:cNvPr id="67" name="人件費平均値テキスト"/>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68" name="フローチャート :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81280</xdr:rowOff>
    </xdr:from>
    <xdr:to>
      <xdr:col>5</xdr:col>
      <xdr:colOff>549275</xdr:colOff>
      <xdr:row>37</xdr:row>
      <xdr:rowOff>31750</xdr:rowOff>
    </xdr:to>
    <xdr:cxnSp macro="">
      <xdr:nvCxnSpPr>
        <xdr:cNvPr id="69" name="直線コネクタ 68"/>
        <xdr:cNvCxnSpPr/>
      </xdr:nvCxnSpPr>
      <xdr:spPr>
        <a:xfrm flipV="1">
          <a:off x="3098800" y="62534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53340</xdr:rowOff>
    </xdr:from>
    <xdr:to>
      <xdr:col>5</xdr:col>
      <xdr:colOff>600075</xdr:colOff>
      <xdr:row>36</xdr:row>
      <xdr:rowOff>154940</xdr:rowOff>
    </xdr:to>
    <xdr:sp macro="" textlink="">
      <xdr:nvSpPr>
        <xdr:cNvPr id="70" name="フローチャート :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139717</xdr:rowOff>
    </xdr:from>
    <xdr:ext cx="736600" cy="259045"/>
    <xdr:sp macro="" textlink="">
      <xdr:nvSpPr>
        <xdr:cNvPr id="71" name="テキスト ボックス 70"/>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16510</xdr:rowOff>
    </xdr:from>
    <xdr:to>
      <xdr:col>4</xdr:col>
      <xdr:colOff>346075</xdr:colOff>
      <xdr:row>37</xdr:row>
      <xdr:rowOff>31750</xdr:rowOff>
    </xdr:to>
    <xdr:cxnSp macro="">
      <xdr:nvCxnSpPr>
        <xdr:cNvPr id="72" name="直線コネクタ 71"/>
        <xdr:cNvCxnSpPr/>
      </xdr:nvCxnSpPr>
      <xdr:spPr>
        <a:xfrm>
          <a:off x="2209800" y="6360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3" name="フローチャート :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35560</xdr:rowOff>
    </xdr:from>
    <xdr:to>
      <xdr:col>3</xdr:col>
      <xdr:colOff>142875</xdr:colOff>
      <xdr:row>37</xdr:row>
      <xdr:rowOff>16510</xdr:rowOff>
    </xdr:to>
    <xdr:cxnSp macro="">
      <xdr:nvCxnSpPr>
        <xdr:cNvPr id="75" name="直線コネクタ 74"/>
        <xdr:cNvCxnSpPr/>
      </xdr:nvCxnSpPr>
      <xdr:spPr>
        <a:xfrm>
          <a:off x="1320800" y="62077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6" name="フローチャート :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121920</xdr:rowOff>
    </xdr:from>
    <xdr:to>
      <xdr:col>1</xdr:col>
      <xdr:colOff>676275</xdr:colOff>
      <xdr:row>37</xdr:row>
      <xdr:rowOff>52070</xdr:rowOff>
    </xdr:to>
    <xdr:sp macro="" textlink="">
      <xdr:nvSpPr>
        <xdr:cNvPr id="78" name="フローチャート :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85" name="円/楕円 84"/>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55897</xdr:rowOff>
    </xdr:from>
    <xdr:ext cx="762000" cy="259045"/>
    <xdr:sp macro="" textlink="">
      <xdr:nvSpPr>
        <xdr:cNvPr id="86" name="人件費該当値テキスト"/>
        <xdr:cNvSpPr txBox="1"/>
      </xdr:nvSpPr>
      <xdr:spPr>
        <a:xfrm>
          <a:off x="4914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30480</xdr:rowOff>
    </xdr:from>
    <xdr:to>
      <xdr:col>5</xdr:col>
      <xdr:colOff>600075</xdr:colOff>
      <xdr:row>36</xdr:row>
      <xdr:rowOff>132080</xdr:rowOff>
    </xdr:to>
    <xdr:sp macro="" textlink="">
      <xdr:nvSpPr>
        <xdr:cNvPr id="87" name="円/楕円 86"/>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142257</xdr:rowOff>
    </xdr:from>
    <xdr:ext cx="736600" cy="259045"/>
    <xdr:sp macro="" textlink="">
      <xdr:nvSpPr>
        <xdr:cNvPr id="88" name="テキスト ボックス 87"/>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152400</xdr:rowOff>
    </xdr:from>
    <xdr:to>
      <xdr:col>4</xdr:col>
      <xdr:colOff>396875</xdr:colOff>
      <xdr:row>37</xdr:row>
      <xdr:rowOff>82550</xdr:rowOff>
    </xdr:to>
    <xdr:sp macro="" textlink="">
      <xdr:nvSpPr>
        <xdr:cNvPr id="89" name="円/楕円 88"/>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67327</xdr:rowOff>
    </xdr:from>
    <xdr:ext cx="762000" cy="259045"/>
    <xdr:sp macro="" textlink="">
      <xdr:nvSpPr>
        <xdr:cNvPr id="90" name="テキスト ボックス 89"/>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137160</xdr:rowOff>
    </xdr:from>
    <xdr:to>
      <xdr:col>3</xdr:col>
      <xdr:colOff>193675</xdr:colOff>
      <xdr:row>37</xdr:row>
      <xdr:rowOff>67310</xdr:rowOff>
    </xdr:to>
    <xdr:sp macro="" textlink="">
      <xdr:nvSpPr>
        <xdr:cNvPr id="91" name="円/楕円 90"/>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52087</xdr:rowOff>
    </xdr:from>
    <xdr:ext cx="762000" cy="259045"/>
    <xdr:sp macro="" textlink="">
      <xdr:nvSpPr>
        <xdr:cNvPr id="92" name="テキスト ボックス 91"/>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156210</xdr:rowOff>
    </xdr:from>
    <xdr:to>
      <xdr:col>1</xdr:col>
      <xdr:colOff>676275</xdr:colOff>
      <xdr:row>36</xdr:row>
      <xdr:rowOff>86360</xdr:rowOff>
    </xdr:to>
    <xdr:sp macro="" textlink="">
      <xdr:nvSpPr>
        <xdr:cNvPr id="93" name="円/楕円 92"/>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96537</xdr:rowOff>
    </xdr:from>
    <xdr:ext cx="762000" cy="259045"/>
    <xdr:sp macro="" textlink="">
      <xdr:nvSpPr>
        <xdr:cNvPr id="94" name="テキスト ボックス 93"/>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物件費に係る経常収支比率は、類似団体平均値に近い数値となっている。</a:t>
          </a:r>
          <a:r>
            <a:rPr lang="ja-JP" altLang="en-US" sz="1100" b="0" i="0" baseline="0">
              <a:solidFill>
                <a:schemeClr val="dk1"/>
              </a:solidFill>
              <a:effectLst/>
              <a:latin typeface="+mn-lt"/>
              <a:ea typeface="+mn-ea"/>
              <a:cs typeface="+mn-cs"/>
            </a:rPr>
            <a:t>しかし直近</a:t>
          </a:r>
          <a:r>
            <a:rPr lang="en-US" altLang="ja-JP" sz="1100" b="0" i="0" baseline="0">
              <a:solidFill>
                <a:schemeClr val="dk1"/>
              </a:solidFill>
              <a:effectLst/>
              <a:latin typeface="+mn-lt"/>
              <a:ea typeface="+mn-ea"/>
              <a:cs typeface="+mn-cs"/>
            </a:rPr>
            <a:t>5</a:t>
          </a:r>
          <a:r>
            <a:rPr lang="ja-JP" altLang="en-US" sz="1100" b="0" i="0" baseline="0">
              <a:solidFill>
                <a:schemeClr val="dk1"/>
              </a:solidFill>
              <a:effectLst/>
              <a:latin typeface="+mn-lt"/>
              <a:ea typeface="+mn-ea"/>
              <a:cs typeface="+mn-cs"/>
            </a:rPr>
            <a:t>年間の推移が増加傾向にあることから</a:t>
          </a:r>
          <a:r>
            <a:rPr lang="ja-JP" altLang="ja-JP" sz="1100" b="0" i="0" baseline="0">
              <a:solidFill>
                <a:schemeClr val="dk1"/>
              </a:solidFill>
              <a:effectLst/>
              <a:latin typeface="+mn-lt"/>
              <a:ea typeface="+mn-ea"/>
              <a:cs typeface="+mn-cs"/>
            </a:rPr>
            <a:t>、行財政改革を推進し、財政の健全化に努める。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20</xdr:row>
      <xdr:rowOff>130266</xdr:rowOff>
    </xdr:to>
    <xdr:cxnSp macro="">
      <xdr:nvCxnSpPr>
        <xdr:cNvPr id="124" name="直線コネクタ 123"/>
        <xdr:cNvCxnSpPr/>
      </xdr:nvCxnSpPr>
      <xdr:spPr>
        <a:xfrm flipV="1">
          <a:off x="16510000" y="2298700"/>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102343</xdr:rowOff>
    </xdr:from>
    <xdr:ext cx="762000" cy="259045"/>
    <xdr:sp macro="" textlink="">
      <xdr:nvSpPr>
        <xdr:cNvPr id="125"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20</xdr:row>
      <xdr:rowOff>130266</xdr:rowOff>
    </xdr:from>
    <xdr:to>
      <xdr:col>24</xdr:col>
      <xdr:colOff>120650</xdr:colOff>
      <xdr:row>20</xdr:row>
      <xdr:rowOff>130266</xdr:rowOff>
    </xdr:to>
    <xdr:cxnSp macro="">
      <xdr:nvCxnSpPr>
        <xdr:cNvPr id="126" name="直線コネクタ 125"/>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73116</xdr:rowOff>
    </xdr:from>
    <xdr:to>
      <xdr:col>24</xdr:col>
      <xdr:colOff>31750</xdr:colOff>
      <xdr:row>15</xdr:row>
      <xdr:rowOff>131899</xdr:rowOff>
    </xdr:to>
    <xdr:cxnSp macro="">
      <xdr:nvCxnSpPr>
        <xdr:cNvPr id="129" name="直線コネクタ 128"/>
        <xdr:cNvCxnSpPr/>
      </xdr:nvCxnSpPr>
      <xdr:spPr>
        <a:xfrm>
          <a:off x="15671800" y="2644866"/>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73116</xdr:rowOff>
    </xdr:from>
    <xdr:to>
      <xdr:col>22</xdr:col>
      <xdr:colOff>565150</xdr:colOff>
      <xdr:row>15</xdr:row>
      <xdr:rowOff>105773</xdr:rowOff>
    </xdr:to>
    <xdr:cxnSp macro="">
      <xdr:nvCxnSpPr>
        <xdr:cNvPr id="132" name="直線コネクタ 131"/>
        <xdr:cNvCxnSpPr/>
      </xdr:nvCxnSpPr>
      <xdr:spPr>
        <a:xfrm flipV="1">
          <a:off x="14782800" y="26448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81099</xdr:rowOff>
    </xdr:from>
    <xdr:to>
      <xdr:col>22</xdr:col>
      <xdr:colOff>615950</xdr:colOff>
      <xdr:row>16</xdr:row>
      <xdr:rowOff>11249</xdr:rowOff>
    </xdr:to>
    <xdr:sp macro="" textlink="">
      <xdr:nvSpPr>
        <xdr:cNvPr id="133" name="フローチャート : 判断 132"/>
        <xdr:cNvSpPr/>
      </xdr:nvSpPr>
      <xdr:spPr>
        <a:xfrm>
          <a:off x="15621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167476</xdr:rowOff>
    </xdr:from>
    <xdr:ext cx="736600" cy="259045"/>
    <xdr:sp macro="" textlink="">
      <xdr:nvSpPr>
        <xdr:cNvPr id="134" name="テキスト ボックス 133"/>
        <xdr:cNvSpPr txBox="1"/>
      </xdr:nvSpPr>
      <xdr:spPr>
        <a:xfrm>
          <a:off x="15290800" y="2739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53521</xdr:rowOff>
    </xdr:from>
    <xdr:to>
      <xdr:col>21</xdr:col>
      <xdr:colOff>361950</xdr:colOff>
      <xdr:row>15</xdr:row>
      <xdr:rowOff>105773</xdr:rowOff>
    </xdr:to>
    <xdr:cxnSp macro="">
      <xdr:nvCxnSpPr>
        <xdr:cNvPr id="135" name="直線コネクタ 134"/>
        <xdr:cNvCxnSpPr/>
      </xdr:nvCxnSpPr>
      <xdr:spPr>
        <a:xfrm>
          <a:off x="13893800" y="262527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68036</xdr:rowOff>
    </xdr:from>
    <xdr:to>
      <xdr:col>21</xdr:col>
      <xdr:colOff>412750</xdr:colOff>
      <xdr:row>15</xdr:row>
      <xdr:rowOff>169636</xdr:rowOff>
    </xdr:to>
    <xdr:sp macro="" textlink="">
      <xdr:nvSpPr>
        <xdr:cNvPr id="136" name="フローチャート : 判断 135"/>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154413</xdr:rowOff>
    </xdr:from>
    <xdr:ext cx="762000" cy="259045"/>
    <xdr:sp macro="" textlink="">
      <xdr:nvSpPr>
        <xdr:cNvPr id="137" name="テキスト ボックス 136"/>
        <xdr:cNvSpPr txBox="1"/>
      </xdr:nvSpPr>
      <xdr:spPr>
        <a:xfrm>
          <a:off x="14401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166188</xdr:rowOff>
    </xdr:from>
    <xdr:to>
      <xdr:col>20</xdr:col>
      <xdr:colOff>158750</xdr:colOff>
      <xdr:row>15</xdr:row>
      <xdr:rowOff>53521</xdr:rowOff>
    </xdr:to>
    <xdr:cxnSp macro="">
      <xdr:nvCxnSpPr>
        <xdr:cNvPr id="138" name="直線コネクタ 137"/>
        <xdr:cNvCxnSpPr/>
      </xdr:nvCxnSpPr>
      <xdr:spPr>
        <a:xfrm>
          <a:off x="13004800" y="2566488"/>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28847</xdr:rowOff>
    </xdr:from>
    <xdr:to>
      <xdr:col>20</xdr:col>
      <xdr:colOff>209550</xdr:colOff>
      <xdr:row>15</xdr:row>
      <xdr:rowOff>130447</xdr:rowOff>
    </xdr:to>
    <xdr:sp macro="" textlink="">
      <xdr:nvSpPr>
        <xdr:cNvPr id="139" name="フローチャート : 判断 138"/>
        <xdr:cNvSpPr/>
      </xdr:nvSpPr>
      <xdr:spPr>
        <a:xfrm>
          <a:off x="13843000" y="260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115224</xdr:rowOff>
    </xdr:from>
    <xdr:ext cx="762000" cy="259045"/>
    <xdr:sp macro="" textlink="">
      <xdr:nvSpPr>
        <xdr:cNvPr id="140" name="テキスト ボックス 139"/>
        <xdr:cNvSpPr txBox="1"/>
      </xdr:nvSpPr>
      <xdr:spPr>
        <a:xfrm>
          <a:off x="13512800" y="2686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41" name="フローチャート : 判断 140"/>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95630</xdr:rowOff>
    </xdr:from>
    <xdr:ext cx="762000" cy="259045"/>
    <xdr:sp macro="" textlink="">
      <xdr:nvSpPr>
        <xdr:cNvPr id="142" name="テキスト ボックス 141"/>
        <xdr:cNvSpPr txBox="1"/>
      </xdr:nvSpPr>
      <xdr:spPr>
        <a:xfrm>
          <a:off x="12623800" y="266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81099</xdr:rowOff>
    </xdr:from>
    <xdr:to>
      <xdr:col>24</xdr:col>
      <xdr:colOff>82550</xdr:colOff>
      <xdr:row>16</xdr:row>
      <xdr:rowOff>11249</xdr:rowOff>
    </xdr:to>
    <xdr:sp macro="" textlink="">
      <xdr:nvSpPr>
        <xdr:cNvPr id="148" name="円/楕円 147"/>
        <xdr:cNvSpPr/>
      </xdr:nvSpPr>
      <xdr:spPr>
        <a:xfrm>
          <a:off x="16459200" y="265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97626</xdr:rowOff>
    </xdr:from>
    <xdr:ext cx="762000" cy="259045"/>
    <xdr:sp macro="" textlink="">
      <xdr:nvSpPr>
        <xdr:cNvPr id="149" name="物件費該当値テキスト"/>
        <xdr:cNvSpPr txBox="1"/>
      </xdr:nvSpPr>
      <xdr:spPr>
        <a:xfrm>
          <a:off x="16598900" y="249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22316</xdr:rowOff>
    </xdr:from>
    <xdr:to>
      <xdr:col>22</xdr:col>
      <xdr:colOff>615950</xdr:colOff>
      <xdr:row>15</xdr:row>
      <xdr:rowOff>123916</xdr:rowOff>
    </xdr:to>
    <xdr:sp macro="" textlink="">
      <xdr:nvSpPr>
        <xdr:cNvPr id="150" name="円/楕円 149"/>
        <xdr:cNvSpPr/>
      </xdr:nvSpPr>
      <xdr:spPr>
        <a:xfrm>
          <a:off x="15621000" y="259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134093</xdr:rowOff>
    </xdr:from>
    <xdr:ext cx="736600" cy="259045"/>
    <xdr:sp macro="" textlink="">
      <xdr:nvSpPr>
        <xdr:cNvPr id="151" name="テキスト ボックス 150"/>
        <xdr:cNvSpPr txBox="1"/>
      </xdr:nvSpPr>
      <xdr:spPr>
        <a:xfrm>
          <a:off x="15290800" y="2362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54973</xdr:rowOff>
    </xdr:from>
    <xdr:to>
      <xdr:col>21</xdr:col>
      <xdr:colOff>412750</xdr:colOff>
      <xdr:row>15</xdr:row>
      <xdr:rowOff>156573</xdr:rowOff>
    </xdr:to>
    <xdr:sp macro="" textlink="">
      <xdr:nvSpPr>
        <xdr:cNvPr id="152" name="円/楕円 151"/>
        <xdr:cNvSpPr/>
      </xdr:nvSpPr>
      <xdr:spPr>
        <a:xfrm>
          <a:off x="14732000" y="262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166750</xdr:rowOff>
    </xdr:from>
    <xdr:ext cx="762000" cy="259045"/>
    <xdr:sp macro="" textlink="">
      <xdr:nvSpPr>
        <xdr:cNvPr id="153" name="テキスト ボックス 152"/>
        <xdr:cNvSpPr txBox="1"/>
      </xdr:nvSpPr>
      <xdr:spPr>
        <a:xfrm>
          <a:off x="14401800" y="239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2721</xdr:rowOff>
    </xdr:from>
    <xdr:to>
      <xdr:col>20</xdr:col>
      <xdr:colOff>209550</xdr:colOff>
      <xdr:row>15</xdr:row>
      <xdr:rowOff>104321</xdr:rowOff>
    </xdr:to>
    <xdr:sp macro="" textlink="">
      <xdr:nvSpPr>
        <xdr:cNvPr id="154" name="円/楕円 153"/>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114498</xdr:rowOff>
    </xdr:from>
    <xdr:ext cx="762000" cy="259045"/>
    <xdr:sp macro="" textlink="">
      <xdr:nvSpPr>
        <xdr:cNvPr id="155" name="テキスト ボックス 154"/>
        <xdr:cNvSpPr txBox="1"/>
      </xdr:nvSpPr>
      <xdr:spPr>
        <a:xfrm>
          <a:off x="13512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115388</xdr:rowOff>
    </xdr:from>
    <xdr:to>
      <xdr:col>19</xdr:col>
      <xdr:colOff>6350</xdr:colOff>
      <xdr:row>15</xdr:row>
      <xdr:rowOff>45538</xdr:rowOff>
    </xdr:to>
    <xdr:sp macro="" textlink="">
      <xdr:nvSpPr>
        <xdr:cNvPr id="156" name="円/楕円 155"/>
        <xdr:cNvSpPr/>
      </xdr:nvSpPr>
      <xdr:spPr>
        <a:xfrm>
          <a:off x="12954000" y="25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55715</xdr:rowOff>
    </xdr:from>
    <xdr:ext cx="762000" cy="259045"/>
    <xdr:sp macro="" textlink="">
      <xdr:nvSpPr>
        <xdr:cNvPr id="157" name="テキスト ボックス 156"/>
        <xdr:cNvSpPr txBox="1"/>
      </xdr:nvSpPr>
      <xdr:spPr>
        <a:xfrm>
          <a:off x="12623800" y="228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扶助費に係る経常収支比率は、</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悪化したものの</a:t>
          </a:r>
          <a:r>
            <a:rPr kumimoji="1" lang="ja-JP" altLang="ja-JP" sz="1100">
              <a:solidFill>
                <a:schemeClr val="dk1"/>
              </a:solidFill>
              <a:effectLst/>
              <a:latin typeface="+mn-lt"/>
              <a:ea typeface="+mn-ea"/>
              <a:cs typeface="+mn-cs"/>
            </a:rPr>
            <a:t>、類似団体平均値に近い値</a:t>
          </a:r>
          <a:r>
            <a:rPr kumimoji="1" lang="ja-JP" altLang="en-US" sz="1100">
              <a:solidFill>
                <a:schemeClr val="dk1"/>
              </a:solidFill>
              <a:effectLst/>
              <a:latin typeface="+mn-lt"/>
              <a:ea typeface="+mn-ea"/>
              <a:cs typeface="+mn-cs"/>
            </a:rPr>
            <a:t>で推移している</a:t>
          </a:r>
          <a:r>
            <a:rPr kumimoji="1" lang="ja-JP" altLang="ja-JP" sz="110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引き続き扶助費の増加が見込まれるが、歳出の適正化を図り、上昇の抑制に努める。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60</xdr:row>
      <xdr:rowOff>88900</xdr:rowOff>
    </xdr:to>
    <xdr:cxnSp macro="">
      <xdr:nvCxnSpPr>
        <xdr:cNvPr id="185" name="直線コネクタ 184"/>
        <xdr:cNvCxnSpPr/>
      </xdr:nvCxnSpPr>
      <xdr:spPr>
        <a:xfrm flipV="1">
          <a:off x="4826000" y="9099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86" name="扶助費最小値テキスト"/>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7" name="直線コネクタ 186"/>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8"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9" name="直線コネクタ 188"/>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88900</xdr:rowOff>
    </xdr:from>
    <xdr:to>
      <xdr:col>7</xdr:col>
      <xdr:colOff>15875</xdr:colOff>
      <xdr:row>55</xdr:row>
      <xdr:rowOff>107950</xdr:rowOff>
    </xdr:to>
    <xdr:cxnSp macro="">
      <xdr:nvCxnSpPr>
        <xdr:cNvPr id="190" name="直線コネクタ 189"/>
        <xdr:cNvCxnSpPr/>
      </xdr:nvCxnSpPr>
      <xdr:spPr>
        <a:xfrm>
          <a:off x="3987800" y="9518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54627</xdr:rowOff>
    </xdr:from>
    <xdr:ext cx="762000" cy="259045"/>
    <xdr:sp macro="" textlink="">
      <xdr:nvSpPr>
        <xdr:cNvPr id="191" name="扶助費平均値テキスト"/>
        <xdr:cNvSpPr txBox="1"/>
      </xdr:nvSpPr>
      <xdr:spPr>
        <a:xfrm>
          <a:off x="4914900" y="931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192" name="フローチャート : 判断 191"/>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88900</xdr:rowOff>
    </xdr:from>
    <xdr:to>
      <xdr:col>5</xdr:col>
      <xdr:colOff>549275</xdr:colOff>
      <xdr:row>56</xdr:row>
      <xdr:rowOff>12700</xdr:rowOff>
    </xdr:to>
    <xdr:cxnSp macro="">
      <xdr:nvCxnSpPr>
        <xdr:cNvPr id="193" name="直線コネクタ 192"/>
        <xdr:cNvCxnSpPr/>
      </xdr:nvCxnSpPr>
      <xdr:spPr>
        <a:xfrm flipV="1">
          <a:off x="3098800" y="9518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4" name="フローチャート : 判断 193"/>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130827</xdr:rowOff>
    </xdr:from>
    <xdr:ext cx="736600" cy="259045"/>
    <xdr:sp macro="" textlink="">
      <xdr:nvSpPr>
        <xdr:cNvPr id="195" name="テキスト ボックス 194"/>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xdr:rowOff>
    </xdr:from>
    <xdr:to>
      <xdr:col>4</xdr:col>
      <xdr:colOff>346075</xdr:colOff>
      <xdr:row>56</xdr:row>
      <xdr:rowOff>50800</xdr:rowOff>
    </xdr:to>
    <xdr:cxnSp macro="">
      <xdr:nvCxnSpPr>
        <xdr:cNvPr id="196" name="直線コネクタ 195"/>
        <xdr:cNvCxnSpPr/>
      </xdr:nvCxnSpPr>
      <xdr:spPr>
        <a:xfrm flipV="1">
          <a:off x="2209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19050</xdr:rowOff>
    </xdr:from>
    <xdr:to>
      <xdr:col>4</xdr:col>
      <xdr:colOff>396875</xdr:colOff>
      <xdr:row>55</xdr:row>
      <xdr:rowOff>120650</xdr:rowOff>
    </xdr:to>
    <xdr:sp macro="" textlink="">
      <xdr:nvSpPr>
        <xdr:cNvPr id="197" name="フローチャート : 判断 196"/>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130827</xdr:rowOff>
    </xdr:from>
    <xdr:ext cx="762000" cy="259045"/>
    <xdr:sp macro="" textlink="">
      <xdr:nvSpPr>
        <xdr:cNvPr id="198" name="テキスト ボックス 197"/>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165100</xdr:rowOff>
    </xdr:from>
    <xdr:to>
      <xdr:col>3</xdr:col>
      <xdr:colOff>142875</xdr:colOff>
      <xdr:row>56</xdr:row>
      <xdr:rowOff>50800</xdr:rowOff>
    </xdr:to>
    <xdr:cxnSp macro="">
      <xdr:nvCxnSpPr>
        <xdr:cNvPr id="199" name="直線コネクタ 198"/>
        <xdr:cNvCxnSpPr/>
      </xdr:nvCxnSpPr>
      <xdr:spPr>
        <a:xfrm>
          <a:off x="1320800" y="9594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152400</xdr:rowOff>
    </xdr:from>
    <xdr:to>
      <xdr:col>3</xdr:col>
      <xdr:colOff>193675</xdr:colOff>
      <xdr:row>55</xdr:row>
      <xdr:rowOff>82550</xdr:rowOff>
    </xdr:to>
    <xdr:sp macro="" textlink="">
      <xdr:nvSpPr>
        <xdr:cNvPr id="200" name="フローチャート : 判断 199"/>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92727</xdr:rowOff>
    </xdr:from>
    <xdr:ext cx="762000" cy="259045"/>
    <xdr:sp macro="" textlink="">
      <xdr:nvSpPr>
        <xdr:cNvPr id="201" name="テキスト ボックス 200"/>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95250</xdr:rowOff>
    </xdr:from>
    <xdr:to>
      <xdr:col>1</xdr:col>
      <xdr:colOff>676275</xdr:colOff>
      <xdr:row>55</xdr:row>
      <xdr:rowOff>25400</xdr:rowOff>
    </xdr:to>
    <xdr:sp macro="" textlink="">
      <xdr:nvSpPr>
        <xdr:cNvPr id="202" name="フローチャート : 判断 201"/>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35577</xdr:rowOff>
    </xdr:from>
    <xdr:ext cx="762000" cy="259045"/>
    <xdr:sp macro="" textlink="">
      <xdr:nvSpPr>
        <xdr:cNvPr id="203" name="テキスト ボックス 202"/>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57150</xdr:rowOff>
    </xdr:from>
    <xdr:to>
      <xdr:col>7</xdr:col>
      <xdr:colOff>66675</xdr:colOff>
      <xdr:row>55</xdr:row>
      <xdr:rowOff>158750</xdr:rowOff>
    </xdr:to>
    <xdr:sp macro="" textlink="">
      <xdr:nvSpPr>
        <xdr:cNvPr id="209" name="円/楕円 208"/>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29227</xdr:rowOff>
    </xdr:from>
    <xdr:ext cx="762000" cy="259045"/>
    <xdr:sp macro="" textlink="">
      <xdr:nvSpPr>
        <xdr:cNvPr id="210" name="扶助費該当値テキスト"/>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38100</xdr:rowOff>
    </xdr:from>
    <xdr:to>
      <xdr:col>5</xdr:col>
      <xdr:colOff>600075</xdr:colOff>
      <xdr:row>55</xdr:row>
      <xdr:rowOff>139700</xdr:rowOff>
    </xdr:to>
    <xdr:sp macro="" textlink="">
      <xdr:nvSpPr>
        <xdr:cNvPr id="211" name="円/楕円 210"/>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124477</xdr:rowOff>
    </xdr:from>
    <xdr:ext cx="736600" cy="259045"/>
    <xdr:sp macro="" textlink="">
      <xdr:nvSpPr>
        <xdr:cNvPr id="212" name="テキスト ボックス 211"/>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133350</xdr:rowOff>
    </xdr:from>
    <xdr:to>
      <xdr:col>4</xdr:col>
      <xdr:colOff>396875</xdr:colOff>
      <xdr:row>56</xdr:row>
      <xdr:rowOff>63500</xdr:rowOff>
    </xdr:to>
    <xdr:sp macro="" textlink="">
      <xdr:nvSpPr>
        <xdr:cNvPr id="213" name="円/楕円 212"/>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48277</xdr:rowOff>
    </xdr:from>
    <xdr:ext cx="762000" cy="259045"/>
    <xdr:sp macro="" textlink="">
      <xdr:nvSpPr>
        <xdr:cNvPr id="214" name="テキスト ボックス 213"/>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0</xdr:rowOff>
    </xdr:from>
    <xdr:to>
      <xdr:col>3</xdr:col>
      <xdr:colOff>193675</xdr:colOff>
      <xdr:row>56</xdr:row>
      <xdr:rowOff>101600</xdr:rowOff>
    </xdr:to>
    <xdr:sp macro="" textlink="">
      <xdr:nvSpPr>
        <xdr:cNvPr id="215" name="円/楕円 214"/>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86377</xdr:rowOff>
    </xdr:from>
    <xdr:ext cx="762000" cy="259045"/>
    <xdr:sp macro="" textlink="">
      <xdr:nvSpPr>
        <xdr:cNvPr id="216" name="テキスト ボックス 215"/>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217" name="円/楕円 216"/>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29227</xdr:rowOff>
    </xdr:from>
    <xdr:ext cx="762000" cy="259045"/>
    <xdr:sp macro="" textlink="">
      <xdr:nvSpPr>
        <xdr:cNvPr id="218" name="テキスト ボックス 217"/>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その他に係る経常収支比率は、類似団体平均値を</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ポイント上回っている。下水道事業の起債償還のための繰出金が主たる要因である。また、保険給付費の増加などにより、国民健康保険、介護保険事業等への繰出金も増加している。そのため、各特別会計は経費の削減を図り、少しでも繰出金を減額できるよう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62</xdr:row>
      <xdr:rowOff>12700</xdr:rowOff>
    </xdr:to>
    <xdr:cxnSp macro="">
      <xdr:nvCxnSpPr>
        <xdr:cNvPr id="246" name="直線コネクタ 245"/>
        <xdr:cNvCxnSpPr/>
      </xdr:nvCxnSpPr>
      <xdr:spPr>
        <a:xfrm flipV="1">
          <a:off x="16510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12700</xdr:rowOff>
    </xdr:from>
    <xdr:to>
      <xdr:col>24</xdr:col>
      <xdr:colOff>31750</xdr:colOff>
      <xdr:row>58</xdr:row>
      <xdr:rowOff>58420</xdr:rowOff>
    </xdr:to>
    <xdr:cxnSp macro="">
      <xdr:nvCxnSpPr>
        <xdr:cNvPr id="251" name="直線コネクタ 250"/>
        <xdr:cNvCxnSpPr/>
      </xdr:nvCxnSpPr>
      <xdr:spPr>
        <a:xfrm>
          <a:off x="15671800" y="9956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5097</xdr:rowOff>
    </xdr:from>
    <xdr:ext cx="762000" cy="259045"/>
    <xdr:sp macro="" textlink="">
      <xdr:nvSpPr>
        <xdr:cNvPr id="252" name="その他平均値テキスト"/>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53" name="フローチャート : 判断 252"/>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12700</xdr:rowOff>
    </xdr:from>
    <xdr:to>
      <xdr:col>22</xdr:col>
      <xdr:colOff>565150</xdr:colOff>
      <xdr:row>58</xdr:row>
      <xdr:rowOff>66040</xdr:rowOff>
    </xdr:to>
    <xdr:cxnSp macro="">
      <xdr:nvCxnSpPr>
        <xdr:cNvPr id="254" name="直線コネクタ 253"/>
        <xdr:cNvCxnSpPr/>
      </xdr:nvCxnSpPr>
      <xdr:spPr>
        <a:xfrm flipV="1">
          <a:off x="14782800" y="9956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114300</xdr:rowOff>
    </xdr:from>
    <xdr:to>
      <xdr:col>22</xdr:col>
      <xdr:colOff>615950</xdr:colOff>
      <xdr:row>57</xdr:row>
      <xdr:rowOff>44450</xdr:rowOff>
    </xdr:to>
    <xdr:sp macro="" textlink="">
      <xdr:nvSpPr>
        <xdr:cNvPr id="255" name="フローチャート : 判断 254"/>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54627</xdr:rowOff>
    </xdr:from>
    <xdr:ext cx="736600" cy="259045"/>
    <xdr:sp macro="" textlink="">
      <xdr:nvSpPr>
        <xdr:cNvPr id="256" name="テキスト ボックス 255"/>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66040</xdr:rowOff>
    </xdr:from>
    <xdr:to>
      <xdr:col>21</xdr:col>
      <xdr:colOff>361950</xdr:colOff>
      <xdr:row>58</xdr:row>
      <xdr:rowOff>96520</xdr:rowOff>
    </xdr:to>
    <xdr:cxnSp macro="">
      <xdr:nvCxnSpPr>
        <xdr:cNvPr id="257" name="直線コネクタ 256"/>
        <xdr:cNvCxnSpPr/>
      </xdr:nvCxnSpPr>
      <xdr:spPr>
        <a:xfrm flipV="1">
          <a:off x="13893800" y="10010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69867</xdr:rowOff>
    </xdr:from>
    <xdr:ext cx="762000" cy="259045"/>
    <xdr:sp macro="" textlink="">
      <xdr:nvSpPr>
        <xdr:cNvPr id="259" name="テキスト ボックス 258"/>
        <xdr:cNvSpPr txBox="1"/>
      </xdr:nvSpPr>
      <xdr:spPr>
        <a:xfrm>
          <a:off x="14401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138430</xdr:rowOff>
    </xdr:from>
    <xdr:to>
      <xdr:col>20</xdr:col>
      <xdr:colOff>158750</xdr:colOff>
      <xdr:row>58</xdr:row>
      <xdr:rowOff>96520</xdr:rowOff>
    </xdr:to>
    <xdr:cxnSp macro="">
      <xdr:nvCxnSpPr>
        <xdr:cNvPr id="260" name="直線コネクタ 259"/>
        <xdr:cNvCxnSpPr/>
      </xdr:nvCxnSpPr>
      <xdr:spPr>
        <a:xfrm>
          <a:off x="13004800" y="99110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38100</xdr:rowOff>
    </xdr:from>
    <xdr:to>
      <xdr:col>20</xdr:col>
      <xdr:colOff>209550</xdr:colOff>
      <xdr:row>56</xdr:row>
      <xdr:rowOff>139700</xdr:rowOff>
    </xdr:to>
    <xdr:sp macro="" textlink="">
      <xdr:nvSpPr>
        <xdr:cNvPr id="261" name="フローチャート : 判断 260"/>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149877</xdr:rowOff>
    </xdr:from>
    <xdr:ext cx="762000" cy="259045"/>
    <xdr:sp macro="" textlink="">
      <xdr:nvSpPr>
        <xdr:cNvPr id="262" name="テキスト ボックス 261"/>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0</xdr:rowOff>
    </xdr:from>
    <xdr:to>
      <xdr:col>19</xdr:col>
      <xdr:colOff>6350</xdr:colOff>
      <xdr:row>56</xdr:row>
      <xdr:rowOff>101600</xdr:rowOff>
    </xdr:to>
    <xdr:sp macro="" textlink="">
      <xdr:nvSpPr>
        <xdr:cNvPr id="263" name="フローチャート : 判断 262"/>
        <xdr:cNvSpPr/>
      </xdr:nvSpPr>
      <xdr:spPr>
        <a:xfrm>
          <a:off x="12954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111777</xdr:rowOff>
    </xdr:from>
    <xdr:ext cx="762000" cy="259045"/>
    <xdr:sp macro="" textlink="">
      <xdr:nvSpPr>
        <xdr:cNvPr id="264" name="テキスト ボックス 263"/>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7620</xdr:rowOff>
    </xdr:from>
    <xdr:to>
      <xdr:col>24</xdr:col>
      <xdr:colOff>82550</xdr:colOff>
      <xdr:row>58</xdr:row>
      <xdr:rowOff>109220</xdr:rowOff>
    </xdr:to>
    <xdr:sp macro="" textlink="">
      <xdr:nvSpPr>
        <xdr:cNvPr id="270" name="円/楕円 269"/>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151147</xdr:rowOff>
    </xdr:from>
    <xdr:ext cx="762000" cy="259045"/>
    <xdr:sp macro="" textlink="">
      <xdr:nvSpPr>
        <xdr:cNvPr id="271" name="その他該当値テキスト"/>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133350</xdr:rowOff>
    </xdr:from>
    <xdr:to>
      <xdr:col>22</xdr:col>
      <xdr:colOff>615950</xdr:colOff>
      <xdr:row>58</xdr:row>
      <xdr:rowOff>63500</xdr:rowOff>
    </xdr:to>
    <xdr:sp macro="" textlink="">
      <xdr:nvSpPr>
        <xdr:cNvPr id="272" name="円/楕円 271"/>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48277</xdr:rowOff>
    </xdr:from>
    <xdr:ext cx="736600" cy="259045"/>
    <xdr:sp macro="" textlink="">
      <xdr:nvSpPr>
        <xdr:cNvPr id="273" name="テキスト ボックス 272"/>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15240</xdr:rowOff>
    </xdr:from>
    <xdr:to>
      <xdr:col>21</xdr:col>
      <xdr:colOff>412750</xdr:colOff>
      <xdr:row>58</xdr:row>
      <xdr:rowOff>116840</xdr:rowOff>
    </xdr:to>
    <xdr:sp macro="" textlink="">
      <xdr:nvSpPr>
        <xdr:cNvPr id="274" name="円/楕円 273"/>
        <xdr:cNvSpPr/>
      </xdr:nvSpPr>
      <xdr:spPr>
        <a:xfrm>
          <a:off x="14732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101617</xdr:rowOff>
    </xdr:from>
    <xdr:ext cx="762000" cy="259045"/>
    <xdr:sp macro="" textlink="">
      <xdr:nvSpPr>
        <xdr:cNvPr id="275" name="テキスト ボックス 274"/>
        <xdr:cNvSpPr txBox="1"/>
      </xdr:nvSpPr>
      <xdr:spPr>
        <a:xfrm>
          <a:off x="14401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45720</xdr:rowOff>
    </xdr:from>
    <xdr:to>
      <xdr:col>20</xdr:col>
      <xdr:colOff>209550</xdr:colOff>
      <xdr:row>58</xdr:row>
      <xdr:rowOff>147320</xdr:rowOff>
    </xdr:to>
    <xdr:sp macro="" textlink="">
      <xdr:nvSpPr>
        <xdr:cNvPr id="276" name="円/楕円 275"/>
        <xdr:cNvSpPr/>
      </xdr:nvSpPr>
      <xdr:spPr>
        <a:xfrm>
          <a:off x="13843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132097</xdr:rowOff>
    </xdr:from>
    <xdr:ext cx="762000" cy="259045"/>
    <xdr:sp macro="" textlink="">
      <xdr:nvSpPr>
        <xdr:cNvPr id="277" name="テキスト ボックス 276"/>
        <xdr:cNvSpPr txBox="1"/>
      </xdr:nvSpPr>
      <xdr:spPr>
        <a:xfrm>
          <a:off x="13512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87630</xdr:rowOff>
    </xdr:from>
    <xdr:to>
      <xdr:col>19</xdr:col>
      <xdr:colOff>6350</xdr:colOff>
      <xdr:row>58</xdr:row>
      <xdr:rowOff>17780</xdr:rowOff>
    </xdr:to>
    <xdr:sp macro="" textlink="">
      <xdr:nvSpPr>
        <xdr:cNvPr id="278" name="円/楕円 277"/>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2557</xdr:rowOff>
    </xdr:from>
    <xdr:ext cx="762000" cy="259045"/>
    <xdr:sp macro="" textlink="">
      <xdr:nvSpPr>
        <xdr:cNvPr id="279" name="テキスト ボックス 278"/>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補助費等に係る経常収支比率は、類似団体平均値に近い数値となっている。</a:t>
          </a:r>
          <a:endParaRPr lang="ja-JP" altLang="ja-JP" sz="1400">
            <a:effectLst/>
          </a:endParaRPr>
        </a:p>
        <a:p>
          <a:pPr rtl="0"/>
          <a:r>
            <a:rPr lang="ja-JP" altLang="ja-JP" sz="1100" b="0" i="0" baseline="0">
              <a:solidFill>
                <a:schemeClr val="dk1"/>
              </a:solidFill>
              <a:effectLst/>
              <a:latin typeface="+mn-lt"/>
              <a:ea typeface="+mn-ea"/>
              <a:cs typeface="+mn-cs"/>
            </a:rPr>
            <a:t>　一部事務組合や広域連合への負担金が主なものであるが、各種団体への補助金を含め、町の交付に対し、適当な事業を行っているか確認し、さらなる歳出の適正化に努める。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xdr:rowOff>
    </xdr:from>
    <xdr:to>
      <xdr:col>24</xdr:col>
      <xdr:colOff>31750</xdr:colOff>
      <xdr:row>40</xdr:row>
      <xdr:rowOff>17272</xdr:rowOff>
    </xdr:to>
    <xdr:cxnSp macro="">
      <xdr:nvCxnSpPr>
        <xdr:cNvPr id="304" name="直線コネクタ 303"/>
        <xdr:cNvCxnSpPr/>
      </xdr:nvCxnSpPr>
      <xdr:spPr>
        <a:xfrm flipV="1">
          <a:off x="16510000" y="58374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5"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6" name="直線コネクタ 305"/>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94505</xdr:rowOff>
    </xdr:from>
    <xdr:ext cx="762000" cy="259045"/>
    <xdr:sp macro="" textlink="">
      <xdr:nvSpPr>
        <xdr:cNvPr id="307"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34</xdr:row>
      <xdr:rowOff>8128</xdr:rowOff>
    </xdr:from>
    <xdr:to>
      <xdr:col>24</xdr:col>
      <xdr:colOff>120650</xdr:colOff>
      <xdr:row>34</xdr:row>
      <xdr:rowOff>8128</xdr:rowOff>
    </xdr:to>
    <xdr:cxnSp macro="">
      <xdr:nvCxnSpPr>
        <xdr:cNvPr id="308" name="直線コネクタ 307"/>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1270</xdr:rowOff>
    </xdr:from>
    <xdr:to>
      <xdr:col>24</xdr:col>
      <xdr:colOff>31750</xdr:colOff>
      <xdr:row>37</xdr:row>
      <xdr:rowOff>14986</xdr:rowOff>
    </xdr:to>
    <xdr:cxnSp macro="">
      <xdr:nvCxnSpPr>
        <xdr:cNvPr id="309" name="直線コネクタ 308"/>
        <xdr:cNvCxnSpPr/>
      </xdr:nvCxnSpPr>
      <xdr:spPr>
        <a:xfrm flipV="1">
          <a:off x="15671800" y="63449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116857</xdr:rowOff>
    </xdr:from>
    <xdr:ext cx="762000" cy="259045"/>
    <xdr:sp macro="" textlink="">
      <xdr:nvSpPr>
        <xdr:cNvPr id="310"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1" name="フローチャート : 判断 310"/>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163576</xdr:rowOff>
    </xdr:from>
    <xdr:to>
      <xdr:col>22</xdr:col>
      <xdr:colOff>565150</xdr:colOff>
      <xdr:row>37</xdr:row>
      <xdr:rowOff>14986</xdr:rowOff>
    </xdr:to>
    <xdr:cxnSp macro="">
      <xdr:nvCxnSpPr>
        <xdr:cNvPr id="312" name="直線コネクタ 311"/>
        <xdr:cNvCxnSpPr/>
      </xdr:nvCxnSpPr>
      <xdr:spPr>
        <a:xfrm>
          <a:off x="14782800" y="63357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117348</xdr:rowOff>
    </xdr:from>
    <xdr:to>
      <xdr:col>22</xdr:col>
      <xdr:colOff>615950</xdr:colOff>
      <xdr:row>37</xdr:row>
      <xdr:rowOff>47498</xdr:rowOff>
    </xdr:to>
    <xdr:sp macro="" textlink="">
      <xdr:nvSpPr>
        <xdr:cNvPr id="313" name="フローチャート : 判断 312"/>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57675</xdr:rowOff>
    </xdr:from>
    <xdr:ext cx="736600" cy="259045"/>
    <xdr:sp macro="" textlink="">
      <xdr:nvSpPr>
        <xdr:cNvPr id="314" name="テキスト ボックス 313"/>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163576</xdr:rowOff>
    </xdr:from>
    <xdr:to>
      <xdr:col>21</xdr:col>
      <xdr:colOff>361950</xdr:colOff>
      <xdr:row>37</xdr:row>
      <xdr:rowOff>37846</xdr:rowOff>
    </xdr:to>
    <xdr:cxnSp macro="">
      <xdr:nvCxnSpPr>
        <xdr:cNvPr id="315" name="直線コネクタ 314"/>
        <xdr:cNvCxnSpPr/>
      </xdr:nvCxnSpPr>
      <xdr:spPr>
        <a:xfrm flipV="1">
          <a:off x="13893800" y="63357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99060</xdr:rowOff>
    </xdr:from>
    <xdr:to>
      <xdr:col>21</xdr:col>
      <xdr:colOff>412750</xdr:colOff>
      <xdr:row>37</xdr:row>
      <xdr:rowOff>29210</xdr:rowOff>
    </xdr:to>
    <xdr:sp macro="" textlink="">
      <xdr:nvSpPr>
        <xdr:cNvPr id="316" name="フローチャート : 判断 315"/>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39387</xdr:rowOff>
    </xdr:from>
    <xdr:ext cx="762000" cy="259045"/>
    <xdr:sp macro="" textlink="">
      <xdr:nvSpPr>
        <xdr:cNvPr id="317" name="テキスト ボックス 316"/>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37846</xdr:rowOff>
    </xdr:from>
    <xdr:to>
      <xdr:col>20</xdr:col>
      <xdr:colOff>158750</xdr:colOff>
      <xdr:row>37</xdr:row>
      <xdr:rowOff>156718</xdr:rowOff>
    </xdr:to>
    <xdr:cxnSp macro="">
      <xdr:nvCxnSpPr>
        <xdr:cNvPr id="318" name="直線コネクタ 317"/>
        <xdr:cNvCxnSpPr/>
      </xdr:nvCxnSpPr>
      <xdr:spPr>
        <a:xfrm flipV="1">
          <a:off x="13004800" y="638149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19" name="フローチャート : 判断 318"/>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48531</xdr:rowOff>
    </xdr:from>
    <xdr:ext cx="762000" cy="259045"/>
    <xdr:sp macro="" textlink="">
      <xdr:nvSpPr>
        <xdr:cNvPr id="320" name="テキスト ボックス 319"/>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99060</xdr:rowOff>
    </xdr:from>
    <xdr:to>
      <xdr:col>19</xdr:col>
      <xdr:colOff>6350</xdr:colOff>
      <xdr:row>37</xdr:row>
      <xdr:rowOff>29210</xdr:rowOff>
    </xdr:to>
    <xdr:sp macro="" textlink="">
      <xdr:nvSpPr>
        <xdr:cNvPr id="321" name="フローチャート : 判断 320"/>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39387</xdr:rowOff>
    </xdr:from>
    <xdr:ext cx="762000" cy="259045"/>
    <xdr:sp macro="" textlink="">
      <xdr:nvSpPr>
        <xdr:cNvPr id="322" name="テキスト ボックス 321"/>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121920</xdr:rowOff>
    </xdr:from>
    <xdr:to>
      <xdr:col>24</xdr:col>
      <xdr:colOff>82550</xdr:colOff>
      <xdr:row>37</xdr:row>
      <xdr:rowOff>52070</xdr:rowOff>
    </xdr:to>
    <xdr:sp macro="" textlink="">
      <xdr:nvSpPr>
        <xdr:cNvPr id="328" name="円/楕円 327"/>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138447</xdr:rowOff>
    </xdr:from>
    <xdr:ext cx="762000" cy="259045"/>
    <xdr:sp macro="" textlink="">
      <xdr:nvSpPr>
        <xdr:cNvPr id="329" name="補助費等該当値テキスト"/>
        <xdr:cNvSpPr txBox="1"/>
      </xdr:nvSpPr>
      <xdr:spPr>
        <a:xfrm>
          <a:off x="16598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135636</xdr:rowOff>
    </xdr:from>
    <xdr:to>
      <xdr:col>22</xdr:col>
      <xdr:colOff>615950</xdr:colOff>
      <xdr:row>37</xdr:row>
      <xdr:rowOff>65786</xdr:rowOff>
    </xdr:to>
    <xdr:sp macro="" textlink="">
      <xdr:nvSpPr>
        <xdr:cNvPr id="330" name="円/楕円 329"/>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50563</xdr:rowOff>
    </xdr:from>
    <xdr:ext cx="736600" cy="259045"/>
    <xdr:sp macro="" textlink="">
      <xdr:nvSpPr>
        <xdr:cNvPr id="331" name="テキスト ボックス 330"/>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112776</xdr:rowOff>
    </xdr:from>
    <xdr:to>
      <xdr:col>21</xdr:col>
      <xdr:colOff>412750</xdr:colOff>
      <xdr:row>37</xdr:row>
      <xdr:rowOff>42926</xdr:rowOff>
    </xdr:to>
    <xdr:sp macro="" textlink="">
      <xdr:nvSpPr>
        <xdr:cNvPr id="332" name="円/楕円 331"/>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27703</xdr:rowOff>
    </xdr:from>
    <xdr:ext cx="762000" cy="259045"/>
    <xdr:sp macro="" textlink="">
      <xdr:nvSpPr>
        <xdr:cNvPr id="333" name="テキスト ボックス 332"/>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158496</xdr:rowOff>
    </xdr:from>
    <xdr:to>
      <xdr:col>20</xdr:col>
      <xdr:colOff>209550</xdr:colOff>
      <xdr:row>37</xdr:row>
      <xdr:rowOff>88646</xdr:rowOff>
    </xdr:to>
    <xdr:sp macro="" textlink="">
      <xdr:nvSpPr>
        <xdr:cNvPr id="334" name="円/楕円 333"/>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73423</xdr:rowOff>
    </xdr:from>
    <xdr:ext cx="762000" cy="259045"/>
    <xdr:sp macro="" textlink="">
      <xdr:nvSpPr>
        <xdr:cNvPr id="335" name="テキスト ボックス 334"/>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105918</xdr:rowOff>
    </xdr:from>
    <xdr:to>
      <xdr:col>19</xdr:col>
      <xdr:colOff>6350</xdr:colOff>
      <xdr:row>38</xdr:row>
      <xdr:rowOff>36068</xdr:rowOff>
    </xdr:to>
    <xdr:sp macro="" textlink="">
      <xdr:nvSpPr>
        <xdr:cNvPr id="336" name="円/楕円 335"/>
        <xdr:cNvSpPr/>
      </xdr:nvSpPr>
      <xdr:spPr>
        <a:xfrm>
          <a:off x="12954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20845</xdr:rowOff>
    </xdr:from>
    <xdr:ext cx="762000" cy="259045"/>
    <xdr:sp macro="" textlink="">
      <xdr:nvSpPr>
        <xdr:cNvPr id="337" name="テキスト ボックス 336"/>
        <xdr:cNvSpPr txBox="1"/>
      </xdr:nvSpPr>
      <xdr:spPr>
        <a:xfrm>
          <a:off x="12623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地方債新規発行を抑制してきた結果、類似団体平均値を</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ポイント下回っている。今後、普通建設事業の実施により地方債の新規発行が見込まれるが、発行額を可能な限り少なくし、上昇を最小限に抑えていく。</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80</xdr:row>
      <xdr:rowOff>127000</xdr:rowOff>
    </xdr:to>
    <xdr:cxnSp macro="">
      <xdr:nvCxnSpPr>
        <xdr:cNvPr id="362" name="直線コネクタ 361"/>
        <xdr:cNvCxnSpPr/>
      </xdr:nvCxnSpPr>
      <xdr:spPr>
        <a:xfrm flipV="1">
          <a:off x="4826000" y="127594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3"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4" name="直線コネクタ 363"/>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5" name="公債費最大値テキスト"/>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6" name="直線コネクタ 365"/>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117856</xdr:rowOff>
    </xdr:from>
    <xdr:to>
      <xdr:col>7</xdr:col>
      <xdr:colOff>15875</xdr:colOff>
      <xdr:row>76</xdr:row>
      <xdr:rowOff>127000</xdr:rowOff>
    </xdr:to>
    <xdr:cxnSp macro="">
      <xdr:nvCxnSpPr>
        <xdr:cNvPr id="367" name="直線コネクタ 366"/>
        <xdr:cNvCxnSpPr/>
      </xdr:nvCxnSpPr>
      <xdr:spPr>
        <a:xfrm>
          <a:off x="3987800" y="131480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13988</xdr:rowOff>
    </xdr:from>
    <xdr:ext cx="762000" cy="259045"/>
    <xdr:sp macro="" textlink="">
      <xdr:nvSpPr>
        <xdr:cNvPr id="368" name="公債費平均値テキスト"/>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69" name="フローチャート : 判断 368"/>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117856</xdr:rowOff>
    </xdr:from>
    <xdr:to>
      <xdr:col>5</xdr:col>
      <xdr:colOff>549275</xdr:colOff>
      <xdr:row>77</xdr:row>
      <xdr:rowOff>14987</xdr:rowOff>
    </xdr:to>
    <xdr:cxnSp macro="">
      <xdr:nvCxnSpPr>
        <xdr:cNvPr id="370" name="直線コネクタ 369"/>
        <xdr:cNvCxnSpPr/>
      </xdr:nvCxnSpPr>
      <xdr:spPr>
        <a:xfrm flipV="1">
          <a:off x="3098800" y="13148056"/>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71" name="フローチャート :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72" name="テキスト ボックス 371"/>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14987</xdr:rowOff>
    </xdr:from>
    <xdr:to>
      <xdr:col>4</xdr:col>
      <xdr:colOff>346075</xdr:colOff>
      <xdr:row>77</xdr:row>
      <xdr:rowOff>33274</xdr:rowOff>
    </xdr:to>
    <xdr:cxnSp macro="">
      <xdr:nvCxnSpPr>
        <xdr:cNvPr id="373" name="直線コネクタ 372"/>
        <xdr:cNvCxnSpPr/>
      </xdr:nvCxnSpPr>
      <xdr:spPr>
        <a:xfrm flipV="1">
          <a:off x="2209800" y="132166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87630</xdr:rowOff>
    </xdr:from>
    <xdr:to>
      <xdr:col>4</xdr:col>
      <xdr:colOff>396875</xdr:colOff>
      <xdr:row>78</xdr:row>
      <xdr:rowOff>17780</xdr:rowOff>
    </xdr:to>
    <xdr:sp macro="" textlink="">
      <xdr:nvSpPr>
        <xdr:cNvPr id="374" name="フローチャート : 判断 373"/>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2557</xdr:rowOff>
    </xdr:from>
    <xdr:ext cx="762000" cy="259045"/>
    <xdr:sp macro="" textlink="">
      <xdr:nvSpPr>
        <xdr:cNvPr id="375" name="テキスト ボックス 374"/>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33274</xdr:rowOff>
    </xdr:from>
    <xdr:to>
      <xdr:col>3</xdr:col>
      <xdr:colOff>142875</xdr:colOff>
      <xdr:row>77</xdr:row>
      <xdr:rowOff>42418</xdr:rowOff>
    </xdr:to>
    <xdr:cxnSp macro="">
      <xdr:nvCxnSpPr>
        <xdr:cNvPr id="376" name="直線コネクタ 375"/>
        <xdr:cNvCxnSpPr/>
      </xdr:nvCxnSpPr>
      <xdr:spPr>
        <a:xfrm flipV="1">
          <a:off x="1320800" y="132349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101346</xdr:rowOff>
    </xdr:from>
    <xdr:to>
      <xdr:col>3</xdr:col>
      <xdr:colOff>193675</xdr:colOff>
      <xdr:row>78</xdr:row>
      <xdr:rowOff>31496</xdr:rowOff>
    </xdr:to>
    <xdr:sp macro="" textlink="">
      <xdr:nvSpPr>
        <xdr:cNvPr id="377" name="フローチャート : 判断 376"/>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16273</xdr:rowOff>
    </xdr:from>
    <xdr:ext cx="762000" cy="259045"/>
    <xdr:sp macro="" textlink="">
      <xdr:nvSpPr>
        <xdr:cNvPr id="378" name="テキスト ボックス 377"/>
        <xdr:cNvSpPr txBox="1"/>
      </xdr:nvSpPr>
      <xdr:spPr>
        <a:xfrm>
          <a:off x="1828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9" name="フローチャート : 判断 378"/>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25416</xdr:rowOff>
    </xdr:from>
    <xdr:ext cx="762000" cy="259045"/>
    <xdr:sp macro="" textlink="">
      <xdr:nvSpPr>
        <xdr:cNvPr id="380" name="テキスト ボックス 379"/>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76200</xdr:rowOff>
    </xdr:from>
    <xdr:to>
      <xdr:col>7</xdr:col>
      <xdr:colOff>66675</xdr:colOff>
      <xdr:row>77</xdr:row>
      <xdr:rowOff>6350</xdr:rowOff>
    </xdr:to>
    <xdr:sp macro="" textlink="">
      <xdr:nvSpPr>
        <xdr:cNvPr id="386" name="円/楕円 385"/>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92727</xdr:rowOff>
    </xdr:from>
    <xdr:ext cx="762000" cy="259045"/>
    <xdr:sp macro="" textlink="">
      <xdr:nvSpPr>
        <xdr:cNvPr id="387" name="公債費該当値テキスト"/>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67056</xdr:rowOff>
    </xdr:from>
    <xdr:to>
      <xdr:col>5</xdr:col>
      <xdr:colOff>600075</xdr:colOff>
      <xdr:row>76</xdr:row>
      <xdr:rowOff>168656</xdr:rowOff>
    </xdr:to>
    <xdr:sp macro="" textlink="">
      <xdr:nvSpPr>
        <xdr:cNvPr id="388" name="円/楕円 387"/>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7383</xdr:rowOff>
    </xdr:from>
    <xdr:ext cx="736600" cy="259045"/>
    <xdr:sp macro="" textlink="">
      <xdr:nvSpPr>
        <xdr:cNvPr id="389" name="テキスト ボックス 388"/>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135637</xdr:rowOff>
    </xdr:from>
    <xdr:to>
      <xdr:col>4</xdr:col>
      <xdr:colOff>396875</xdr:colOff>
      <xdr:row>77</xdr:row>
      <xdr:rowOff>65787</xdr:rowOff>
    </xdr:to>
    <xdr:sp macro="" textlink="">
      <xdr:nvSpPr>
        <xdr:cNvPr id="390" name="円/楕円 389"/>
        <xdr:cNvSpPr/>
      </xdr:nvSpPr>
      <xdr:spPr>
        <a:xfrm>
          <a:off x="3048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75963</xdr:rowOff>
    </xdr:from>
    <xdr:ext cx="762000" cy="259045"/>
    <xdr:sp macro="" textlink="">
      <xdr:nvSpPr>
        <xdr:cNvPr id="391" name="テキスト ボックス 390"/>
        <xdr:cNvSpPr txBox="1"/>
      </xdr:nvSpPr>
      <xdr:spPr>
        <a:xfrm>
          <a:off x="2717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153924</xdr:rowOff>
    </xdr:from>
    <xdr:to>
      <xdr:col>3</xdr:col>
      <xdr:colOff>193675</xdr:colOff>
      <xdr:row>77</xdr:row>
      <xdr:rowOff>84074</xdr:rowOff>
    </xdr:to>
    <xdr:sp macro="" textlink="">
      <xdr:nvSpPr>
        <xdr:cNvPr id="392" name="円/楕円 391"/>
        <xdr:cNvSpPr/>
      </xdr:nvSpPr>
      <xdr:spPr>
        <a:xfrm>
          <a:off x="2159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94251</xdr:rowOff>
    </xdr:from>
    <xdr:ext cx="762000" cy="259045"/>
    <xdr:sp macro="" textlink="">
      <xdr:nvSpPr>
        <xdr:cNvPr id="393" name="テキスト ボックス 392"/>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163068</xdr:rowOff>
    </xdr:from>
    <xdr:to>
      <xdr:col>1</xdr:col>
      <xdr:colOff>676275</xdr:colOff>
      <xdr:row>77</xdr:row>
      <xdr:rowOff>93218</xdr:rowOff>
    </xdr:to>
    <xdr:sp macro="" textlink="">
      <xdr:nvSpPr>
        <xdr:cNvPr id="394" name="円/楕円 393"/>
        <xdr:cNvSpPr/>
      </xdr:nvSpPr>
      <xdr:spPr>
        <a:xfrm>
          <a:off x="1270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103395</xdr:rowOff>
    </xdr:from>
    <xdr:ext cx="762000" cy="259045"/>
    <xdr:sp macro="" textlink="">
      <xdr:nvSpPr>
        <xdr:cNvPr id="395" name="テキスト ボックス 394"/>
        <xdr:cNvSpPr txBox="1"/>
      </xdr:nvSpPr>
      <xdr:spPr>
        <a:xfrm>
          <a:off x="939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公債費以外に係る経常収支比率は、前年度と比較し</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悪化</a:t>
          </a:r>
          <a:r>
            <a:rPr lang="ja-JP" altLang="ja-JP" sz="1100" b="0" i="0" baseline="0">
              <a:solidFill>
                <a:schemeClr val="dk1"/>
              </a:solidFill>
              <a:effectLst/>
              <a:latin typeface="+mn-lt"/>
              <a:ea typeface="+mn-ea"/>
              <a:cs typeface="+mn-cs"/>
            </a:rPr>
            <a:t>し</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類似団体平均値を</a:t>
          </a:r>
          <a:r>
            <a:rPr lang="en-US" altLang="ja-JP" sz="1100" b="0" i="0" baseline="0">
              <a:solidFill>
                <a:schemeClr val="dk1"/>
              </a:solidFill>
              <a:effectLst/>
              <a:latin typeface="+mn-lt"/>
              <a:ea typeface="+mn-ea"/>
              <a:cs typeface="+mn-cs"/>
            </a:rPr>
            <a:t>1.4</a:t>
          </a:r>
          <a:r>
            <a:rPr lang="ja-JP" altLang="ja-JP" sz="1100" b="0" i="0" baseline="0">
              <a:solidFill>
                <a:schemeClr val="dk1"/>
              </a:solidFill>
              <a:effectLst/>
              <a:latin typeface="+mn-lt"/>
              <a:ea typeface="+mn-ea"/>
              <a:cs typeface="+mn-cs"/>
            </a:rPr>
            <a:t>ポイント上回っている。引き続き、行財政改革を推進し、財政の健全化に努める。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80</xdr:row>
      <xdr:rowOff>168148</xdr:rowOff>
    </xdr:to>
    <xdr:cxnSp macro="">
      <xdr:nvCxnSpPr>
        <xdr:cNvPr id="421" name="直線コネクタ 420"/>
        <xdr:cNvCxnSpPr/>
      </xdr:nvCxnSpPr>
      <xdr:spPr>
        <a:xfrm flipV="1">
          <a:off x="16510000" y="1255826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140225</xdr:rowOff>
    </xdr:from>
    <xdr:ext cx="762000" cy="259045"/>
    <xdr:sp macro="" textlink="">
      <xdr:nvSpPr>
        <xdr:cNvPr id="422"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628650</xdr:colOff>
      <xdr:row>80</xdr:row>
      <xdr:rowOff>168148</xdr:rowOff>
    </xdr:from>
    <xdr:to>
      <xdr:col>24</xdr:col>
      <xdr:colOff>120650</xdr:colOff>
      <xdr:row>80</xdr:row>
      <xdr:rowOff>168148</xdr:rowOff>
    </xdr:to>
    <xdr:cxnSp macro="">
      <xdr:nvCxnSpPr>
        <xdr:cNvPr id="423" name="直線コネクタ 422"/>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24"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25" name="直線コネクタ 424"/>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3556</xdr:rowOff>
    </xdr:from>
    <xdr:to>
      <xdr:col>24</xdr:col>
      <xdr:colOff>31750</xdr:colOff>
      <xdr:row>76</xdr:row>
      <xdr:rowOff>94996</xdr:rowOff>
    </xdr:to>
    <xdr:cxnSp macro="">
      <xdr:nvCxnSpPr>
        <xdr:cNvPr id="426" name="直線コネクタ 425"/>
        <xdr:cNvCxnSpPr/>
      </xdr:nvCxnSpPr>
      <xdr:spPr>
        <a:xfrm>
          <a:off x="15671800" y="1303375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168165</xdr:rowOff>
    </xdr:from>
    <xdr:ext cx="762000" cy="259045"/>
    <xdr:sp macro="" textlink="">
      <xdr:nvSpPr>
        <xdr:cNvPr id="427" name="公債費以外平均値テキスト"/>
        <xdr:cNvSpPr txBox="1"/>
      </xdr:nvSpPr>
      <xdr:spPr>
        <a:xfrm>
          <a:off x="16598900" y="1285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151637</xdr:rowOff>
    </xdr:from>
    <xdr:to>
      <xdr:col>24</xdr:col>
      <xdr:colOff>82550</xdr:colOff>
      <xdr:row>76</xdr:row>
      <xdr:rowOff>81787</xdr:rowOff>
    </xdr:to>
    <xdr:sp macro="" textlink="">
      <xdr:nvSpPr>
        <xdr:cNvPr id="428" name="フローチャート : 判断 427"/>
        <xdr:cNvSpPr/>
      </xdr:nvSpPr>
      <xdr:spPr>
        <a:xfrm>
          <a:off x="164592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3556</xdr:rowOff>
    </xdr:from>
    <xdr:to>
      <xdr:col>22</xdr:col>
      <xdr:colOff>565150</xdr:colOff>
      <xdr:row>76</xdr:row>
      <xdr:rowOff>131572</xdr:rowOff>
    </xdr:to>
    <xdr:cxnSp macro="">
      <xdr:nvCxnSpPr>
        <xdr:cNvPr id="429" name="直線コネクタ 428"/>
        <xdr:cNvCxnSpPr/>
      </xdr:nvCxnSpPr>
      <xdr:spPr>
        <a:xfrm flipV="1">
          <a:off x="14782800" y="1303375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41910</xdr:rowOff>
    </xdr:from>
    <xdr:to>
      <xdr:col>22</xdr:col>
      <xdr:colOff>615950</xdr:colOff>
      <xdr:row>75</xdr:row>
      <xdr:rowOff>143510</xdr:rowOff>
    </xdr:to>
    <xdr:sp macro="" textlink="">
      <xdr:nvSpPr>
        <xdr:cNvPr id="430" name="フローチャート : 判断 429"/>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153687</xdr:rowOff>
    </xdr:from>
    <xdr:ext cx="736600" cy="259045"/>
    <xdr:sp macro="" textlink="">
      <xdr:nvSpPr>
        <xdr:cNvPr id="431" name="テキスト ボックス 430"/>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131572</xdr:rowOff>
    </xdr:from>
    <xdr:to>
      <xdr:col>21</xdr:col>
      <xdr:colOff>361950</xdr:colOff>
      <xdr:row>76</xdr:row>
      <xdr:rowOff>159004</xdr:rowOff>
    </xdr:to>
    <xdr:cxnSp macro="">
      <xdr:nvCxnSpPr>
        <xdr:cNvPr id="432" name="直線コネクタ 431"/>
        <xdr:cNvCxnSpPr/>
      </xdr:nvCxnSpPr>
      <xdr:spPr>
        <a:xfrm flipV="1">
          <a:off x="13893800" y="13161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78486</xdr:rowOff>
    </xdr:from>
    <xdr:to>
      <xdr:col>21</xdr:col>
      <xdr:colOff>412750</xdr:colOff>
      <xdr:row>76</xdr:row>
      <xdr:rowOff>8635</xdr:rowOff>
    </xdr:to>
    <xdr:sp macro="" textlink="">
      <xdr:nvSpPr>
        <xdr:cNvPr id="433" name="フローチャート : 判断 432"/>
        <xdr:cNvSpPr/>
      </xdr:nvSpPr>
      <xdr:spPr>
        <a:xfrm>
          <a:off x="14732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18813</xdr:rowOff>
    </xdr:from>
    <xdr:ext cx="762000" cy="259045"/>
    <xdr:sp macro="" textlink="">
      <xdr:nvSpPr>
        <xdr:cNvPr id="434" name="テキスト ボックス 433"/>
        <xdr:cNvSpPr txBox="1"/>
      </xdr:nvSpPr>
      <xdr:spPr>
        <a:xfrm>
          <a:off x="14401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53848</xdr:rowOff>
    </xdr:from>
    <xdr:to>
      <xdr:col>20</xdr:col>
      <xdr:colOff>158750</xdr:colOff>
      <xdr:row>76</xdr:row>
      <xdr:rowOff>159004</xdr:rowOff>
    </xdr:to>
    <xdr:cxnSp macro="">
      <xdr:nvCxnSpPr>
        <xdr:cNvPr id="435" name="直線コネクタ 434"/>
        <xdr:cNvCxnSpPr/>
      </xdr:nvCxnSpPr>
      <xdr:spPr>
        <a:xfrm>
          <a:off x="13004800" y="1308404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140208</xdr:rowOff>
    </xdr:from>
    <xdr:to>
      <xdr:col>20</xdr:col>
      <xdr:colOff>209550</xdr:colOff>
      <xdr:row>75</xdr:row>
      <xdr:rowOff>70358</xdr:rowOff>
    </xdr:to>
    <xdr:sp macro="" textlink="">
      <xdr:nvSpPr>
        <xdr:cNvPr id="436" name="フローチャート : 判断 435"/>
        <xdr:cNvSpPr/>
      </xdr:nvSpPr>
      <xdr:spPr>
        <a:xfrm>
          <a:off x="13843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80535</xdr:rowOff>
    </xdr:from>
    <xdr:ext cx="762000" cy="259045"/>
    <xdr:sp macro="" textlink="">
      <xdr:nvSpPr>
        <xdr:cNvPr id="437" name="テキスト ボックス 436"/>
        <xdr:cNvSpPr txBox="1"/>
      </xdr:nvSpPr>
      <xdr:spPr>
        <a:xfrm>
          <a:off x="13512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94488</xdr:rowOff>
    </xdr:from>
    <xdr:to>
      <xdr:col>19</xdr:col>
      <xdr:colOff>6350</xdr:colOff>
      <xdr:row>75</xdr:row>
      <xdr:rowOff>24638</xdr:rowOff>
    </xdr:to>
    <xdr:sp macro="" textlink="">
      <xdr:nvSpPr>
        <xdr:cNvPr id="438" name="フローチャート : 判断 437"/>
        <xdr:cNvSpPr/>
      </xdr:nvSpPr>
      <xdr:spPr>
        <a:xfrm>
          <a:off x="12954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34815</xdr:rowOff>
    </xdr:from>
    <xdr:ext cx="762000" cy="259045"/>
    <xdr:sp macro="" textlink="">
      <xdr:nvSpPr>
        <xdr:cNvPr id="439" name="テキスト ボックス 438"/>
        <xdr:cNvSpPr txBox="1"/>
      </xdr:nvSpPr>
      <xdr:spPr>
        <a:xfrm>
          <a:off x="12623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44196</xdr:rowOff>
    </xdr:from>
    <xdr:to>
      <xdr:col>24</xdr:col>
      <xdr:colOff>82550</xdr:colOff>
      <xdr:row>76</xdr:row>
      <xdr:rowOff>145796</xdr:rowOff>
    </xdr:to>
    <xdr:sp macro="" textlink="">
      <xdr:nvSpPr>
        <xdr:cNvPr id="445" name="円/楕円 444"/>
        <xdr:cNvSpPr/>
      </xdr:nvSpPr>
      <xdr:spPr>
        <a:xfrm>
          <a:off x="16459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16273</xdr:rowOff>
    </xdr:from>
    <xdr:ext cx="762000" cy="259045"/>
    <xdr:sp macro="" textlink="">
      <xdr:nvSpPr>
        <xdr:cNvPr id="446" name="公債費以外該当値テキスト"/>
        <xdr:cNvSpPr txBox="1"/>
      </xdr:nvSpPr>
      <xdr:spPr>
        <a:xfrm>
          <a:off x="165989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124206</xdr:rowOff>
    </xdr:from>
    <xdr:to>
      <xdr:col>22</xdr:col>
      <xdr:colOff>615950</xdr:colOff>
      <xdr:row>76</xdr:row>
      <xdr:rowOff>54356</xdr:rowOff>
    </xdr:to>
    <xdr:sp macro="" textlink="">
      <xdr:nvSpPr>
        <xdr:cNvPr id="447" name="円/楕円 446"/>
        <xdr:cNvSpPr/>
      </xdr:nvSpPr>
      <xdr:spPr>
        <a:xfrm>
          <a:off x="15621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39133</xdr:rowOff>
    </xdr:from>
    <xdr:ext cx="736600" cy="259045"/>
    <xdr:sp macro="" textlink="">
      <xdr:nvSpPr>
        <xdr:cNvPr id="448" name="テキスト ボックス 447"/>
        <xdr:cNvSpPr txBox="1"/>
      </xdr:nvSpPr>
      <xdr:spPr>
        <a:xfrm>
          <a:off x="15290800" y="13069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80772</xdr:rowOff>
    </xdr:from>
    <xdr:to>
      <xdr:col>21</xdr:col>
      <xdr:colOff>412750</xdr:colOff>
      <xdr:row>77</xdr:row>
      <xdr:rowOff>10922</xdr:rowOff>
    </xdr:to>
    <xdr:sp macro="" textlink="">
      <xdr:nvSpPr>
        <xdr:cNvPr id="449" name="円/楕円 448"/>
        <xdr:cNvSpPr/>
      </xdr:nvSpPr>
      <xdr:spPr>
        <a:xfrm>
          <a:off x="14732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167149</xdr:rowOff>
    </xdr:from>
    <xdr:ext cx="762000" cy="259045"/>
    <xdr:sp macro="" textlink="">
      <xdr:nvSpPr>
        <xdr:cNvPr id="450" name="テキスト ボックス 449"/>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108204</xdr:rowOff>
    </xdr:from>
    <xdr:to>
      <xdr:col>20</xdr:col>
      <xdr:colOff>209550</xdr:colOff>
      <xdr:row>77</xdr:row>
      <xdr:rowOff>38354</xdr:rowOff>
    </xdr:to>
    <xdr:sp macro="" textlink="">
      <xdr:nvSpPr>
        <xdr:cNvPr id="451" name="円/楕円 450"/>
        <xdr:cNvSpPr/>
      </xdr:nvSpPr>
      <xdr:spPr>
        <a:xfrm>
          <a:off x="13843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23131</xdr:rowOff>
    </xdr:from>
    <xdr:ext cx="762000" cy="259045"/>
    <xdr:sp macro="" textlink="">
      <xdr:nvSpPr>
        <xdr:cNvPr id="452" name="テキスト ボックス 451"/>
        <xdr:cNvSpPr txBox="1"/>
      </xdr:nvSpPr>
      <xdr:spPr>
        <a:xfrm>
          <a:off x="13512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3048</xdr:rowOff>
    </xdr:from>
    <xdr:to>
      <xdr:col>19</xdr:col>
      <xdr:colOff>6350</xdr:colOff>
      <xdr:row>76</xdr:row>
      <xdr:rowOff>104648</xdr:rowOff>
    </xdr:to>
    <xdr:sp macro="" textlink="">
      <xdr:nvSpPr>
        <xdr:cNvPr id="453" name="円/楕円 452"/>
        <xdr:cNvSpPr/>
      </xdr:nvSpPr>
      <xdr:spPr>
        <a:xfrm>
          <a:off x="12954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89425</xdr:rowOff>
    </xdr:from>
    <xdr:ext cx="762000" cy="259045"/>
    <xdr:sp macro="" textlink="">
      <xdr:nvSpPr>
        <xdr:cNvPr id="454" name="テキスト ボックス 453"/>
        <xdr:cNvSpPr txBox="1"/>
      </xdr:nvSpPr>
      <xdr:spPr>
        <a:xfrm>
          <a:off x="12623800" y="1311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岐阜県富加町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71407</xdr:rowOff>
    </xdr:from>
    <xdr:to>
      <xdr:col>4</xdr:col>
      <xdr:colOff>1117600</xdr:colOff>
      <xdr:row>20</xdr:row>
      <xdr:rowOff>102945</xdr:rowOff>
    </xdr:to>
    <xdr:cxnSp macro="">
      <xdr:nvCxnSpPr>
        <xdr:cNvPr id="43" name="直線コネクタ 42"/>
        <xdr:cNvCxnSpPr/>
      </xdr:nvCxnSpPr>
      <xdr:spPr bwMode="auto">
        <a:xfrm flipV="1">
          <a:off x="5651500" y="2176432"/>
          <a:ext cx="0" cy="1403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75022</xdr:rowOff>
    </xdr:from>
    <xdr:ext cx="762000" cy="259045"/>
    <xdr:sp macro="" textlink="">
      <xdr:nvSpPr>
        <xdr:cNvPr id="44" name="人口1人当たり決算額の推移最小値テキスト130"/>
        <xdr:cNvSpPr txBox="1"/>
      </xdr:nvSpPr>
      <xdr:spPr>
        <a:xfrm>
          <a:off x="5740400" y="355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89,089</a:t>
          </a:r>
          <a:endParaRPr kumimoji="1" lang="ja-JP" altLang="en-US" sz="1000" b="1">
            <a:latin typeface="ＭＳ Ｐゴシック"/>
          </a:endParaRPr>
        </a:p>
      </xdr:txBody>
    </xdr:sp>
    <xdr:clientData/>
  </xdr:oneCellAnchor>
  <xdr:twoCellAnchor>
    <xdr:from>
      <xdr:col>4</xdr:col>
      <xdr:colOff>1028700</xdr:colOff>
      <xdr:row>20</xdr:row>
      <xdr:rowOff>102945</xdr:rowOff>
    </xdr:from>
    <xdr:to>
      <xdr:col>5</xdr:col>
      <xdr:colOff>73025</xdr:colOff>
      <xdr:row>20</xdr:row>
      <xdr:rowOff>102945</xdr:rowOff>
    </xdr:to>
    <xdr:cxnSp macro="">
      <xdr:nvCxnSpPr>
        <xdr:cNvPr id="45" name="直線コネクタ 44"/>
        <xdr:cNvCxnSpPr/>
      </xdr:nvCxnSpPr>
      <xdr:spPr bwMode="auto">
        <a:xfrm>
          <a:off x="5562600" y="35795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157784</xdr:rowOff>
    </xdr:from>
    <xdr:ext cx="762000" cy="259045"/>
    <xdr:sp macro="" textlink="">
      <xdr:nvSpPr>
        <xdr:cNvPr id="46" name="人口1人当たり決算額の推移最大値テキスト130"/>
        <xdr:cNvSpPr txBox="1"/>
      </xdr:nvSpPr>
      <xdr:spPr>
        <a:xfrm>
          <a:off x="5740400" y="19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242,538</a:t>
          </a:r>
          <a:endParaRPr kumimoji="1" lang="ja-JP" altLang="en-US" sz="1000" b="1">
            <a:latin typeface="ＭＳ Ｐゴシック"/>
          </a:endParaRPr>
        </a:p>
      </xdr:txBody>
    </xdr:sp>
    <xdr:clientData/>
  </xdr:oneCellAnchor>
  <xdr:twoCellAnchor>
    <xdr:from>
      <xdr:col>4</xdr:col>
      <xdr:colOff>1028700</xdr:colOff>
      <xdr:row>12</xdr:row>
      <xdr:rowOff>71407</xdr:rowOff>
    </xdr:from>
    <xdr:to>
      <xdr:col>5</xdr:col>
      <xdr:colOff>73025</xdr:colOff>
      <xdr:row>12</xdr:row>
      <xdr:rowOff>71407</xdr:rowOff>
    </xdr:to>
    <xdr:cxnSp macro="">
      <xdr:nvCxnSpPr>
        <xdr:cNvPr id="47" name="直線コネクタ 46"/>
        <xdr:cNvCxnSpPr/>
      </xdr:nvCxnSpPr>
      <xdr:spPr bwMode="auto">
        <a:xfrm>
          <a:off x="5562600" y="21764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64293</xdr:rowOff>
    </xdr:from>
    <xdr:to>
      <xdr:col>4</xdr:col>
      <xdr:colOff>1117600</xdr:colOff>
      <xdr:row>19</xdr:row>
      <xdr:rowOff>86440</xdr:rowOff>
    </xdr:to>
    <xdr:cxnSp macro="">
      <xdr:nvCxnSpPr>
        <xdr:cNvPr id="48" name="直線コネクタ 47"/>
        <xdr:cNvCxnSpPr/>
      </xdr:nvCxnSpPr>
      <xdr:spPr bwMode="auto">
        <a:xfrm flipV="1">
          <a:off x="5003800" y="3369468"/>
          <a:ext cx="647700" cy="22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13013</xdr:rowOff>
    </xdr:from>
    <xdr:ext cx="762000" cy="259045"/>
    <xdr:sp macro="" textlink="">
      <xdr:nvSpPr>
        <xdr:cNvPr id="49" name="人口1人当たり決算額の推移平均値テキスト130"/>
        <xdr:cNvSpPr txBox="1"/>
      </xdr:nvSpPr>
      <xdr:spPr>
        <a:xfrm>
          <a:off x="5740400" y="2975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132,676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167936</xdr:rowOff>
    </xdr:from>
    <xdr:to>
      <xdr:col>5</xdr:col>
      <xdr:colOff>34925</xdr:colOff>
      <xdr:row>18</xdr:row>
      <xdr:rowOff>98086</xdr:rowOff>
    </xdr:to>
    <xdr:sp macro="" textlink="">
      <xdr:nvSpPr>
        <xdr:cNvPr id="50" name="フローチャート : 判断 49"/>
        <xdr:cNvSpPr/>
      </xdr:nvSpPr>
      <xdr:spPr bwMode="auto">
        <a:xfrm>
          <a:off x="56007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86440</xdr:rowOff>
    </xdr:from>
    <xdr:to>
      <xdr:col>4</xdr:col>
      <xdr:colOff>469900</xdr:colOff>
      <xdr:row>19</xdr:row>
      <xdr:rowOff>104134</xdr:rowOff>
    </xdr:to>
    <xdr:cxnSp macro="">
      <xdr:nvCxnSpPr>
        <xdr:cNvPr id="51" name="直線コネクタ 50"/>
        <xdr:cNvCxnSpPr/>
      </xdr:nvCxnSpPr>
      <xdr:spPr bwMode="auto">
        <a:xfrm flipV="1">
          <a:off x="4305300" y="3391615"/>
          <a:ext cx="698500" cy="17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22775</xdr:rowOff>
    </xdr:from>
    <xdr:to>
      <xdr:col>4</xdr:col>
      <xdr:colOff>520700</xdr:colOff>
      <xdr:row>18</xdr:row>
      <xdr:rowOff>124375</xdr:rowOff>
    </xdr:to>
    <xdr:sp macro="" textlink="">
      <xdr:nvSpPr>
        <xdr:cNvPr id="52" name="フローチャート : 判断 51"/>
        <xdr:cNvSpPr/>
      </xdr:nvSpPr>
      <xdr:spPr bwMode="auto">
        <a:xfrm>
          <a:off x="4953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134552</xdr:rowOff>
    </xdr:from>
    <xdr:ext cx="736600" cy="259045"/>
    <xdr:sp macro="" textlink="">
      <xdr:nvSpPr>
        <xdr:cNvPr id="53" name="テキスト ボックス 52"/>
        <xdr:cNvSpPr txBox="1"/>
      </xdr:nvSpPr>
      <xdr:spPr>
        <a:xfrm>
          <a:off x="4622800" y="292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104134</xdr:rowOff>
    </xdr:from>
    <xdr:to>
      <xdr:col>3</xdr:col>
      <xdr:colOff>904875</xdr:colOff>
      <xdr:row>19</xdr:row>
      <xdr:rowOff>126098</xdr:rowOff>
    </xdr:to>
    <xdr:cxnSp macro="">
      <xdr:nvCxnSpPr>
        <xdr:cNvPr id="54" name="直線コネクタ 53"/>
        <xdr:cNvCxnSpPr/>
      </xdr:nvCxnSpPr>
      <xdr:spPr bwMode="auto">
        <a:xfrm flipV="1">
          <a:off x="3606800" y="3409309"/>
          <a:ext cx="698500" cy="21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8071</xdr:rowOff>
    </xdr:from>
    <xdr:to>
      <xdr:col>3</xdr:col>
      <xdr:colOff>955675</xdr:colOff>
      <xdr:row>18</xdr:row>
      <xdr:rowOff>109671</xdr:rowOff>
    </xdr:to>
    <xdr:sp macro="" textlink="">
      <xdr:nvSpPr>
        <xdr:cNvPr id="55" name="フローチャート : 判断 54"/>
        <xdr:cNvSpPr/>
      </xdr:nvSpPr>
      <xdr:spPr bwMode="auto">
        <a:xfrm>
          <a:off x="42545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119848</xdr:rowOff>
    </xdr:from>
    <xdr:ext cx="762000" cy="259045"/>
    <xdr:sp macro="" textlink="">
      <xdr:nvSpPr>
        <xdr:cNvPr id="56" name="テキスト ボックス 55"/>
        <xdr:cNvSpPr txBox="1"/>
      </xdr:nvSpPr>
      <xdr:spPr>
        <a:xfrm>
          <a:off x="3924300" y="291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131,409</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109026</xdr:rowOff>
    </xdr:from>
    <xdr:to>
      <xdr:col>3</xdr:col>
      <xdr:colOff>206375</xdr:colOff>
      <xdr:row>19</xdr:row>
      <xdr:rowOff>126098</xdr:rowOff>
    </xdr:to>
    <xdr:cxnSp macro="">
      <xdr:nvCxnSpPr>
        <xdr:cNvPr id="57" name="直線コネクタ 56"/>
        <xdr:cNvCxnSpPr/>
      </xdr:nvCxnSpPr>
      <xdr:spPr bwMode="auto">
        <a:xfrm>
          <a:off x="2908300" y="3414201"/>
          <a:ext cx="698500" cy="17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32239</xdr:rowOff>
    </xdr:from>
    <xdr:to>
      <xdr:col>3</xdr:col>
      <xdr:colOff>257175</xdr:colOff>
      <xdr:row>18</xdr:row>
      <xdr:rowOff>133839</xdr:rowOff>
    </xdr:to>
    <xdr:sp macro="" textlink="">
      <xdr:nvSpPr>
        <xdr:cNvPr id="58" name="フローチャート : 判断 57"/>
        <xdr:cNvSpPr/>
      </xdr:nvSpPr>
      <xdr:spPr bwMode="auto">
        <a:xfrm>
          <a:off x="3556000" y="316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144016</xdr:rowOff>
    </xdr:from>
    <xdr:ext cx="762000" cy="259045"/>
    <xdr:sp macro="" textlink="">
      <xdr:nvSpPr>
        <xdr:cNvPr id="59" name="テキスト ボックス 58"/>
        <xdr:cNvSpPr txBox="1"/>
      </xdr:nvSpPr>
      <xdr:spPr>
        <a:xfrm>
          <a:off x="3225800" y="293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128,766</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21952</xdr:rowOff>
    </xdr:from>
    <xdr:to>
      <xdr:col>2</xdr:col>
      <xdr:colOff>692150</xdr:colOff>
      <xdr:row>18</xdr:row>
      <xdr:rowOff>123552</xdr:rowOff>
    </xdr:to>
    <xdr:sp macro="" textlink="">
      <xdr:nvSpPr>
        <xdr:cNvPr id="60" name="フローチャート : 判断 59"/>
        <xdr:cNvSpPr/>
      </xdr:nvSpPr>
      <xdr:spPr bwMode="auto">
        <a:xfrm>
          <a:off x="2857500" y="3155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133729</xdr:rowOff>
    </xdr:from>
    <xdr:ext cx="762000" cy="259045"/>
    <xdr:sp macro="" textlink="">
      <xdr:nvSpPr>
        <xdr:cNvPr id="61" name="テキスト ボックス 60"/>
        <xdr:cNvSpPr txBox="1"/>
      </xdr:nvSpPr>
      <xdr:spPr>
        <a:xfrm>
          <a:off x="2527300" y="2924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129,891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13493</xdr:rowOff>
    </xdr:from>
    <xdr:to>
      <xdr:col>5</xdr:col>
      <xdr:colOff>34925</xdr:colOff>
      <xdr:row>19</xdr:row>
      <xdr:rowOff>115093</xdr:rowOff>
    </xdr:to>
    <xdr:sp macro="" textlink="">
      <xdr:nvSpPr>
        <xdr:cNvPr id="67" name="円/楕円 66"/>
        <xdr:cNvSpPr/>
      </xdr:nvSpPr>
      <xdr:spPr bwMode="auto">
        <a:xfrm>
          <a:off x="5600700" y="3318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157020</xdr:rowOff>
    </xdr:from>
    <xdr:ext cx="762000" cy="259045"/>
    <xdr:sp macro="" textlink="">
      <xdr:nvSpPr>
        <xdr:cNvPr id="68" name="人口1人当たり決算額の推移該当値テキスト130"/>
        <xdr:cNvSpPr txBox="1"/>
      </xdr:nvSpPr>
      <xdr:spPr>
        <a:xfrm>
          <a:off x="5740400" y="32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112,066</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35640</xdr:rowOff>
    </xdr:from>
    <xdr:to>
      <xdr:col>4</xdr:col>
      <xdr:colOff>520700</xdr:colOff>
      <xdr:row>19</xdr:row>
      <xdr:rowOff>137240</xdr:rowOff>
    </xdr:to>
    <xdr:sp macro="" textlink="">
      <xdr:nvSpPr>
        <xdr:cNvPr id="69" name="円/楕円 68"/>
        <xdr:cNvSpPr/>
      </xdr:nvSpPr>
      <xdr:spPr bwMode="auto">
        <a:xfrm>
          <a:off x="4953000" y="3340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122017</xdr:rowOff>
    </xdr:from>
    <xdr:ext cx="736600" cy="259045"/>
    <xdr:sp macro="" textlink="">
      <xdr:nvSpPr>
        <xdr:cNvPr id="70" name="テキスト ボックス 69"/>
        <xdr:cNvSpPr txBox="1"/>
      </xdr:nvSpPr>
      <xdr:spPr>
        <a:xfrm>
          <a:off x="4622800" y="342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109,644</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53334</xdr:rowOff>
    </xdr:from>
    <xdr:to>
      <xdr:col>3</xdr:col>
      <xdr:colOff>955675</xdr:colOff>
      <xdr:row>19</xdr:row>
      <xdr:rowOff>154934</xdr:rowOff>
    </xdr:to>
    <xdr:sp macro="" textlink="">
      <xdr:nvSpPr>
        <xdr:cNvPr id="71" name="円/楕円 70"/>
        <xdr:cNvSpPr/>
      </xdr:nvSpPr>
      <xdr:spPr bwMode="auto">
        <a:xfrm>
          <a:off x="4254500" y="3358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139711</xdr:rowOff>
    </xdr:from>
    <xdr:ext cx="762000" cy="259045"/>
    <xdr:sp macro="" textlink="">
      <xdr:nvSpPr>
        <xdr:cNvPr id="72" name="テキスト ボックス 71"/>
        <xdr:cNvSpPr txBox="1"/>
      </xdr:nvSpPr>
      <xdr:spPr>
        <a:xfrm>
          <a:off x="3924300" y="344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107,709</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75298</xdr:rowOff>
    </xdr:from>
    <xdr:to>
      <xdr:col>3</xdr:col>
      <xdr:colOff>257175</xdr:colOff>
      <xdr:row>20</xdr:row>
      <xdr:rowOff>5448</xdr:rowOff>
    </xdr:to>
    <xdr:sp macro="" textlink="">
      <xdr:nvSpPr>
        <xdr:cNvPr id="73" name="円/楕円 72"/>
        <xdr:cNvSpPr/>
      </xdr:nvSpPr>
      <xdr:spPr bwMode="auto">
        <a:xfrm>
          <a:off x="3556000" y="3380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161675</xdr:rowOff>
    </xdr:from>
    <xdr:ext cx="762000" cy="259045"/>
    <xdr:sp macro="" textlink="">
      <xdr:nvSpPr>
        <xdr:cNvPr id="74" name="テキスト ボックス 73"/>
        <xdr:cNvSpPr txBox="1"/>
      </xdr:nvSpPr>
      <xdr:spPr>
        <a:xfrm>
          <a:off x="3225800" y="3466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105,307</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58226</xdr:rowOff>
    </xdr:from>
    <xdr:to>
      <xdr:col>2</xdr:col>
      <xdr:colOff>692150</xdr:colOff>
      <xdr:row>19</xdr:row>
      <xdr:rowOff>159826</xdr:rowOff>
    </xdr:to>
    <xdr:sp macro="" textlink="">
      <xdr:nvSpPr>
        <xdr:cNvPr id="75" name="円/楕円 74"/>
        <xdr:cNvSpPr/>
      </xdr:nvSpPr>
      <xdr:spPr bwMode="auto">
        <a:xfrm>
          <a:off x="2857500" y="3363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144603</xdr:rowOff>
    </xdr:from>
    <xdr:ext cx="762000" cy="259045"/>
    <xdr:sp macro="" textlink="">
      <xdr:nvSpPr>
        <xdr:cNvPr id="76" name="テキスト ボックス 75"/>
        <xdr:cNvSpPr txBox="1"/>
      </xdr:nvSpPr>
      <xdr:spPr>
        <a:xfrm>
          <a:off x="2527300" y="344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107,174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55315</xdr:rowOff>
    </xdr:from>
    <xdr:to>
      <xdr:col>4</xdr:col>
      <xdr:colOff>1117600</xdr:colOff>
      <xdr:row>37</xdr:row>
      <xdr:rowOff>217012</xdr:rowOff>
    </xdr:to>
    <xdr:cxnSp macro="">
      <xdr:nvCxnSpPr>
        <xdr:cNvPr id="104" name="直線コネクタ 103"/>
        <xdr:cNvCxnSpPr/>
      </xdr:nvCxnSpPr>
      <xdr:spPr bwMode="auto">
        <a:xfrm flipV="1">
          <a:off x="5651500" y="5979865"/>
          <a:ext cx="0" cy="1361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189089</xdr:rowOff>
    </xdr:from>
    <xdr:ext cx="762000" cy="259045"/>
    <xdr:sp macro="" textlink="">
      <xdr:nvSpPr>
        <xdr:cNvPr id="105" name="人口1人当たり決算額の推移最小値テキスト445"/>
        <xdr:cNvSpPr txBox="1"/>
      </xdr:nvSpPr>
      <xdr:spPr>
        <a:xfrm>
          <a:off x="5740400" y="73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-8,725</a:t>
          </a:r>
          <a:endParaRPr kumimoji="1" lang="ja-JP" altLang="en-US" sz="1000" b="1">
            <a:latin typeface="ＭＳ Ｐゴシック"/>
          </a:endParaRPr>
        </a:p>
      </xdr:txBody>
    </xdr:sp>
    <xdr:clientData/>
  </xdr:oneCellAnchor>
  <xdr:twoCellAnchor>
    <xdr:from>
      <xdr:col>4</xdr:col>
      <xdr:colOff>1028700</xdr:colOff>
      <xdr:row>37</xdr:row>
      <xdr:rowOff>217012</xdr:rowOff>
    </xdr:from>
    <xdr:to>
      <xdr:col>5</xdr:col>
      <xdr:colOff>73025</xdr:colOff>
      <xdr:row>37</xdr:row>
      <xdr:rowOff>217012</xdr:rowOff>
    </xdr:to>
    <xdr:cxnSp macro="">
      <xdr:nvCxnSpPr>
        <xdr:cNvPr id="106" name="直線コネクタ 105"/>
        <xdr:cNvCxnSpPr/>
      </xdr:nvCxnSpPr>
      <xdr:spPr bwMode="auto">
        <a:xfrm>
          <a:off x="5562600" y="73417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313142</xdr:rowOff>
    </xdr:from>
    <xdr:ext cx="762000" cy="259045"/>
    <xdr:sp macro="" textlink="">
      <xdr:nvSpPr>
        <xdr:cNvPr id="107" name="人口1人当たり決算額の推移最大値テキスト445"/>
        <xdr:cNvSpPr txBox="1"/>
      </xdr:nvSpPr>
      <xdr:spPr>
        <a:xfrm>
          <a:off x="5740400" y="572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62,763</a:t>
          </a:r>
          <a:endParaRPr kumimoji="1" lang="ja-JP" altLang="en-US" sz="1000" b="1">
            <a:latin typeface="ＭＳ Ｐゴシック"/>
          </a:endParaRPr>
        </a:p>
      </xdr:txBody>
    </xdr:sp>
    <xdr:clientData/>
  </xdr:oneCellAnchor>
  <xdr:twoCellAnchor>
    <xdr:from>
      <xdr:col>4</xdr:col>
      <xdr:colOff>1028700</xdr:colOff>
      <xdr:row>33</xdr:row>
      <xdr:rowOff>55315</xdr:rowOff>
    </xdr:from>
    <xdr:to>
      <xdr:col>5</xdr:col>
      <xdr:colOff>73025</xdr:colOff>
      <xdr:row>33</xdr:row>
      <xdr:rowOff>55315</xdr:rowOff>
    </xdr:to>
    <xdr:cxnSp macro="">
      <xdr:nvCxnSpPr>
        <xdr:cNvPr id="108" name="直線コネクタ 107"/>
        <xdr:cNvCxnSpPr/>
      </xdr:nvCxnSpPr>
      <xdr:spPr bwMode="auto">
        <a:xfrm>
          <a:off x="5562600" y="5979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342246</xdr:rowOff>
    </xdr:from>
    <xdr:to>
      <xdr:col>4</xdr:col>
      <xdr:colOff>1117600</xdr:colOff>
      <xdr:row>35</xdr:row>
      <xdr:rowOff>1213</xdr:rowOff>
    </xdr:to>
    <xdr:cxnSp macro="">
      <xdr:nvCxnSpPr>
        <xdr:cNvPr id="109" name="直線コネクタ 108"/>
        <xdr:cNvCxnSpPr/>
      </xdr:nvCxnSpPr>
      <xdr:spPr bwMode="auto">
        <a:xfrm flipV="1">
          <a:off x="5003800" y="6609696"/>
          <a:ext cx="647700" cy="1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4557</xdr:rowOff>
    </xdr:from>
    <xdr:ext cx="762000" cy="259045"/>
    <xdr:sp macro="" textlink="">
      <xdr:nvSpPr>
        <xdr:cNvPr id="110" name="人口1人当たり決算額の推移平均値テキスト445"/>
        <xdr:cNvSpPr txBox="1"/>
      </xdr:nvSpPr>
      <xdr:spPr>
        <a:xfrm>
          <a:off x="5740400" y="661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32480</xdr:rowOff>
    </xdr:from>
    <xdr:to>
      <xdr:col>5</xdr:col>
      <xdr:colOff>34925</xdr:colOff>
      <xdr:row>35</xdr:row>
      <xdr:rowOff>134080</xdr:rowOff>
    </xdr:to>
    <xdr:sp macro="" textlink="">
      <xdr:nvSpPr>
        <xdr:cNvPr id="111" name="フローチャート : 判断 110"/>
        <xdr:cNvSpPr/>
      </xdr:nvSpPr>
      <xdr:spPr bwMode="auto">
        <a:xfrm>
          <a:off x="56007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303422</xdr:rowOff>
    </xdr:from>
    <xdr:to>
      <xdr:col>4</xdr:col>
      <xdr:colOff>469900</xdr:colOff>
      <xdr:row>35</xdr:row>
      <xdr:rowOff>1213</xdr:rowOff>
    </xdr:to>
    <xdr:cxnSp macro="">
      <xdr:nvCxnSpPr>
        <xdr:cNvPr id="112" name="直線コネクタ 111"/>
        <xdr:cNvCxnSpPr/>
      </xdr:nvCxnSpPr>
      <xdr:spPr bwMode="auto">
        <a:xfrm>
          <a:off x="4305300" y="6570872"/>
          <a:ext cx="698500" cy="40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37071</xdr:rowOff>
    </xdr:from>
    <xdr:to>
      <xdr:col>4</xdr:col>
      <xdr:colOff>520700</xdr:colOff>
      <xdr:row>35</xdr:row>
      <xdr:rowOff>138671</xdr:rowOff>
    </xdr:to>
    <xdr:sp macro="" textlink="">
      <xdr:nvSpPr>
        <xdr:cNvPr id="113" name="フローチャート : 判断 112"/>
        <xdr:cNvSpPr/>
      </xdr:nvSpPr>
      <xdr:spPr bwMode="auto">
        <a:xfrm>
          <a:off x="4953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123448</xdr:rowOff>
    </xdr:from>
    <xdr:ext cx="736600" cy="259045"/>
    <xdr:sp macro="" textlink="">
      <xdr:nvSpPr>
        <xdr:cNvPr id="114" name="テキスト ボックス 113"/>
        <xdr:cNvSpPr txBox="1"/>
      </xdr:nvSpPr>
      <xdr:spPr>
        <a:xfrm>
          <a:off x="4622800" y="6733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270066</xdr:rowOff>
    </xdr:from>
    <xdr:to>
      <xdr:col>3</xdr:col>
      <xdr:colOff>904875</xdr:colOff>
      <xdr:row>34</xdr:row>
      <xdr:rowOff>303422</xdr:rowOff>
    </xdr:to>
    <xdr:cxnSp macro="">
      <xdr:nvCxnSpPr>
        <xdr:cNvPr id="115" name="直線コネクタ 114"/>
        <xdr:cNvCxnSpPr/>
      </xdr:nvCxnSpPr>
      <xdr:spPr bwMode="auto">
        <a:xfrm>
          <a:off x="3606800" y="6537516"/>
          <a:ext cx="698500" cy="33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316211</xdr:rowOff>
    </xdr:from>
    <xdr:to>
      <xdr:col>3</xdr:col>
      <xdr:colOff>955675</xdr:colOff>
      <xdr:row>35</xdr:row>
      <xdr:rowOff>74911</xdr:rowOff>
    </xdr:to>
    <xdr:sp macro="" textlink="">
      <xdr:nvSpPr>
        <xdr:cNvPr id="116" name="フローチャート : 判断 115"/>
        <xdr:cNvSpPr/>
      </xdr:nvSpPr>
      <xdr:spPr bwMode="auto">
        <a:xfrm>
          <a:off x="4254500" y="6583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59688</xdr:rowOff>
    </xdr:from>
    <xdr:ext cx="762000" cy="259045"/>
    <xdr:sp macro="" textlink="">
      <xdr:nvSpPr>
        <xdr:cNvPr id="117" name="テキスト ボックス 116"/>
        <xdr:cNvSpPr txBox="1"/>
      </xdr:nvSpPr>
      <xdr:spPr>
        <a:xfrm>
          <a:off x="3924300" y="667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28,401</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269837</xdr:rowOff>
    </xdr:from>
    <xdr:to>
      <xdr:col>3</xdr:col>
      <xdr:colOff>206375</xdr:colOff>
      <xdr:row>34</xdr:row>
      <xdr:rowOff>270066</xdr:rowOff>
    </xdr:to>
    <xdr:cxnSp macro="">
      <xdr:nvCxnSpPr>
        <xdr:cNvPr id="118" name="直線コネクタ 117"/>
        <xdr:cNvCxnSpPr/>
      </xdr:nvCxnSpPr>
      <xdr:spPr bwMode="auto">
        <a:xfrm>
          <a:off x="2908300" y="6537287"/>
          <a:ext cx="698500" cy="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249898</xdr:rowOff>
    </xdr:from>
    <xdr:to>
      <xdr:col>3</xdr:col>
      <xdr:colOff>257175</xdr:colOff>
      <xdr:row>35</xdr:row>
      <xdr:rowOff>8598</xdr:rowOff>
    </xdr:to>
    <xdr:sp macro="" textlink="">
      <xdr:nvSpPr>
        <xdr:cNvPr id="119" name="フローチャート : 判断 118"/>
        <xdr:cNvSpPr/>
      </xdr:nvSpPr>
      <xdr:spPr bwMode="auto">
        <a:xfrm>
          <a:off x="3556000" y="65173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336275</xdr:rowOff>
    </xdr:from>
    <xdr:ext cx="762000" cy="259045"/>
    <xdr:sp macro="" textlink="">
      <xdr:nvSpPr>
        <xdr:cNvPr id="120" name="テキスト ボックス 119"/>
        <xdr:cNvSpPr txBox="1"/>
      </xdr:nvSpPr>
      <xdr:spPr>
        <a:xfrm>
          <a:off x="3225800" y="660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234829</xdr:rowOff>
    </xdr:from>
    <xdr:to>
      <xdr:col>2</xdr:col>
      <xdr:colOff>692150</xdr:colOff>
      <xdr:row>34</xdr:row>
      <xdr:rowOff>336429</xdr:rowOff>
    </xdr:to>
    <xdr:sp macro="" textlink="">
      <xdr:nvSpPr>
        <xdr:cNvPr id="121" name="フローチャート : 判断 120"/>
        <xdr:cNvSpPr/>
      </xdr:nvSpPr>
      <xdr:spPr bwMode="auto">
        <a:xfrm>
          <a:off x="2857500" y="6502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321206</xdr:rowOff>
    </xdr:from>
    <xdr:ext cx="762000" cy="259045"/>
    <xdr:sp macro="" textlink="">
      <xdr:nvSpPr>
        <xdr:cNvPr id="122" name="テキスト ボックス 121"/>
        <xdr:cNvSpPr txBox="1"/>
      </xdr:nvSpPr>
      <xdr:spPr>
        <a:xfrm>
          <a:off x="2527300" y="658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32,673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291446</xdr:rowOff>
    </xdr:from>
    <xdr:to>
      <xdr:col>5</xdr:col>
      <xdr:colOff>34925</xdr:colOff>
      <xdr:row>35</xdr:row>
      <xdr:rowOff>50146</xdr:rowOff>
    </xdr:to>
    <xdr:sp macro="" textlink="">
      <xdr:nvSpPr>
        <xdr:cNvPr id="128" name="円/楕円 127"/>
        <xdr:cNvSpPr/>
      </xdr:nvSpPr>
      <xdr:spPr bwMode="auto">
        <a:xfrm>
          <a:off x="5600700" y="6558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136523</xdr:rowOff>
    </xdr:from>
    <xdr:ext cx="762000" cy="259045"/>
    <xdr:sp macro="" textlink="">
      <xdr:nvSpPr>
        <xdr:cNvPr id="129" name="人口1人当たり決算額の推移該当値テキスト445"/>
        <xdr:cNvSpPr txBox="1"/>
      </xdr:nvSpPr>
      <xdr:spPr>
        <a:xfrm>
          <a:off x="5740400" y="640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29,701</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293313</xdr:rowOff>
    </xdr:from>
    <xdr:to>
      <xdr:col>4</xdr:col>
      <xdr:colOff>520700</xdr:colOff>
      <xdr:row>35</xdr:row>
      <xdr:rowOff>52013</xdr:rowOff>
    </xdr:to>
    <xdr:sp macro="" textlink="">
      <xdr:nvSpPr>
        <xdr:cNvPr id="130" name="円/楕円 129"/>
        <xdr:cNvSpPr/>
      </xdr:nvSpPr>
      <xdr:spPr bwMode="auto">
        <a:xfrm>
          <a:off x="4953000" y="6560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62190</xdr:rowOff>
    </xdr:from>
    <xdr:ext cx="736600" cy="259045"/>
    <xdr:sp macro="" textlink="">
      <xdr:nvSpPr>
        <xdr:cNvPr id="131" name="テキスト ボックス 130"/>
        <xdr:cNvSpPr txBox="1"/>
      </xdr:nvSpPr>
      <xdr:spPr>
        <a:xfrm>
          <a:off x="4622800" y="6329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29,603</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252622</xdr:rowOff>
    </xdr:from>
    <xdr:to>
      <xdr:col>3</xdr:col>
      <xdr:colOff>955675</xdr:colOff>
      <xdr:row>35</xdr:row>
      <xdr:rowOff>11322</xdr:rowOff>
    </xdr:to>
    <xdr:sp macro="" textlink="">
      <xdr:nvSpPr>
        <xdr:cNvPr id="132" name="円/楕円 131"/>
        <xdr:cNvSpPr/>
      </xdr:nvSpPr>
      <xdr:spPr bwMode="auto">
        <a:xfrm>
          <a:off x="4254500" y="6520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21499</xdr:rowOff>
    </xdr:from>
    <xdr:ext cx="762000" cy="259045"/>
    <xdr:sp macro="" textlink="">
      <xdr:nvSpPr>
        <xdr:cNvPr id="133" name="テキスト ボックス 132"/>
        <xdr:cNvSpPr txBox="1"/>
      </xdr:nvSpPr>
      <xdr:spPr>
        <a:xfrm>
          <a:off x="3924300" y="628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31,739</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219266</xdr:rowOff>
    </xdr:from>
    <xdr:to>
      <xdr:col>3</xdr:col>
      <xdr:colOff>257175</xdr:colOff>
      <xdr:row>34</xdr:row>
      <xdr:rowOff>320866</xdr:rowOff>
    </xdr:to>
    <xdr:sp macro="" textlink="">
      <xdr:nvSpPr>
        <xdr:cNvPr id="134" name="円/楕円 133"/>
        <xdr:cNvSpPr/>
      </xdr:nvSpPr>
      <xdr:spPr bwMode="auto">
        <a:xfrm>
          <a:off x="3556000" y="6486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331043</xdr:rowOff>
    </xdr:from>
    <xdr:ext cx="762000" cy="259045"/>
    <xdr:sp macro="" textlink="">
      <xdr:nvSpPr>
        <xdr:cNvPr id="135" name="テキスト ボックス 134"/>
        <xdr:cNvSpPr txBox="1"/>
      </xdr:nvSpPr>
      <xdr:spPr>
        <a:xfrm>
          <a:off x="3225800" y="6255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33,490</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219037</xdr:rowOff>
    </xdr:from>
    <xdr:to>
      <xdr:col>2</xdr:col>
      <xdr:colOff>692150</xdr:colOff>
      <xdr:row>34</xdr:row>
      <xdr:rowOff>320637</xdr:rowOff>
    </xdr:to>
    <xdr:sp macro="" textlink="">
      <xdr:nvSpPr>
        <xdr:cNvPr id="136" name="円/楕円 135"/>
        <xdr:cNvSpPr/>
      </xdr:nvSpPr>
      <xdr:spPr bwMode="auto">
        <a:xfrm>
          <a:off x="2857500" y="6486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330814</xdr:rowOff>
    </xdr:from>
    <xdr:ext cx="762000" cy="259045"/>
    <xdr:sp macro="" textlink="">
      <xdr:nvSpPr>
        <xdr:cNvPr id="137" name="テキスト ボックス 136"/>
        <xdr:cNvSpPr txBox="1"/>
      </xdr:nvSpPr>
      <xdr:spPr>
        <a:xfrm>
          <a:off x="2527300" y="625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33,502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岐阜県富加町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5,707
5,591
16.82
2,827,638
2,610,267
210,866
1,916,883
2,369,784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121510</xdr:rowOff>
    </xdr:from>
    <xdr:to>
      <xdr:col>6</xdr:col>
      <xdr:colOff>510540</xdr:colOff>
      <xdr:row>39</xdr:row>
      <xdr:rowOff>37189</xdr:rowOff>
    </xdr:to>
    <xdr:cxnSp macro="">
      <xdr:nvCxnSpPr>
        <xdr:cNvPr id="58" name="直線コネクタ 57"/>
        <xdr:cNvCxnSpPr/>
      </xdr:nvCxnSpPr>
      <xdr:spPr>
        <a:xfrm flipV="1">
          <a:off x="4633595" y="5093560"/>
          <a:ext cx="1270" cy="163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41016</xdr:rowOff>
    </xdr:from>
    <xdr:ext cx="534377" cy="259045"/>
    <xdr:sp macro="" textlink="">
      <xdr:nvSpPr>
        <xdr:cNvPr id="59" name="人件費最小値テキスト"/>
        <xdr:cNvSpPr txBox="1"/>
      </xdr:nvSpPr>
      <xdr:spPr>
        <a:xfrm>
          <a:off x="4686300" y="67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65,667</a:t>
          </a:r>
          <a:endParaRPr kumimoji="1" lang="ja-JP" altLang="en-US" sz="1000" b="1">
            <a:latin typeface="ＭＳ Ｐゴシック"/>
          </a:endParaRPr>
        </a:p>
      </xdr:txBody>
    </xdr:sp>
    <xdr:clientData/>
  </xdr:oneCellAnchor>
  <xdr:twoCellAnchor>
    <xdr:from>
      <xdr:col>6</xdr:col>
      <xdr:colOff>422275</xdr:colOff>
      <xdr:row>39</xdr:row>
      <xdr:rowOff>37189</xdr:rowOff>
    </xdr:from>
    <xdr:to>
      <xdr:col>6</xdr:col>
      <xdr:colOff>600075</xdr:colOff>
      <xdr:row>39</xdr:row>
      <xdr:rowOff>37189</xdr:rowOff>
    </xdr:to>
    <xdr:cxnSp macro="">
      <xdr:nvCxnSpPr>
        <xdr:cNvPr id="60" name="直線コネクタ 59"/>
        <xdr:cNvCxnSpPr/>
      </xdr:nvCxnSpPr>
      <xdr:spPr>
        <a:xfrm>
          <a:off x="4546600" y="672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68187</xdr:rowOff>
    </xdr:from>
    <xdr:ext cx="599010" cy="259045"/>
    <xdr:sp macro="" textlink="">
      <xdr:nvSpPr>
        <xdr:cNvPr id="61" name="人件費最大値テキスト"/>
        <xdr:cNvSpPr txBox="1"/>
      </xdr:nvSpPr>
      <xdr:spPr>
        <a:xfrm>
          <a:off x="4686300" y="48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215,421</a:t>
          </a:r>
          <a:endParaRPr kumimoji="1" lang="ja-JP" altLang="en-US" sz="1000" b="1">
            <a:latin typeface="ＭＳ Ｐゴシック"/>
          </a:endParaRPr>
        </a:p>
      </xdr:txBody>
    </xdr:sp>
    <xdr:clientData/>
  </xdr:oneCellAnchor>
  <xdr:twoCellAnchor>
    <xdr:from>
      <xdr:col>6</xdr:col>
      <xdr:colOff>422275</xdr:colOff>
      <xdr:row>29</xdr:row>
      <xdr:rowOff>121510</xdr:rowOff>
    </xdr:from>
    <xdr:to>
      <xdr:col>6</xdr:col>
      <xdr:colOff>600075</xdr:colOff>
      <xdr:row>29</xdr:row>
      <xdr:rowOff>121510</xdr:rowOff>
    </xdr:to>
    <xdr:cxnSp macro="">
      <xdr:nvCxnSpPr>
        <xdr:cNvPr id="62" name="直線コネクタ 61"/>
        <xdr:cNvCxnSpPr/>
      </xdr:nvCxnSpPr>
      <xdr:spPr>
        <a:xfrm>
          <a:off x="4546600" y="50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120073</xdr:rowOff>
    </xdr:from>
    <xdr:to>
      <xdr:col>6</xdr:col>
      <xdr:colOff>511175</xdr:colOff>
      <xdr:row>37</xdr:row>
      <xdr:rowOff>157857</xdr:rowOff>
    </xdr:to>
    <xdr:cxnSp macro="">
      <xdr:nvCxnSpPr>
        <xdr:cNvPr id="63" name="直線コネクタ 62"/>
        <xdr:cNvCxnSpPr/>
      </xdr:nvCxnSpPr>
      <xdr:spPr>
        <a:xfrm flipV="1">
          <a:off x="3797300" y="6463723"/>
          <a:ext cx="838200" cy="3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63292</xdr:rowOff>
    </xdr:from>
    <xdr:ext cx="599010" cy="259045"/>
    <xdr:sp macro="" textlink="">
      <xdr:nvSpPr>
        <xdr:cNvPr id="64" name="人件費平均値テキスト"/>
        <xdr:cNvSpPr txBox="1"/>
      </xdr:nvSpPr>
      <xdr:spPr>
        <a:xfrm>
          <a:off x="4686300" y="60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107,954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40415</xdr:rowOff>
    </xdr:from>
    <xdr:to>
      <xdr:col>6</xdr:col>
      <xdr:colOff>561975</xdr:colOff>
      <xdr:row>36</xdr:row>
      <xdr:rowOff>142015</xdr:rowOff>
    </xdr:to>
    <xdr:sp macro="" textlink="">
      <xdr:nvSpPr>
        <xdr:cNvPr id="65" name="フローチャート : 判断 64"/>
        <xdr:cNvSpPr/>
      </xdr:nvSpPr>
      <xdr:spPr>
        <a:xfrm>
          <a:off x="4584700" y="62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136892</xdr:rowOff>
    </xdr:from>
    <xdr:to>
      <xdr:col>5</xdr:col>
      <xdr:colOff>358775</xdr:colOff>
      <xdr:row>37</xdr:row>
      <xdr:rowOff>157857</xdr:rowOff>
    </xdr:to>
    <xdr:cxnSp macro="">
      <xdr:nvCxnSpPr>
        <xdr:cNvPr id="66" name="直線コネクタ 65"/>
        <xdr:cNvCxnSpPr/>
      </xdr:nvCxnSpPr>
      <xdr:spPr>
        <a:xfrm>
          <a:off x="2908300" y="6480542"/>
          <a:ext cx="889000" cy="2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71559</xdr:rowOff>
    </xdr:from>
    <xdr:to>
      <xdr:col>5</xdr:col>
      <xdr:colOff>409575</xdr:colOff>
      <xdr:row>37</xdr:row>
      <xdr:rowOff>1709</xdr:rowOff>
    </xdr:to>
    <xdr:sp macro="" textlink="">
      <xdr:nvSpPr>
        <xdr:cNvPr id="67" name="フローチャート : 判断 66"/>
        <xdr:cNvSpPr/>
      </xdr:nvSpPr>
      <xdr:spPr>
        <a:xfrm>
          <a:off x="37465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18236</xdr:rowOff>
    </xdr:from>
    <xdr:ext cx="599010" cy="259045"/>
    <xdr:sp macro="" textlink="">
      <xdr:nvSpPr>
        <xdr:cNvPr id="68" name="テキスト ボックス 67"/>
        <xdr:cNvSpPr txBox="1"/>
      </xdr:nvSpPr>
      <xdr:spPr>
        <a:xfrm>
          <a:off x="3497794" y="601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136892</xdr:rowOff>
    </xdr:from>
    <xdr:to>
      <xdr:col>4</xdr:col>
      <xdr:colOff>155575</xdr:colOff>
      <xdr:row>38</xdr:row>
      <xdr:rowOff>4663</xdr:rowOff>
    </xdr:to>
    <xdr:cxnSp macro="">
      <xdr:nvCxnSpPr>
        <xdr:cNvPr id="69" name="直線コネクタ 68"/>
        <xdr:cNvCxnSpPr/>
      </xdr:nvCxnSpPr>
      <xdr:spPr>
        <a:xfrm flipV="1">
          <a:off x="2019300" y="6480542"/>
          <a:ext cx="889000" cy="3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42951</xdr:rowOff>
    </xdr:from>
    <xdr:to>
      <xdr:col>4</xdr:col>
      <xdr:colOff>206375</xdr:colOff>
      <xdr:row>36</xdr:row>
      <xdr:rowOff>144551</xdr:rowOff>
    </xdr:to>
    <xdr:sp macro="" textlink="">
      <xdr:nvSpPr>
        <xdr:cNvPr id="70" name="フローチャート : 判断 69"/>
        <xdr:cNvSpPr/>
      </xdr:nvSpPr>
      <xdr:spPr>
        <a:xfrm>
          <a:off x="2857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161078</xdr:rowOff>
    </xdr:from>
    <xdr:ext cx="599010" cy="259045"/>
    <xdr:sp macro="" textlink="">
      <xdr:nvSpPr>
        <xdr:cNvPr id="71" name="テキスト ボックス 70"/>
        <xdr:cNvSpPr txBox="1"/>
      </xdr:nvSpPr>
      <xdr:spPr>
        <a:xfrm>
          <a:off x="2608794" y="599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107,721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4663</xdr:rowOff>
    </xdr:from>
    <xdr:to>
      <xdr:col>2</xdr:col>
      <xdr:colOff>638175</xdr:colOff>
      <xdr:row>38</xdr:row>
      <xdr:rowOff>14949</xdr:rowOff>
    </xdr:to>
    <xdr:cxnSp macro="">
      <xdr:nvCxnSpPr>
        <xdr:cNvPr id="72" name="直線コネクタ 71"/>
        <xdr:cNvCxnSpPr/>
      </xdr:nvCxnSpPr>
      <xdr:spPr>
        <a:xfrm flipV="1">
          <a:off x="1130300" y="6519763"/>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68087</xdr:rowOff>
    </xdr:from>
    <xdr:to>
      <xdr:col>3</xdr:col>
      <xdr:colOff>3175</xdr:colOff>
      <xdr:row>36</xdr:row>
      <xdr:rowOff>169687</xdr:rowOff>
    </xdr:to>
    <xdr:sp macro="" textlink="">
      <xdr:nvSpPr>
        <xdr:cNvPr id="73" name="フローチャート : 判断 72"/>
        <xdr:cNvSpPr/>
      </xdr:nvSpPr>
      <xdr:spPr>
        <a:xfrm>
          <a:off x="1968500" y="62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14764</xdr:rowOff>
    </xdr:from>
    <xdr:ext cx="599010" cy="259045"/>
    <xdr:sp macro="" textlink="">
      <xdr:nvSpPr>
        <xdr:cNvPr id="74" name="テキスト ボックス 73"/>
        <xdr:cNvSpPr txBox="1"/>
      </xdr:nvSpPr>
      <xdr:spPr>
        <a:xfrm>
          <a:off x="1719794" y="601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105,412</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56787</xdr:rowOff>
    </xdr:from>
    <xdr:to>
      <xdr:col>1</xdr:col>
      <xdr:colOff>485775</xdr:colOff>
      <xdr:row>36</xdr:row>
      <xdr:rowOff>158387</xdr:rowOff>
    </xdr:to>
    <xdr:sp macro="" textlink="">
      <xdr:nvSpPr>
        <xdr:cNvPr id="75" name="フローチャート : 判断 74"/>
        <xdr:cNvSpPr/>
      </xdr:nvSpPr>
      <xdr:spPr>
        <a:xfrm>
          <a:off x="1079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3464</xdr:rowOff>
    </xdr:from>
    <xdr:ext cx="599010" cy="259045"/>
    <xdr:sp macro="" textlink="">
      <xdr:nvSpPr>
        <xdr:cNvPr id="76" name="テキスト ボックス 75"/>
        <xdr:cNvSpPr txBox="1"/>
      </xdr:nvSpPr>
      <xdr:spPr>
        <a:xfrm>
          <a:off x="830794" y="600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69273</xdr:rowOff>
    </xdr:from>
    <xdr:to>
      <xdr:col>6</xdr:col>
      <xdr:colOff>561975</xdr:colOff>
      <xdr:row>37</xdr:row>
      <xdr:rowOff>170873</xdr:rowOff>
    </xdr:to>
    <xdr:sp macro="" textlink="">
      <xdr:nvSpPr>
        <xdr:cNvPr id="82" name="円/楕円 81"/>
        <xdr:cNvSpPr/>
      </xdr:nvSpPr>
      <xdr:spPr>
        <a:xfrm>
          <a:off x="4584700" y="641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47700</xdr:rowOff>
    </xdr:from>
    <xdr:ext cx="534377" cy="259045"/>
    <xdr:sp macro="" textlink="">
      <xdr:nvSpPr>
        <xdr:cNvPr id="83" name="人件費該当値テキスト"/>
        <xdr:cNvSpPr txBox="1"/>
      </xdr:nvSpPr>
      <xdr:spPr>
        <a:xfrm>
          <a:off x="4686300" y="639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89,553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107057</xdr:rowOff>
    </xdr:from>
    <xdr:to>
      <xdr:col>5</xdr:col>
      <xdr:colOff>409575</xdr:colOff>
      <xdr:row>38</xdr:row>
      <xdr:rowOff>37207</xdr:rowOff>
    </xdr:to>
    <xdr:sp macro="" textlink="">
      <xdr:nvSpPr>
        <xdr:cNvPr id="84" name="円/楕円 83"/>
        <xdr:cNvSpPr/>
      </xdr:nvSpPr>
      <xdr:spPr>
        <a:xfrm>
          <a:off x="3746500" y="645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28334</xdr:rowOff>
    </xdr:from>
    <xdr:ext cx="534377" cy="259045"/>
    <xdr:sp macro="" textlink="">
      <xdr:nvSpPr>
        <xdr:cNvPr id="85" name="テキスト ボックス 84"/>
        <xdr:cNvSpPr txBox="1"/>
      </xdr:nvSpPr>
      <xdr:spPr>
        <a:xfrm>
          <a:off x="3530111" y="654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86,082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86092</xdr:rowOff>
    </xdr:from>
    <xdr:to>
      <xdr:col>4</xdr:col>
      <xdr:colOff>206375</xdr:colOff>
      <xdr:row>38</xdr:row>
      <xdr:rowOff>16242</xdr:rowOff>
    </xdr:to>
    <xdr:sp macro="" textlink="">
      <xdr:nvSpPr>
        <xdr:cNvPr id="86" name="円/楕円 85"/>
        <xdr:cNvSpPr/>
      </xdr:nvSpPr>
      <xdr:spPr>
        <a:xfrm>
          <a:off x="2857500" y="642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7369</xdr:rowOff>
    </xdr:from>
    <xdr:ext cx="534377" cy="259045"/>
    <xdr:sp macro="" textlink="">
      <xdr:nvSpPr>
        <xdr:cNvPr id="87" name="テキスト ボックス 86"/>
        <xdr:cNvSpPr txBox="1"/>
      </xdr:nvSpPr>
      <xdr:spPr>
        <a:xfrm>
          <a:off x="2641111" y="652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88,008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125313</xdr:rowOff>
    </xdr:from>
    <xdr:to>
      <xdr:col>3</xdr:col>
      <xdr:colOff>3175</xdr:colOff>
      <xdr:row>38</xdr:row>
      <xdr:rowOff>55463</xdr:rowOff>
    </xdr:to>
    <xdr:sp macro="" textlink="">
      <xdr:nvSpPr>
        <xdr:cNvPr id="88" name="円/楕円 87"/>
        <xdr:cNvSpPr/>
      </xdr:nvSpPr>
      <xdr:spPr>
        <a:xfrm>
          <a:off x="1968500" y="646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46590</xdr:rowOff>
    </xdr:from>
    <xdr:ext cx="534377" cy="259045"/>
    <xdr:sp macro="" textlink="">
      <xdr:nvSpPr>
        <xdr:cNvPr id="89" name="テキスト ボックス 88"/>
        <xdr:cNvSpPr txBox="1"/>
      </xdr:nvSpPr>
      <xdr:spPr>
        <a:xfrm>
          <a:off x="1752111" y="656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84,405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135600</xdr:rowOff>
    </xdr:from>
    <xdr:to>
      <xdr:col>1</xdr:col>
      <xdr:colOff>485775</xdr:colOff>
      <xdr:row>38</xdr:row>
      <xdr:rowOff>65749</xdr:rowOff>
    </xdr:to>
    <xdr:sp macro="" textlink="">
      <xdr:nvSpPr>
        <xdr:cNvPr id="90" name="円/楕円 89"/>
        <xdr:cNvSpPr/>
      </xdr:nvSpPr>
      <xdr:spPr>
        <a:xfrm>
          <a:off x="1079500" y="647925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56876</xdr:rowOff>
    </xdr:from>
    <xdr:ext cx="534377" cy="259045"/>
    <xdr:sp macro="" textlink="">
      <xdr:nvSpPr>
        <xdr:cNvPr id="91" name="テキスト ボックス 90"/>
        <xdr:cNvSpPr txBox="1"/>
      </xdr:nvSpPr>
      <xdr:spPr>
        <a:xfrm>
          <a:off x="863111" y="657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83,460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7651</xdr:rowOff>
    </xdr:from>
    <xdr:to>
      <xdr:col>6</xdr:col>
      <xdr:colOff>510540</xdr:colOff>
      <xdr:row>58</xdr:row>
      <xdr:rowOff>14379</xdr:rowOff>
    </xdr:to>
    <xdr:cxnSp macro="">
      <xdr:nvCxnSpPr>
        <xdr:cNvPr id="113" name="直線コネクタ 112"/>
        <xdr:cNvCxnSpPr/>
      </xdr:nvCxnSpPr>
      <xdr:spPr>
        <a:xfrm flipV="1">
          <a:off x="4633595" y="8580151"/>
          <a:ext cx="1270" cy="13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18206</xdr:rowOff>
    </xdr:from>
    <xdr:ext cx="534377" cy="259045"/>
    <xdr:sp macro="" textlink="">
      <xdr:nvSpPr>
        <xdr:cNvPr id="114" name="物件費最小値テキスト"/>
        <xdr:cNvSpPr txBox="1"/>
      </xdr:nvSpPr>
      <xdr:spPr>
        <a:xfrm>
          <a:off x="4686300" y="99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54,821</a:t>
          </a:r>
          <a:endParaRPr kumimoji="1" lang="ja-JP" altLang="en-US" sz="1000" b="1">
            <a:latin typeface="ＭＳ Ｐゴシック"/>
          </a:endParaRPr>
        </a:p>
      </xdr:txBody>
    </xdr:sp>
    <xdr:clientData/>
  </xdr:oneCellAnchor>
  <xdr:twoCellAnchor>
    <xdr:from>
      <xdr:col>6</xdr:col>
      <xdr:colOff>422275</xdr:colOff>
      <xdr:row>58</xdr:row>
      <xdr:rowOff>14379</xdr:rowOff>
    </xdr:from>
    <xdr:to>
      <xdr:col>6</xdr:col>
      <xdr:colOff>600075</xdr:colOff>
      <xdr:row>58</xdr:row>
      <xdr:rowOff>14379</xdr:rowOff>
    </xdr:to>
    <xdr:cxnSp macro="">
      <xdr:nvCxnSpPr>
        <xdr:cNvPr id="115" name="直線コネクタ 114"/>
        <xdr:cNvCxnSpPr/>
      </xdr:nvCxnSpPr>
      <xdr:spPr>
        <a:xfrm>
          <a:off x="4546600" y="995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125778</xdr:rowOff>
    </xdr:from>
    <xdr:ext cx="599010" cy="259045"/>
    <xdr:sp macro="" textlink="">
      <xdr:nvSpPr>
        <xdr:cNvPr id="116" name="物件費最大値テキスト"/>
        <xdr:cNvSpPr txBox="1"/>
      </xdr:nvSpPr>
      <xdr:spPr>
        <a:xfrm>
          <a:off x="4686300" y="8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657,764</a:t>
          </a:r>
          <a:endParaRPr kumimoji="1" lang="ja-JP" altLang="en-US" sz="1000" b="1">
            <a:latin typeface="ＭＳ Ｐゴシック"/>
          </a:endParaRPr>
        </a:p>
      </xdr:txBody>
    </xdr:sp>
    <xdr:clientData/>
  </xdr:oneCellAnchor>
  <xdr:twoCellAnchor>
    <xdr:from>
      <xdr:col>6</xdr:col>
      <xdr:colOff>422275</xdr:colOff>
      <xdr:row>50</xdr:row>
      <xdr:rowOff>7651</xdr:rowOff>
    </xdr:from>
    <xdr:to>
      <xdr:col>6</xdr:col>
      <xdr:colOff>600075</xdr:colOff>
      <xdr:row>50</xdr:row>
      <xdr:rowOff>7651</xdr:rowOff>
    </xdr:to>
    <xdr:cxnSp macro="">
      <xdr:nvCxnSpPr>
        <xdr:cNvPr id="117" name="直線コネクタ 116"/>
        <xdr:cNvCxnSpPr/>
      </xdr:nvCxnSpPr>
      <xdr:spPr>
        <a:xfrm>
          <a:off x="4546600" y="8580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138017</xdr:rowOff>
    </xdr:from>
    <xdr:to>
      <xdr:col>6</xdr:col>
      <xdr:colOff>511175</xdr:colOff>
      <xdr:row>57</xdr:row>
      <xdr:rowOff>143943</xdr:rowOff>
    </xdr:to>
    <xdr:cxnSp macro="">
      <xdr:nvCxnSpPr>
        <xdr:cNvPr id="118" name="直線コネクタ 117"/>
        <xdr:cNvCxnSpPr/>
      </xdr:nvCxnSpPr>
      <xdr:spPr>
        <a:xfrm>
          <a:off x="3797300" y="9910667"/>
          <a:ext cx="838200" cy="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17349</xdr:rowOff>
    </xdr:from>
    <xdr:ext cx="599010" cy="259045"/>
    <xdr:sp macro="" textlink="">
      <xdr:nvSpPr>
        <xdr:cNvPr id="119" name="物件費平均値テキスト"/>
        <xdr:cNvSpPr txBox="1"/>
      </xdr:nvSpPr>
      <xdr:spPr>
        <a:xfrm>
          <a:off x="4686300" y="9618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116,307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165922</xdr:rowOff>
    </xdr:from>
    <xdr:to>
      <xdr:col>6</xdr:col>
      <xdr:colOff>561975</xdr:colOff>
      <xdr:row>57</xdr:row>
      <xdr:rowOff>96072</xdr:rowOff>
    </xdr:to>
    <xdr:sp macro="" textlink="">
      <xdr:nvSpPr>
        <xdr:cNvPr id="120" name="フローチャート : 判断 119"/>
        <xdr:cNvSpPr/>
      </xdr:nvSpPr>
      <xdr:spPr>
        <a:xfrm>
          <a:off x="45847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138017</xdr:rowOff>
    </xdr:from>
    <xdr:to>
      <xdr:col>5</xdr:col>
      <xdr:colOff>358775</xdr:colOff>
      <xdr:row>57</xdr:row>
      <xdr:rowOff>140676</xdr:rowOff>
    </xdr:to>
    <xdr:cxnSp macro="">
      <xdr:nvCxnSpPr>
        <xdr:cNvPr id="121" name="直線コネクタ 120"/>
        <xdr:cNvCxnSpPr/>
      </xdr:nvCxnSpPr>
      <xdr:spPr>
        <a:xfrm flipV="1">
          <a:off x="2908300" y="9910667"/>
          <a:ext cx="889000" cy="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4798</xdr:rowOff>
    </xdr:from>
    <xdr:to>
      <xdr:col>5</xdr:col>
      <xdr:colOff>409575</xdr:colOff>
      <xdr:row>57</xdr:row>
      <xdr:rowOff>106398</xdr:rowOff>
    </xdr:to>
    <xdr:sp macro="" textlink="">
      <xdr:nvSpPr>
        <xdr:cNvPr id="122" name="フローチャート : 判断 121"/>
        <xdr:cNvSpPr/>
      </xdr:nvSpPr>
      <xdr:spPr>
        <a:xfrm>
          <a:off x="37465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122925</xdr:rowOff>
    </xdr:from>
    <xdr:ext cx="599010" cy="259045"/>
    <xdr:sp macro="" textlink="">
      <xdr:nvSpPr>
        <xdr:cNvPr id="123" name="テキスト ボックス 122"/>
        <xdr:cNvSpPr txBox="1"/>
      </xdr:nvSpPr>
      <xdr:spPr>
        <a:xfrm>
          <a:off x="3497794" y="955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140676</xdr:rowOff>
    </xdr:from>
    <xdr:to>
      <xdr:col>4</xdr:col>
      <xdr:colOff>155575</xdr:colOff>
      <xdr:row>58</xdr:row>
      <xdr:rowOff>4929</xdr:rowOff>
    </xdr:to>
    <xdr:cxnSp macro="">
      <xdr:nvCxnSpPr>
        <xdr:cNvPr id="124" name="直線コネクタ 123"/>
        <xdr:cNvCxnSpPr/>
      </xdr:nvCxnSpPr>
      <xdr:spPr>
        <a:xfrm flipV="1">
          <a:off x="2019300" y="9913326"/>
          <a:ext cx="889000" cy="3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11352</xdr:rowOff>
    </xdr:from>
    <xdr:to>
      <xdr:col>4</xdr:col>
      <xdr:colOff>206375</xdr:colOff>
      <xdr:row>57</xdr:row>
      <xdr:rowOff>112952</xdr:rowOff>
    </xdr:to>
    <xdr:sp macro="" textlink="">
      <xdr:nvSpPr>
        <xdr:cNvPr id="125" name="フローチャート : 判断 124"/>
        <xdr:cNvSpPr/>
      </xdr:nvSpPr>
      <xdr:spPr>
        <a:xfrm>
          <a:off x="2857500" y="978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129479</xdr:rowOff>
    </xdr:from>
    <xdr:ext cx="599010" cy="259045"/>
    <xdr:sp macro="" textlink="">
      <xdr:nvSpPr>
        <xdr:cNvPr id="126" name="テキスト ボックス 125"/>
        <xdr:cNvSpPr txBox="1"/>
      </xdr:nvSpPr>
      <xdr:spPr>
        <a:xfrm>
          <a:off x="2608794" y="955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108,923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33</xdr:rowOff>
    </xdr:from>
    <xdr:to>
      <xdr:col>2</xdr:col>
      <xdr:colOff>638175</xdr:colOff>
      <xdr:row>58</xdr:row>
      <xdr:rowOff>4929</xdr:rowOff>
    </xdr:to>
    <xdr:cxnSp macro="">
      <xdr:nvCxnSpPr>
        <xdr:cNvPr id="127" name="直線コネクタ 126"/>
        <xdr:cNvCxnSpPr/>
      </xdr:nvCxnSpPr>
      <xdr:spPr>
        <a:xfrm>
          <a:off x="1130300" y="9944133"/>
          <a:ext cx="8890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30902</xdr:rowOff>
    </xdr:from>
    <xdr:to>
      <xdr:col>3</xdr:col>
      <xdr:colOff>3175</xdr:colOff>
      <xdr:row>57</xdr:row>
      <xdr:rowOff>132502</xdr:rowOff>
    </xdr:to>
    <xdr:sp macro="" textlink="">
      <xdr:nvSpPr>
        <xdr:cNvPr id="128" name="フローチャート : 判断 127"/>
        <xdr:cNvSpPr/>
      </xdr:nvSpPr>
      <xdr:spPr>
        <a:xfrm>
          <a:off x="1968500" y="98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149029</xdr:rowOff>
    </xdr:from>
    <xdr:ext cx="599010" cy="259045"/>
    <xdr:sp macro="" textlink="">
      <xdr:nvSpPr>
        <xdr:cNvPr id="129" name="テキスト ボックス 128"/>
        <xdr:cNvSpPr txBox="1"/>
      </xdr:nvSpPr>
      <xdr:spPr>
        <a:xfrm>
          <a:off x="1719794" y="957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100,371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43655</xdr:rowOff>
    </xdr:from>
    <xdr:to>
      <xdr:col>1</xdr:col>
      <xdr:colOff>485775</xdr:colOff>
      <xdr:row>57</xdr:row>
      <xdr:rowOff>145255</xdr:rowOff>
    </xdr:to>
    <xdr:sp macro="" textlink="">
      <xdr:nvSpPr>
        <xdr:cNvPr id="130" name="フローチャート : 判断 129"/>
        <xdr:cNvSpPr/>
      </xdr:nvSpPr>
      <xdr:spPr>
        <a:xfrm>
          <a:off x="1079500" y="98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161782</xdr:rowOff>
    </xdr:from>
    <xdr:ext cx="534377" cy="259045"/>
    <xdr:sp macro="" textlink="">
      <xdr:nvSpPr>
        <xdr:cNvPr id="131" name="テキスト ボックス 130"/>
        <xdr:cNvSpPr txBox="1"/>
      </xdr:nvSpPr>
      <xdr:spPr>
        <a:xfrm>
          <a:off x="863111" y="959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94,792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93143</xdr:rowOff>
    </xdr:from>
    <xdr:to>
      <xdr:col>6</xdr:col>
      <xdr:colOff>561975</xdr:colOff>
      <xdr:row>58</xdr:row>
      <xdr:rowOff>23293</xdr:rowOff>
    </xdr:to>
    <xdr:sp macro="" textlink="">
      <xdr:nvSpPr>
        <xdr:cNvPr id="137" name="円/楕円 136"/>
        <xdr:cNvSpPr/>
      </xdr:nvSpPr>
      <xdr:spPr>
        <a:xfrm>
          <a:off x="4584700" y="986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8070</xdr:rowOff>
    </xdr:from>
    <xdr:ext cx="534377" cy="259045"/>
    <xdr:sp macro="" textlink="">
      <xdr:nvSpPr>
        <xdr:cNvPr id="138" name="物件費該当値テキスト"/>
        <xdr:cNvSpPr txBox="1"/>
      </xdr:nvSpPr>
      <xdr:spPr>
        <a:xfrm>
          <a:off x="4686300" y="978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73,144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87217</xdr:rowOff>
    </xdr:from>
    <xdr:to>
      <xdr:col>5</xdr:col>
      <xdr:colOff>409575</xdr:colOff>
      <xdr:row>58</xdr:row>
      <xdr:rowOff>17367</xdr:rowOff>
    </xdr:to>
    <xdr:sp macro="" textlink="">
      <xdr:nvSpPr>
        <xdr:cNvPr id="139" name="円/楕円 138"/>
        <xdr:cNvSpPr/>
      </xdr:nvSpPr>
      <xdr:spPr>
        <a:xfrm>
          <a:off x="3746500" y="985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8494</xdr:rowOff>
    </xdr:from>
    <xdr:ext cx="534377" cy="259045"/>
    <xdr:sp macro="" textlink="">
      <xdr:nvSpPr>
        <xdr:cNvPr id="140" name="テキスト ボックス 139"/>
        <xdr:cNvSpPr txBox="1"/>
      </xdr:nvSpPr>
      <xdr:spPr>
        <a:xfrm>
          <a:off x="3530111" y="995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75,736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89876</xdr:rowOff>
    </xdr:from>
    <xdr:to>
      <xdr:col>4</xdr:col>
      <xdr:colOff>206375</xdr:colOff>
      <xdr:row>58</xdr:row>
      <xdr:rowOff>20026</xdr:rowOff>
    </xdr:to>
    <xdr:sp macro="" textlink="">
      <xdr:nvSpPr>
        <xdr:cNvPr id="141" name="円/楕円 140"/>
        <xdr:cNvSpPr/>
      </xdr:nvSpPr>
      <xdr:spPr>
        <a:xfrm>
          <a:off x="2857500" y="986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11153</xdr:rowOff>
    </xdr:from>
    <xdr:ext cx="534377" cy="259045"/>
    <xdr:sp macro="" textlink="">
      <xdr:nvSpPr>
        <xdr:cNvPr id="142" name="テキスト ボックス 141"/>
        <xdr:cNvSpPr txBox="1"/>
      </xdr:nvSpPr>
      <xdr:spPr>
        <a:xfrm>
          <a:off x="2641111" y="995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74,573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125579</xdr:rowOff>
    </xdr:from>
    <xdr:to>
      <xdr:col>3</xdr:col>
      <xdr:colOff>3175</xdr:colOff>
      <xdr:row>58</xdr:row>
      <xdr:rowOff>55729</xdr:rowOff>
    </xdr:to>
    <xdr:sp macro="" textlink="">
      <xdr:nvSpPr>
        <xdr:cNvPr id="143" name="円/楕円 142"/>
        <xdr:cNvSpPr/>
      </xdr:nvSpPr>
      <xdr:spPr>
        <a:xfrm>
          <a:off x="1968500" y="989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46856</xdr:rowOff>
    </xdr:from>
    <xdr:ext cx="534377" cy="259045"/>
    <xdr:sp macro="" textlink="">
      <xdr:nvSpPr>
        <xdr:cNvPr id="144" name="テキスト ボックス 143"/>
        <xdr:cNvSpPr txBox="1"/>
      </xdr:nvSpPr>
      <xdr:spPr>
        <a:xfrm>
          <a:off x="1752111" y="999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58,955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120683</xdr:rowOff>
    </xdr:from>
    <xdr:to>
      <xdr:col>1</xdr:col>
      <xdr:colOff>485775</xdr:colOff>
      <xdr:row>58</xdr:row>
      <xdr:rowOff>50833</xdr:rowOff>
    </xdr:to>
    <xdr:sp macro="" textlink="">
      <xdr:nvSpPr>
        <xdr:cNvPr id="145" name="円/楕円 144"/>
        <xdr:cNvSpPr/>
      </xdr:nvSpPr>
      <xdr:spPr>
        <a:xfrm>
          <a:off x="1079500" y="989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41960</xdr:rowOff>
    </xdr:from>
    <xdr:ext cx="534377" cy="259045"/>
    <xdr:sp macro="" textlink="">
      <xdr:nvSpPr>
        <xdr:cNvPr id="146" name="テキスト ボックス 145"/>
        <xdr:cNvSpPr txBox="1"/>
      </xdr:nvSpPr>
      <xdr:spPr>
        <a:xfrm>
          <a:off x="863111" y="998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61,097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51624</xdr:rowOff>
    </xdr:from>
    <xdr:to>
      <xdr:col>6</xdr:col>
      <xdr:colOff>510540</xdr:colOff>
      <xdr:row>79</xdr:row>
      <xdr:rowOff>72329</xdr:rowOff>
    </xdr:to>
    <xdr:cxnSp macro="">
      <xdr:nvCxnSpPr>
        <xdr:cNvPr id="172" name="直線コネクタ 171"/>
        <xdr:cNvCxnSpPr/>
      </xdr:nvCxnSpPr>
      <xdr:spPr>
        <a:xfrm flipV="1">
          <a:off x="4633595" y="12053124"/>
          <a:ext cx="1270" cy="156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76156</xdr:rowOff>
    </xdr:from>
    <xdr:ext cx="378565" cy="259045"/>
    <xdr:sp macro="" textlink="">
      <xdr:nvSpPr>
        <xdr:cNvPr id="173" name="維持補修費最小値テキスト"/>
        <xdr:cNvSpPr txBox="1"/>
      </xdr:nvSpPr>
      <xdr:spPr>
        <a:xfrm>
          <a:off x="4686300" y="136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79</xdr:row>
      <xdr:rowOff>72329</xdr:rowOff>
    </xdr:from>
    <xdr:to>
      <xdr:col>6</xdr:col>
      <xdr:colOff>600075</xdr:colOff>
      <xdr:row>79</xdr:row>
      <xdr:rowOff>72329</xdr:rowOff>
    </xdr:to>
    <xdr:cxnSp macro="">
      <xdr:nvCxnSpPr>
        <xdr:cNvPr id="174" name="直線コネクタ 173"/>
        <xdr:cNvCxnSpPr/>
      </xdr:nvCxnSpPr>
      <xdr:spPr>
        <a:xfrm>
          <a:off x="4546600" y="1361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169751</xdr:rowOff>
    </xdr:from>
    <xdr:ext cx="534377" cy="259045"/>
    <xdr:sp macro="" textlink="">
      <xdr:nvSpPr>
        <xdr:cNvPr id="175" name="維持補修費最大値テキスト"/>
        <xdr:cNvSpPr txBox="1"/>
      </xdr:nvSpPr>
      <xdr:spPr>
        <a:xfrm>
          <a:off x="4686300" y="11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48,697</a:t>
          </a:r>
          <a:endParaRPr kumimoji="1" lang="ja-JP" altLang="en-US" sz="1000" b="1">
            <a:latin typeface="ＭＳ Ｐゴシック"/>
          </a:endParaRPr>
        </a:p>
      </xdr:txBody>
    </xdr:sp>
    <xdr:clientData/>
  </xdr:oneCellAnchor>
  <xdr:twoCellAnchor>
    <xdr:from>
      <xdr:col>6</xdr:col>
      <xdr:colOff>422275</xdr:colOff>
      <xdr:row>70</xdr:row>
      <xdr:rowOff>51624</xdr:rowOff>
    </xdr:from>
    <xdr:to>
      <xdr:col>6</xdr:col>
      <xdr:colOff>600075</xdr:colOff>
      <xdr:row>70</xdr:row>
      <xdr:rowOff>51624</xdr:rowOff>
    </xdr:to>
    <xdr:cxnSp macro="">
      <xdr:nvCxnSpPr>
        <xdr:cNvPr id="176" name="直線コネクタ 175"/>
        <xdr:cNvCxnSpPr/>
      </xdr:nvCxnSpPr>
      <xdr:spPr>
        <a:xfrm>
          <a:off x="4546600" y="1205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132091</xdr:rowOff>
    </xdr:from>
    <xdr:to>
      <xdr:col>6</xdr:col>
      <xdr:colOff>511175</xdr:colOff>
      <xdr:row>78</xdr:row>
      <xdr:rowOff>157269</xdr:rowOff>
    </xdr:to>
    <xdr:cxnSp macro="">
      <xdr:nvCxnSpPr>
        <xdr:cNvPr id="177" name="直線コネクタ 176"/>
        <xdr:cNvCxnSpPr/>
      </xdr:nvCxnSpPr>
      <xdr:spPr>
        <a:xfrm flipV="1">
          <a:off x="3797300" y="13505191"/>
          <a:ext cx="838200" cy="2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78336</xdr:rowOff>
    </xdr:from>
    <xdr:ext cx="534377" cy="259045"/>
    <xdr:sp macro="" textlink="">
      <xdr:nvSpPr>
        <xdr:cNvPr id="178" name="維持補修費平均値テキスト"/>
        <xdr:cNvSpPr txBox="1"/>
      </xdr:nvSpPr>
      <xdr:spPr>
        <a:xfrm>
          <a:off x="4686300" y="1310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55459</xdr:rowOff>
    </xdr:from>
    <xdr:to>
      <xdr:col>6</xdr:col>
      <xdr:colOff>561975</xdr:colOff>
      <xdr:row>77</xdr:row>
      <xdr:rowOff>157059</xdr:rowOff>
    </xdr:to>
    <xdr:sp macro="" textlink="">
      <xdr:nvSpPr>
        <xdr:cNvPr id="179" name="フローチャート : 判断 178"/>
        <xdr:cNvSpPr/>
      </xdr:nvSpPr>
      <xdr:spPr>
        <a:xfrm>
          <a:off x="45847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157269</xdr:rowOff>
    </xdr:from>
    <xdr:to>
      <xdr:col>5</xdr:col>
      <xdr:colOff>358775</xdr:colOff>
      <xdr:row>78</xdr:row>
      <xdr:rowOff>169190</xdr:rowOff>
    </xdr:to>
    <xdr:cxnSp macro="">
      <xdr:nvCxnSpPr>
        <xdr:cNvPr id="180" name="直線コネクタ 179"/>
        <xdr:cNvCxnSpPr/>
      </xdr:nvCxnSpPr>
      <xdr:spPr>
        <a:xfrm flipV="1">
          <a:off x="2908300" y="13530369"/>
          <a:ext cx="889000" cy="1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123549</xdr:rowOff>
    </xdr:from>
    <xdr:to>
      <xdr:col>5</xdr:col>
      <xdr:colOff>409575</xdr:colOff>
      <xdr:row>78</xdr:row>
      <xdr:rowOff>53699</xdr:rowOff>
    </xdr:to>
    <xdr:sp macro="" textlink="">
      <xdr:nvSpPr>
        <xdr:cNvPr id="181" name="フローチャート : 判断 180"/>
        <xdr:cNvSpPr/>
      </xdr:nvSpPr>
      <xdr:spPr>
        <a:xfrm>
          <a:off x="3746500" y="1332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70226</xdr:rowOff>
    </xdr:from>
    <xdr:ext cx="469744" cy="259045"/>
    <xdr:sp macro="" textlink="">
      <xdr:nvSpPr>
        <xdr:cNvPr id="182" name="テキスト ボックス 181"/>
        <xdr:cNvSpPr txBox="1"/>
      </xdr:nvSpPr>
      <xdr:spPr>
        <a:xfrm>
          <a:off x="3562427" y="1310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150901</xdr:rowOff>
    </xdr:from>
    <xdr:to>
      <xdr:col>4</xdr:col>
      <xdr:colOff>155575</xdr:colOff>
      <xdr:row>78</xdr:row>
      <xdr:rowOff>169190</xdr:rowOff>
    </xdr:to>
    <xdr:cxnSp macro="">
      <xdr:nvCxnSpPr>
        <xdr:cNvPr id="183" name="直線コネクタ 182"/>
        <xdr:cNvCxnSpPr/>
      </xdr:nvCxnSpPr>
      <xdr:spPr>
        <a:xfrm>
          <a:off x="2019300" y="13524001"/>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155063</xdr:rowOff>
    </xdr:from>
    <xdr:to>
      <xdr:col>4</xdr:col>
      <xdr:colOff>206375</xdr:colOff>
      <xdr:row>77</xdr:row>
      <xdr:rowOff>85213</xdr:rowOff>
    </xdr:to>
    <xdr:sp macro="" textlink="">
      <xdr:nvSpPr>
        <xdr:cNvPr id="184" name="フローチャート : 判断 183"/>
        <xdr:cNvSpPr/>
      </xdr:nvSpPr>
      <xdr:spPr>
        <a:xfrm>
          <a:off x="2857500" y="1318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101740</xdr:rowOff>
    </xdr:from>
    <xdr:ext cx="534377" cy="259045"/>
    <xdr:sp macro="" textlink="">
      <xdr:nvSpPr>
        <xdr:cNvPr id="185" name="テキスト ボックス 184"/>
        <xdr:cNvSpPr txBox="1"/>
      </xdr:nvSpPr>
      <xdr:spPr>
        <a:xfrm>
          <a:off x="2641111" y="1296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150901</xdr:rowOff>
    </xdr:from>
    <xdr:to>
      <xdr:col>2</xdr:col>
      <xdr:colOff>638175</xdr:colOff>
      <xdr:row>79</xdr:row>
      <xdr:rowOff>15112</xdr:rowOff>
    </xdr:to>
    <xdr:cxnSp macro="">
      <xdr:nvCxnSpPr>
        <xdr:cNvPr id="186" name="直線コネクタ 185"/>
        <xdr:cNvCxnSpPr/>
      </xdr:nvCxnSpPr>
      <xdr:spPr>
        <a:xfrm flipV="1">
          <a:off x="1130300" y="13524001"/>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17250</xdr:rowOff>
    </xdr:from>
    <xdr:to>
      <xdr:col>3</xdr:col>
      <xdr:colOff>3175</xdr:colOff>
      <xdr:row>77</xdr:row>
      <xdr:rowOff>118850</xdr:rowOff>
    </xdr:to>
    <xdr:sp macro="" textlink="">
      <xdr:nvSpPr>
        <xdr:cNvPr id="187" name="フローチャート : 判断 186"/>
        <xdr:cNvSpPr/>
      </xdr:nvSpPr>
      <xdr:spPr>
        <a:xfrm>
          <a:off x="1968500" y="1321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135377</xdr:rowOff>
    </xdr:from>
    <xdr:ext cx="534377" cy="259045"/>
    <xdr:sp macro="" textlink="">
      <xdr:nvSpPr>
        <xdr:cNvPr id="188" name="テキスト ボックス 187"/>
        <xdr:cNvSpPr txBox="1"/>
      </xdr:nvSpPr>
      <xdr:spPr>
        <a:xfrm>
          <a:off x="1752111" y="1299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29660</xdr:rowOff>
    </xdr:from>
    <xdr:to>
      <xdr:col>1</xdr:col>
      <xdr:colOff>485775</xdr:colOff>
      <xdr:row>77</xdr:row>
      <xdr:rowOff>131260</xdr:rowOff>
    </xdr:to>
    <xdr:sp macro="" textlink="">
      <xdr:nvSpPr>
        <xdr:cNvPr id="189" name="フローチャート : 判断 188"/>
        <xdr:cNvSpPr/>
      </xdr:nvSpPr>
      <xdr:spPr>
        <a:xfrm>
          <a:off x="1079500" y="1323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147787</xdr:rowOff>
    </xdr:from>
    <xdr:ext cx="534377" cy="259045"/>
    <xdr:sp macro="" textlink="">
      <xdr:nvSpPr>
        <xdr:cNvPr id="190" name="テキスト ボックス 189"/>
        <xdr:cNvSpPr txBox="1"/>
      </xdr:nvSpPr>
      <xdr:spPr>
        <a:xfrm>
          <a:off x="863111" y="1300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81291</xdr:rowOff>
    </xdr:from>
    <xdr:to>
      <xdr:col>6</xdr:col>
      <xdr:colOff>561975</xdr:colOff>
      <xdr:row>79</xdr:row>
      <xdr:rowOff>11441</xdr:rowOff>
    </xdr:to>
    <xdr:sp macro="" textlink="">
      <xdr:nvSpPr>
        <xdr:cNvPr id="196" name="円/楕円 195"/>
        <xdr:cNvSpPr/>
      </xdr:nvSpPr>
      <xdr:spPr>
        <a:xfrm>
          <a:off x="4584700" y="1345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167668</xdr:rowOff>
    </xdr:from>
    <xdr:ext cx="469744" cy="259045"/>
    <xdr:sp macro="" textlink="">
      <xdr:nvSpPr>
        <xdr:cNvPr id="197" name="維持補修費該当値テキスト"/>
        <xdr:cNvSpPr txBox="1"/>
      </xdr:nvSpPr>
      <xdr:spPr>
        <a:xfrm>
          <a:off x="4686300" y="1336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106469</xdr:rowOff>
    </xdr:from>
    <xdr:to>
      <xdr:col>5</xdr:col>
      <xdr:colOff>409575</xdr:colOff>
      <xdr:row>79</xdr:row>
      <xdr:rowOff>36619</xdr:rowOff>
    </xdr:to>
    <xdr:sp macro="" textlink="">
      <xdr:nvSpPr>
        <xdr:cNvPr id="198" name="円/楕円 197"/>
        <xdr:cNvSpPr/>
      </xdr:nvSpPr>
      <xdr:spPr>
        <a:xfrm>
          <a:off x="3746500" y="1347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27746</xdr:rowOff>
    </xdr:from>
    <xdr:ext cx="469744" cy="259045"/>
    <xdr:sp macro="" textlink="">
      <xdr:nvSpPr>
        <xdr:cNvPr id="199" name="テキスト ボックス 198"/>
        <xdr:cNvSpPr txBox="1"/>
      </xdr:nvSpPr>
      <xdr:spPr>
        <a:xfrm>
          <a:off x="3562427" y="1357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118390</xdr:rowOff>
    </xdr:from>
    <xdr:to>
      <xdr:col>4</xdr:col>
      <xdr:colOff>206375</xdr:colOff>
      <xdr:row>79</xdr:row>
      <xdr:rowOff>48540</xdr:rowOff>
    </xdr:to>
    <xdr:sp macro="" textlink="">
      <xdr:nvSpPr>
        <xdr:cNvPr id="200" name="円/楕円 199"/>
        <xdr:cNvSpPr/>
      </xdr:nvSpPr>
      <xdr:spPr>
        <a:xfrm>
          <a:off x="2857500" y="1349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39667</xdr:rowOff>
    </xdr:from>
    <xdr:ext cx="469744" cy="259045"/>
    <xdr:sp macro="" textlink="">
      <xdr:nvSpPr>
        <xdr:cNvPr id="201" name="テキスト ボックス 200"/>
        <xdr:cNvSpPr txBox="1"/>
      </xdr:nvSpPr>
      <xdr:spPr>
        <a:xfrm>
          <a:off x="2673427" y="1358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100101</xdr:rowOff>
    </xdr:from>
    <xdr:to>
      <xdr:col>3</xdr:col>
      <xdr:colOff>3175</xdr:colOff>
      <xdr:row>79</xdr:row>
      <xdr:rowOff>30251</xdr:rowOff>
    </xdr:to>
    <xdr:sp macro="" textlink="">
      <xdr:nvSpPr>
        <xdr:cNvPr id="202" name="円/楕円 201"/>
        <xdr:cNvSpPr/>
      </xdr:nvSpPr>
      <xdr:spPr>
        <a:xfrm>
          <a:off x="1968500" y="1347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21378</xdr:rowOff>
    </xdr:from>
    <xdr:ext cx="469744" cy="259045"/>
    <xdr:sp macro="" textlink="">
      <xdr:nvSpPr>
        <xdr:cNvPr id="203" name="テキスト ボックス 202"/>
        <xdr:cNvSpPr txBox="1"/>
      </xdr:nvSpPr>
      <xdr:spPr>
        <a:xfrm>
          <a:off x="1784427" y="1356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135762</xdr:rowOff>
    </xdr:from>
    <xdr:to>
      <xdr:col>1</xdr:col>
      <xdr:colOff>485775</xdr:colOff>
      <xdr:row>79</xdr:row>
      <xdr:rowOff>65912</xdr:rowOff>
    </xdr:to>
    <xdr:sp macro="" textlink="">
      <xdr:nvSpPr>
        <xdr:cNvPr id="204" name="円/楕円 203"/>
        <xdr:cNvSpPr/>
      </xdr:nvSpPr>
      <xdr:spPr>
        <a:xfrm>
          <a:off x="1079500" y="1350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57039</xdr:rowOff>
    </xdr:from>
    <xdr:ext cx="469744" cy="259045"/>
    <xdr:sp macro="" textlink="">
      <xdr:nvSpPr>
        <xdr:cNvPr id="205" name="テキスト ボックス 204"/>
        <xdr:cNvSpPr txBox="1"/>
      </xdr:nvSpPr>
      <xdr:spPr>
        <a:xfrm>
          <a:off x="895427" y="1360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72,830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83170</xdr:rowOff>
    </xdr:from>
    <xdr:to>
      <xdr:col>6</xdr:col>
      <xdr:colOff>510540</xdr:colOff>
      <xdr:row>98</xdr:row>
      <xdr:rowOff>46709</xdr:rowOff>
    </xdr:to>
    <xdr:cxnSp macro="">
      <xdr:nvCxnSpPr>
        <xdr:cNvPr id="232" name="直線コネクタ 231"/>
        <xdr:cNvCxnSpPr/>
      </xdr:nvCxnSpPr>
      <xdr:spPr>
        <a:xfrm flipV="1">
          <a:off x="4633595" y="15342220"/>
          <a:ext cx="1270" cy="150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50536</xdr:rowOff>
    </xdr:from>
    <xdr:ext cx="534377" cy="259045"/>
    <xdr:sp macro="" textlink="">
      <xdr:nvSpPr>
        <xdr:cNvPr id="233" name="扶助費最小値テキスト"/>
        <xdr:cNvSpPr txBox="1"/>
      </xdr:nvSpPr>
      <xdr:spPr>
        <a:xfrm>
          <a:off x="4686300" y="168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33,695</a:t>
          </a:r>
          <a:endParaRPr kumimoji="1" lang="ja-JP" altLang="en-US" sz="1000" b="1">
            <a:latin typeface="ＭＳ Ｐゴシック"/>
          </a:endParaRPr>
        </a:p>
      </xdr:txBody>
    </xdr:sp>
    <xdr:clientData/>
  </xdr:oneCellAnchor>
  <xdr:twoCellAnchor>
    <xdr:from>
      <xdr:col>6</xdr:col>
      <xdr:colOff>422275</xdr:colOff>
      <xdr:row>98</xdr:row>
      <xdr:rowOff>46709</xdr:rowOff>
    </xdr:from>
    <xdr:to>
      <xdr:col>6</xdr:col>
      <xdr:colOff>600075</xdr:colOff>
      <xdr:row>98</xdr:row>
      <xdr:rowOff>46709</xdr:rowOff>
    </xdr:to>
    <xdr:cxnSp macro="">
      <xdr:nvCxnSpPr>
        <xdr:cNvPr id="234" name="直線コネクタ 233"/>
        <xdr:cNvCxnSpPr/>
      </xdr:nvCxnSpPr>
      <xdr:spPr>
        <a:xfrm>
          <a:off x="4546600" y="1684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29847</xdr:rowOff>
    </xdr:from>
    <xdr:ext cx="599010" cy="259045"/>
    <xdr:sp macro="" textlink="">
      <xdr:nvSpPr>
        <xdr:cNvPr id="235" name="扶助費最大値テキスト"/>
        <xdr:cNvSpPr txBox="1"/>
      </xdr:nvSpPr>
      <xdr:spPr>
        <a:xfrm>
          <a:off x="4686300" y="1511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125,962</a:t>
          </a:r>
          <a:endParaRPr kumimoji="1" lang="ja-JP" altLang="en-US" sz="1000" b="1">
            <a:latin typeface="ＭＳ Ｐゴシック"/>
          </a:endParaRPr>
        </a:p>
      </xdr:txBody>
    </xdr:sp>
    <xdr:clientData/>
  </xdr:oneCellAnchor>
  <xdr:twoCellAnchor>
    <xdr:from>
      <xdr:col>6</xdr:col>
      <xdr:colOff>422275</xdr:colOff>
      <xdr:row>89</xdr:row>
      <xdr:rowOff>83170</xdr:rowOff>
    </xdr:from>
    <xdr:to>
      <xdr:col>6</xdr:col>
      <xdr:colOff>600075</xdr:colOff>
      <xdr:row>89</xdr:row>
      <xdr:rowOff>83170</xdr:rowOff>
    </xdr:to>
    <xdr:cxnSp macro="">
      <xdr:nvCxnSpPr>
        <xdr:cNvPr id="236" name="直線コネクタ 235"/>
        <xdr:cNvCxnSpPr/>
      </xdr:nvCxnSpPr>
      <xdr:spPr>
        <a:xfrm>
          <a:off x="4546600" y="1534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141709</xdr:rowOff>
    </xdr:from>
    <xdr:to>
      <xdr:col>6</xdr:col>
      <xdr:colOff>511175</xdr:colOff>
      <xdr:row>97</xdr:row>
      <xdr:rowOff>10950</xdr:rowOff>
    </xdr:to>
    <xdr:cxnSp macro="">
      <xdr:nvCxnSpPr>
        <xdr:cNvPr id="237" name="直線コネクタ 236"/>
        <xdr:cNvCxnSpPr/>
      </xdr:nvCxnSpPr>
      <xdr:spPr>
        <a:xfrm flipV="1">
          <a:off x="3797300" y="16600909"/>
          <a:ext cx="8382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112217</xdr:rowOff>
    </xdr:from>
    <xdr:ext cx="534377" cy="259045"/>
    <xdr:sp macro="" textlink="">
      <xdr:nvSpPr>
        <xdr:cNvPr id="238" name="扶助費平均値テキスト"/>
        <xdr:cNvSpPr txBox="1"/>
      </xdr:nvSpPr>
      <xdr:spPr>
        <a:xfrm>
          <a:off x="4686300" y="1622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59,473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89340</xdr:rowOff>
    </xdr:from>
    <xdr:to>
      <xdr:col>6</xdr:col>
      <xdr:colOff>561975</xdr:colOff>
      <xdr:row>96</xdr:row>
      <xdr:rowOff>19490</xdr:rowOff>
    </xdr:to>
    <xdr:sp macro="" textlink="">
      <xdr:nvSpPr>
        <xdr:cNvPr id="239" name="フローチャート : 判断 238"/>
        <xdr:cNvSpPr/>
      </xdr:nvSpPr>
      <xdr:spPr>
        <a:xfrm>
          <a:off x="4584700" y="163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165043</xdr:rowOff>
    </xdr:from>
    <xdr:to>
      <xdr:col>5</xdr:col>
      <xdr:colOff>358775</xdr:colOff>
      <xdr:row>97</xdr:row>
      <xdr:rowOff>10950</xdr:rowOff>
    </xdr:to>
    <xdr:cxnSp macro="">
      <xdr:nvCxnSpPr>
        <xdr:cNvPr id="240" name="直線コネクタ 239"/>
        <xdr:cNvCxnSpPr/>
      </xdr:nvCxnSpPr>
      <xdr:spPr>
        <a:xfrm>
          <a:off x="2908300" y="16624243"/>
          <a:ext cx="889000" cy="1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164697</xdr:rowOff>
    </xdr:from>
    <xdr:to>
      <xdr:col>5</xdr:col>
      <xdr:colOff>409575</xdr:colOff>
      <xdr:row>96</xdr:row>
      <xdr:rowOff>94847</xdr:rowOff>
    </xdr:to>
    <xdr:sp macro="" textlink="">
      <xdr:nvSpPr>
        <xdr:cNvPr id="241" name="フローチャート : 判断 240"/>
        <xdr:cNvSpPr/>
      </xdr:nvSpPr>
      <xdr:spPr>
        <a:xfrm>
          <a:off x="3746500" y="1645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111374</xdr:rowOff>
    </xdr:from>
    <xdr:ext cx="534377" cy="259045"/>
    <xdr:sp macro="" textlink="">
      <xdr:nvSpPr>
        <xdr:cNvPr id="242" name="テキスト ボックス 241"/>
        <xdr:cNvSpPr txBox="1"/>
      </xdr:nvSpPr>
      <xdr:spPr>
        <a:xfrm>
          <a:off x="3530111" y="1622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165043</xdr:rowOff>
    </xdr:from>
    <xdr:to>
      <xdr:col>4</xdr:col>
      <xdr:colOff>155575</xdr:colOff>
      <xdr:row>97</xdr:row>
      <xdr:rowOff>53697</xdr:rowOff>
    </xdr:to>
    <xdr:cxnSp macro="">
      <xdr:nvCxnSpPr>
        <xdr:cNvPr id="243" name="直線コネクタ 242"/>
        <xdr:cNvCxnSpPr/>
      </xdr:nvCxnSpPr>
      <xdr:spPr>
        <a:xfrm flipV="1">
          <a:off x="2019300" y="16624243"/>
          <a:ext cx="889000" cy="6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11241</xdr:rowOff>
    </xdr:from>
    <xdr:to>
      <xdr:col>4</xdr:col>
      <xdr:colOff>206375</xdr:colOff>
      <xdr:row>96</xdr:row>
      <xdr:rowOff>112841</xdr:rowOff>
    </xdr:to>
    <xdr:sp macro="" textlink="">
      <xdr:nvSpPr>
        <xdr:cNvPr id="244" name="フローチャート : 判断 243"/>
        <xdr:cNvSpPr/>
      </xdr:nvSpPr>
      <xdr:spPr>
        <a:xfrm>
          <a:off x="2857500" y="1647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129368</xdr:rowOff>
    </xdr:from>
    <xdr:ext cx="534377" cy="259045"/>
    <xdr:sp macro="" textlink="">
      <xdr:nvSpPr>
        <xdr:cNvPr id="245" name="テキスト ボックス 244"/>
        <xdr:cNvSpPr txBox="1"/>
      </xdr:nvSpPr>
      <xdr:spPr>
        <a:xfrm>
          <a:off x="2641111" y="1624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53,756</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53697</xdr:rowOff>
    </xdr:from>
    <xdr:to>
      <xdr:col>2</xdr:col>
      <xdr:colOff>638175</xdr:colOff>
      <xdr:row>97</xdr:row>
      <xdr:rowOff>77146</xdr:rowOff>
    </xdr:to>
    <xdr:cxnSp macro="">
      <xdr:nvCxnSpPr>
        <xdr:cNvPr id="246" name="直線コネクタ 245"/>
        <xdr:cNvCxnSpPr/>
      </xdr:nvCxnSpPr>
      <xdr:spPr>
        <a:xfrm flipV="1">
          <a:off x="1130300" y="16684347"/>
          <a:ext cx="889000" cy="2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88950</xdr:rowOff>
    </xdr:from>
    <xdr:to>
      <xdr:col>3</xdr:col>
      <xdr:colOff>3175</xdr:colOff>
      <xdr:row>97</xdr:row>
      <xdr:rowOff>19100</xdr:rowOff>
    </xdr:to>
    <xdr:sp macro="" textlink="">
      <xdr:nvSpPr>
        <xdr:cNvPr id="247" name="フローチャート : 判断 246"/>
        <xdr:cNvSpPr/>
      </xdr:nvSpPr>
      <xdr:spPr>
        <a:xfrm>
          <a:off x="1968500" y="1654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35627</xdr:rowOff>
    </xdr:from>
    <xdr:ext cx="534377" cy="259045"/>
    <xdr:sp macro="" textlink="">
      <xdr:nvSpPr>
        <xdr:cNvPr id="248" name="テキスト ボックス 247"/>
        <xdr:cNvSpPr txBox="1"/>
      </xdr:nvSpPr>
      <xdr:spPr>
        <a:xfrm>
          <a:off x="1752111" y="1632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48,997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53532</xdr:rowOff>
    </xdr:from>
    <xdr:to>
      <xdr:col>1</xdr:col>
      <xdr:colOff>485775</xdr:colOff>
      <xdr:row>96</xdr:row>
      <xdr:rowOff>155132</xdr:rowOff>
    </xdr:to>
    <xdr:sp macro="" textlink="">
      <xdr:nvSpPr>
        <xdr:cNvPr id="249" name="フローチャート : 判断 248"/>
        <xdr:cNvSpPr/>
      </xdr:nvSpPr>
      <xdr:spPr>
        <a:xfrm>
          <a:off x="1079500" y="165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209</xdr:rowOff>
    </xdr:from>
    <xdr:ext cx="534377" cy="259045"/>
    <xdr:sp macro="" textlink="">
      <xdr:nvSpPr>
        <xdr:cNvPr id="250" name="テキスト ボックス 249"/>
        <xdr:cNvSpPr txBox="1"/>
      </xdr:nvSpPr>
      <xdr:spPr>
        <a:xfrm>
          <a:off x="863111" y="162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90909</xdr:rowOff>
    </xdr:from>
    <xdr:to>
      <xdr:col>6</xdr:col>
      <xdr:colOff>561975</xdr:colOff>
      <xdr:row>97</xdr:row>
      <xdr:rowOff>21059</xdr:rowOff>
    </xdr:to>
    <xdr:sp macro="" textlink="">
      <xdr:nvSpPr>
        <xdr:cNvPr id="256" name="円/楕円 255"/>
        <xdr:cNvSpPr/>
      </xdr:nvSpPr>
      <xdr:spPr>
        <a:xfrm>
          <a:off x="4584700" y="1655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69336</xdr:rowOff>
    </xdr:from>
    <xdr:ext cx="534377" cy="259045"/>
    <xdr:sp macro="" textlink="">
      <xdr:nvSpPr>
        <xdr:cNvPr id="257" name="扶助費該当値テキスト"/>
        <xdr:cNvSpPr txBox="1"/>
      </xdr:nvSpPr>
      <xdr:spPr>
        <a:xfrm>
          <a:off x="4686300" y="1652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48,877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131600</xdr:rowOff>
    </xdr:from>
    <xdr:to>
      <xdr:col>5</xdr:col>
      <xdr:colOff>409575</xdr:colOff>
      <xdr:row>97</xdr:row>
      <xdr:rowOff>61750</xdr:rowOff>
    </xdr:to>
    <xdr:sp macro="" textlink="">
      <xdr:nvSpPr>
        <xdr:cNvPr id="258" name="円/楕円 257"/>
        <xdr:cNvSpPr/>
      </xdr:nvSpPr>
      <xdr:spPr>
        <a:xfrm>
          <a:off x="3746500" y="16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52877</xdr:rowOff>
    </xdr:from>
    <xdr:ext cx="534377" cy="259045"/>
    <xdr:sp macro="" textlink="">
      <xdr:nvSpPr>
        <xdr:cNvPr id="259" name="テキスト ボックス 258"/>
        <xdr:cNvSpPr txBox="1"/>
      </xdr:nvSpPr>
      <xdr:spPr>
        <a:xfrm>
          <a:off x="3530111" y="1668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46,385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114243</xdr:rowOff>
    </xdr:from>
    <xdr:to>
      <xdr:col>4</xdr:col>
      <xdr:colOff>206375</xdr:colOff>
      <xdr:row>97</xdr:row>
      <xdr:rowOff>44393</xdr:rowOff>
    </xdr:to>
    <xdr:sp macro="" textlink="">
      <xdr:nvSpPr>
        <xdr:cNvPr id="260" name="円/楕円 259"/>
        <xdr:cNvSpPr/>
      </xdr:nvSpPr>
      <xdr:spPr>
        <a:xfrm>
          <a:off x="2857500" y="1657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35520</xdr:rowOff>
    </xdr:from>
    <xdr:ext cx="534377" cy="259045"/>
    <xdr:sp macro="" textlink="">
      <xdr:nvSpPr>
        <xdr:cNvPr id="261" name="テキスト ボックス 260"/>
        <xdr:cNvSpPr txBox="1"/>
      </xdr:nvSpPr>
      <xdr:spPr>
        <a:xfrm>
          <a:off x="2641111" y="1666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47,448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2897</xdr:rowOff>
    </xdr:from>
    <xdr:to>
      <xdr:col>3</xdr:col>
      <xdr:colOff>3175</xdr:colOff>
      <xdr:row>97</xdr:row>
      <xdr:rowOff>104497</xdr:rowOff>
    </xdr:to>
    <xdr:sp macro="" textlink="">
      <xdr:nvSpPr>
        <xdr:cNvPr id="262" name="円/楕円 261"/>
        <xdr:cNvSpPr/>
      </xdr:nvSpPr>
      <xdr:spPr>
        <a:xfrm>
          <a:off x="1968500" y="1663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95624</xdr:rowOff>
    </xdr:from>
    <xdr:ext cx="534377" cy="259045"/>
    <xdr:sp macro="" textlink="">
      <xdr:nvSpPr>
        <xdr:cNvPr id="263" name="テキスト ボックス 262"/>
        <xdr:cNvSpPr txBox="1"/>
      </xdr:nvSpPr>
      <xdr:spPr>
        <a:xfrm>
          <a:off x="1752111" y="1672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43,767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26346</xdr:rowOff>
    </xdr:from>
    <xdr:to>
      <xdr:col>1</xdr:col>
      <xdr:colOff>485775</xdr:colOff>
      <xdr:row>97</xdr:row>
      <xdr:rowOff>127946</xdr:rowOff>
    </xdr:to>
    <xdr:sp macro="" textlink="">
      <xdr:nvSpPr>
        <xdr:cNvPr id="264" name="円/楕円 263"/>
        <xdr:cNvSpPr/>
      </xdr:nvSpPr>
      <xdr:spPr>
        <a:xfrm>
          <a:off x="1079500" y="1665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119073</xdr:rowOff>
    </xdr:from>
    <xdr:ext cx="534377" cy="259045"/>
    <xdr:sp macro="" textlink="">
      <xdr:nvSpPr>
        <xdr:cNvPr id="265" name="テキスト ボックス 264"/>
        <xdr:cNvSpPr txBox="1"/>
      </xdr:nvSpPr>
      <xdr:spPr>
        <a:xfrm>
          <a:off x="863111" y="1674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42,331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36,210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9" name="テキスト ボックス 27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1" name="テキスト ボックス 28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3" name="テキスト ボックス 28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124635</xdr:rowOff>
    </xdr:from>
    <xdr:to>
      <xdr:col>15</xdr:col>
      <xdr:colOff>180340</xdr:colOff>
      <xdr:row>37</xdr:row>
      <xdr:rowOff>123305</xdr:rowOff>
    </xdr:to>
    <xdr:cxnSp macro="">
      <xdr:nvCxnSpPr>
        <xdr:cNvPr id="287" name="直線コネクタ 286"/>
        <xdr:cNvCxnSpPr/>
      </xdr:nvCxnSpPr>
      <xdr:spPr>
        <a:xfrm flipV="1">
          <a:off x="10475595" y="5268135"/>
          <a:ext cx="1270" cy="119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127132</xdr:rowOff>
    </xdr:from>
    <xdr:ext cx="534377" cy="259045"/>
    <xdr:sp macro="" textlink="">
      <xdr:nvSpPr>
        <xdr:cNvPr id="288" name="補助費等最小値テキスト"/>
        <xdr:cNvSpPr txBox="1"/>
      </xdr:nvSpPr>
      <xdr:spPr>
        <a:xfrm>
          <a:off x="10528300" y="6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41,086</a:t>
          </a:r>
          <a:endParaRPr kumimoji="1" lang="ja-JP" altLang="en-US" sz="1000" b="1">
            <a:latin typeface="ＭＳ Ｐゴシック"/>
          </a:endParaRPr>
        </a:p>
      </xdr:txBody>
    </xdr:sp>
    <xdr:clientData/>
  </xdr:oneCellAnchor>
  <xdr:twoCellAnchor>
    <xdr:from>
      <xdr:col>15</xdr:col>
      <xdr:colOff>92075</xdr:colOff>
      <xdr:row>37</xdr:row>
      <xdr:rowOff>123305</xdr:rowOff>
    </xdr:from>
    <xdr:to>
      <xdr:col>15</xdr:col>
      <xdr:colOff>269875</xdr:colOff>
      <xdr:row>37</xdr:row>
      <xdr:rowOff>123305</xdr:rowOff>
    </xdr:to>
    <xdr:cxnSp macro="">
      <xdr:nvCxnSpPr>
        <xdr:cNvPr id="289" name="直線コネクタ 288"/>
        <xdr:cNvCxnSpPr/>
      </xdr:nvCxnSpPr>
      <xdr:spPr>
        <a:xfrm>
          <a:off x="10388600" y="646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71312</xdr:rowOff>
    </xdr:from>
    <xdr:ext cx="599010" cy="259045"/>
    <xdr:sp macro="" textlink="">
      <xdr:nvSpPr>
        <xdr:cNvPr id="290" name="補助費等最大値テキスト"/>
        <xdr:cNvSpPr txBox="1"/>
      </xdr:nvSpPr>
      <xdr:spPr>
        <a:xfrm>
          <a:off x="10528300" y="50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303,295</a:t>
          </a:r>
          <a:endParaRPr kumimoji="1" lang="ja-JP" altLang="en-US" sz="1000" b="1">
            <a:latin typeface="ＭＳ Ｐゴシック"/>
          </a:endParaRPr>
        </a:p>
      </xdr:txBody>
    </xdr:sp>
    <xdr:clientData/>
  </xdr:oneCellAnchor>
  <xdr:twoCellAnchor>
    <xdr:from>
      <xdr:col>15</xdr:col>
      <xdr:colOff>92075</xdr:colOff>
      <xdr:row>30</xdr:row>
      <xdr:rowOff>124635</xdr:rowOff>
    </xdr:from>
    <xdr:to>
      <xdr:col>15</xdr:col>
      <xdr:colOff>269875</xdr:colOff>
      <xdr:row>30</xdr:row>
      <xdr:rowOff>124635</xdr:rowOff>
    </xdr:to>
    <xdr:cxnSp macro="">
      <xdr:nvCxnSpPr>
        <xdr:cNvPr id="291" name="直線コネクタ 290"/>
        <xdr:cNvCxnSpPr/>
      </xdr:nvCxnSpPr>
      <xdr:spPr>
        <a:xfrm>
          <a:off x="10388600" y="52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7624</xdr:rowOff>
    </xdr:from>
    <xdr:to>
      <xdr:col>15</xdr:col>
      <xdr:colOff>180975</xdr:colOff>
      <xdr:row>37</xdr:row>
      <xdr:rowOff>11080</xdr:rowOff>
    </xdr:to>
    <xdr:cxnSp macro="">
      <xdr:nvCxnSpPr>
        <xdr:cNvPr id="292" name="直線コネクタ 291"/>
        <xdr:cNvCxnSpPr/>
      </xdr:nvCxnSpPr>
      <xdr:spPr>
        <a:xfrm flipV="1">
          <a:off x="9639300" y="6351274"/>
          <a:ext cx="838200" cy="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13936</xdr:rowOff>
    </xdr:from>
    <xdr:ext cx="534377" cy="259045"/>
    <xdr:sp macro="" textlink="">
      <xdr:nvSpPr>
        <xdr:cNvPr id="293" name="補助費等平均値テキスト"/>
        <xdr:cNvSpPr txBox="1"/>
      </xdr:nvSpPr>
      <xdr:spPr>
        <a:xfrm>
          <a:off x="10528300" y="6014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162509</xdr:rowOff>
    </xdr:from>
    <xdr:to>
      <xdr:col>15</xdr:col>
      <xdr:colOff>231775</xdr:colOff>
      <xdr:row>36</xdr:row>
      <xdr:rowOff>92659</xdr:rowOff>
    </xdr:to>
    <xdr:sp macro="" textlink="">
      <xdr:nvSpPr>
        <xdr:cNvPr id="294" name="フローチャート : 判断 293"/>
        <xdr:cNvSpPr/>
      </xdr:nvSpPr>
      <xdr:spPr>
        <a:xfrm>
          <a:off x="10426700" y="61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11080</xdr:rowOff>
    </xdr:from>
    <xdr:to>
      <xdr:col>14</xdr:col>
      <xdr:colOff>28575</xdr:colOff>
      <xdr:row>37</xdr:row>
      <xdr:rowOff>13874</xdr:rowOff>
    </xdr:to>
    <xdr:cxnSp macro="">
      <xdr:nvCxnSpPr>
        <xdr:cNvPr id="295" name="直線コネクタ 294"/>
        <xdr:cNvCxnSpPr/>
      </xdr:nvCxnSpPr>
      <xdr:spPr>
        <a:xfrm flipV="1">
          <a:off x="8750300" y="6354730"/>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7404</xdr:rowOff>
    </xdr:from>
    <xdr:to>
      <xdr:col>14</xdr:col>
      <xdr:colOff>79375</xdr:colOff>
      <xdr:row>36</xdr:row>
      <xdr:rowOff>109004</xdr:rowOff>
    </xdr:to>
    <xdr:sp macro="" textlink="">
      <xdr:nvSpPr>
        <xdr:cNvPr id="296" name="フローチャート : 判断 295"/>
        <xdr:cNvSpPr/>
      </xdr:nvSpPr>
      <xdr:spPr>
        <a:xfrm>
          <a:off x="9588500" y="617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125531</xdr:rowOff>
    </xdr:from>
    <xdr:ext cx="534377" cy="259045"/>
    <xdr:sp macro="" textlink="">
      <xdr:nvSpPr>
        <xdr:cNvPr id="297" name="テキスト ボックス 296"/>
        <xdr:cNvSpPr txBox="1"/>
      </xdr:nvSpPr>
      <xdr:spPr>
        <a:xfrm>
          <a:off x="9372111" y="59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13874</xdr:rowOff>
    </xdr:from>
    <xdr:to>
      <xdr:col>12</xdr:col>
      <xdr:colOff>511175</xdr:colOff>
      <xdr:row>37</xdr:row>
      <xdr:rowOff>19749</xdr:rowOff>
    </xdr:to>
    <xdr:cxnSp macro="">
      <xdr:nvCxnSpPr>
        <xdr:cNvPr id="298" name="直線コネクタ 297"/>
        <xdr:cNvCxnSpPr/>
      </xdr:nvCxnSpPr>
      <xdr:spPr>
        <a:xfrm flipV="1">
          <a:off x="7861300" y="6357524"/>
          <a:ext cx="889000" cy="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26556</xdr:rowOff>
    </xdr:from>
    <xdr:to>
      <xdr:col>12</xdr:col>
      <xdr:colOff>561975</xdr:colOff>
      <xdr:row>36</xdr:row>
      <xdr:rowOff>128156</xdr:rowOff>
    </xdr:to>
    <xdr:sp macro="" textlink="">
      <xdr:nvSpPr>
        <xdr:cNvPr id="299" name="フローチャート : 判断 298"/>
        <xdr:cNvSpPr/>
      </xdr:nvSpPr>
      <xdr:spPr>
        <a:xfrm>
          <a:off x="8699500" y="619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144683</xdr:rowOff>
    </xdr:from>
    <xdr:ext cx="534377" cy="259045"/>
    <xdr:sp macro="" textlink="">
      <xdr:nvSpPr>
        <xdr:cNvPr id="300" name="テキスト ボックス 299"/>
        <xdr:cNvSpPr txBox="1"/>
      </xdr:nvSpPr>
      <xdr:spPr>
        <a:xfrm>
          <a:off x="8483111" y="597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6755</xdr:rowOff>
    </xdr:from>
    <xdr:to>
      <xdr:col>11</xdr:col>
      <xdr:colOff>307975</xdr:colOff>
      <xdr:row>37</xdr:row>
      <xdr:rowOff>19749</xdr:rowOff>
    </xdr:to>
    <xdr:cxnSp macro="">
      <xdr:nvCxnSpPr>
        <xdr:cNvPr id="301" name="直線コネクタ 300"/>
        <xdr:cNvCxnSpPr/>
      </xdr:nvCxnSpPr>
      <xdr:spPr>
        <a:xfrm>
          <a:off x="6972300" y="6350405"/>
          <a:ext cx="889000" cy="1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55182</xdr:rowOff>
    </xdr:from>
    <xdr:to>
      <xdr:col>11</xdr:col>
      <xdr:colOff>358775</xdr:colOff>
      <xdr:row>36</xdr:row>
      <xdr:rowOff>156782</xdr:rowOff>
    </xdr:to>
    <xdr:sp macro="" textlink="">
      <xdr:nvSpPr>
        <xdr:cNvPr id="302" name="フローチャート : 判断 301"/>
        <xdr:cNvSpPr/>
      </xdr:nvSpPr>
      <xdr:spPr>
        <a:xfrm>
          <a:off x="7810500" y="6227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1859</xdr:rowOff>
    </xdr:from>
    <xdr:ext cx="534377" cy="259045"/>
    <xdr:sp macro="" textlink="">
      <xdr:nvSpPr>
        <xdr:cNvPr id="303" name="テキスト ボックス 302"/>
        <xdr:cNvSpPr txBox="1"/>
      </xdr:nvSpPr>
      <xdr:spPr>
        <a:xfrm>
          <a:off x="7594111" y="600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82,375</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56676</xdr:rowOff>
    </xdr:from>
    <xdr:to>
      <xdr:col>10</xdr:col>
      <xdr:colOff>155575</xdr:colOff>
      <xdr:row>36</xdr:row>
      <xdr:rowOff>158276</xdr:rowOff>
    </xdr:to>
    <xdr:sp macro="" textlink="">
      <xdr:nvSpPr>
        <xdr:cNvPr id="304" name="フローチャート : 判断 303"/>
        <xdr:cNvSpPr/>
      </xdr:nvSpPr>
      <xdr:spPr>
        <a:xfrm>
          <a:off x="6921500" y="6228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3353</xdr:rowOff>
    </xdr:from>
    <xdr:ext cx="534377" cy="259045"/>
    <xdr:sp macro="" textlink="">
      <xdr:nvSpPr>
        <xdr:cNvPr id="305" name="テキスト ボックス 304"/>
        <xdr:cNvSpPr txBox="1"/>
      </xdr:nvSpPr>
      <xdr:spPr>
        <a:xfrm>
          <a:off x="6705111" y="600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82,048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128274</xdr:rowOff>
    </xdr:from>
    <xdr:to>
      <xdr:col>15</xdr:col>
      <xdr:colOff>231775</xdr:colOff>
      <xdr:row>37</xdr:row>
      <xdr:rowOff>58424</xdr:rowOff>
    </xdr:to>
    <xdr:sp macro="" textlink="">
      <xdr:nvSpPr>
        <xdr:cNvPr id="311" name="円/楕円 310"/>
        <xdr:cNvSpPr/>
      </xdr:nvSpPr>
      <xdr:spPr>
        <a:xfrm>
          <a:off x="10426700" y="630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43201</xdr:rowOff>
    </xdr:from>
    <xdr:ext cx="534377" cy="259045"/>
    <xdr:sp macro="" textlink="">
      <xdr:nvSpPr>
        <xdr:cNvPr id="312" name="補助費等該当値テキスト"/>
        <xdr:cNvSpPr txBox="1"/>
      </xdr:nvSpPr>
      <xdr:spPr>
        <a:xfrm>
          <a:off x="10528300" y="621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66,388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131730</xdr:rowOff>
    </xdr:from>
    <xdr:to>
      <xdr:col>14</xdr:col>
      <xdr:colOff>79375</xdr:colOff>
      <xdr:row>37</xdr:row>
      <xdr:rowOff>61880</xdr:rowOff>
    </xdr:to>
    <xdr:sp macro="" textlink="">
      <xdr:nvSpPr>
        <xdr:cNvPr id="313" name="円/楕円 312"/>
        <xdr:cNvSpPr/>
      </xdr:nvSpPr>
      <xdr:spPr>
        <a:xfrm>
          <a:off x="9588500" y="630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53007</xdr:rowOff>
    </xdr:from>
    <xdr:ext cx="534377" cy="259045"/>
    <xdr:sp macro="" textlink="">
      <xdr:nvSpPr>
        <xdr:cNvPr id="314" name="テキスト ボックス 313"/>
        <xdr:cNvSpPr txBox="1"/>
      </xdr:nvSpPr>
      <xdr:spPr>
        <a:xfrm>
          <a:off x="9372111" y="639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65,632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134524</xdr:rowOff>
    </xdr:from>
    <xdr:to>
      <xdr:col>12</xdr:col>
      <xdr:colOff>561975</xdr:colOff>
      <xdr:row>37</xdr:row>
      <xdr:rowOff>64674</xdr:rowOff>
    </xdr:to>
    <xdr:sp macro="" textlink="">
      <xdr:nvSpPr>
        <xdr:cNvPr id="315" name="円/楕円 314"/>
        <xdr:cNvSpPr/>
      </xdr:nvSpPr>
      <xdr:spPr>
        <a:xfrm>
          <a:off x="8699500" y="630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55801</xdr:rowOff>
    </xdr:from>
    <xdr:ext cx="534377" cy="259045"/>
    <xdr:sp macro="" textlink="">
      <xdr:nvSpPr>
        <xdr:cNvPr id="316" name="テキスト ボックス 315"/>
        <xdr:cNvSpPr txBox="1"/>
      </xdr:nvSpPr>
      <xdr:spPr>
        <a:xfrm>
          <a:off x="8483111" y="63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65,021</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140399</xdr:rowOff>
    </xdr:from>
    <xdr:to>
      <xdr:col>11</xdr:col>
      <xdr:colOff>358775</xdr:colOff>
      <xdr:row>37</xdr:row>
      <xdr:rowOff>70549</xdr:rowOff>
    </xdr:to>
    <xdr:sp macro="" textlink="">
      <xdr:nvSpPr>
        <xdr:cNvPr id="317" name="円/楕円 316"/>
        <xdr:cNvSpPr/>
      </xdr:nvSpPr>
      <xdr:spPr>
        <a:xfrm>
          <a:off x="7810500" y="63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61676</xdr:rowOff>
    </xdr:from>
    <xdr:ext cx="534377" cy="259045"/>
    <xdr:sp macro="" textlink="">
      <xdr:nvSpPr>
        <xdr:cNvPr id="318" name="テキスト ボックス 317"/>
        <xdr:cNvSpPr txBox="1"/>
      </xdr:nvSpPr>
      <xdr:spPr>
        <a:xfrm>
          <a:off x="7594111" y="640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63,736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127405</xdr:rowOff>
    </xdr:from>
    <xdr:to>
      <xdr:col>10</xdr:col>
      <xdr:colOff>155575</xdr:colOff>
      <xdr:row>37</xdr:row>
      <xdr:rowOff>57555</xdr:rowOff>
    </xdr:to>
    <xdr:sp macro="" textlink="">
      <xdr:nvSpPr>
        <xdr:cNvPr id="319" name="円/楕円 318"/>
        <xdr:cNvSpPr/>
      </xdr:nvSpPr>
      <xdr:spPr>
        <a:xfrm>
          <a:off x="6921500" y="62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48682</xdr:rowOff>
    </xdr:from>
    <xdr:ext cx="534377" cy="259045"/>
    <xdr:sp macro="" textlink="">
      <xdr:nvSpPr>
        <xdr:cNvPr id="320" name="テキスト ボックス 319"/>
        <xdr:cNvSpPr txBox="1"/>
      </xdr:nvSpPr>
      <xdr:spPr>
        <a:xfrm>
          <a:off x="6705111" y="639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66,578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56,700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4" name="テキスト ボックス 333"/>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6" name="テキスト ボックス 335"/>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8" name="テキスト ボックス 337"/>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169636</xdr:rowOff>
    </xdr:from>
    <xdr:to>
      <xdr:col>15</xdr:col>
      <xdr:colOff>180340</xdr:colOff>
      <xdr:row>59</xdr:row>
      <xdr:rowOff>91811</xdr:rowOff>
    </xdr:to>
    <xdr:cxnSp macro="">
      <xdr:nvCxnSpPr>
        <xdr:cNvPr id="346" name="直線コネクタ 345"/>
        <xdr:cNvCxnSpPr/>
      </xdr:nvCxnSpPr>
      <xdr:spPr>
        <a:xfrm flipV="1">
          <a:off x="10475595" y="8742136"/>
          <a:ext cx="1270" cy="14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108227</xdr:rowOff>
    </xdr:from>
    <xdr:ext cx="534377" cy="259045"/>
    <xdr:sp macro="" textlink="">
      <xdr:nvSpPr>
        <xdr:cNvPr id="347" name="普通建設事業費最小値テキスト"/>
        <xdr:cNvSpPr txBox="1"/>
      </xdr:nvSpPr>
      <xdr:spPr>
        <a:xfrm>
          <a:off x="10528300" y="10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21,643</a:t>
          </a:r>
          <a:endParaRPr kumimoji="1" lang="ja-JP" altLang="en-US" sz="1000" b="1">
            <a:latin typeface="ＭＳ Ｐゴシック"/>
          </a:endParaRPr>
        </a:p>
      </xdr:txBody>
    </xdr:sp>
    <xdr:clientData/>
  </xdr:oneCellAnchor>
  <xdr:twoCellAnchor>
    <xdr:from>
      <xdr:col>15</xdr:col>
      <xdr:colOff>92075</xdr:colOff>
      <xdr:row>59</xdr:row>
      <xdr:rowOff>91811</xdr:rowOff>
    </xdr:from>
    <xdr:to>
      <xdr:col>15</xdr:col>
      <xdr:colOff>269875</xdr:colOff>
      <xdr:row>59</xdr:row>
      <xdr:rowOff>91811</xdr:rowOff>
    </xdr:to>
    <xdr:cxnSp macro="">
      <xdr:nvCxnSpPr>
        <xdr:cNvPr id="348" name="直線コネクタ 347"/>
        <xdr:cNvCxnSpPr/>
      </xdr:nvCxnSpPr>
      <xdr:spPr>
        <a:xfrm>
          <a:off x="10388600" y="1020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116313</xdr:rowOff>
    </xdr:from>
    <xdr:ext cx="690189" cy="259045"/>
    <xdr:sp macro="" textlink="">
      <xdr:nvSpPr>
        <xdr:cNvPr id="349" name="普通建設事業費最大値テキスト"/>
        <xdr:cNvSpPr txBox="1"/>
      </xdr:nvSpPr>
      <xdr:spPr>
        <a:xfrm>
          <a:off x="10528300" y="8517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4,508,332</a:t>
          </a:r>
          <a:endParaRPr kumimoji="1" lang="ja-JP" altLang="en-US" sz="1000" b="1">
            <a:latin typeface="ＭＳ Ｐゴシック"/>
          </a:endParaRPr>
        </a:p>
      </xdr:txBody>
    </xdr:sp>
    <xdr:clientData/>
  </xdr:oneCellAnchor>
  <xdr:twoCellAnchor>
    <xdr:from>
      <xdr:col>15</xdr:col>
      <xdr:colOff>92075</xdr:colOff>
      <xdr:row>50</xdr:row>
      <xdr:rowOff>169636</xdr:rowOff>
    </xdr:from>
    <xdr:to>
      <xdr:col>15</xdr:col>
      <xdr:colOff>269875</xdr:colOff>
      <xdr:row>50</xdr:row>
      <xdr:rowOff>169636</xdr:rowOff>
    </xdr:to>
    <xdr:cxnSp macro="">
      <xdr:nvCxnSpPr>
        <xdr:cNvPr id="350" name="直線コネクタ 349"/>
        <xdr:cNvCxnSpPr/>
      </xdr:nvCxnSpPr>
      <xdr:spPr>
        <a:xfrm>
          <a:off x="10388600" y="874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71241</xdr:rowOff>
    </xdr:from>
    <xdr:to>
      <xdr:col>15</xdr:col>
      <xdr:colOff>180975</xdr:colOff>
      <xdr:row>59</xdr:row>
      <xdr:rowOff>84346</xdr:rowOff>
    </xdr:to>
    <xdr:cxnSp macro="">
      <xdr:nvCxnSpPr>
        <xdr:cNvPr id="351" name="直線コネクタ 350"/>
        <xdr:cNvCxnSpPr/>
      </xdr:nvCxnSpPr>
      <xdr:spPr>
        <a:xfrm>
          <a:off x="9639300" y="10186791"/>
          <a:ext cx="838200" cy="1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25676</xdr:rowOff>
    </xdr:from>
    <xdr:ext cx="599010" cy="259045"/>
    <xdr:sp macro="" textlink="">
      <xdr:nvSpPr>
        <xdr:cNvPr id="352" name="普通建設事業費平均値テキスト"/>
        <xdr:cNvSpPr txBox="1"/>
      </xdr:nvSpPr>
      <xdr:spPr>
        <a:xfrm>
          <a:off x="10528300" y="996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138,651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2799</xdr:rowOff>
    </xdr:from>
    <xdr:to>
      <xdr:col>15</xdr:col>
      <xdr:colOff>231775</xdr:colOff>
      <xdr:row>59</xdr:row>
      <xdr:rowOff>104399</xdr:rowOff>
    </xdr:to>
    <xdr:sp macro="" textlink="">
      <xdr:nvSpPr>
        <xdr:cNvPr id="353" name="フローチャート : 判断 352"/>
        <xdr:cNvSpPr/>
      </xdr:nvSpPr>
      <xdr:spPr>
        <a:xfrm>
          <a:off x="10426700" y="101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71241</xdr:rowOff>
    </xdr:from>
    <xdr:to>
      <xdr:col>14</xdr:col>
      <xdr:colOff>28575</xdr:colOff>
      <xdr:row>59</xdr:row>
      <xdr:rowOff>80554</xdr:rowOff>
    </xdr:to>
    <xdr:cxnSp macro="">
      <xdr:nvCxnSpPr>
        <xdr:cNvPr id="354" name="直線コネクタ 353"/>
        <xdr:cNvCxnSpPr/>
      </xdr:nvCxnSpPr>
      <xdr:spPr>
        <a:xfrm flipV="1">
          <a:off x="8750300" y="10186791"/>
          <a:ext cx="889000" cy="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6078</xdr:rowOff>
    </xdr:from>
    <xdr:to>
      <xdr:col>14</xdr:col>
      <xdr:colOff>79375</xdr:colOff>
      <xdr:row>59</xdr:row>
      <xdr:rowOff>107678</xdr:rowOff>
    </xdr:to>
    <xdr:sp macro="" textlink="">
      <xdr:nvSpPr>
        <xdr:cNvPr id="355" name="フローチャート : 判断 354"/>
        <xdr:cNvSpPr/>
      </xdr:nvSpPr>
      <xdr:spPr>
        <a:xfrm>
          <a:off x="95885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124205</xdr:rowOff>
    </xdr:from>
    <xdr:ext cx="599010" cy="259045"/>
    <xdr:sp macro="" textlink="">
      <xdr:nvSpPr>
        <xdr:cNvPr id="356" name="テキスト ボックス 355"/>
        <xdr:cNvSpPr txBox="1"/>
      </xdr:nvSpPr>
      <xdr:spPr>
        <a:xfrm>
          <a:off x="9339794" y="989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77725</xdr:rowOff>
    </xdr:from>
    <xdr:to>
      <xdr:col>12</xdr:col>
      <xdr:colOff>511175</xdr:colOff>
      <xdr:row>59</xdr:row>
      <xdr:rowOff>80554</xdr:rowOff>
    </xdr:to>
    <xdr:cxnSp macro="">
      <xdr:nvCxnSpPr>
        <xdr:cNvPr id="357" name="直線コネクタ 356"/>
        <xdr:cNvCxnSpPr/>
      </xdr:nvCxnSpPr>
      <xdr:spPr>
        <a:xfrm>
          <a:off x="7861300" y="10193275"/>
          <a:ext cx="889000" cy="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6119</xdr:rowOff>
    </xdr:from>
    <xdr:to>
      <xdr:col>12</xdr:col>
      <xdr:colOff>561975</xdr:colOff>
      <xdr:row>59</xdr:row>
      <xdr:rowOff>107719</xdr:rowOff>
    </xdr:to>
    <xdr:sp macro="" textlink="">
      <xdr:nvSpPr>
        <xdr:cNvPr id="358" name="フローチャート : 判断 357"/>
        <xdr:cNvSpPr/>
      </xdr:nvSpPr>
      <xdr:spPr>
        <a:xfrm>
          <a:off x="8699500" y="1012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124246</xdr:rowOff>
    </xdr:from>
    <xdr:ext cx="599010" cy="259045"/>
    <xdr:sp macro="" textlink="">
      <xdr:nvSpPr>
        <xdr:cNvPr id="359" name="テキスト ボックス 358"/>
        <xdr:cNvSpPr txBox="1"/>
      </xdr:nvSpPr>
      <xdr:spPr>
        <a:xfrm>
          <a:off x="8450794" y="989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128,485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77725</xdr:rowOff>
    </xdr:from>
    <xdr:to>
      <xdr:col>11</xdr:col>
      <xdr:colOff>307975</xdr:colOff>
      <xdr:row>59</xdr:row>
      <xdr:rowOff>80707</xdr:rowOff>
    </xdr:to>
    <xdr:cxnSp macro="">
      <xdr:nvCxnSpPr>
        <xdr:cNvPr id="360" name="直線コネクタ 359"/>
        <xdr:cNvCxnSpPr/>
      </xdr:nvCxnSpPr>
      <xdr:spPr>
        <a:xfrm flipV="1">
          <a:off x="6972300" y="10193275"/>
          <a:ext cx="889000" cy="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9470</xdr:rowOff>
    </xdr:from>
    <xdr:to>
      <xdr:col>11</xdr:col>
      <xdr:colOff>358775</xdr:colOff>
      <xdr:row>59</xdr:row>
      <xdr:rowOff>111070</xdr:rowOff>
    </xdr:to>
    <xdr:sp macro="" textlink="">
      <xdr:nvSpPr>
        <xdr:cNvPr id="361" name="フローチャート : 判断 360"/>
        <xdr:cNvSpPr/>
      </xdr:nvSpPr>
      <xdr:spPr>
        <a:xfrm>
          <a:off x="7810500" y="101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127597</xdr:rowOff>
    </xdr:from>
    <xdr:ext cx="599010" cy="259045"/>
    <xdr:sp macro="" textlink="">
      <xdr:nvSpPr>
        <xdr:cNvPr id="362" name="テキスト ボックス 361"/>
        <xdr:cNvSpPr txBox="1"/>
      </xdr:nvSpPr>
      <xdr:spPr>
        <a:xfrm>
          <a:off x="7561794" y="990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118,223</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9650</xdr:rowOff>
    </xdr:from>
    <xdr:to>
      <xdr:col>10</xdr:col>
      <xdr:colOff>155575</xdr:colOff>
      <xdr:row>59</xdr:row>
      <xdr:rowOff>111250</xdr:rowOff>
    </xdr:to>
    <xdr:sp macro="" textlink="">
      <xdr:nvSpPr>
        <xdr:cNvPr id="363" name="フローチャート : 判断 362"/>
        <xdr:cNvSpPr/>
      </xdr:nvSpPr>
      <xdr:spPr>
        <a:xfrm>
          <a:off x="6921500" y="1012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127777</xdr:rowOff>
    </xdr:from>
    <xdr:ext cx="599010" cy="259045"/>
    <xdr:sp macro="" textlink="">
      <xdr:nvSpPr>
        <xdr:cNvPr id="364" name="テキスト ボックス 363"/>
        <xdr:cNvSpPr txBox="1"/>
      </xdr:nvSpPr>
      <xdr:spPr>
        <a:xfrm>
          <a:off x="6672794" y="990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117,673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59</xdr:row>
      <xdr:rowOff>33546</xdr:rowOff>
    </xdr:from>
    <xdr:to>
      <xdr:col>15</xdr:col>
      <xdr:colOff>231775</xdr:colOff>
      <xdr:row>59</xdr:row>
      <xdr:rowOff>135146</xdr:rowOff>
    </xdr:to>
    <xdr:sp macro="" textlink="">
      <xdr:nvSpPr>
        <xdr:cNvPr id="370" name="円/楕円 369"/>
        <xdr:cNvSpPr/>
      </xdr:nvSpPr>
      <xdr:spPr>
        <a:xfrm>
          <a:off x="10426700" y="1014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152676</xdr:rowOff>
    </xdr:from>
    <xdr:ext cx="534377" cy="259045"/>
    <xdr:sp macro="" textlink="">
      <xdr:nvSpPr>
        <xdr:cNvPr id="371" name="普通建設事業費該当値テキスト"/>
        <xdr:cNvSpPr txBox="1"/>
      </xdr:nvSpPr>
      <xdr:spPr>
        <a:xfrm>
          <a:off x="10528300" y="1009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44,500</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20441</xdr:rowOff>
    </xdr:from>
    <xdr:to>
      <xdr:col>14</xdr:col>
      <xdr:colOff>79375</xdr:colOff>
      <xdr:row>59</xdr:row>
      <xdr:rowOff>122041</xdr:rowOff>
    </xdr:to>
    <xdr:sp macro="" textlink="">
      <xdr:nvSpPr>
        <xdr:cNvPr id="372" name="円/楕円 371"/>
        <xdr:cNvSpPr/>
      </xdr:nvSpPr>
      <xdr:spPr>
        <a:xfrm>
          <a:off x="9588500" y="1013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113168</xdr:rowOff>
    </xdr:from>
    <xdr:ext cx="534377" cy="259045"/>
    <xdr:sp macro="" textlink="">
      <xdr:nvSpPr>
        <xdr:cNvPr id="373" name="テキスト ボックス 372"/>
        <xdr:cNvSpPr txBox="1"/>
      </xdr:nvSpPr>
      <xdr:spPr>
        <a:xfrm>
          <a:off x="9372111" y="1022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84,631</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29754</xdr:rowOff>
    </xdr:from>
    <xdr:to>
      <xdr:col>12</xdr:col>
      <xdr:colOff>561975</xdr:colOff>
      <xdr:row>59</xdr:row>
      <xdr:rowOff>131354</xdr:rowOff>
    </xdr:to>
    <xdr:sp macro="" textlink="">
      <xdr:nvSpPr>
        <xdr:cNvPr id="374" name="円/楕円 373"/>
        <xdr:cNvSpPr/>
      </xdr:nvSpPr>
      <xdr:spPr>
        <a:xfrm>
          <a:off x="8699500" y="1014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122481</xdr:rowOff>
    </xdr:from>
    <xdr:ext cx="534377" cy="259045"/>
    <xdr:sp macro="" textlink="">
      <xdr:nvSpPr>
        <xdr:cNvPr id="375" name="テキスト ボックス 374"/>
        <xdr:cNvSpPr txBox="1"/>
      </xdr:nvSpPr>
      <xdr:spPr>
        <a:xfrm>
          <a:off x="8483111" y="1023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56,113</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26925</xdr:rowOff>
    </xdr:from>
    <xdr:to>
      <xdr:col>11</xdr:col>
      <xdr:colOff>358775</xdr:colOff>
      <xdr:row>59</xdr:row>
      <xdr:rowOff>128525</xdr:rowOff>
    </xdr:to>
    <xdr:sp macro="" textlink="">
      <xdr:nvSpPr>
        <xdr:cNvPr id="376" name="円/楕円 375"/>
        <xdr:cNvSpPr/>
      </xdr:nvSpPr>
      <xdr:spPr>
        <a:xfrm>
          <a:off x="7810500" y="1014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119652</xdr:rowOff>
    </xdr:from>
    <xdr:ext cx="534377" cy="259045"/>
    <xdr:sp macro="" textlink="">
      <xdr:nvSpPr>
        <xdr:cNvPr id="377" name="テキスト ボックス 376"/>
        <xdr:cNvSpPr txBox="1"/>
      </xdr:nvSpPr>
      <xdr:spPr>
        <a:xfrm>
          <a:off x="7594111" y="1023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64,775</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29907</xdr:rowOff>
    </xdr:from>
    <xdr:to>
      <xdr:col>10</xdr:col>
      <xdr:colOff>155575</xdr:colOff>
      <xdr:row>59</xdr:row>
      <xdr:rowOff>131507</xdr:rowOff>
    </xdr:to>
    <xdr:sp macro="" textlink="">
      <xdr:nvSpPr>
        <xdr:cNvPr id="378" name="円/楕円 377"/>
        <xdr:cNvSpPr/>
      </xdr:nvSpPr>
      <xdr:spPr>
        <a:xfrm>
          <a:off x="6921500" y="1014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122634</xdr:rowOff>
    </xdr:from>
    <xdr:ext cx="534377" cy="259045"/>
    <xdr:sp macro="" textlink="">
      <xdr:nvSpPr>
        <xdr:cNvPr id="379" name="テキスト ボックス 378"/>
        <xdr:cNvSpPr txBox="1"/>
      </xdr:nvSpPr>
      <xdr:spPr>
        <a:xfrm>
          <a:off x="6705111" y="102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55,644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17,038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76</xdr:row>
      <xdr:rowOff>35577</xdr:rowOff>
    </xdr:from>
    <xdr:ext cx="685572" cy="259045"/>
    <xdr:sp macro="" textlink="">
      <xdr:nvSpPr>
        <xdr:cNvPr id="393" name="テキスト ボックス 392"/>
        <xdr:cNvSpPr txBox="1"/>
      </xdr:nvSpPr>
      <xdr:spPr>
        <a:xfrm>
          <a:off x="5918428" y="1306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5" name="テキスト ボックス 394"/>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7" name="テキスト ボックス 396"/>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135438</xdr:rowOff>
    </xdr:from>
    <xdr:to>
      <xdr:col>15</xdr:col>
      <xdr:colOff>180340</xdr:colOff>
      <xdr:row>79</xdr:row>
      <xdr:rowOff>44450</xdr:rowOff>
    </xdr:to>
    <xdr:cxnSp macro="">
      <xdr:nvCxnSpPr>
        <xdr:cNvPr id="403" name="直線コネクタ 402"/>
        <xdr:cNvCxnSpPr/>
      </xdr:nvCxnSpPr>
      <xdr:spPr>
        <a:xfrm flipV="1">
          <a:off x="10475595" y="12136938"/>
          <a:ext cx="1270" cy="14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75096</xdr:rowOff>
    </xdr:from>
    <xdr:ext cx="249299" cy="259045"/>
    <xdr:sp macro="" textlink="">
      <xdr:nvSpPr>
        <xdr:cNvPr id="404" name="普通建設事業費 （ うち新規整備　）最小値テキスト"/>
        <xdr:cNvSpPr txBox="1"/>
      </xdr:nvSpPr>
      <xdr:spPr>
        <a:xfrm>
          <a:off x="10528300" y="13619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82115</xdr:rowOff>
    </xdr:from>
    <xdr:ext cx="690189" cy="259045"/>
    <xdr:sp macro="" textlink="">
      <xdr:nvSpPr>
        <xdr:cNvPr id="406" name="普通建設事業費 （ うち新規整備　）最大値テキスト"/>
        <xdr:cNvSpPr txBox="1"/>
      </xdr:nvSpPr>
      <xdr:spPr>
        <a:xfrm>
          <a:off x="10528300" y="11912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3,811,186</a:t>
          </a:r>
          <a:endParaRPr kumimoji="1" lang="ja-JP" altLang="en-US" sz="1000" b="1">
            <a:latin typeface="ＭＳ Ｐゴシック"/>
          </a:endParaRPr>
        </a:p>
      </xdr:txBody>
    </xdr:sp>
    <xdr:clientData/>
  </xdr:oneCellAnchor>
  <xdr:twoCellAnchor>
    <xdr:from>
      <xdr:col>15</xdr:col>
      <xdr:colOff>92075</xdr:colOff>
      <xdr:row>70</xdr:row>
      <xdr:rowOff>135438</xdr:rowOff>
    </xdr:from>
    <xdr:to>
      <xdr:col>15</xdr:col>
      <xdr:colOff>269875</xdr:colOff>
      <xdr:row>70</xdr:row>
      <xdr:rowOff>135438</xdr:rowOff>
    </xdr:to>
    <xdr:cxnSp macro="">
      <xdr:nvCxnSpPr>
        <xdr:cNvPr id="407" name="直線コネクタ 406"/>
        <xdr:cNvCxnSpPr/>
      </xdr:nvCxnSpPr>
      <xdr:spPr>
        <a:xfrm>
          <a:off x="10388600" y="121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32192</xdr:rowOff>
    </xdr:from>
    <xdr:to>
      <xdr:col>15</xdr:col>
      <xdr:colOff>180975</xdr:colOff>
      <xdr:row>79</xdr:row>
      <xdr:rowOff>41179</xdr:rowOff>
    </xdr:to>
    <xdr:cxnSp macro="">
      <xdr:nvCxnSpPr>
        <xdr:cNvPr id="408" name="直線コネクタ 407"/>
        <xdr:cNvCxnSpPr/>
      </xdr:nvCxnSpPr>
      <xdr:spPr>
        <a:xfrm>
          <a:off x="9639300" y="13576742"/>
          <a:ext cx="838200" cy="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163997</xdr:rowOff>
    </xdr:from>
    <xdr:ext cx="534377" cy="259045"/>
    <xdr:sp macro="" textlink="">
      <xdr:nvSpPr>
        <xdr:cNvPr id="409" name="普通建設事業費 （ うち新規整備　）平均値テキスト"/>
        <xdr:cNvSpPr txBox="1"/>
      </xdr:nvSpPr>
      <xdr:spPr>
        <a:xfrm>
          <a:off x="10528300" y="13365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141120</xdr:rowOff>
    </xdr:from>
    <xdr:to>
      <xdr:col>15</xdr:col>
      <xdr:colOff>231775</xdr:colOff>
      <xdr:row>79</xdr:row>
      <xdr:rowOff>71270</xdr:rowOff>
    </xdr:to>
    <xdr:sp macro="" textlink="">
      <xdr:nvSpPr>
        <xdr:cNvPr id="410" name="フローチャート : 判断 409"/>
        <xdr:cNvSpPr/>
      </xdr:nvSpPr>
      <xdr:spPr>
        <a:xfrm>
          <a:off x="10426700" y="135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32192</xdr:rowOff>
    </xdr:from>
    <xdr:to>
      <xdr:col>14</xdr:col>
      <xdr:colOff>28575</xdr:colOff>
      <xdr:row>79</xdr:row>
      <xdr:rowOff>40177</xdr:rowOff>
    </xdr:to>
    <xdr:cxnSp macro="">
      <xdr:nvCxnSpPr>
        <xdr:cNvPr id="411" name="直線コネクタ 410"/>
        <xdr:cNvCxnSpPr/>
      </xdr:nvCxnSpPr>
      <xdr:spPr>
        <a:xfrm flipV="1">
          <a:off x="8750300" y="13576742"/>
          <a:ext cx="889000" cy="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140337</xdr:rowOff>
    </xdr:from>
    <xdr:to>
      <xdr:col>14</xdr:col>
      <xdr:colOff>79375</xdr:colOff>
      <xdr:row>79</xdr:row>
      <xdr:rowOff>70487</xdr:rowOff>
    </xdr:to>
    <xdr:sp macro="" textlink="">
      <xdr:nvSpPr>
        <xdr:cNvPr id="412" name="フローチャート : 判断 411"/>
        <xdr:cNvSpPr/>
      </xdr:nvSpPr>
      <xdr:spPr>
        <a:xfrm>
          <a:off x="9588500" y="1351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87014</xdr:rowOff>
    </xdr:from>
    <xdr:ext cx="534377" cy="259045"/>
    <xdr:sp macro="" textlink="">
      <xdr:nvSpPr>
        <xdr:cNvPr id="413" name="テキスト ボックス 412"/>
        <xdr:cNvSpPr txBox="1"/>
      </xdr:nvSpPr>
      <xdr:spPr>
        <a:xfrm>
          <a:off x="9372111" y="1328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147878</xdr:rowOff>
    </xdr:from>
    <xdr:to>
      <xdr:col>12</xdr:col>
      <xdr:colOff>561975</xdr:colOff>
      <xdr:row>79</xdr:row>
      <xdr:rowOff>78028</xdr:rowOff>
    </xdr:to>
    <xdr:sp macro="" textlink="">
      <xdr:nvSpPr>
        <xdr:cNvPr id="414" name="フローチャート : 判断 413"/>
        <xdr:cNvSpPr/>
      </xdr:nvSpPr>
      <xdr:spPr>
        <a:xfrm>
          <a:off x="8699500" y="13520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94555</xdr:rowOff>
    </xdr:from>
    <xdr:ext cx="534377" cy="259045"/>
    <xdr:sp macro="" textlink="">
      <xdr:nvSpPr>
        <xdr:cNvPr id="415" name="テキスト ボックス 414"/>
        <xdr:cNvSpPr txBox="1"/>
      </xdr:nvSpPr>
      <xdr:spPr>
        <a:xfrm>
          <a:off x="8483111" y="1329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161829</xdr:rowOff>
    </xdr:from>
    <xdr:to>
      <xdr:col>15</xdr:col>
      <xdr:colOff>231775</xdr:colOff>
      <xdr:row>79</xdr:row>
      <xdr:rowOff>91979</xdr:rowOff>
    </xdr:to>
    <xdr:sp macro="" textlink="">
      <xdr:nvSpPr>
        <xdr:cNvPr id="421" name="円/楕円 420"/>
        <xdr:cNvSpPr/>
      </xdr:nvSpPr>
      <xdr:spPr>
        <a:xfrm>
          <a:off x="10426700" y="1353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119546</xdr:rowOff>
    </xdr:from>
    <xdr:ext cx="469744" cy="259045"/>
    <xdr:sp macro="" textlink="">
      <xdr:nvSpPr>
        <xdr:cNvPr id="422" name="普通建設事業費 （ うち新規整備　）該当値テキスト"/>
        <xdr:cNvSpPr txBox="1"/>
      </xdr:nvSpPr>
      <xdr:spPr>
        <a:xfrm>
          <a:off x="10528300" y="13492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8,584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152842</xdr:rowOff>
    </xdr:from>
    <xdr:to>
      <xdr:col>14</xdr:col>
      <xdr:colOff>79375</xdr:colOff>
      <xdr:row>79</xdr:row>
      <xdr:rowOff>82992</xdr:rowOff>
    </xdr:to>
    <xdr:sp macro="" textlink="">
      <xdr:nvSpPr>
        <xdr:cNvPr id="423" name="円/楕円 422"/>
        <xdr:cNvSpPr/>
      </xdr:nvSpPr>
      <xdr:spPr>
        <a:xfrm>
          <a:off x="9588500" y="1352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74119</xdr:rowOff>
    </xdr:from>
    <xdr:ext cx="534377" cy="259045"/>
    <xdr:sp macro="" textlink="">
      <xdr:nvSpPr>
        <xdr:cNvPr id="424" name="テキスト ボックス 423"/>
        <xdr:cNvSpPr txBox="1"/>
      </xdr:nvSpPr>
      <xdr:spPr>
        <a:xfrm>
          <a:off x="9372111" y="1361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32,175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160827</xdr:rowOff>
    </xdr:from>
    <xdr:to>
      <xdr:col>12</xdr:col>
      <xdr:colOff>561975</xdr:colOff>
      <xdr:row>79</xdr:row>
      <xdr:rowOff>90977</xdr:rowOff>
    </xdr:to>
    <xdr:sp macro="" textlink="">
      <xdr:nvSpPr>
        <xdr:cNvPr id="425" name="円/楕円 424"/>
        <xdr:cNvSpPr/>
      </xdr:nvSpPr>
      <xdr:spPr>
        <a:xfrm>
          <a:off x="8699500" y="1353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82104</xdr:rowOff>
    </xdr:from>
    <xdr:ext cx="534377" cy="259045"/>
    <xdr:sp macro="" textlink="">
      <xdr:nvSpPr>
        <xdr:cNvPr id="426" name="テキスト ボックス 425"/>
        <xdr:cNvSpPr txBox="1"/>
      </xdr:nvSpPr>
      <xdr:spPr>
        <a:xfrm>
          <a:off x="8483111" y="13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28,624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49490</xdr:rowOff>
    </xdr:from>
    <xdr:to>
      <xdr:col>15</xdr:col>
      <xdr:colOff>180340</xdr:colOff>
      <xdr:row>98</xdr:row>
      <xdr:rowOff>139700</xdr:rowOff>
    </xdr:to>
    <xdr:cxnSp macro="">
      <xdr:nvCxnSpPr>
        <xdr:cNvPr id="448" name="直線コネクタ 447"/>
        <xdr:cNvCxnSpPr/>
      </xdr:nvCxnSpPr>
      <xdr:spPr>
        <a:xfrm flipV="1">
          <a:off x="10475595" y="15822890"/>
          <a:ext cx="1270" cy="111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167617</xdr:rowOff>
    </xdr:from>
    <xdr:ext cx="599010" cy="259045"/>
    <xdr:sp macro="" textlink="">
      <xdr:nvSpPr>
        <xdr:cNvPr id="451" name="普通建設事業費 （ うち更新整備　）最大値テキスト"/>
        <xdr:cNvSpPr txBox="1"/>
      </xdr:nvSpPr>
      <xdr:spPr>
        <a:xfrm>
          <a:off x="10528300" y="1559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244,731</a:t>
          </a:r>
          <a:endParaRPr kumimoji="1" lang="ja-JP" altLang="en-US" sz="1000" b="1">
            <a:latin typeface="ＭＳ Ｐゴシック"/>
          </a:endParaRPr>
        </a:p>
      </xdr:txBody>
    </xdr:sp>
    <xdr:clientData/>
  </xdr:oneCellAnchor>
  <xdr:twoCellAnchor>
    <xdr:from>
      <xdr:col>15</xdr:col>
      <xdr:colOff>92075</xdr:colOff>
      <xdr:row>92</xdr:row>
      <xdr:rowOff>49490</xdr:rowOff>
    </xdr:from>
    <xdr:to>
      <xdr:col>15</xdr:col>
      <xdr:colOff>269875</xdr:colOff>
      <xdr:row>92</xdr:row>
      <xdr:rowOff>49490</xdr:rowOff>
    </xdr:to>
    <xdr:cxnSp macro="">
      <xdr:nvCxnSpPr>
        <xdr:cNvPr id="452" name="直線コネクタ 451"/>
        <xdr:cNvCxnSpPr/>
      </xdr:nvCxnSpPr>
      <xdr:spPr>
        <a:xfrm>
          <a:off x="10388600" y="1582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109844</xdr:rowOff>
    </xdr:from>
    <xdr:to>
      <xdr:col>15</xdr:col>
      <xdr:colOff>180975</xdr:colOff>
      <xdr:row>98</xdr:row>
      <xdr:rowOff>17568</xdr:rowOff>
    </xdr:to>
    <xdr:cxnSp macro="">
      <xdr:nvCxnSpPr>
        <xdr:cNvPr id="453" name="直線コネクタ 452"/>
        <xdr:cNvCxnSpPr/>
      </xdr:nvCxnSpPr>
      <xdr:spPr>
        <a:xfrm>
          <a:off x="9639300" y="16740494"/>
          <a:ext cx="838200" cy="7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24072</xdr:rowOff>
    </xdr:from>
    <xdr:ext cx="534377" cy="259045"/>
    <xdr:sp macro="" textlink="">
      <xdr:nvSpPr>
        <xdr:cNvPr id="454" name="普通建設事業費 （ うち更新整備　）平均値テキスト"/>
        <xdr:cNvSpPr txBox="1"/>
      </xdr:nvSpPr>
      <xdr:spPr>
        <a:xfrm>
          <a:off x="10528300" y="16483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56,683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1195</xdr:rowOff>
    </xdr:from>
    <xdr:to>
      <xdr:col>15</xdr:col>
      <xdr:colOff>231775</xdr:colOff>
      <xdr:row>97</xdr:row>
      <xdr:rowOff>102795</xdr:rowOff>
    </xdr:to>
    <xdr:sp macro="" textlink="">
      <xdr:nvSpPr>
        <xdr:cNvPr id="455" name="フローチャート : 判断 454"/>
        <xdr:cNvSpPr/>
      </xdr:nvSpPr>
      <xdr:spPr>
        <a:xfrm>
          <a:off x="10426700" y="1663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109844</xdr:rowOff>
    </xdr:from>
    <xdr:to>
      <xdr:col>14</xdr:col>
      <xdr:colOff>28575</xdr:colOff>
      <xdr:row>97</xdr:row>
      <xdr:rowOff>133624</xdr:rowOff>
    </xdr:to>
    <xdr:cxnSp macro="">
      <xdr:nvCxnSpPr>
        <xdr:cNvPr id="456" name="直線コネクタ 455"/>
        <xdr:cNvCxnSpPr/>
      </xdr:nvCxnSpPr>
      <xdr:spPr>
        <a:xfrm flipV="1">
          <a:off x="8750300" y="16740494"/>
          <a:ext cx="889000" cy="2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55268</xdr:rowOff>
    </xdr:from>
    <xdr:to>
      <xdr:col>14</xdr:col>
      <xdr:colOff>79375</xdr:colOff>
      <xdr:row>97</xdr:row>
      <xdr:rowOff>156868</xdr:rowOff>
    </xdr:to>
    <xdr:sp macro="" textlink="">
      <xdr:nvSpPr>
        <xdr:cNvPr id="457" name="フローチャート : 判断 456"/>
        <xdr:cNvSpPr/>
      </xdr:nvSpPr>
      <xdr:spPr>
        <a:xfrm>
          <a:off x="95885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1945</xdr:rowOff>
    </xdr:from>
    <xdr:ext cx="534377" cy="259045"/>
    <xdr:sp macro="" textlink="">
      <xdr:nvSpPr>
        <xdr:cNvPr id="458" name="テキスト ボックス 457"/>
        <xdr:cNvSpPr txBox="1"/>
      </xdr:nvSpPr>
      <xdr:spPr>
        <a:xfrm>
          <a:off x="9372111" y="1646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112847</xdr:rowOff>
    </xdr:from>
    <xdr:to>
      <xdr:col>12</xdr:col>
      <xdr:colOff>561975</xdr:colOff>
      <xdr:row>97</xdr:row>
      <xdr:rowOff>42997</xdr:rowOff>
    </xdr:to>
    <xdr:sp macro="" textlink="">
      <xdr:nvSpPr>
        <xdr:cNvPr id="459" name="フローチャート : 判断 458"/>
        <xdr:cNvSpPr/>
      </xdr:nvSpPr>
      <xdr:spPr>
        <a:xfrm>
          <a:off x="8699500" y="1657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59524</xdr:rowOff>
    </xdr:from>
    <xdr:ext cx="534377" cy="259045"/>
    <xdr:sp macro="" textlink="">
      <xdr:nvSpPr>
        <xdr:cNvPr id="460" name="テキスト ボックス 459"/>
        <xdr:cNvSpPr txBox="1"/>
      </xdr:nvSpPr>
      <xdr:spPr>
        <a:xfrm>
          <a:off x="8483111" y="1634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69,762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138218</xdr:rowOff>
    </xdr:from>
    <xdr:to>
      <xdr:col>15</xdr:col>
      <xdr:colOff>231775</xdr:colOff>
      <xdr:row>98</xdr:row>
      <xdr:rowOff>68368</xdr:rowOff>
    </xdr:to>
    <xdr:sp macro="" textlink="">
      <xdr:nvSpPr>
        <xdr:cNvPr id="466" name="円/楕円 465"/>
        <xdr:cNvSpPr/>
      </xdr:nvSpPr>
      <xdr:spPr>
        <a:xfrm>
          <a:off x="10426700" y="167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53145</xdr:rowOff>
    </xdr:from>
    <xdr:ext cx="534377" cy="259045"/>
    <xdr:sp macro="" textlink="">
      <xdr:nvSpPr>
        <xdr:cNvPr id="467" name="普通建設事業費 （ うち更新整備　）該当値テキスト"/>
        <xdr:cNvSpPr txBox="1"/>
      </xdr:nvSpPr>
      <xdr:spPr>
        <a:xfrm>
          <a:off x="10528300" y="1668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26,713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59044</xdr:rowOff>
    </xdr:from>
    <xdr:to>
      <xdr:col>14</xdr:col>
      <xdr:colOff>79375</xdr:colOff>
      <xdr:row>97</xdr:row>
      <xdr:rowOff>160644</xdr:rowOff>
    </xdr:to>
    <xdr:sp macro="" textlink="">
      <xdr:nvSpPr>
        <xdr:cNvPr id="468" name="円/楕円 467"/>
        <xdr:cNvSpPr/>
      </xdr:nvSpPr>
      <xdr:spPr>
        <a:xfrm>
          <a:off x="9588500" y="166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151771</xdr:rowOff>
    </xdr:from>
    <xdr:ext cx="534377" cy="259045"/>
    <xdr:sp macro="" textlink="">
      <xdr:nvSpPr>
        <xdr:cNvPr id="469" name="テキスト ボックス 468"/>
        <xdr:cNvSpPr txBox="1"/>
      </xdr:nvSpPr>
      <xdr:spPr>
        <a:xfrm>
          <a:off x="9372111" y="167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44,030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82824</xdr:rowOff>
    </xdr:from>
    <xdr:to>
      <xdr:col>12</xdr:col>
      <xdr:colOff>561975</xdr:colOff>
      <xdr:row>98</xdr:row>
      <xdr:rowOff>12974</xdr:rowOff>
    </xdr:to>
    <xdr:sp macro="" textlink="">
      <xdr:nvSpPr>
        <xdr:cNvPr id="470" name="円/楕円 469"/>
        <xdr:cNvSpPr/>
      </xdr:nvSpPr>
      <xdr:spPr>
        <a:xfrm>
          <a:off x="8699500" y="1671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4101</xdr:rowOff>
    </xdr:from>
    <xdr:ext cx="534377" cy="259045"/>
    <xdr:sp macro="" textlink="">
      <xdr:nvSpPr>
        <xdr:cNvPr id="471" name="テキスト ボックス 470"/>
        <xdr:cNvSpPr txBox="1"/>
      </xdr:nvSpPr>
      <xdr:spPr>
        <a:xfrm>
          <a:off x="8483111" y="1680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38,829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2" name="直線コネクタ 48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3" name="テキスト ボックス 48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4" name="直線コネクタ 48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5" name="テキスト ボックス 48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6" name="直線コネクタ 48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7" name="テキスト ボックス 48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8" name="直線コネクタ 48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9" name="テキスト ボックス 48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42357</xdr:rowOff>
    </xdr:from>
    <xdr:to>
      <xdr:col>23</xdr:col>
      <xdr:colOff>516889</xdr:colOff>
      <xdr:row>38</xdr:row>
      <xdr:rowOff>139700</xdr:rowOff>
    </xdr:to>
    <xdr:cxnSp macro="">
      <xdr:nvCxnSpPr>
        <xdr:cNvPr id="493" name="直線コネクタ 492"/>
        <xdr:cNvCxnSpPr/>
      </xdr:nvCxnSpPr>
      <xdr:spPr>
        <a:xfrm flipV="1">
          <a:off x="16317595" y="5357307"/>
          <a:ext cx="1269" cy="129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1825</xdr:rowOff>
    </xdr:from>
    <xdr:ext cx="249299" cy="259045"/>
    <xdr:sp macro="" textlink="">
      <xdr:nvSpPr>
        <xdr:cNvPr id="494" name="災害復旧事業費最小値テキスト"/>
        <xdr:cNvSpPr txBox="1"/>
      </xdr:nvSpPr>
      <xdr:spPr>
        <a:xfrm>
          <a:off x="16370300" y="6688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5" name="直線コネクタ 49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160484</xdr:rowOff>
    </xdr:from>
    <xdr:ext cx="599010" cy="259045"/>
    <xdr:sp macro="" textlink="">
      <xdr:nvSpPr>
        <xdr:cNvPr id="496" name="災害復旧事業費最大値テキスト"/>
        <xdr:cNvSpPr txBox="1"/>
      </xdr:nvSpPr>
      <xdr:spPr>
        <a:xfrm>
          <a:off x="16370300" y="51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31</xdr:row>
      <xdr:rowOff>42357</xdr:rowOff>
    </xdr:from>
    <xdr:to>
      <xdr:col>23</xdr:col>
      <xdr:colOff>606425</xdr:colOff>
      <xdr:row>31</xdr:row>
      <xdr:rowOff>42357</xdr:rowOff>
    </xdr:to>
    <xdr:cxnSp macro="">
      <xdr:nvCxnSpPr>
        <xdr:cNvPr id="497" name="直線コネクタ 496"/>
        <xdr:cNvCxnSpPr/>
      </xdr:nvCxnSpPr>
      <xdr:spPr>
        <a:xfrm>
          <a:off x="16230600" y="53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139700</xdr:rowOff>
    </xdr:from>
    <xdr:to>
      <xdr:col>23</xdr:col>
      <xdr:colOff>517525</xdr:colOff>
      <xdr:row>38</xdr:row>
      <xdr:rowOff>139700</xdr:rowOff>
    </xdr:to>
    <xdr:cxnSp macro="">
      <xdr:nvCxnSpPr>
        <xdr:cNvPr id="498" name="直線コネクタ 497"/>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90725</xdr:rowOff>
    </xdr:from>
    <xdr:ext cx="469744" cy="259045"/>
    <xdr:sp macro="" textlink="">
      <xdr:nvSpPr>
        <xdr:cNvPr id="499" name="災害復旧事業費平均値テキスト"/>
        <xdr:cNvSpPr txBox="1"/>
      </xdr:nvSpPr>
      <xdr:spPr>
        <a:xfrm>
          <a:off x="16370300" y="643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67849</xdr:rowOff>
    </xdr:from>
    <xdr:to>
      <xdr:col>23</xdr:col>
      <xdr:colOff>568325</xdr:colOff>
      <xdr:row>38</xdr:row>
      <xdr:rowOff>169449</xdr:rowOff>
    </xdr:to>
    <xdr:sp macro="" textlink="">
      <xdr:nvSpPr>
        <xdr:cNvPr id="500" name="フローチャート : 判断 499"/>
        <xdr:cNvSpPr/>
      </xdr:nvSpPr>
      <xdr:spPr>
        <a:xfrm>
          <a:off x="162687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139700</xdr:rowOff>
    </xdr:from>
    <xdr:to>
      <xdr:col>22</xdr:col>
      <xdr:colOff>365125</xdr:colOff>
      <xdr:row>38</xdr:row>
      <xdr:rowOff>139700</xdr:rowOff>
    </xdr:to>
    <xdr:cxnSp macro="">
      <xdr:nvCxnSpPr>
        <xdr:cNvPr id="501" name="直線コネクタ 500"/>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74247</xdr:rowOff>
    </xdr:from>
    <xdr:to>
      <xdr:col>22</xdr:col>
      <xdr:colOff>415925</xdr:colOff>
      <xdr:row>39</xdr:row>
      <xdr:rowOff>4397</xdr:rowOff>
    </xdr:to>
    <xdr:sp macro="" textlink="">
      <xdr:nvSpPr>
        <xdr:cNvPr id="502" name="フローチャート : 判断 501"/>
        <xdr:cNvSpPr/>
      </xdr:nvSpPr>
      <xdr:spPr>
        <a:xfrm>
          <a:off x="15430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20924</xdr:rowOff>
    </xdr:from>
    <xdr:ext cx="469744" cy="259045"/>
    <xdr:sp macro="" textlink="">
      <xdr:nvSpPr>
        <xdr:cNvPr id="503" name="テキスト ボックス 502"/>
        <xdr:cNvSpPr txBox="1"/>
      </xdr:nvSpPr>
      <xdr:spPr>
        <a:xfrm>
          <a:off x="15246427"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139700</xdr:rowOff>
    </xdr:from>
    <xdr:to>
      <xdr:col>21</xdr:col>
      <xdr:colOff>161925</xdr:colOff>
      <xdr:row>38</xdr:row>
      <xdr:rowOff>139700</xdr:rowOff>
    </xdr:to>
    <xdr:cxnSp macro="">
      <xdr:nvCxnSpPr>
        <xdr:cNvPr id="504" name="直線コネクタ 503"/>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75481</xdr:rowOff>
    </xdr:from>
    <xdr:to>
      <xdr:col>21</xdr:col>
      <xdr:colOff>212725</xdr:colOff>
      <xdr:row>39</xdr:row>
      <xdr:rowOff>5631</xdr:rowOff>
    </xdr:to>
    <xdr:sp macro="" textlink="">
      <xdr:nvSpPr>
        <xdr:cNvPr id="505" name="フローチャート : 判断 504"/>
        <xdr:cNvSpPr/>
      </xdr:nvSpPr>
      <xdr:spPr>
        <a:xfrm>
          <a:off x="14541500" y="659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22158</xdr:rowOff>
    </xdr:from>
    <xdr:ext cx="469744" cy="259045"/>
    <xdr:sp macro="" textlink="">
      <xdr:nvSpPr>
        <xdr:cNvPr id="506" name="テキスト ボックス 505"/>
        <xdr:cNvSpPr txBox="1"/>
      </xdr:nvSpPr>
      <xdr:spPr>
        <a:xfrm>
          <a:off x="14357427" y="636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138708</xdr:rowOff>
    </xdr:from>
    <xdr:to>
      <xdr:col>19</xdr:col>
      <xdr:colOff>644525</xdr:colOff>
      <xdr:row>38</xdr:row>
      <xdr:rowOff>139700</xdr:rowOff>
    </xdr:to>
    <xdr:cxnSp macro="">
      <xdr:nvCxnSpPr>
        <xdr:cNvPr id="507" name="直線コネクタ 506"/>
        <xdr:cNvCxnSpPr/>
      </xdr:nvCxnSpPr>
      <xdr:spPr>
        <a:xfrm>
          <a:off x="12814300" y="6653808"/>
          <a:ext cx="889000" cy="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68381</xdr:rowOff>
    </xdr:from>
    <xdr:to>
      <xdr:col>20</xdr:col>
      <xdr:colOff>9525</xdr:colOff>
      <xdr:row>38</xdr:row>
      <xdr:rowOff>169981</xdr:rowOff>
    </xdr:to>
    <xdr:sp macro="" textlink="">
      <xdr:nvSpPr>
        <xdr:cNvPr id="508" name="フローチャート : 判断 507"/>
        <xdr:cNvSpPr/>
      </xdr:nvSpPr>
      <xdr:spPr>
        <a:xfrm>
          <a:off x="13652500" y="658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15058</xdr:rowOff>
    </xdr:from>
    <xdr:ext cx="469744" cy="259045"/>
    <xdr:sp macro="" textlink="">
      <xdr:nvSpPr>
        <xdr:cNvPr id="509" name="テキスト ボックス 508"/>
        <xdr:cNvSpPr txBox="1"/>
      </xdr:nvSpPr>
      <xdr:spPr>
        <a:xfrm>
          <a:off x="13468427" y="635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42649</xdr:rowOff>
    </xdr:from>
    <xdr:to>
      <xdr:col>18</xdr:col>
      <xdr:colOff>492125</xdr:colOff>
      <xdr:row>38</xdr:row>
      <xdr:rowOff>144249</xdr:rowOff>
    </xdr:to>
    <xdr:sp macro="" textlink="">
      <xdr:nvSpPr>
        <xdr:cNvPr id="510" name="フローチャート : 判断 509"/>
        <xdr:cNvSpPr/>
      </xdr:nvSpPr>
      <xdr:spPr>
        <a:xfrm>
          <a:off x="12763500" y="655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160777</xdr:rowOff>
    </xdr:from>
    <xdr:ext cx="534377" cy="259045"/>
    <xdr:sp macro="" textlink="">
      <xdr:nvSpPr>
        <xdr:cNvPr id="511" name="テキスト ボックス 510"/>
        <xdr:cNvSpPr txBox="1"/>
      </xdr:nvSpPr>
      <xdr:spPr>
        <a:xfrm>
          <a:off x="12547111" y="633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17" name="円/楕円 51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46275</xdr:rowOff>
    </xdr:from>
    <xdr:ext cx="249299" cy="259045"/>
    <xdr:sp macro="" textlink="">
      <xdr:nvSpPr>
        <xdr:cNvPr id="518" name="災害復旧事業費該当値テキスト"/>
        <xdr:cNvSpPr txBox="1"/>
      </xdr:nvSpPr>
      <xdr:spPr>
        <a:xfrm>
          <a:off x="16370300" y="656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9" name="円/楕円 518"/>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20" name="テキスト ボックス 519"/>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21" name="円/楕円 52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22" name="テキスト ボックス 521"/>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23" name="円/楕円 52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24" name="テキスト ボックス 523"/>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87908</xdr:rowOff>
    </xdr:from>
    <xdr:to>
      <xdr:col>18</xdr:col>
      <xdr:colOff>492125</xdr:colOff>
      <xdr:row>39</xdr:row>
      <xdr:rowOff>18058</xdr:rowOff>
    </xdr:to>
    <xdr:sp macro="" textlink="">
      <xdr:nvSpPr>
        <xdr:cNvPr id="525" name="円/楕円 524"/>
        <xdr:cNvSpPr/>
      </xdr:nvSpPr>
      <xdr:spPr>
        <a:xfrm>
          <a:off x="12763500" y="660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9185</xdr:rowOff>
    </xdr:from>
    <xdr:ext cx="378565" cy="259045"/>
    <xdr:sp macro="" textlink="">
      <xdr:nvSpPr>
        <xdr:cNvPr id="526" name="テキスト ボックス 525"/>
        <xdr:cNvSpPr txBox="1"/>
      </xdr:nvSpPr>
      <xdr:spPr>
        <a:xfrm>
          <a:off x="12625017" y="6695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40,641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112108</xdr:rowOff>
    </xdr:from>
    <xdr:to>
      <xdr:col>23</xdr:col>
      <xdr:colOff>516889</xdr:colOff>
      <xdr:row>77</xdr:row>
      <xdr:rowOff>133533</xdr:rowOff>
    </xdr:to>
    <xdr:cxnSp macro="">
      <xdr:nvCxnSpPr>
        <xdr:cNvPr id="595" name="直線コネクタ 594"/>
        <xdr:cNvCxnSpPr/>
      </xdr:nvCxnSpPr>
      <xdr:spPr>
        <a:xfrm flipV="1">
          <a:off x="16317595" y="12113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137360</xdr:rowOff>
    </xdr:from>
    <xdr:ext cx="534377" cy="259045"/>
    <xdr:sp macro="" textlink="">
      <xdr:nvSpPr>
        <xdr:cNvPr id="596" name="公債費最小値テキスト"/>
        <xdr:cNvSpPr txBox="1"/>
      </xdr:nvSpPr>
      <xdr:spPr>
        <a:xfrm>
          <a:off x="16370300" y="13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77</xdr:row>
      <xdr:rowOff>133533</xdr:rowOff>
    </xdr:from>
    <xdr:to>
      <xdr:col>23</xdr:col>
      <xdr:colOff>606425</xdr:colOff>
      <xdr:row>77</xdr:row>
      <xdr:rowOff>133533</xdr:rowOff>
    </xdr:to>
    <xdr:cxnSp macro="">
      <xdr:nvCxnSpPr>
        <xdr:cNvPr id="597" name="直線コネクタ 596"/>
        <xdr:cNvCxnSpPr/>
      </xdr:nvCxnSpPr>
      <xdr:spPr>
        <a:xfrm>
          <a:off x="16230600" y="1333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58785</xdr:rowOff>
    </xdr:from>
    <xdr:ext cx="599010" cy="259045"/>
    <xdr:sp macro="" textlink="">
      <xdr:nvSpPr>
        <xdr:cNvPr id="598" name="公債費最大値テキスト"/>
        <xdr:cNvSpPr txBox="1"/>
      </xdr:nvSpPr>
      <xdr:spPr>
        <a:xfrm>
          <a:off x="16370300" y="118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70</xdr:row>
      <xdr:rowOff>112108</xdr:rowOff>
    </xdr:from>
    <xdr:to>
      <xdr:col>23</xdr:col>
      <xdr:colOff>606425</xdr:colOff>
      <xdr:row>70</xdr:row>
      <xdr:rowOff>112108</xdr:rowOff>
    </xdr:to>
    <xdr:cxnSp macro="">
      <xdr:nvCxnSpPr>
        <xdr:cNvPr id="599" name="直線コネクタ 598"/>
        <xdr:cNvCxnSpPr/>
      </xdr:nvCxnSpPr>
      <xdr:spPr>
        <a:xfrm>
          <a:off x="16230600" y="121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101701</xdr:rowOff>
    </xdr:from>
    <xdr:to>
      <xdr:col>23</xdr:col>
      <xdr:colOff>517525</xdr:colOff>
      <xdr:row>76</xdr:row>
      <xdr:rowOff>106815</xdr:rowOff>
    </xdr:to>
    <xdr:cxnSp macro="">
      <xdr:nvCxnSpPr>
        <xdr:cNvPr id="600" name="直線コネクタ 599"/>
        <xdr:cNvCxnSpPr/>
      </xdr:nvCxnSpPr>
      <xdr:spPr>
        <a:xfrm flipV="1">
          <a:off x="15481300" y="13131901"/>
          <a:ext cx="838200" cy="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117332</xdr:rowOff>
    </xdr:from>
    <xdr:ext cx="534377" cy="259045"/>
    <xdr:sp macro="" textlink="">
      <xdr:nvSpPr>
        <xdr:cNvPr id="601" name="公債費平均値テキスト"/>
        <xdr:cNvSpPr txBox="1"/>
      </xdr:nvSpPr>
      <xdr:spPr>
        <a:xfrm>
          <a:off x="16370300" y="12804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94455</xdr:rowOff>
    </xdr:from>
    <xdr:to>
      <xdr:col>23</xdr:col>
      <xdr:colOff>568325</xdr:colOff>
      <xdr:row>76</xdr:row>
      <xdr:rowOff>24605</xdr:rowOff>
    </xdr:to>
    <xdr:sp macro="" textlink="">
      <xdr:nvSpPr>
        <xdr:cNvPr id="602" name="フローチャート : 判断 601"/>
        <xdr:cNvSpPr/>
      </xdr:nvSpPr>
      <xdr:spPr>
        <a:xfrm>
          <a:off x="162687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86379</xdr:rowOff>
    </xdr:from>
    <xdr:to>
      <xdr:col>22</xdr:col>
      <xdr:colOff>365125</xdr:colOff>
      <xdr:row>76</xdr:row>
      <xdr:rowOff>106815</xdr:rowOff>
    </xdr:to>
    <xdr:cxnSp macro="">
      <xdr:nvCxnSpPr>
        <xdr:cNvPr id="603" name="直線コネクタ 602"/>
        <xdr:cNvCxnSpPr/>
      </xdr:nvCxnSpPr>
      <xdr:spPr>
        <a:xfrm>
          <a:off x="14592300" y="13116579"/>
          <a:ext cx="889000" cy="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97879</xdr:rowOff>
    </xdr:from>
    <xdr:to>
      <xdr:col>22</xdr:col>
      <xdr:colOff>415925</xdr:colOff>
      <xdr:row>76</xdr:row>
      <xdr:rowOff>28029</xdr:rowOff>
    </xdr:to>
    <xdr:sp macro="" textlink="">
      <xdr:nvSpPr>
        <xdr:cNvPr id="604" name="フローチャート : 判断 603"/>
        <xdr:cNvSpPr/>
      </xdr:nvSpPr>
      <xdr:spPr>
        <a:xfrm>
          <a:off x="154305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44556</xdr:rowOff>
    </xdr:from>
    <xdr:ext cx="534377" cy="259045"/>
    <xdr:sp macro="" textlink="">
      <xdr:nvSpPr>
        <xdr:cNvPr id="605" name="テキスト ボックス 604"/>
        <xdr:cNvSpPr txBox="1"/>
      </xdr:nvSpPr>
      <xdr:spPr>
        <a:xfrm>
          <a:off x="15214111" y="127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85830</xdr:rowOff>
    </xdr:from>
    <xdr:to>
      <xdr:col>21</xdr:col>
      <xdr:colOff>161925</xdr:colOff>
      <xdr:row>76</xdr:row>
      <xdr:rowOff>86379</xdr:rowOff>
    </xdr:to>
    <xdr:cxnSp macro="">
      <xdr:nvCxnSpPr>
        <xdr:cNvPr id="606" name="直線コネクタ 605"/>
        <xdr:cNvCxnSpPr/>
      </xdr:nvCxnSpPr>
      <xdr:spPr>
        <a:xfrm>
          <a:off x="13703300" y="13116030"/>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75984</xdr:rowOff>
    </xdr:from>
    <xdr:to>
      <xdr:col>21</xdr:col>
      <xdr:colOff>212725</xdr:colOff>
      <xdr:row>76</xdr:row>
      <xdr:rowOff>6133</xdr:rowOff>
    </xdr:to>
    <xdr:sp macro="" textlink="">
      <xdr:nvSpPr>
        <xdr:cNvPr id="607" name="フローチャート : 判断 606"/>
        <xdr:cNvSpPr/>
      </xdr:nvSpPr>
      <xdr:spPr>
        <a:xfrm>
          <a:off x="14541500" y="129347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22661</xdr:rowOff>
    </xdr:from>
    <xdr:ext cx="534377" cy="259045"/>
    <xdr:sp macro="" textlink="">
      <xdr:nvSpPr>
        <xdr:cNvPr id="608" name="テキスト ボックス 607"/>
        <xdr:cNvSpPr txBox="1"/>
      </xdr:nvSpPr>
      <xdr:spPr>
        <a:xfrm>
          <a:off x="14325111" y="127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68714</xdr:rowOff>
    </xdr:from>
    <xdr:to>
      <xdr:col>19</xdr:col>
      <xdr:colOff>644525</xdr:colOff>
      <xdr:row>76</xdr:row>
      <xdr:rowOff>85830</xdr:rowOff>
    </xdr:to>
    <xdr:cxnSp macro="">
      <xdr:nvCxnSpPr>
        <xdr:cNvPr id="609" name="直線コネクタ 608"/>
        <xdr:cNvCxnSpPr/>
      </xdr:nvCxnSpPr>
      <xdr:spPr>
        <a:xfrm>
          <a:off x="12814300" y="13098914"/>
          <a:ext cx="889000" cy="1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65120</xdr:rowOff>
    </xdr:from>
    <xdr:to>
      <xdr:col>20</xdr:col>
      <xdr:colOff>9525</xdr:colOff>
      <xdr:row>75</xdr:row>
      <xdr:rowOff>166720</xdr:rowOff>
    </xdr:to>
    <xdr:sp macro="" textlink="">
      <xdr:nvSpPr>
        <xdr:cNvPr id="610" name="フローチャート : 判断 609"/>
        <xdr:cNvSpPr/>
      </xdr:nvSpPr>
      <xdr:spPr>
        <a:xfrm>
          <a:off x="13652500" y="1292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11797</xdr:rowOff>
    </xdr:from>
    <xdr:ext cx="534377" cy="259045"/>
    <xdr:sp macro="" textlink="">
      <xdr:nvSpPr>
        <xdr:cNvPr id="611" name="テキスト ボックス 610"/>
        <xdr:cNvSpPr txBox="1"/>
      </xdr:nvSpPr>
      <xdr:spPr>
        <a:xfrm>
          <a:off x="13436111" y="1269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49821</xdr:rowOff>
    </xdr:from>
    <xdr:to>
      <xdr:col>18</xdr:col>
      <xdr:colOff>492125</xdr:colOff>
      <xdr:row>75</xdr:row>
      <xdr:rowOff>151420</xdr:rowOff>
    </xdr:to>
    <xdr:sp macro="" textlink="">
      <xdr:nvSpPr>
        <xdr:cNvPr id="612" name="フローチャート : 判断 611"/>
        <xdr:cNvSpPr/>
      </xdr:nvSpPr>
      <xdr:spPr>
        <a:xfrm>
          <a:off x="12763500" y="129085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167948</xdr:rowOff>
    </xdr:from>
    <xdr:ext cx="534377" cy="259045"/>
    <xdr:sp macro="" textlink="">
      <xdr:nvSpPr>
        <xdr:cNvPr id="613" name="テキスト ボックス 612"/>
        <xdr:cNvSpPr txBox="1"/>
      </xdr:nvSpPr>
      <xdr:spPr>
        <a:xfrm>
          <a:off x="12547111" y="1268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50901</xdr:rowOff>
    </xdr:from>
    <xdr:to>
      <xdr:col>23</xdr:col>
      <xdr:colOff>568325</xdr:colOff>
      <xdr:row>76</xdr:row>
      <xdr:rowOff>152501</xdr:rowOff>
    </xdr:to>
    <xdr:sp macro="" textlink="">
      <xdr:nvSpPr>
        <xdr:cNvPr id="619" name="円/楕円 618"/>
        <xdr:cNvSpPr/>
      </xdr:nvSpPr>
      <xdr:spPr>
        <a:xfrm>
          <a:off x="16268700" y="1308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29328</xdr:rowOff>
    </xdr:from>
    <xdr:ext cx="534377" cy="259045"/>
    <xdr:sp macro="" textlink="">
      <xdr:nvSpPr>
        <xdr:cNvPr id="620" name="公債費該当値テキスト"/>
        <xdr:cNvSpPr txBox="1"/>
      </xdr:nvSpPr>
      <xdr:spPr>
        <a:xfrm>
          <a:off x="16370300" y="1305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46,649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56015</xdr:rowOff>
    </xdr:from>
    <xdr:to>
      <xdr:col>22</xdr:col>
      <xdr:colOff>415925</xdr:colOff>
      <xdr:row>76</xdr:row>
      <xdr:rowOff>157615</xdr:rowOff>
    </xdr:to>
    <xdr:sp macro="" textlink="">
      <xdr:nvSpPr>
        <xdr:cNvPr id="621" name="円/楕円 620"/>
        <xdr:cNvSpPr/>
      </xdr:nvSpPr>
      <xdr:spPr>
        <a:xfrm>
          <a:off x="15430500" y="1308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148742</xdr:rowOff>
    </xdr:from>
    <xdr:ext cx="534377" cy="259045"/>
    <xdr:sp macro="" textlink="">
      <xdr:nvSpPr>
        <xdr:cNvPr id="622" name="テキスト ボックス 621"/>
        <xdr:cNvSpPr txBox="1"/>
      </xdr:nvSpPr>
      <xdr:spPr>
        <a:xfrm>
          <a:off x="15214111" y="131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45,754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35579</xdr:rowOff>
    </xdr:from>
    <xdr:to>
      <xdr:col>21</xdr:col>
      <xdr:colOff>212725</xdr:colOff>
      <xdr:row>76</xdr:row>
      <xdr:rowOff>137179</xdr:rowOff>
    </xdr:to>
    <xdr:sp macro="" textlink="">
      <xdr:nvSpPr>
        <xdr:cNvPr id="623" name="円/楕円 622"/>
        <xdr:cNvSpPr/>
      </xdr:nvSpPr>
      <xdr:spPr>
        <a:xfrm>
          <a:off x="14541500" y="1306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128306</xdr:rowOff>
    </xdr:from>
    <xdr:ext cx="534377" cy="259045"/>
    <xdr:sp macro="" textlink="">
      <xdr:nvSpPr>
        <xdr:cNvPr id="624" name="テキスト ボックス 623"/>
        <xdr:cNvSpPr txBox="1"/>
      </xdr:nvSpPr>
      <xdr:spPr>
        <a:xfrm>
          <a:off x="14325111" y="1315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49,330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35030</xdr:rowOff>
    </xdr:from>
    <xdr:to>
      <xdr:col>20</xdr:col>
      <xdr:colOff>9525</xdr:colOff>
      <xdr:row>76</xdr:row>
      <xdr:rowOff>136630</xdr:rowOff>
    </xdr:to>
    <xdr:sp macro="" textlink="">
      <xdr:nvSpPr>
        <xdr:cNvPr id="625" name="円/楕円 624"/>
        <xdr:cNvSpPr/>
      </xdr:nvSpPr>
      <xdr:spPr>
        <a:xfrm>
          <a:off x="13652500" y="1306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127757</xdr:rowOff>
    </xdr:from>
    <xdr:ext cx="534377" cy="259045"/>
    <xdr:sp macro="" textlink="">
      <xdr:nvSpPr>
        <xdr:cNvPr id="626" name="テキスト ボックス 625"/>
        <xdr:cNvSpPr txBox="1"/>
      </xdr:nvSpPr>
      <xdr:spPr>
        <a:xfrm>
          <a:off x="13436111" y="1315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49,426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17914</xdr:rowOff>
    </xdr:from>
    <xdr:to>
      <xdr:col>18</xdr:col>
      <xdr:colOff>492125</xdr:colOff>
      <xdr:row>76</xdr:row>
      <xdr:rowOff>119514</xdr:rowOff>
    </xdr:to>
    <xdr:sp macro="" textlink="">
      <xdr:nvSpPr>
        <xdr:cNvPr id="627" name="円/楕円 626"/>
        <xdr:cNvSpPr/>
      </xdr:nvSpPr>
      <xdr:spPr>
        <a:xfrm>
          <a:off x="12763500" y="1304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110641</xdr:rowOff>
    </xdr:from>
    <xdr:ext cx="534377" cy="259045"/>
    <xdr:sp macro="" textlink="">
      <xdr:nvSpPr>
        <xdr:cNvPr id="628" name="テキスト ボックス 627"/>
        <xdr:cNvSpPr txBox="1"/>
      </xdr:nvSpPr>
      <xdr:spPr>
        <a:xfrm>
          <a:off x="12547111" y="1314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52,421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2" name="テキスト ボックス 641"/>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44" name="テキスト ボックス 643"/>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46" name="テキスト ボックス 645"/>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8" name="テキスト ボックス 64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97961</xdr:rowOff>
    </xdr:from>
    <xdr:to>
      <xdr:col>23</xdr:col>
      <xdr:colOff>516889</xdr:colOff>
      <xdr:row>98</xdr:row>
      <xdr:rowOff>139469</xdr:rowOff>
    </xdr:to>
    <xdr:cxnSp macro="">
      <xdr:nvCxnSpPr>
        <xdr:cNvPr id="650" name="直線コネクタ 649"/>
        <xdr:cNvCxnSpPr/>
      </xdr:nvCxnSpPr>
      <xdr:spPr>
        <a:xfrm flipV="1">
          <a:off x="16317595" y="15699911"/>
          <a:ext cx="1269" cy="124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7329</xdr:rowOff>
    </xdr:from>
    <xdr:ext cx="378565" cy="259045"/>
    <xdr:sp macro="" textlink="">
      <xdr:nvSpPr>
        <xdr:cNvPr id="651" name="積立金最小値テキスト"/>
        <xdr:cNvSpPr txBox="1"/>
      </xdr:nvSpPr>
      <xdr:spPr>
        <a:xfrm>
          <a:off x="16370300"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98</xdr:row>
      <xdr:rowOff>139469</xdr:rowOff>
    </xdr:from>
    <xdr:to>
      <xdr:col>23</xdr:col>
      <xdr:colOff>606425</xdr:colOff>
      <xdr:row>98</xdr:row>
      <xdr:rowOff>139469</xdr:rowOff>
    </xdr:to>
    <xdr:cxnSp macro="">
      <xdr:nvCxnSpPr>
        <xdr:cNvPr id="652" name="直線コネクタ 651"/>
        <xdr:cNvCxnSpPr/>
      </xdr:nvCxnSpPr>
      <xdr:spPr>
        <a:xfrm>
          <a:off x="16230600" y="1694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44638</xdr:rowOff>
    </xdr:from>
    <xdr:ext cx="690189" cy="259045"/>
    <xdr:sp macro="" textlink="">
      <xdr:nvSpPr>
        <xdr:cNvPr id="653" name="積立金最大値テキスト"/>
        <xdr:cNvSpPr txBox="1"/>
      </xdr:nvSpPr>
      <xdr:spPr>
        <a:xfrm>
          <a:off x="16370300" y="1547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2,716,293</a:t>
          </a:r>
          <a:endParaRPr kumimoji="1" lang="ja-JP" altLang="en-US" sz="1000" b="1">
            <a:latin typeface="ＭＳ Ｐゴシック"/>
          </a:endParaRPr>
        </a:p>
      </xdr:txBody>
    </xdr:sp>
    <xdr:clientData/>
  </xdr:oneCellAnchor>
  <xdr:twoCellAnchor>
    <xdr:from>
      <xdr:col>23</xdr:col>
      <xdr:colOff>428625</xdr:colOff>
      <xdr:row>91</xdr:row>
      <xdr:rowOff>97961</xdr:rowOff>
    </xdr:from>
    <xdr:to>
      <xdr:col>23</xdr:col>
      <xdr:colOff>606425</xdr:colOff>
      <xdr:row>91</xdr:row>
      <xdr:rowOff>97961</xdr:rowOff>
    </xdr:to>
    <xdr:cxnSp macro="">
      <xdr:nvCxnSpPr>
        <xdr:cNvPr id="654" name="直線コネクタ 653"/>
        <xdr:cNvCxnSpPr/>
      </xdr:nvCxnSpPr>
      <xdr:spPr>
        <a:xfrm>
          <a:off x="16230600" y="1569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133395</xdr:rowOff>
    </xdr:from>
    <xdr:to>
      <xdr:col>23</xdr:col>
      <xdr:colOff>517525</xdr:colOff>
      <xdr:row>98</xdr:row>
      <xdr:rowOff>139368</xdr:rowOff>
    </xdr:to>
    <xdr:cxnSp macro="">
      <xdr:nvCxnSpPr>
        <xdr:cNvPr id="655" name="直線コネクタ 654"/>
        <xdr:cNvCxnSpPr/>
      </xdr:nvCxnSpPr>
      <xdr:spPr>
        <a:xfrm flipV="1">
          <a:off x="15481300" y="16935495"/>
          <a:ext cx="838200" cy="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96229</xdr:rowOff>
    </xdr:from>
    <xdr:ext cx="534377" cy="259045"/>
    <xdr:sp macro="" textlink="">
      <xdr:nvSpPr>
        <xdr:cNvPr id="656" name="積立金平均値テキスト"/>
        <xdr:cNvSpPr txBox="1"/>
      </xdr:nvSpPr>
      <xdr:spPr>
        <a:xfrm>
          <a:off x="16370300" y="16726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73352</xdr:rowOff>
    </xdr:from>
    <xdr:to>
      <xdr:col>23</xdr:col>
      <xdr:colOff>568325</xdr:colOff>
      <xdr:row>99</xdr:row>
      <xdr:rowOff>3502</xdr:rowOff>
    </xdr:to>
    <xdr:sp macro="" textlink="">
      <xdr:nvSpPr>
        <xdr:cNvPr id="657" name="フローチャート : 判断 656"/>
        <xdr:cNvSpPr/>
      </xdr:nvSpPr>
      <xdr:spPr>
        <a:xfrm>
          <a:off x="16268700" y="1687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139154</xdr:rowOff>
    </xdr:from>
    <xdr:to>
      <xdr:col>22</xdr:col>
      <xdr:colOff>365125</xdr:colOff>
      <xdr:row>98</xdr:row>
      <xdr:rowOff>139368</xdr:rowOff>
    </xdr:to>
    <xdr:cxnSp macro="">
      <xdr:nvCxnSpPr>
        <xdr:cNvPr id="658" name="直線コネクタ 657"/>
        <xdr:cNvCxnSpPr/>
      </xdr:nvCxnSpPr>
      <xdr:spPr>
        <a:xfrm>
          <a:off x="14592300" y="16941254"/>
          <a:ext cx="889000" cy="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70825</xdr:rowOff>
    </xdr:from>
    <xdr:to>
      <xdr:col>22</xdr:col>
      <xdr:colOff>415925</xdr:colOff>
      <xdr:row>99</xdr:row>
      <xdr:rowOff>975</xdr:rowOff>
    </xdr:to>
    <xdr:sp macro="" textlink="">
      <xdr:nvSpPr>
        <xdr:cNvPr id="659" name="フローチャート : 判断 658"/>
        <xdr:cNvSpPr/>
      </xdr:nvSpPr>
      <xdr:spPr>
        <a:xfrm>
          <a:off x="154305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17502</xdr:rowOff>
    </xdr:from>
    <xdr:ext cx="534377" cy="259045"/>
    <xdr:sp macro="" textlink="">
      <xdr:nvSpPr>
        <xdr:cNvPr id="660" name="テキスト ボックス 659"/>
        <xdr:cNvSpPr txBox="1"/>
      </xdr:nvSpPr>
      <xdr:spPr>
        <a:xfrm>
          <a:off x="15214111" y="1664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139154</xdr:rowOff>
    </xdr:from>
    <xdr:to>
      <xdr:col>21</xdr:col>
      <xdr:colOff>161925</xdr:colOff>
      <xdr:row>98</xdr:row>
      <xdr:rowOff>139488</xdr:rowOff>
    </xdr:to>
    <xdr:cxnSp macro="">
      <xdr:nvCxnSpPr>
        <xdr:cNvPr id="661" name="直線コネクタ 660"/>
        <xdr:cNvCxnSpPr/>
      </xdr:nvCxnSpPr>
      <xdr:spPr>
        <a:xfrm flipV="1">
          <a:off x="13703300" y="16941254"/>
          <a:ext cx="889000" cy="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73566</xdr:rowOff>
    </xdr:from>
    <xdr:to>
      <xdr:col>21</xdr:col>
      <xdr:colOff>212725</xdr:colOff>
      <xdr:row>99</xdr:row>
      <xdr:rowOff>3716</xdr:rowOff>
    </xdr:to>
    <xdr:sp macro="" textlink="">
      <xdr:nvSpPr>
        <xdr:cNvPr id="662" name="フローチャート : 判断 661"/>
        <xdr:cNvSpPr/>
      </xdr:nvSpPr>
      <xdr:spPr>
        <a:xfrm>
          <a:off x="14541500" y="168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20243</xdr:rowOff>
    </xdr:from>
    <xdr:ext cx="534377" cy="259045"/>
    <xdr:sp macro="" textlink="">
      <xdr:nvSpPr>
        <xdr:cNvPr id="663" name="テキスト ボックス 662"/>
        <xdr:cNvSpPr txBox="1"/>
      </xdr:nvSpPr>
      <xdr:spPr>
        <a:xfrm>
          <a:off x="14325111" y="166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126133</xdr:rowOff>
    </xdr:from>
    <xdr:to>
      <xdr:col>19</xdr:col>
      <xdr:colOff>644525</xdr:colOff>
      <xdr:row>98</xdr:row>
      <xdr:rowOff>139488</xdr:rowOff>
    </xdr:to>
    <xdr:cxnSp macro="">
      <xdr:nvCxnSpPr>
        <xdr:cNvPr id="664" name="直線コネクタ 663"/>
        <xdr:cNvCxnSpPr/>
      </xdr:nvCxnSpPr>
      <xdr:spPr>
        <a:xfrm>
          <a:off x="12814300" y="16928233"/>
          <a:ext cx="889000" cy="1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69934</xdr:rowOff>
    </xdr:from>
    <xdr:to>
      <xdr:col>20</xdr:col>
      <xdr:colOff>9525</xdr:colOff>
      <xdr:row>99</xdr:row>
      <xdr:rowOff>84</xdr:rowOff>
    </xdr:to>
    <xdr:sp macro="" textlink="">
      <xdr:nvSpPr>
        <xdr:cNvPr id="665" name="フローチャート : 判断 664"/>
        <xdr:cNvSpPr/>
      </xdr:nvSpPr>
      <xdr:spPr>
        <a:xfrm>
          <a:off x="13652500" y="1687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16611</xdr:rowOff>
    </xdr:from>
    <xdr:ext cx="534377" cy="259045"/>
    <xdr:sp macro="" textlink="">
      <xdr:nvSpPr>
        <xdr:cNvPr id="666" name="テキスト ボックス 665"/>
        <xdr:cNvSpPr txBox="1"/>
      </xdr:nvSpPr>
      <xdr:spPr>
        <a:xfrm>
          <a:off x="13436111" y="166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41,484</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49078</xdr:rowOff>
    </xdr:from>
    <xdr:to>
      <xdr:col>18</xdr:col>
      <xdr:colOff>492125</xdr:colOff>
      <xdr:row>98</xdr:row>
      <xdr:rowOff>150678</xdr:rowOff>
    </xdr:to>
    <xdr:sp macro="" textlink="">
      <xdr:nvSpPr>
        <xdr:cNvPr id="667" name="フローチャート : 判断 666"/>
        <xdr:cNvSpPr/>
      </xdr:nvSpPr>
      <xdr:spPr>
        <a:xfrm>
          <a:off x="12763500" y="1685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167205</xdr:rowOff>
    </xdr:from>
    <xdr:ext cx="534377" cy="259045"/>
    <xdr:sp macro="" textlink="">
      <xdr:nvSpPr>
        <xdr:cNvPr id="668" name="テキスト ボックス 667"/>
        <xdr:cNvSpPr txBox="1"/>
      </xdr:nvSpPr>
      <xdr:spPr>
        <a:xfrm>
          <a:off x="12547111" y="1662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87,100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82595</xdr:rowOff>
    </xdr:from>
    <xdr:to>
      <xdr:col>23</xdr:col>
      <xdr:colOff>568325</xdr:colOff>
      <xdr:row>99</xdr:row>
      <xdr:rowOff>12745</xdr:rowOff>
    </xdr:to>
    <xdr:sp macro="" textlink="">
      <xdr:nvSpPr>
        <xdr:cNvPr id="674" name="円/楕円 673"/>
        <xdr:cNvSpPr/>
      </xdr:nvSpPr>
      <xdr:spPr>
        <a:xfrm>
          <a:off x="16268700" y="1688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51779</xdr:rowOff>
    </xdr:from>
    <xdr:ext cx="534377" cy="259045"/>
    <xdr:sp macro="" textlink="">
      <xdr:nvSpPr>
        <xdr:cNvPr id="675" name="積立金該当値テキスト"/>
        <xdr:cNvSpPr txBox="1"/>
      </xdr:nvSpPr>
      <xdr:spPr>
        <a:xfrm>
          <a:off x="16370300" y="1685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13,790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88568</xdr:rowOff>
    </xdr:from>
    <xdr:to>
      <xdr:col>22</xdr:col>
      <xdr:colOff>415925</xdr:colOff>
      <xdr:row>99</xdr:row>
      <xdr:rowOff>18718</xdr:rowOff>
    </xdr:to>
    <xdr:sp macro="" textlink="">
      <xdr:nvSpPr>
        <xdr:cNvPr id="676" name="円/楕円 675"/>
        <xdr:cNvSpPr/>
      </xdr:nvSpPr>
      <xdr:spPr>
        <a:xfrm>
          <a:off x="15430500" y="1689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9845</xdr:rowOff>
    </xdr:from>
    <xdr:ext cx="378565" cy="259045"/>
    <xdr:sp macro="" textlink="">
      <xdr:nvSpPr>
        <xdr:cNvPr id="677" name="テキスト ボックス 676"/>
        <xdr:cNvSpPr txBox="1"/>
      </xdr:nvSpPr>
      <xdr:spPr>
        <a:xfrm>
          <a:off x="15292017" y="16983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88354</xdr:rowOff>
    </xdr:from>
    <xdr:to>
      <xdr:col>21</xdr:col>
      <xdr:colOff>212725</xdr:colOff>
      <xdr:row>99</xdr:row>
      <xdr:rowOff>18504</xdr:rowOff>
    </xdr:to>
    <xdr:sp macro="" textlink="">
      <xdr:nvSpPr>
        <xdr:cNvPr id="678" name="円/楕円 677"/>
        <xdr:cNvSpPr/>
      </xdr:nvSpPr>
      <xdr:spPr>
        <a:xfrm>
          <a:off x="14541500" y="168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9631</xdr:rowOff>
    </xdr:from>
    <xdr:ext cx="469744" cy="259045"/>
    <xdr:sp macro="" textlink="">
      <xdr:nvSpPr>
        <xdr:cNvPr id="679" name="テキスト ボックス 678"/>
        <xdr:cNvSpPr txBox="1"/>
      </xdr:nvSpPr>
      <xdr:spPr>
        <a:xfrm>
          <a:off x="14357427" y="1698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88688</xdr:rowOff>
    </xdr:from>
    <xdr:to>
      <xdr:col>20</xdr:col>
      <xdr:colOff>9525</xdr:colOff>
      <xdr:row>99</xdr:row>
      <xdr:rowOff>18838</xdr:rowOff>
    </xdr:to>
    <xdr:sp macro="" textlink="">
      <xdr:nvSpPr>
        <xdr:cNvPr id="680" name="円/楕円 679"/>
        <xdr:cNvSpPr/>
      </xdr:nvSpPr>
      <xdr:spPr>
        <a:xfrm>
          <a:off x="13652500" y="1689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9965</xdr:rowOff>
    </xdr:from>
    <xdr:ext cx="378565" cy="259045"/>
    <xdr:sp macro="" textlink="">
      <xdr:nvSpPr>
        <xdr:cNvPr id="681" name="テキスト ボックス 680"/>
        <xdr:cNvSpPr txBox="1"/>
      </xdr:nvSpPr>
      <xdr:spPr>
        <a:xfrm>
          <a:off x="13514017" y="16983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75333</xdr:rowOff>
    </xdr:from>
    <xdr:to>
      <xdr:col>18</xdr:col>
      <xdr:colOff>492125</xdr:colOff>
      <xdr:row>99</xdr:row>
      <xdr:rowOff>5483</xdr:rowOff>
    </xdr:to>
    <xdr:sp macro="" textlink="">
      <xdr:nvSpPr>
        <xdr:cNvPr id="682" name="円/楕円 681"/>
        <xdr:cNvSpPr/>
      </xdr:nvSpPr>
      <xdr:spPr>
        <a:xfrm>
          <a:off x="12763500" y="1687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168060</xdr:rowOff>
    </xdr:from>
    <xdr:ext cx="534377" cy="259045"/>
    <xdr:sp macro="" textlink="">
      <xdr:nvSpPr>
        <xdr:cNvPr id="683" name="テキスト ボックス 682"/>
        <xdr:cNvSpPr txBox="1"/>
      </xdr:nvSpPr>
      <xdr:spPr>
        <a:xfrm>
          <a:off x="12547111" y="1697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29,673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4" name="直線コネクタ 69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5" name="テキスト ボックス 69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6" name="直線コネクタ 69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7" name="テキスト ボックス 69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8" name="直線コネクタ 69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9" name="テキスト ボックス 69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0" name="直線コネクタ 69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1" name="テキスト ボックス 70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57678</xdr:rowOff>
    </xdr:from>
    <xdr:to>
      <xdr:col>32</xdr:col>
      <xdr:colOff>186689</xdr:colOff>
      <xdr:row>38</xdr:row>
      <xdr:rowOff>139700</xdr:rowOff>
    </xdr:to>
    <xdr:cxnSp macro="">
      <xdr:nvCxnSpPr>
        <xdr:cNvPr id="705" name="直線コネクタ 704"/>
        <xdr:cNvCxnSpPr/>
      </xdr:nvCxnSpPr>
      <xdr:spPr>
        <a:xfrm flipV="1">
          <a:off x="22159595" y="5544078"/>
          <a:ext cx="1269" cy="1110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7" name="直線コネクタ 70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4355</xdr:rowOff>
    </xdr:from>
    <xdr:ext cx="534377" cy="259045"/>
    <xdr:sp macro="" textlink="">
      <xdr:nvSpPr>
        <xdr:cNvPr id="708" name="投資及び出資金最大値テキスト"/>
        <xdr:cNvSpPr txBox="1"/>
      </xdr:nvSpPr>
      <xdr:spPr>
        <a:xfrm>
          <a:off x="22212300" y="53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24,294</a:t>
          </a:r>
          <a:endParaRPr kumimoji="1" lang="ja-JP" altLang="en-US" sz="1000" b="1">
            <a:latin typeface="ＭＳ Ｐゴシック"/>
          </a:endParaRPr>
        </a:p>
      </xdr:txBody>
    </xdr:sp>
    <xdr:clientData/>
  </xdr:oneCellAnchor>
  <xdr:twoCellAnchor>
    <xdr:from>
      <xdr:col>32</xdr:col>
      <xdr:colOff>98425</xdr:colOff>
      <xdr:row>32</xdr:row>
      <xdr:rowOff>57678</xdr:rowOff>
    </xdr:from>
    <xdr:to>
      <xdr:col>32</xdr:col>
      <xdr:colOff>276225</xdr:colOff>
      <xdr:row>32</xdr:row>
      <xdr:rowOff>57678</xdr:rowOff>
    </xdr:to>
    <xdr:cxnSp macro="">
      <xdr:nvCxnSpPr>
        <xdr:cNvPr id="709" name="直線コネクタ 708"/>
        <xdr:cNvCxnSpPr/>
      </xdr:nvCxnSpPr>
      <xdr:spPr>
        <a:xfrm>
          <a:off x="22072600" y="554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81179</xdr:rowOff>
    </xdr:from>
    <xdr:to>
      <xdr:col>32</xdr:col>
      <xdr:colOff>187325</xdr:colOff>
      <xdr:row>38</xdr:row>
      <xdr:rowOff>139654</xdr:rowOff>
    </xdr:to>
    <xdr:cxnSp macro="">
      <xdr:nvCxnSpPr>
        <xdr:cNvPr id="710" name="直線コネクタ 709"/>
        <xdr:cNvCxnSpPr/>
      </xdr:nvCxnSpPr>
      <xdr:spPr>
        <a:xfrm flipV="1">
          <a:off x="21323300" y="6596279"/>
          <a:ext cx="838200" cy="5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1317</xdr:rowOff>
    </xdr:from>
    <xdr:ext cx="469744" cy="259045"/>
    <xdr:sp macro="" textlink="">
      <xdr:nvSpPr>
        <xdr:cNvPr id="711" name="投資及び出資金平均値テキスト"/>
        <xdr:cNvSpPr txBox="1"/>
      </xdr:nvSpPr>
      <xdr:spPr>
        <a:xfrm>
          <a:off x="22212300" y="634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149890</xdr:rowOff>
    </xdr:from>
    <xdr:to>
      <xdr:col>32</xdr:col>
      <xdr:colOff>238125</xdr:colOff>
      <xdr:row>38</xdr:row>
      <xdr:rowOff>80040</xdr:rowOff>
    </xdr:to>
    <xdr:sp macro="" textlink="">
      <xdr:nvSpPr>
        <xdr:cNvPr id="712" name="フローチャート : 判断 711"/>
        <xdr:cNvSpPr/>
      </xdr:nvSpPr>
      <xdr:spPr>
        <a:xfrm>
          <a:off x="221107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75784</xdr:rowOff>
    </xdr:from>
    <xdr:to>
      <xdr:col>31</xdr:col>
      <xdr:colOff>34925</xdr:colOff>
      <xdr:row>38</xdr:row>
      <xdr:rowOff>139654</xdr:rowOff>
    </xdr:to>
    <xdr:cxnSp macro="">
      <xdr:nvCxnSpPr>
        <xdr:cNvPr id="713" name="直線コネクタ 712"/>
        <xdr:cNvCxnSpPr/>
      </xdr:nvCxnSpPr>
      <xdr:spPr>
        <a:xfrm>
          <a:off x="20434300" y="6590884"/>
          <a:ext cx="889000" cy="6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156108</xdr:rowOff>
    </xdr:from>
    <xdr:to>
      <xdr:col>31</xdr:col>
      <xdr:colOff>85725</xdr:colOff>
      <xdr:row>38</xdr:row>
      <xdr:rowOff>86258</xdr:rowOff>
    </xdr:to>
    <xdr:sp macro="" textlink="">
      <xdr:nvSpPr>
        <xdr:cNvPr id="714" name="フローチャート : 判断 713"/>
        <xdr:cNvSpPr/>
      </xdr:nvSpPr>
      <xdr:spPr>
        <a:xfrm>
          <a:off x="21272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102785</xdr:rowOff>
    </xdr:from>
    <xdr:ext cx="469744" cy="259045"/>
    <xdr:sp macro="" textlink="">
      <xdr:nvSpPr>
        <xdr:cNvPr id="715" name="テキスト ボックス 714"/>
        <xdr:cNvSpPr txBox="1"/>
      </xdr:nvSpPr>
      <xdr:spPr>
        <a:xfrm>
          <a:off x="21088427"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75784</xdr:rowOff>
    </xdr:from>
    <xdr:to>
      <xdr:col>29</xdr:col>
      <xdr:colOff>517525</xdr:colOff>
      <xdr:row>38</xdr:row>
      <xdr:rowOff>103947</xdr:rowOff>
    </xdr:to>
    <xdr:cxnSp macro="">
      <xdr:nvCxnSpPr>
        <xdr:cNvPr id="716" name="直線コネクタ 715"/>
        <xdr:cNvCxnSpPr/>
      </xdr:nvCxnSpPr>
      <xdr:spPr>
        <a:xfrm flipV="1">
          <a:off x="19545300" y="6590884"/>
          <a:ext cx="889000" cy="2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152451</xdr:rowOff>
    </xdr:from>
    <xdr:to>
      <xdr:col>29</xdr:col>
      <xdr:colOff>568325</xdr:colOff>
      <xdr:row>38</xdr:row>
      <xdr:rowOff>82601</xdr:rowOff>
    </xdr:to>
    <xdr:sp macro="" textlink="">
      <xdr:nvSpPr>
        <xdr:cNvPr id="717" name="フローチャート : 判断 716"/>
        <xdr:cNvSpPr/>
      </xdr:nvSpPr>
      <xdr:spPr>
        <a:xfrm>
          <a:off x="20383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99128</xdr:rowOff>
    </xdr:from>
    <xdr:ext cx="469744" cy="259045"/>
    <xdr:sp macro="" textlink="">
      <xdr:nvSpPr>
        <xdr:cNvPr id="718" name="テキスト ボックス 717"/>
        <xdr:cNvSpPr txBox="1"/>
      </xdr:nvSpPr>
      <xdr:spPr>
        <a:xfrm>
          <a:off x="20199427"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103947</xdr:rowOff>
    </xdr:from>
    <xdr:to>
      <xdr:col>28</xdr:col>
      <xdr:colOff>314325</xdr:colOff>
      <xdr:row>38</xdr:row>
      <xdr:rowOff>111765</xdr:rowOff>
    </xdr:to>
    <xdr:cxnSp macro="">
      <xdr:nvCxnSpPr>
        <xdr:cNvPr id="719" name="直線コネクタ 718"/>
        <xdr:cNvCxnSpPr/>
      </xdr:nvCxnSpPr>
      <xdr:spPr>
        <a:xfrm flipV="1">
          <a:off x="18656300" y="6619047"/>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124790</xdr:rowOff>
    </xdr:from>
    <xdr:to>
      <xdr:col>28</xdr:col>
      <xdr:colOff>365125</xdr:colOff>
      <xdr:row>38</xdr:row>
      <xdr:rowOff>54940</xdr:rowOff>
    </xdr:to>
    <xdr:sp macro="" textlink="">
      <xdr:nvSpPr>
        <xdr:cNvPr id="720" name="フローチャート : 判断 719"/>
        <xdr:cNvSpPr/>
      </xdr:nvSpPr>
      <xdr:spPr>
        <a:xfrm>
          <a:off x="19494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71467</xdr:rowOff>
    </xdr:from>
    <xdr:ext cx="469744" cy="259045"/>
    <xdr:sp macro="" textlink="">
      <xdr:nvSpPr>
        <xdr:cNvPr id="721" name="テキスト ボックス 720"/>
        <xdr:cNvSpPr txBox="1"/>
      </xdr:nvSpPr>
      <xdr:spPr>
        <a:xfrm>
          <a:off x="19310427"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82362</xdr:rowOff>
    </xdr:from>
    <xdr:to>
      <xdr:col>27</xdr:col>
      <xdr:colOff>161925</xdr:colOff>
      <xdr:row>38</xdr:row>
      <xdr:rowOff>12512</xdr:rowOff>
    </xdr:to>
    <xdr:sp macro="" textlink="">
      <xdr:nvSpPr>
        <xdr:cNvPr id="722" name="フローチャート : 判断 721"/>
        <xdr:cNvSpPr/>
      </xdr:nvSpPr>
      <xdr:spPr>
        <a:xfrm>
          <a:off x="18605500" y="642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29039</xdr:rowOff>
    </xdr:from>
    <xdr:ext cx="469744" cy="259045"/>
    <xdr:sp macro="" textlink="">
      <xdr:nvSpPr>
        <xdr:cNvPr id="723" name="テキスト ボックス 722"/>
        <xdr:cNvSpPr txBox="1"/>
      </xdr:nvSpPr>
      <xdr:spPr>
        <a:xfrm>
          <a:off x="18421427" y="620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30379</xdr:rowOff>
    </xdr:from>
    <xdr:to>
      <xdr:col>32</xdr:col>
      <xdr:colOff>238125</xdr:colOff>
      <xdr:row>38</xdr:row>
      <xdr:rowOff>131979</xdr:rowOff>
    </xdr:to>
    <xdr:sp macro="" textlink="">
      <xdr:nvSpPr>
        <xdr:cNvPr id="729" name="円/楕円 728"/>
        <xdr:cNvSpPr/>
      </xdr:nvSpPr>
      <xdr:spPr>
        <a:xfrm>
          <a:off x="22110700" y="654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128317</xdr:rowOff>
    </xdr:from>
    <xdr:ext cx="469744" cy="259045"/>
    <xdr:sp macro="" textlink="">
      <xdr:nvSpPr>
        <xdr:cNvPr id="730" name="投資及び出資金該当値テキスト"/>
        <xdr:cNvSpPr txBox="1"/>
      </xdr:nvSpPr>
      <xdr:spPr>
        <a:xfrm>
          <a:off x="22212300" y="647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88854</xdr:rowOff>
    </xdr:from>
    <xdr:to>
      <xdr:col>31</xdr:col>
      <xdr:colOff>85725</xdr:colOff>
      <xdr:row>39</xdr:row>
      <xdr:rowOff>19004</xdr:rowOff>
    </xdr:to>
    <xdr:sp macro="" textlink="">
      <xdr:nvSpPr>
        <xdr:cNvPr id="731" name="円/楕円 730"/>
        <xdr:cNvSpPr/>
      </xdr:nvSpPr>
      <xdr:spPr>
        <a:xfrm>
          <a:off x="21272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10131</xdr:rowOff>
    </xdr:from>
    <xdr:ext cx="249299" cy="259045"/>
    <xdr:sp macro="" textlink="">
      <xdr:nvSpPr>
        <xdr:cNvPr id="732" name="テキスト ボックス 731"/>
        <xdr:cNvSpPr txBox="1"/>
      </xdr:nvSpPr>
      <xdr:spPr>
        <a:xfrm>
          <a:off x="21198649"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24984</xdr:rowOff>
    </xdr:from>
    <xdr:to>
      <xdr:col>29</xdr:col>
      <xdr:colOff>568325</xdr:colOff>
      <xdr:row>38</xdr:row>
      <xdr:rowOff>126584</xdr:rowOff>
    </xdr:to>
    <xdr:sp macro="" textlink="">
      <xdr:nvSpPr>
        <xdr:cNvPr id="733" name="円/楕円 732"/>
        <xdr:cNvSpPr/>
      </xdr:nvSpPr>
      <xdr:spPr>
        <a:xfrm>
          <a:off x="20383500" y="654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117711</xdr:rowOff>
    </xdr:from>
    <xdr:ext cx="469744" cy="259045"/>
    <xdr:sp macro="" textlink="">
      <xdr:nvSpPr>
        <xdr:cNvPr id="734" name="テキスト ボックス 733"/>
        <xdr:cNvSpPr txBox="1"/>
      </xdr:nvSpPr>
      <xdr:spPr>
        <a:xfrm>
          <a:off x="20199427" y="663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53147</xdr:rowOff>
    </xdr:from>
    <xdr:to>
      <xdr:col>28</xdr:col>
      <xdr:colOff>365125</xdr:colOff>
      <xdr:row>38</xdr:row>
      <xdr:rowOff>154747</xdr:rowOff>
    </xdr:to>
    <xdr:sp macro="" textlink="">
      <xdr:nvSpPr>
        <xdr:cNvPr id="735" name="円/楕円 734"/>
        <xdr:cNvSpPr/>
      </xdr:nvSpPr>
      <xdr:spPr>
        <a:xfrm>
          <a:off x="19494500" y="656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145874</xdr:rowOff>
    </xdr:from>
    <xdr:ext cx="378565" cy="259045"/>
    <xdr:sp macro="" textlink="">
      <xdr:nvSpPr>
        <xdr:cNvPr id="736" name="テキスト ボックス 735"/>
        <xdr:cNvSpPr txBox="1"/>
      </xdr:nvSpPr>
      <xdr:spPr>
        <a:xfrm>
          <a:off x="19356017" y="6660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60965</xdr:rowOff>
    </xdr:from>
    <xdr:to>
      <xdr:col>27</xdr:col>
      <xdr:colOff>161925</xdr:colOff>
      <xdr:row>38</xdr:row>
      <xdr:rowOff>162565</xdr:rowOff>
    </xdr:to>
    <xdr:sp macro="" textlink="">
      <xdr:nvSpPr>
        <xdr:cNvPr id="737" name="円/楕円 736"/>
        <xdr:cNvSpPr/>
      </xdr:nvSpPr>
      <xdr:spPr>
        <a:xfrm>
          <a:off x="18605500" y="65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153692</xdr:rowOff>
    </xdr:from>
    <xdr:ext cx="378565" cy="259045"/>
    <xdr:sp macro="" textlink="">
      <xdr:nvSpPr>
        <xdr:cNvPr id="738" name="テキスト ボックス 737"/>
        <xdr:cNvSpPr txBox="1"/>
      </xdr:nvSpPr>
      <xdr:spPr>
        <a:xfrm>
          <a:off x="18467017" y="6668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9" name="直線コネクタ 74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0" name="テキスト ボックス 74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1" name="直線コネクタ 75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2" name="テキスト ボックス 751"/>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3" name="直線コネクタ 75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4" name="テキスト ボックス 753"/>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5" name="直線コネクタ 75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56" name="テキスト ボックス 755"/>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7" name="直線コネクタ 75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8" name="テキスト ボックス 757"/>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0" name="テキスト ボックス 75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38647</xdr:rowOff>
    </xdr:from>
    <xdr:to>
      <xdr:col>32</xdr:col>
      <xdr:colOff>186689</xdr:colOff>
      <xdr:row>59</xdr:row>
      <xdr:rowOff>44450</xdr:rowOff>
    </xdr:to>
    <xdr:cxnSp macro="">
      <xdr:nvCxnSpPr>
        <xdr:cNvPr id="762" name="直線コネクタ 761"/>
        <xdr:cNvCxnSpPr/>
      </xdr:nvCxnSpPr>
      <xdr:spPr>
        <a:xfrm flipV="1">
          <a:off x="22159595" y="8782597"/>
          <a:ext cx="1269" cy="137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85422</xdr:rowOff>
    </xdr:from>
    <xdr:ext cx="249299" cy="259045"/>
    <xdr:sp macro="" textlink="">
      <xdr:nvSpPr>
        <xdr:cNvPr id="763" name="貸付金最小値テキスト"/>
        <xdr:cNvSpPr txBox="1"/>
      </xdr:nvSpPr>
      <xdr:spPr>
        <a:xfrm>
          <a:off x="22212300" y="10200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4" name="直線コネクタ 76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156774</xdr:rowOff>
    </xdr:from>
    <xdr:ext cx="599010" cy="259045"/>
    <xdr:sp macro="" textlink="">
      <xdr:nvSpPr>
        <xdr:cNvPr id="765" name="貸付金最大値テキスト"/>
        <xdr:cNvSpPr txBox="1"/>
      </xdr:nvSpPr>
      <xdr:spPr>
        <a:xfrm>
          <a:off x="22212300" y="85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361,523</a:t>
          </a:r>
          <a:endParaRPr kumimoji="1" lang="ja-JP" altLang="en-US" sz="1000" b="1">
            <a:latin typeface="ＭＳ Ｐゴシック"/>
          </a:endParaRPr>
        </a:p>
      </xdr:txBody>
    </xdr:sp>
    <xdr:clientData/>
  </xdr:oneCellAnchor>
  <xdr:twoCellAnchor>
    <xdr:from>
      <xdr:col>32</xdr:col>
      <xdr:colOff>98425</xdr:colOff>
      <xdr:row>51</xdr:row>
      <xdr:rowOff>38647</xdr:rowOff>
    </xdr:from>
    <xdr:to>
      <xdr:col>32</xdr:col>
      <xdr:colOff>276225</xdr:colOff>
      <xdr:row>51</xdr:row>
      <xdr:rowOff>38647</xdr:rowOff>
    </xdr:to>
    <xdr:cxnSp macro="">
      <xdr:nvCxnSpPr>
        <xdr:cNvPr id="766" name="直線コネクタ 765"/>
        <xdr:cNvCxnSpPr/>
      </xdr:nvCxnSpPr>
      <xdr:spPr>
        <a:xfrm>
          <a:off x="22072600" y="87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39337</xdr:rowOff>
    </xdr:from>
    <xdr:to>
      <xdr:col>32</xdr:col>
      <xdr:colOff>187325</xdr:colOff>
      <xdr:row>59</xdr:row>
      <xdr:rowOff>39349</xdr:rowOff>
    </xdr:to>
    <xdr:cxnSp macro="">
      <xdr:nvCxnSpPr>
        <xdr:cNvPr id="767" name="直線コネクタ 766"/>
        <xdr:cNvCxnSpPr/>
      </xdr:nvCxnSpPr>
      <xdr:spPr>
        <a:xfrm flipV="1">
          <a:off x="21323300" y="10154887"/>
          <a:ext cx="8382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2872</xdr:rowOff>
    </xdr:from>
    <xdr:ext cx="469744" cy="259045"/>
    <xdr:sp macro="" textlink="">
      <xdr:nvSpPr>
        <xdr:cNvPr id="768" name="貸付金平均値テキスト"/>
        <xdr:cNvSpPr txBox="1"/>
      </xdr:nvSpPr>
      <xdr:spPr>
        <a:xfrm>
          <a:off x="22212300" y="9946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151445</xdr:rowOff>
    </xdr:from>
    <xdr:to>
      <xdr:col>32</xdr:col>
      <xdr:colOff>238125</xdr:colOff>
      <xdr:row>59</xdr:row>
      <xdr:rowOff>81595</xdr:rowOff>
    </xdr:to>
    <xdr:sp macro="" textlink="">
      <xdr:nvSpPr>
        <xdr:cNvPr id="769" name="フローチャート : 判断 768"/>
        <xdr:cNvSpPr/>
      </xdr:nvSpPr>
      <xdr:spPr>
        <a:xfrm>
          <a:off x="22110700" y="1009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39349</xdr:rowOff>
    </xdr:from>
    <xdr:to>
      <xdr:col>31</xdr:col>
      <xdr:colOff>34925</xdr:colOff>
      <xdr:row>59</xdr:row>
      <xdr:rowOff>39832</xdr:rowOff>
    </xdr:to>
    <xdr:cxnSp macro="">
      <xdr:nvCxnSpPr>
        <xdr:cNvPr id="770" name="直線コネクタ 769"/>
        <xdr:cNvCxnSpPr/>
      </xdr:nvCxnSpPr>
      <xdr:spPr>
        <a:xfrm flipV="1">
          <a:off x="20434300" y="10154899"/>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149529</xdr:rowOff>
    </xdr:from>
    <xdr:to>
      <xdr:col>31</xdr:col>
      <xdr:colOff>85725</xdr:colOff>
      <xdr:row>59</xdr:row>
      <xdr:rowOff>79679</xdr:rowOff>
    </xdr:to>
    <xdr:sp macro="" textlink="">
      <xdr:nvSpPr>
        <xdr:cNvPr id="771" name="フローチャート : 判断 770"/>
        <xdr:cNvSpPr/>
      </xdr:nvSpPr>
      <xdr:spPr>
        <a:xfrm>
          <a:off x="21272500" y="100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96206</xdr:rowOff>
    </xdr:from>
    <xdr:ext cx="469744" cy="259045"/>
    <xdr:sp macro="" textlink="">
      <xdr:nvSpPr>
        <xdr:cNvPr id="772" name="テキスト ボックス 771"/>
        <xdr:cNvSpPr txBox="1"/>
      </xdr:nvSpPr>
      <xdr:spPr>
        <a:xfrm>
          <a:off x="21088427" y="986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39832</xdr:rowOff>
    </xdr:from>
    <xdr:to>
      <xdr:col>29</xdr:col>
      <xdr:colOff>517525</xdr:colOff>
      <xdr:row>59</xdr:row>
      <xdr:rowOff>40339</xdr:rowOff>
    </xdr:to>
    <xdr:cxnSp macro="">
      <xdr:nvCxnSpPr>
        <xdr:cNvPr id="773" name="直線コネクタ 772"/>
        <xdr:cNvCxnSpPr/>
      </xdr:nvCxnSpPr>
      <xdr:spPr>
        <a:xfrm flipV="1">
          <a:off x="19545300" y="10155382"/>
          <a:ext cx="8890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156146</xdr:rowOff>
    </xdr:from>
    <xdr:to>
      <xdr:col>29</xdr:col>
      <xdr:colOff>568325</xdr:colOff>
      <xdr:row>59</xdr:row>
      <xdr:rowOff>86296</xdr:rowOff>
    </xdr:to>
    <xdr:sp macro="" textlink="">
      <xdr:nvSpPr>
        <xdr:cNvPr id="774" name="フローチャート : 判断 773"/>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102823</xdr:rowOff>
    </xdr:from>
    <xdr:ext cx="469744" cy="259045"/>
    <xdr:sp macro="" textlink="">
      <xdr:nvSpPr>
        <xdr:cNvPr id="775" name="テキスト ボックス 774"/>
        <xdr:cNvSpPr txBox="1"/>
      </xdr:nvSpPr>
      <xdr:spPr>
        <a:xfrm>
          <a:off x="20199427" y="987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40339</xdr:rowOff>
    </xdr:from>
    <xdr:to>
      <xdr:col>28</xdr:col>
      <xdr:colOff>314325</xdr:colOff>
      <xdr:row>59</xdr:row>
      <xdr:rowOff>40796</xdr:rowOff>
    </xdr:to>
    <xdr:cxnSp macro="">
      <xdr:nvCxnSpPr>
        <xdr:cNvPr id="776" name="直線コネクタ 775"/>
        <xdr:cNvCxnSpPr/>
      </xdr:nvCxnSpPr>
      <xdr:spPr>
        <a:xfrm flipV="1">
          <a:off x="18656300" y="1015588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153586</xdr:rowOff>
    </xdr:from>
    <xdr:to>
      <xdr:col>28</xdr:col>
      <xdr:colOff>365125</xdr:colOff>
      <xdr:row>59</xdr:row>
      <xdr:rowOff>83736</xdr:rowOff>
    </xdr:to>
    <xdr:sp macro="" textlink="">
      <xdr:nvSpPr>
        <xdr:cNvPr id="777" name="フローチャート : 判断 776"/>
        <xdr:cNvSpPr/>
      </xdr:nvSpPr>
      <xdr:spPr>
        <a:xfrm>
          <a:off x="19494500" y="10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100263</xdr:rowOff>
    </xdr:from>
    <xdr:ext cx="469744" cy="259045"/>
    <xdr:sp macro="" textlink="">
      <xdr:nvSpPr>
        <xdr:cNvPr id="778" name="テキスト ボックス 777"/>
        <xdr:cNvSpPr txBox="1"/>
      </xdr:nvSpPr>
      <xdr:spPr>
        <a:xfrm>
          <a:off x="19310427" y="987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3,022</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152531</xdr:rowOff>
    </xdr:from>
    <xdr:to>
      <xdr:col>27</xdr:col>
      <xdr:colOff>161925</xdr:colOff>
      <xdr:row>59</xdr:row>
      <xdr:rowOff>82681</xdr:rowOff>
    </xdr:to>
    <xdr:sp macro="" textlink="">
      <xdr:nvSpPr>
        <xdr:cNvPr id="779" name="フローチャート : 判断 778"/>
        <xdr:cNvSpPr/>
      </xdr:nvSpPr>
      <xdr:spPr>
        <a:xfrm>
          <a:off x="18605500" y="1009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99208</xdr:rowOff>
    </xdr:from>
    <xdr:ext cx="469744" cy="259045"/>
    <xdr:sp macro="" textlink="">
      <xdr:nvSpPr>
        <xdr:cNvPr id="780" name="テキスト ボックス 779"/>
        <xdr:cNvSpPr txBox="1"/>
      </xdr:nvSpPr>
      <xdr:spPr>
        <a:xfrm>
          <a:off x="18421427" y="987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159987</xdr:rowOff>
    </xdr:from>
    <xdr:to>
      <xdr:col>32</xdr:col>
      <xdr:colOff>238125</xdr:colOff>
      <xdr:row>59</xdr:row>
      <xdr:rowOff>90137</xdr:rowOff>
    </xdr:to>
    <xdr:sp macro="" textlink="">
      <xdr:nvSpPr>
        <xdr:cNvPr id="786" name="円/楕円 785"/>
        <xdr:cNvSpPr/>
      </xdr:nvSpPr>
      <xdr:spPr>
        <a:xfrm>
          <a:off x="22110700" y="1010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129872</xdr:rowOff>
    </xdr:from>
    <xdr:ext cx="469744" cy="259045"/>
    <xdr:sp macro="" textlink="">
      <xdr:nvSpPr>
        <xdr:cNvPr id="787" name="貸付金該当値テキスト"/>
        <xdr:cNvSpPr txBox="1"/>
      </xdr:nvSpPr>
      <xdr:spPr>
        <a:xfrm>
          <a:off x="22212300" y="1007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159999</xdr:rowOff>
    </xdr:from>
    <xdr:to>
      <xdr:col>31</xdr:col>
      <xdr:colOff>85725</xdr:colOff>
      <xdr:row>59</xdr:row>
      <xdr:rowOff>90149</xdr:rowOff>
    </xdr:to>
    <xdr:sp macro="" textlink="">
      <xdr:nvSpPr>
        <xdr:cNvPr id="788" name="円/楕円 787"/>
        <xdr:cNvSpPr/>
      </xdr:nvSpPr>
      <xdr:spPr>
        <a:xfrm>
          <a:off x="21272500" y="1010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81276</xdr:rowOff>
    </xdr:from>
    <xdr:ext cx="469744" cy="259045"/>
    <xdr:sp macro="" textlink="">
      <xdr:nvSpPr>
        <xdr:cNvPr id="789" name="テキスト ボックス 788"/>
        <xdr:cNvSpPr txBox="1"/>
      </xdr:nvSpPr>
      <xdr:spPr>
        <a:xfrm>
          <a:off x="21088427" y="1019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160482</xdr:rowOff>
    </xdr:from>
    <xdr:to>
      <xdr:col>29</xdr:col>
      <xdr:colOff>568325</xdr:colOff>
      <xdr:row>59</xdr:row>
      <xdr:rowOff>90632</xdr:rowOff>
    </xdr:to>
    <xdr:sp macro="" textlink="">
      <xdr:nvSpPr>
        <xdr:cNvPr id="790" name="円/楕円 789"/>
        <xdr:cNvSpPr/>
      </xdr:nvSpPr>
      <xdr:spPr>
        <a:xfrm>
          <a:off x="20383500" y="1010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81759</xdr:rowOff>
    </xdr:from>
    <xdr:ext cx="469744" cy="259045"/>
    <xdr:sp macro="" textlink="">
      <xdr:nvSpPr>
        <xdr:cNvPr id="791" name="テキスト ボックス 790"/>
        <xdr:cNvSpPr txBox="1"/>
      </xdr:nvSpPr>
      <xdr:spPr>
        <a:xfrm>
          <a:off x="20199427" y="1019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160989</xdr:rowOff>
    </xdr:from>
    <xdr:to>
      <xdr:col>28</xdr:col>
      <xdr:colOff>365125</xdr:colOff>
      <xdr:row>59</xdr:row>
      <xdr:rowOff>91139</xdr:rowOff>
    </xdr:to>
    <xdr:sp macro="" textlink="">
      <xdr:nvSpPr>
        <xdr:cNvPr id="792" name="円/楕円 791"/>
        <xdr:cNvSpPr/>
      </xdr:nvSpPr>
      <xdr:spPr>
        <a:xfrm>
          <a:off x="19494500" y="101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82266</xdr:rowOff>
    </xdr:from>
    <xdr:ext cx="469744" cy="259045"/>
    <xdr:sp macro="" textlink="">
      <xdr:nvSpPr>
        <xdr:cNvPr id="793" name="テキスト ボックス 792"/>
        <xdr:cNvSpPr txBox="1"/>
      </xdr:nvSpPr>
      <xdr:spPr>
        <a:xfrm>
          <a:off x="19310427" y="1019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161446</xdr:rowOff>
    </xdr:from>
    <xdr:to>
      <xdr:col>27</xdr:col>
      <xdr:colOff>161925</xdr:colOff>
      <xdr:row>59</xdr:row>
      <xdr:rowOff>91596</xdr:rowOff>
    </xdr:to>
    <xdr:sp macro="" textlink="">
      <xdr:nvSpPr>
        <xdr:cNvPr id="794" name="円/楕円 793"/>
        <xdr:cNvSpPr/>
      </xdr:nvSpPr>
      <xdr:spPr>
        <a:xfrm>
          <a:off x="18605500" y="1010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82723</xdr:rowOff>
    </xdr:from>
    <xdr:ext cx="378565" cy="259045"/>
    <xdr:sp macro="" textlink="">
      <xdr:nvSpPr>
        <xdr:cNvPr id="795" name="テキスト ボックス 794"/>
        <xdr:cNvSpPr txBox="1"/>
      </xdr:nvSpPr>
      <xdr:spPr>
        <a:xfrm>
          <a:off x="18467017" y="1019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6" name="テキスト ボックス 80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7" name="直線コネクタ 80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8" name="テキスト ボックス 80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9" name="直線コネクタ 80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0" name="テキスト ボックス 80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1" name="直線コネクタ 81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2" name="テキスト ボックス 81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3" name="直線コネクタ 81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14" name="テキスト ボックス 81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5" name="直線コネクタ 81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6" name="テキスト ボックス 81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7" name="直線コネクタ 81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8" name="テキスト ボックス 81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18031</xdr:rowOff>
    </xdr:from>
    <xdr:to>
      <xdr:col>32</xdr:col>
      <xdr:colOff>186689</xdr:colOff>
      <xdr:row>79</xdr:row>
      <xdr:rowOff>115653</xdr:rowOff>
    </xdr:to>
    <xdr:cxnSp macro="">
      <xdr:nvCxnSpPr>
        <xdr:cNvPr id="822" name="直線コネクタ 821"/>
        <xdr:cNvCxnSpPr/>
      </xdr:nvCxnSpPr>
      <xdr:spPr>
        <a:xfrm flipV="1">
          <a:off x="22159595" y="12190981"/>
          <a:ext cx="1269" cy="146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119480</xdr:rowOff>
    </xdr:from>
    <xdr:ext cx="534377" cy="259045"/>
    <xdr:sp macro="" textlink="">
      <xdr:nvSpPr>
        <xdr:cNvPr id="823" name="繰出金最小値テキスト"/>
        <xdr:cNvSpPr txBox="1"/>
      </xdr:nvSpPr>
      <xdr:spPr>
        <a:xfrm>
          <a:off x="22212300" y="136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28,459</a:t>
          </a:r>
          <a:endParaRPr kumimoji="1" lang="ja-JP" altLang="en-US" sz="1000" b="1">
            <a:latin typeface="ＭＳ Ｐゴシック"/>
          </a:endParaRPr>
        </a:p>
      </xdr:txBody>
    </xdr:sp>
    <xdr:clientData/>
  </xdr:oneCellAnchor>
  <xdr:twoCellAnchor>
    <xdr:from>
      <xdr:col>32</xdr:col>
      <xdr:colOff>98425</xdr:colOff>
      <xdr:row>79</xdr:row>
      <xdr:rowOff>115653</xdr:rowOff>
    </xdr:from>
    <xdr:to>
      <xdr:col>32</xdr:col>
      <xdr:colOff>276225</xdr:colOff>
      <xdr:row>79</xdr:row>
      <xdr:rowOff>115653</xdr:rowOff>
    </xdr:to>
    <xdr:cxnSp macro="">
      <xdr:nvCxnSpPr>
        <xdr:cNvPr id="824" name="直線コネクタ 823"/>
        <xdr:cNvCxnSpPr/>
      </xdr:nvCxnSpPr>
      <xdr:spPr>
        <a:xfrm>
          <a:off x="22072600" y="1366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136158</xdr:rowOff>
    </xdr:from>
    <xdr:ext cx="599010" cy="259045"/>
    <xdr:sp macro="" textlink="">
      <xdr:nvSpPr>
        <xdr:cNvPr id="825" name="繰出金最大値テキスト"/>
        <xdr:cNvSpPr txBox="1"/>
      </xdr:nvSpPr>
      <xdr:spPr>
        <a:xfrm>
          <a:off x="22212300" y="119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163,427</a:t>
          </a:r>
          <a:endParaRPr kumimoji="1" lang="ja-JP" altLang="en-US" sz="1000" b="1">
            <a:latin typeface="ＭＳ Ｐゴシック"/>
          </a:endParaRPr>
        </a:p>
      </xdr:txBody>
    </xdr:sp>
    <xdr:clientData/>
  </xdr:oneCellAnchor>
  <xdr:twoCellAnchor>
    <xdr:from>
      <xdr:col>32</xdr:col>
      <xdr:colOff>98425</xdr:colOff>
      <xdr:row>71</xdr:row>
      <xdr:rowOff>18031</xdr:rowOff>
    </xdr:from>
    <xdr:to>
      <xdr:col>32</xdr:col>
      <xdr:colOff>276225</xdr:colOff>
      <xdr:row>71</xdr:row>
      <xdr:rowOff>18031</xdr:rowOff>
    </xdr:to>
    <xdr:cxnSp macro="">
      <xdr:nvCxnSpPr>
        <xdr:cNvPr id="826" name="直線コネクタ 825"/>
        <xdr:cNvCxnSpPr/>
      </xdr:nvCxnSpPr>
      <xdr:spPr>
        <a:xfrm>
          <a:off x="22072600" y="1219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32204</xdr:rowOff>
    </xdr:from>
    <xdr:to>
      <xdr:col>32</xdr:col>
      <xdr:colOff>187325</xdr:colOff>
      <xdr:row>77</xdr:row>
      <xdr:rowOff>45114</xdr:rowOff>
    </xdr:to>
    <xdr:cxnSp macro="">
      <xdr:nvCxnSpPr>
        <xdr:cNvPr id="827" name="直線コネクタ 826"/>
        <xdr:cNvCxnSpPr/>
      </xdr:nvCxnSpPr>
      <xdr:spPr>
        <a:xfrm flipV="1">
          <a:off x="21323300" y="13233854"/>
          <a:ext cx="838200" cy="1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103961</xdr:rowOff>
    </xdr:from>
    <xdr:ext cx="534377" cy="259045"/>
    <xdr:sp macro="" textlink="">
      <xdr:nvSpPr>
        <xdr:cNvPr id="828" name="繰出金平均値テキスト"/>
        <xdr:cNvSpPr txBox="1"/>
      </xdr:nvSpPr>
      <xdr:spPr>
        <a:xfrm>
          <a:off x="22212300" y="12962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74,218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81083</xdr:rowOff>
    </xdr:from>
    <xdr:to>
      <xdr:col>32</xdr:col>
      <xdr:colOff>238125</xdr:colOff>
      <xdr:row>77</xdr:row>
      <xdr:rowOff>11233</xdr:rowOff>
    </xdr:to>
    <xdr:sp macro="" textlink="">
      <xdr:nvSpPr>
        <xdr:cNvPr id="829" name="フローチャート : 判断 828"/>
        <xdr:cNvSpPr/>
      </xdr:nvSpPr>
      <xdr:spPr>
        <a:xfrm>
          <a:off x="221107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45114</xdr:rowOff>
    </xdr:from>
    <xdr:to>
      <xdr:col>31</xdr:col>
      <xdr:colOff>34925</xdr:colOff>
      <xdr:row>77</xdr:row>
      <xdr:rowOff>56228</xdr:rowOff>
    </xdr:to>
    <xdr:cxnSp macro="">
      <xdr:nvCxnSpPr>
        <xdr:cNvPr id="830" name="直線コネクタ 829"/>
        <xdr:cNvCxnSpPr/>
      </xdr:nvCxnSpPr>
      <xdr:spPr>
        <a:xfrm flipV="1">
          <a:off x="20434300" y="13246764"/>
          <a:ext cx="889000" cy="1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88215</xdr:rowOff>
    </xdr:from>
    <xdr:to>
      <xdr:col>31</xdr:col>
      <xdr:colOff>85725</xdr:colOff>
      <xdr:row>77</xdr:row>
      <xdr:rowOff>18365</xdr:rowOff>
    </xdr:to>
    <xdr:sp macro="" textlink="">
      <xdr:nvSpPr>
        <xdr:cNvPr id="831" name="フローチャート : 判断 830"/>
        <xdr:cNvSpPr/>
      </xdr:nvSpPr>
      <xdr:spPr>
        <a:xfrm>
          <a:off x="21272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34891</xdr:rowOff>
    </xdr:from>
    <xdr:ext cx="534377" cy="259045"/>
    <xdr:sp macro="" textlink="">
      <xdr:nvSpPr>
        <xdr:cNvPr id="832" name="テキスト ボックス 831"/>
        <xdr:cNvSpPr txBox="1"/>
      </xdr:nvSpPr>
      <xdr:spPr>
        <a:xfrm>
          <a:off x="21056111" y="1289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56228</xdr:rowOff>
    </xdr:from>
    <xdr:to>
      <xdr:col>29</xdr:col>
      <xdr:colOff>517525</xdr:colOff>
      <xdr:row>77</xdr:row>
      <xdr:rowOff>98019</xdr:rowOff>
    </xdr:to>
    <xdr:cxnSp macro="">
      <xdr:nvCxnSpPr>
        <xdr:cNvPr id="833" name="直線コネクタ 832"/>
        <xdr:cNvCxnSpPr/>
      </xdr:nvCxnSpPr>
      <xdr:spPr>
        <a:xfrm flipV="1">
          <a:off x="19545300" y="13257878"/>
          <a:ext cx="889000" cy="4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118988</xdr:rowOff>
    </xdr:from>
    <xdr:to>
      <xdr:col>29</xdr:col>
      <xdr:colOff>568325</xdr:colOff>
      <xdr:row>77</xdr:row>
      <xdr:rowOff>49138</xdr:rowOff>
    </xdr:to>
    <xdr:sp macro="" textlink="">
      <xdr:nvSpPr>
        <xdr:cNvPr id="834" name="フローチャート : 判断 833"/>
        <xdr:cNvSpPr/>
      </xdr:nvSpPr>
      <xdr:spPr>
        <a:xfrm>
          <a:off x="20383500" y="1314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65665</xdr:rowOff>
    </xdr:from>
    <xdr:ext cx="534377" cy="259045"/>
    <xdr:sp macro="" textlink="">
      <xdr:nvSpPr>
        <xdr:cNvPr id="835" name="テキスト ボックス 834"/>
        <xdr:cNvSpPr txBox="1"/>
      </xdr:nvSpPr>
      <xdr:spPr>
        <a:xfrm>
          <a:off x="20167111" y="1292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70,736</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98019</xdr:rowOff>
    </xdr:from>
    <xdr:to>
      <xdr:col>28</xdr:col>
      <xdr:colOff>314325</xdr:colOff>
      <xdr:row>77</xdr:row>
      <xdr:rowOff>100904</xdr:rowOff>
    </xdr:to>
    <xdr:cxnSp macro="">
      <xdr:nvCxnSpPr>
        <xdr:cNvPr id="836" name="直線コネクタ 835"/>
        <xdr:cNvCxnSpPr/>
      </xdr:nvCxnSpPr>
      <xdr:spPr>
        <a:xfrm flipV="1">
          <a:off x="18656300" y="13299669"/>
          <a:ext cx="889000" cy="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138103</xdr:rowOff>
    </xdr:from>
    <xdr:to>
      <xdr:col>28</xdr:col>
      <xdr:colOff>365125</xdr:colOff>
      <xdr:row>77</xdr:row>
      <xdr:rowOff>68253</xdr:rowOff>
    </xdr:to>
    <xdr:sp macro="" textlink="">
      <xdr:nvSpPr>
        <xdr:cNvPr id="837" name="フローチャート : 判断 836"/>
        <xdr:cNvSpPr/>
      </xdr:nvSpPr>
      <xdr:spPr>
        <a:xfrm>
          <a:off x="19494500" y="1316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84780</xdr:rowOff>
    </xdr:from>
    <xdr:ext cx="534377" cy="259045"/>
    <xdr:sp macro="" textlink="">
      <xdr:nvSpPr>
        <xdr:cNvPr id="838" name="テキスト ボックス 837"/>
        <xdr:cNvSpPr txBox="1"/>
      </xdr:nvSpPr>
      <xdr:spPr>
        <a:xfrm>
          <a:off x="19278111" y="1294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68,980</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9544</xdr:rowOff>
    </xdr:from>
    <xdr:to>
      <xdr:col>27</xdr:col>
      <xdr:colOff>161925</xdr:colOff>
      <xdr:row>77</xdr:row>
      <xdr:rowOff>111144</xdr:rowOff>
    </xdr:to>
    <xdr:sp macro="" textlink="">
      <xdr:nvSpPr>
        <xdr:cNvPr id="839" name="フローチャート : 判断 838"/>
        <xdr:cNvSpPr/>
      </xdr:nvSpPr>
      <xdr:spPr>
        <a:xfrm>
          <a:off x="18605500" y="1321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127671</xdr:rowOff>
    </xdr:from>
    <xdr:ext cx="534377" cy="259045"/>
    <xdr:sp macro="" textlink="">
      <xdr:nvSpPr>
        <xdr:cNvPr id="840" name="テキスト ボックス 839"/>
        <xdr:cNvSpPr txBox="1"/>
      </xdr:nvSpPr>
      <xdr:spPr>
        <a:xfrm>
          <a:off x="18389111" y="129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65,040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152854</xdr:rowOff>
    </xdr:from>
    <xdr:to>
      <xdr:col>32</xdr:col>
      <xdr:colOff>238125</xdr:colOff>
      <xdr:row>77</xdr:row>
      <xdr:rowOff>83004</xdr:rowOff>
    </xdr:to>
    <xdr:sp macro="" textlink="">
      <xdr:nvSpPr>
        <xdr:cNvPr id="846" name="円/楕円 845"/>
        <xdr:cNvSpPr/>
      </xdr:nvSpPr>
      <xdr:spPr>
        <a:xfrm>
          <a:off x="22110700" y="1318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131281</xdr:rowOff>
    </xdr:from>
    <xdr:ext cx="534377" cy="259045"/>
    <xdr:sp macro="" textlink="">
      <xdr:nvSpPr>
        <xdr:cNvPr id="847" name="繰出金該当値テキスト"/>
        <xdr:cNvSpPr txBox="1"/>
      </xdr:nvSpPr>
      <xdr:spPr>
        <a:xfrm>
          <a:off x="22212300" y="1316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67,625</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165764</xdr:rowOff>
    </xdr:from>
    <xdr:to>
      <xdr:col>31</xdr:col>
      <xdr:colOff>85725</xdr:colOff>
      <xdr:row>77</xdr:row>
      <xdr:rowOff>95914</xdr:rowOff>
    </xdr:to>
    <xdr:sp macro="" textlink="">
      <xdr:nvSpPr>
        <xdr:cNvPr id="848" name="円/楕円 847"/>
        <xdr:cNvSpPr/>
      </xdr:nvSpPr>
      <xdr:spPr>
        <a:xfrm>
          <a:off x="21272500" y="1319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87041</xdr:rowOff>
    </xdr:from>
    <xdr:ext cx="534377" cy="259045"/>
    <xdr:sp macro="" textlink="">
      <xdr:nvSpPr>
        <xdr:cNvPr id="849" name="テキスト ボックス 848"/>
        <xdr:cNvSpPr txBox="1"/>
      </xdr:nvSpPr>
      <xdr:spPr>
        <a:xfrm>
          <a:off x="21056111" y="1328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66,439</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5428</xdr:rowOff>
    </xdr:from>
    <xdr:to>
      <xdr:col>29</xdr:col>
      <xdr:colOff>568325</xdr:colOff>
      <xdr:row>77</xdr:row>
      <xdr:rowOff>107028</xdr:rowOff>
    </xdr:to>
    <xdr:sp macro="" textlink="">
      <xdr:nvSpPr>
        <xdr:cNvPr id="850" name="円/楕円 849"/>
        <xdr:cNvSpPr/>
      </xdr:nvSpPr>
      <xdr:spPr>
        <a:xfrm>
          <a:off x="20383500" y="132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98155</xdr:rowOff>
    </xdr:from>
    <xdr:ext cx="534377" cy="259045"/>
    <xdr:sp macro="" textlink="">
      <xdr:nvSpPr>
        <xdr:cNvPr id="851" name="テキスト ボックス 850"/>
        <xdr:cNvSpPr txBox="1"/>
      </xdr:nvSpPr>
      <xdr:spPr>
        <a:xfrm>
          <a:off x="20167111" y="132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65,418</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47219</xdr:rowOff>
    </xdr:from>
    <xdr:to>
      <xdr:col>28</xdr:col>
      <xdr:colOff>365125</xdr:colOff>
      <xdr:row>77</xdr:row>
      <xdr:rowOff>148819</xdr:rowOff>
    </xdr:to>
    <xdr:sp macro="" textlink="">
      <xdr:nvSpPr>
        <xdr:cNvPr id="852" name="円/楕円 851"/>
        <xdr:cNvSpPr/>
      </xdr:nvSpPr>
      <xdr:spPr>
        <a:xfrm>
          <a:off x="19494500" y="1324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139946</xdr:rowOff>
    </xdr:from>
    <xdr:ext cx="534377" cy="259045"/>
    <xdr:sp macro="" textlink="">
      <xdr:nvSpPr>
        <xdr:cNvPr id="853" name="テキスト ボックス 852"/>
        <xdr:cNvSpPr txBox="1"/>
      </xdr:nvSpPr>
      <xdr:spPr>
        <a:xfrm>
          <a:off x="19278111" y="133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61,579</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50104</xdr:rowOff>
    </xdr:from>
    <xdr:to>
      <xdr:col>27</xdr:col>
      <xdr:colOff>161925</xdr:colOff>
      <xdr:row>77</xdr:row>
      <xdr:rowOff>151704</xdr:rowOff>
    </xdr:to>
    <xdr:sp macro="" textlink="">
      <xdr:nvSpPr>
        <xdr:cNvPr id="854" name="円/楕円 853"/>
        <xdr:cNvSpPr/>
      </xdr:nvSpPr>
      <xdr:spPr>
        <a:xfrm>
          <a:off x="18605500" y="1325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142831</xdr:rowOff>
    </xdr:from>
    <xdr:ext cx="534377" cy="259045"/>
    <xdr:sp macro="" textlink="">
      <xdr:nvSpPr>
        <xdr:cNvPr id="855" name="テキスト ボックス 854"/>
        <xdr:cNvSpPr txBox="1"/>
      </xdr:nvSpPr>
      <xdr:spPr>
        <a:xfrm>
          <a:off x="18389111" y="1334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61,314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どの項目についても同水準で推移し類似団体平均値を下回っている</a:t>
          </a:r>
          <a:r>
            <a:rPr kumimoji="1" lang="ja-JP" altLang="en-US" sz="1100">
              <a:solidFill>
                <a:schemeClr val="dk1"/>
              </a:solidFill>
              <a:effectLst/>
              <a:latin typeface="+mn-lt"/>
              <a:ea typeface="+mn-ea"/>
              <a:cs typeface="+mn-cs"/>
            </a:rPr>
            <a:t>。平成２７年度の</a:t>
          </a:r>
          <a:r>
            <a:rPr kumimoji="1" lang="ja-JP" altLang="ja-JP" sz="1100">
              <a:solidFill>
                <a:schemeClr val="dk1"/>
              </a:solidFill>
              <a:effectLst/>
              <a:latin typeface="+mn-lt"/>
              <a:ea typeface="+mn-ea"/>
              <a:cs typeface="+mn-cs"/>
            </a:rPr>
            <a:t>普通建設事業費（うち更新整備）に係る住民一人当たりのコストが類似団体平均値に近い数値となってい</a:t>
          </a:r>
          <a:r>
            <a:rPr kumimoji="1" lang="ja-JP" altLang="en-US" sz="1100">
              <a:solidFill>
                <a:schemeClr val="dk1"/>
              </a:solidFill>
              <a:effectLst/>
              <a:latin typeface="+mn-lt"/>
              <a:ea typeface="+mn-ea"/>
              <a:cs typeface="+mn-cs"/>
            </a:rPr>
            <a:t>たが、事業の完了により平成２８年度については</a:t>
          </a:r>
          <a:r>
            <a:rPr kumimoji="1" lang="en-US" altLang="ja-JP" sz="1100">
              <a:solidFill>
                <a:schemeClr val="dk1"/>
              </a:solidFill>
              <a:effectLst/>
              <a:latin typeface="+mn-lt"/>
              <a:ea typeface="+mn-ea"/>
              <a:cs typeface="+mn-cs"/>
            </a:rPr>
            <a:t>230,126</a:t>
          </a:r>
          <a:r>
            <a:rPr kumimoji="1" lang="ja-JP" altLang="en-US"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47.5%</a:t>
          </a:r>
          <a:r>
            <a:rPr kumimoji="1" lang="ja-JP" altLang="en-US" sz="1100">
              <a:solidFill>
                <a:schemeClr val="dk1"/>
              </a:solidFill>
              <a:effectLst/>
              <a:latin typeface="+mn-lt"/>
              <a:ea typeface="+mn-ea"/>
              <a:cs typeface="+mn-cs"/>
            </a:rPr>
            <a:t>）の大幅な減額となった。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結果として平成２８年度は類似団体平均を</a:t>
          </a:r>
          <a:r>
            <a:rPr kumimoji="1" lang="en-US" altLang="ja-JP" sz="1100">
              <a:solidFill>
                <a:schemeClr val="dk1"/>
              </a:solidFill>
              <a:effectLst/>
              <a:latin typeface="+mn-lt"/>
              <a:ea typeface="+mn-ea"/>
              <a:cs typeface="+mn-cs"/>
            </a:rPr>
            <a:t>29,970</a:t>
          </a:r>
          <a:r>
            <a:rPr kumimoji="1" lang="ja-JP" altLang="en-US" sz="1100">
              <a:solidFill>
                <a:schemeClr val="dk1"/>
              </a:solidFill>
              <a:effectLst/>
              <a:latin typeface="+mn-lt"/>
              <a:ea typeface="+mn-ea"/>
              <a:cs typeface="+mn-cs"/>
            </a:rPr>
            <a:t>千円下回っている。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計画的に事業を実施</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、他の施設についても老朽化が進んでいるためコスト増加</a:t>
          </a:r>
          <a:r>
            <a:rPr kumimoji="1" lang="ja-JP" altLang="en-US" sz="1100">
              <a:solidFill>
                <a:schemeClr val="dk1"/>
              </a:solidFill>
              <a:effectLst/>
              <a:latin typeface="+mn-lt"/>
              <a:ea typeface="+mn-ea"/>
              <a:cs typeface="+mn-cs"/>
            </a:rPr>
            <a:t>を抑制するべく、</a:t>
          </a:r>
          <a:r>
            <a:rPr kumimoji="1" lang="ja-JP" altLang="ja-JP" sz="1100">
              <a:solidFill>
                <a:schemeClr val="dk1"/>
              </a:solidFill>
              <a:effectLst/>
              <a:latin typeface="+mn-lt"/>
              <a:ea typeface="+mn-ea"/>
              <a:cs typeface="+mn-cs"/>
            </a:rPr>
            <a:t>公共施設管理計画に基づき計画的に更新・長寿命化などを実施していく必要がある。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岐阜県富加町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5,707
5,591
16.82
2,827,638
2,610,267
210,866
1,916,883
2,369,784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2032</xdr:rowOff>
    </xdr:from>
    <xdr:to>
      <xdr:col>6</xdr:col>
      <xdr:colOff>510540</xdr:colOff>
      <xdr:row>37</xdr:row>
      <xdr:rowOff>153162</xdr:rowOff>
    </xdr:to>
    <xdr:cxnSp macro="">
      <xdr:nvCxnSpPr>
        <xdr:cNvPr id="56" name="直線コネクタ 55"/>
        <xdr:cNvCxnSpPr/>
      </xdr:nvCxnSpPr>
      <xdr:spPr>
        <a:xfrm flipV="1">
          <a:off x="4633595" y="5145532"/>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156989</xdr:rowOff>
    </xdr:from>
    <xdr:ext cx="469744" cy="259045"/>
    <xdr:sp macro="" textlink="">
      <xdr:nvSpPr>
        <xdr:cNvPr id="57" name="議会費最小値テキスト"/>
        <xdr:cNvSpPr txBox="1"/>
      </xdr:nvSpPr>
      <xdr:spPr>
        <a:xfrm>
          <a:off x="4686300"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6</xdr:col>
      <xdr:colOff>422275</xdr:colOff>
      <xdr:row>37</xdr:row>
      <xdr:rowOff>153162</xdr:rowOff>
    </xdr:from>
    <xdr:to>
      <xdr:col>6</xdr:col>
      <xdr:colOff>600075</xdr:colOff>
      <xdr:row>37</xdr:row>
      <xdr:rowOff>153162</xdr:rowOff>
    </xdr:to>
    <xdr:cxnSp macro="">
      <xdr:nvCxnSpPr>
        <xdr:cNvPr id="58" name="直線コネクタ 57"/>
        <xdr:cNvCxnSpPr/>
      </xdr:nvCxnSpPr>
      <xdr:spPr>
        <a:xfrm>
          <a:off x="4546600" y="649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120159</xdr:rowOff>
    </xdr:from>
    <xdr:ext cx="534377" cy="259045"/>
    <xdr:sp macro="" textlink="">
      <xdr:nvSpPr>
        <xdr:cNvPr id="59" name="議会費最大値テキスト"/>
        <xdr:cNvSpPr txBox="1"/>
      </xdr:nvSpPr>
      <xdr:spPr>
        <a:xfrm>
          <a:off x="4686300" y="49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a:t>
          </a:r>
          <a:endParaRPr kumimoji="1" lang="ja-JP" altLang="en-US" sz="1000" b="1">
            <a:latin typeface="ＭＳ Ｐゴシック"/>
          </a:endParaRPr>
        </a:p>
      </xdr:txBody>
    </xdr:sp>
    <xdr:clientData/>
  </xdr:oneCellAnchor>
  <xdr:twoCellAnchor>
    <xdr:from>
      <xdr:col>6</xdr:col>
      <xdr:colOff>422275</xdr:colOff>
      <xdr:row>30</xdr:row>
      <xdr:rowOff>2032</xdr:rowOff>
    </xdr:from>
    <xdr:to>
      <xdr:col>6</xdr:col>
      <xdr:colOff>600075</xdr:colOff>
      <xdr:row>30</xdr:row>
      <xdr:rowOff>2032</xdr:rowOff>
    </xdr:to>
    <xdr:cxnSp macro="">
      <xdr:nvCxnSpPr>
        <xdr:cNvPr id="60" name="直線コネクタ 59"/>
        <xdr:cNvCxnSpPr/>
      </xdr:nvCxnSpPr>
      <xdr:spPr>
        <a:xfrm>
          <a:off x="4546600" y="51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71374</xdr:rowOff>
    </xdr:from>
    <xdr:to>
      <xdr:col>6</xdr:col>
      <xdr:colOff>511175</xdr:colOff>
      <xdr:row>35</xdr:row>
      <xdr:rowOff>83312</xdr:rowOff>
    </xdr:to>
    <xdr:cxnSp macro="">
      <xdr:nvCxnSpPr>
        <xdr:cNvPr id="61" name="直線コネクタ 60"/>
        <xdr:cNvCxnSpPr/>
      </xdr:nvCxnSpPr>
      <xdr:spPr>
        <a:xfrm flipV="1">
          <a:off x="3797300" y="6072124"/>
          <a:ext cx="8382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67200</xdr:rowOff>
    </xdr:from>
    <xdr:ext cx="469744" cy="259045"/>
    <xdr:sp macro="" textlink="">
      <xdr:nvSpPr>
        <xdr:cNvPr id="62" name="議会費平均値テキスト"/>
        <xdr:cNvSpPr txBox="1"/>
      </xdr:nvSpPr>
      <xdr:spPr>
        <a:xfrm>
          <a:off x="4686300" y="572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9,351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63" name="フローチャート : 判断 62"/>
        <xdr:cNvSpPr/>
      </xdr:nvSpPr>
      <xdr:spPr>
        <a:xfrm>
          <a:off x="45847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83312</xdr:rowOff>
    </xdr:from>
    <xdr:to>
      <xdr:col>5</xdr:col>
      <xdr:colOff>358775</xdr:colOff>
      <xdr:row>35</xdr:row>
      <xdr:rowOff>143002</xdr:rowOff>
    </xdr:to>
    <xdr:cxnSp macro="">
      <xdr:nvCxnSpPr>
        <xdr:cNvPr id="64" name="直線コネクタ 63"/>
        <xdr:cNvCxnSpPr/>
      </xdr:nvCxnSpPr>
      <xdr:spPr>
        <a:xfrm flipV="1">
          <a:off x="2908300" y="6084062"/>
          <a:ext cx="8890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762</xdr:rowOff>
    </xdr:from>
    <xdr:to>
      <xdr:col>5</xdr:col>
      <xdr:colOff>409575</xdr:colOff>
      <xdr:row>34</xdr:row>
      <xdr:rowOff>102362</xdr:rowOff>
    </xdr:to>
    <xdr:sp macro="" textlink="">
      <xdr:nvSpPr>
        <xdr:cNvPr id="65" name="フローチャート : 判断 64"/>
        <xdr:cNvSpPr/>
      </xdr:nvSpPr>
      <xdr:spPr>
        <a:xfrm>
          <a:off x="3746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118889</xdr:rowOff>
    </xdr:from>
    <xdr:ext cx="469744" cy="259045"/>
    <xdr:sp macro="" textlink="">
      <xdr:nvSpPr>
        <xdr:cNvPr id="66" name="テキスト ボックス 65"/>
        <xdr:cNvSpPr txBox="1"/>
      </xdr:nvSpPr>
      <xdr:spPr>
        <a:xfrm>
          <a:off x="3562427"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143002</xdr:rowOff>
    </xdr:from>
    <xdr:to>
      <xdr:col>4</xdr:col>
      <xdr:colOff>155575</xdr:colOff>
      <xdr:row>35</xdr:row>
      <xdr:rowOff>146558</xdr:rowOff>
    </xdr:to>
    <xdr:cxnSp macro="">
      <xdr:nvCxnSpPr>
        <xdr:cNvPr id="67" name="直線コネクタ 66"/>
        <xdr:cNvCxnSpPr/>
      </xdr:nvCxnSpPr>
      <xdr:spPr>
        <a:xfrm flipV="1">
          <a:off x="2019300" y="6143752"/>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27940</xdr:rowOff>
    </xdr:from>
    <xdr:to>
      <xdr:col>4</xdr:col>
      <xdr:colOff>206375</xdr:colOff>
      <xdr:row>34</xdr:row>
      <xdr:rowOff>129540</xdr:rowOff>
    </xdr:to>
    <xdr:sp macro="" textlink="">
      <xdr:nvSpPr>
        <xdr:cNvPr id="68" name="フローチャート : 判断 67"/>
        <xdr:cNvSpPr/>
      </xdr:nvSpPr>
      <xdr:spPr>
        <a:xfrm>
          <a:off x="2857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146067</xdr:rowOff>
    </xdr:from>
    <xdr:ext cx="469744" cy="259045"/>
    <xdr:sp macro="" textlink="">
      <xdr:nvSpPr>
        <xdr:cNvPr id="69" name="テキスト ボックス 68"/>
        <xdr:cNvSpPr txBox="1"/>
      </xdr:nvSpPr>
      <xdr:spPr>
        <a:xfrm>
          <a:off x="2673427"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146558</xdr:rowOff>
    </xdr:from>
    <xdr:to>
      <xdr:col>2</xdr:col>
      <xdr:colOff>638175</xdr:colOff>
      <xdr:row>36</xdr:row>
      <xdr:rowOff>164084</xdr:rowOff>
    </xdr:to>
    <xdr:cxnSp macro="">
      <xdr:nvCxnSpPr>
        <xdr:cNvPr id="70" name="直線コネクタ 69"/>
        <xdr:cNvCxnSpPr/>
      </xdr:nvCxnSpPr>
      <xdr:spPr>
        <a:xfrm flipV="1">
          <a:off x="1130300" y="6147308"/>
          <a:ext cx="889000" cy="18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58801</xdr:rowOff>
    </xdr:from>
    <xdr:to>
      <xdr:col>3</xdr:col>
      <xdr:colOff>3175</xdr:colOff>
      <xdr:row>34</xdr:row>
      <xdr:rowOff>160401</xdr:rowOff>
    </xdr:to>
    <xdr:sp macro="" textlink="">
      <xdr:nvSpPr>
        <xdr:cNvPr id="71" name="フローチャート : 判断 70"/>
        <xdr:cNvSpPr/>
      </xdr:nvSpPr>
      <xdr:spPr>
        <a:xfrm>
          <a:off x="1968500" y="58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5478</xdr:rowOff>
    </xdr:from>
    <xdr:ext cx="469744" cy="259045"/>
    <xdr:sp macro="" textlink="">
      <xdr:nvSpPr>
        <xdr:cNvPr id="72" name="テキスト ボックス 71"/>
        <xdr:cNvSpPr txBox="1"/>
      </xdr:nvSpPr>
      <xdr:spPr>
        <a:xfrm>
          <a:off x="1784427" y="56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22479</xdr:rowOff>
    </xdr:from>
    <xdr:to>
      <xdr:col>1</xdr:col>
      <xdr:colOff>485775</xdr:colOff>
      <xdr:row>34</xdr:row>
      <xdr:rowOff>124079</xdr:rowOff>
    </xdr:to>
    <xdr:sp macro="" textlink="">
      <xdr:nvSpPr>
        <xdr:cNvPr id="73" name="フローチャート : 判断 72"/>
        <xdr:cNvSpPr/>
      </xdr:nvSpPr>
      <xdr:spPr>
        <a:xfrm>
          <a:off x="1079500" y="58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140606</xdr:rowOff>
    </xdr:from>
    <xdr:ext cx="469744" cy="259045"/>
    <xdr:sp macro="" textlink="">
      <xdr:nvSpPr>
        <xdr:cNvPr id="74" name="テキスト ボックス 73"/>
        <xdr:cNvSpPr txBox="1"/>
      </xdr:nvSpPr>
      <xdr:spPr>
        <a:xfrm>
          <a:off x="895427" y="562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20574</xdr:rowOff>
    </xdr:from>
    <xdr:to>
      <xdr:col>6</xdr:col>
      <xdr:colOff>561975</xdr:colOff>
      <xdr:row>35</xdr:row>
      <xdr:rowOff>122174</xdr:rowOff>
    </xdr:to>
    <xdr:sp macro="" textlink="">
      <xdr:nvSpPr>
        <xdr:cNvPr id="80" name="円/楕円 79"/>
        <xdr:cNvSpPr/>
      </xdr:nvSpPr>
      <xdr:spPr>
        <a:xfrm>
          <a:off x="4584700" y="602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170451</xdr:rowOff>
    </xdr:from>
    <xdr:ext cx="469744" cy="259045"/>
    <xdr:sp macro="" textlink="">
      <xdr:nvSpPr>
        <xdr:cNvPr id="81" name="議会費該当値テキスト"/>
        <xdr:cNvSpPr txBox="1"/>
      </xdr:nvSpPr>
      <xdr:spPr>
        <a:xfrm>
          <a:off x="4686300" y="599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8,188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32512</xdr:rowOff>
    </xdr:from>
    <xdr:to>
      <xdr:col>5</xdr:col>
      <xdr:colOff>409575</xdr:colOff>
      <xdr:row>35</xdr:row>
      <xdr:rowOff>134112</xdr:rowOff>
    </xdr:to>
    <xdr:sp macro="" textlink="">
      <xdr:nvSpPr>
        <xdr:cNvPr id="82" name="円/楕円 81"/>
        <xdr:cNvSpPr/>
      </xdr:nvSpPr>
      <xdr:spPr>
        <a:xfrm>
          <a:off x="3746500" y="603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125239</xdr:rowOff>
    </xdr:from>
    <xdr:ext cx="469744" cy="259045"/>
    <xdr:sp macro="" textlink="">
      <xdr:nvSpPr>
        <xdr:cNvPr id="83" name="テキスト ボックス 82"/>
        <xdr:cNvSpPr txBox="1"/>
      </xdr:nvSpPr>
      <xdr:spPr>
        <a:xfrm>
          <a:off x="3562427" y="612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92202</xdr:rowOff>
    </xdr:from>
    <xdr:to>
      <xdr:col>4</xdr:col>
      <xdr:colOff>206375</xdr:colOff>
      <xdr:row>36</xdr:row>
      <xdr:rowOff>22352</xdr:rowOff>
    </xdr:to>
    <xdr:sp macro="" textlink="">
      <xdr:nvSpPr>
        <xdr:cNvPr id="84" name="円/楕円 83"/>
        <xdr:cNvSpPr/>
      </xdr:nvSpPr>
      <xdr:spPr>
        <a:xfrm>
          <a:off x="28575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13479</xdr:rowOff>
    </xdr:from>
    <xdr:ext cx="469744" cy="259045"/>
    <xdr:sp macro="" textlink="">
      <xdr:nvSpPr>
        <xdr:cNvPr id="85" name="テキスト ボックス 84"/>
        <xdr:cNvSpPr txBox="1"/>
      </xdr:nvSpPr>
      <xdr:spPr>
        <a:xfrm>
          <a:off x="2673427" y="618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7,624</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95758</xdr:rowOff>
    </xdr:from>
    <xdr:to>
      <xdr:col>3</xdr:col>
      <xdr:colOff>3175</xdr:colOff>
      <xdr:row>36</xdr:row>
      <xdr:rowOff>25908</xdr:rowOff>
    </xdr:to>
    <xdr:sp macro="" textlink="">
      <xdr:nvSpPr>
        <xdr:cNvPr id="86" name="円/楕円 85"/>
        <xdr:cNvSpPr/>
      </xdr:nvSpPr>
      <xdr:spPr>
        <a:xfrm>
          <a:off x="19685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17035</xdr:rowOff>
    </xdr:from>
    <xdr:ext cx="469744" cy="259045"/>
    <xdr:sp macro="" textlink="">
      <xdr:nvSpPr>
        <xdr:cNvPr id="87" name="テキスト ボックス 86"/>
        <xdr:cNvSpPr txBox="1"/>
      </xdr:nvSpPr>
      <xdr:spPr>
        <a:xfrm>
          <a:off x="1784427"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7,596</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113284</xdr:rowOff>
    </xdr:from>
    <xdr:to>
      <xdr:col>1</xdr:col>
      <xdr:colOff>485775</xdr:colOff>
      <xdr:row>37</xdr:row>
      <xdr:rowOff>43434</xdr:rowOff>
    </xdr:to>
    <xdr:sp macro="" textlink="">
      <xdr:nvSpPr>
        <xdr:cNvPr id="88" name="円/楕円 87"/>
        <xdr:cNvSpPr/>
      </xdr:nvSpPr>
      <xdr:spPr>
        <a:xfrm>
          <a:off x="1079500" y="628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34561</xdr:rowOff>
    </xdr:from>
    <xdr:ext cx="469744" cy="259045"/>
    <xdr:sp macro="" textlink="">
      <xdr:nvSpPr>
        <xdr:cNvPr id="89" name="テキスト ボックス 88"/>
        <xdr:cNvSpPr txBox="1"/>
      </xdr:nvSpPr>
      <xdr:spPr>
        <a:xfrm>
          <a:off x="895427" y="637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51,835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143684</xdr:rowOff>
    </xdr:from>
    <xdr:to>
      <xdr:col>6</xdr:col>
      <xdr:colOff>510540</xdr:colOff>
      <xdr:row>58</xdr:row>
      <xdr:rowOff>115639</xdr:rowOff>
    </xdr:to>
    <xdr:cxnSp macro="">
      <xdr:nvCxnSpPr>
        <xdr:cNvPr id="111" name="直線コネクタ 110"/>
        <xdr:cNvCxnSpPr/>
      </xdr:nvCxnSpPr>
      <xdr:spPr>
        <a:xfrm flipV="1">
          <a:off x="4633595" y="8716184"/>
          <a:ext cx="127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133217</xdr:rowOff>
    </xdr:from>
    <xdr:ext cx="534377" cy="259045"/>
    <xdr:sp macro="" textlink="">
      <xdr:nvSpPr>
        <xdr:cNvPr id="112" name="総務費最小値テキスト"/>
        <xdr:cNvSpPr txBox="1"/>
      </xdr:nvSpPr>
      <xdr:spPr>
        <a:xfrm>
          <a:off x="4686300" y="10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52,627</a:t>
          </a:r>
          <a:endParaRPr kumimoji="1" lang="ja-JP" altLang="en-US" sz="1000" b="1">
            <a:latin typeface="ＭＳ Ｐゴシック"/>
          </a:endParaRPr>
        </a:p>
      </xdr:txBody>
    </xdr:sp>
    <xdr:clientData/>
  </xdr:oneCellAnchor>
  <xdr:twoCellAnchor>
    <xdr:from>
      <xdr:col>6</xdr:col>
      <xdr:colOff>422275</xdr:colOff>
      <xdr:row>58</xdr:row>
      <xdr:rowOff>115639</xdr:rowOff>
    </xdr:from>
    <xdr:to>
      <xdr:col>6</xdr:col>
      <xdr:colOff>600075</xdr:colOff>
      <xdr:row>58</xdr:row>
      <xdr:rowOff>115639</xdr:rowOff>
    </xdr:to>
    <xdr:cxnSp macro="">
      <xdr:nvCxnSpPr>
        <xdr:cNvPr id="113" name="直線コネクタ 112"/>
        <xdr:cNvCxnSpPr/>
      </xdr:nvCxnSpPr>
      <xdr:spPr>
        <a:xfrm>
          <a:off x="4546600" y="1005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90361</xdr:rowOff>
    </xdr:from>
    <xdr:ext cx="690189" cy="259045"/>
    <xdr:sp macro="" textlink="">
      <xdr:nvSpPr>
        <xdr:cNvPr id="114" name="総務費最大値テキスト"/>
        <xdr:cNvSpPr txBox="1"/>
      </xdr:nvSpPr>
      <xdr:spPr>
        <a:xfrm>
          <a:off x="4686300" y="849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2,991,286</a:t>
          </a:r>
          <a:endParaRPr kumimoji="1" lang="ja-JP" altLang="en-US" sz="1000" b="1">
            <a:latin typeface="ＭＳ Ｐゴシック"/>
          </a:endParaRPr>
        </a:p>
      </xdr:txBody>
    </xdr:sp>
    <xdr:clientData/>
  </xdr:oneCellAnchor>
  <xdr:twoCellAnchor>
    <xdr:from>
      <xdr:col>6</xdr:col>
      <xdr:colOff>422275</xdr:colOff>
      <xdr:row>50</xdr:row>
      <xdr:rowOff>143684</xdr:rowOff>
    </xdr:from>
    <xdr:to>
      <xdr:col>6</xdr:col>
      <xdr:colOff>600075</xdr:colOff>
      <xdr:row>50</xdr:row>
      <xdr:rowOff>143684</xdr:rowOff>
    </xdr:to>
    <xdr:cxnSp macro="">
      <xdr:nvCxnSpPr>
        <xdr:cNvPr id="115" name="直線コネクタ 114"/>
        <xdr:cNvCxnSpPr/>
      </xdr:nvCxnSpPr>
      <xdr:spPr>
        <a:xfrm>
          <a:off x="4546600" y="871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101992</xdr:rowOff>
    </xdr:from>
    <xdr:to>
      <xdr:col>6</xdr:col>
      <xdr:colOff>511175</xdr:colOff>
      <xdr:row>58</xdr:row>
      <xdr:rowOff>105365</xdr:rowOff>
    </xdr:to>
    <xdr:cxnSp macro="">
      <xdr:nvCxnSpPr>
        <xdr:cNvPr id="116" name="直線コネクタ 115"/>
        <xdr:cNvCxnSpPr/>
      </xdr:nvCxnSpPr>
      <xdr:spPr>
        <a:xfrm flipV="1">
          <a:off x="3797300" y="10046092"/>
          <a:ext cx="838200" cy="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50668</xdr:rowOff>
    </xdr:from>
    <xdr:ext cx="599010" cy="259045"/>
    <xdr:sp macro="" textlink="">
      <xdr:nvSpPr>
        <xdr:cNvPr id="117" name="総務費平均値テキスト"/>
        <xdr:cNvSpPr txBox="1"/>
      </xdr:nvSpPr>
      <xdr:spPr>
        <a:xfrm>
          <a:off x="4686300" y="9823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133,661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27791</xdr:rowOff>
    </xdr:from>
    <xdr:to>
      <xdr:col>6</xdr:col>
      <xdr:colOff>561975</xdr:colOff>
      <xdr:row>58</xdr:row>
      <xdr:rowOff>129391</xdr:rowOff>
    </xdr:to>
    <xdr:sp macro="" textlink="">
      <xdr:nvSpPr>
        <xdr:cNvPr id="118" name="フローチャート : 判断 117"/>
        <xdr:cNvSpPr/>
      </xdr:nvSpPr>
      <xdr:spPr>
        <a:xfrm>
          <a:off x="4584700" y="997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105365</xdr:rowOff>
    </xdr:from>
    <xdr:to>
      <xdr:col>5</xdr:col>
      <xdr:colOff>358775</xdr:colOff>
      <xdr:row>58</xdr:row>
      <xdr:rowOff>106907</xdr:rowOff>
    </xdr:to>
    <xdr:cxnSp macro="">
      <xdr:nvCxnSpPr>
        <xdr:cNvPr id="119" name="直線コネクタ 118"/>
        <xdr:cNvCxnSpPr/>
      </xdr:nvCxnSpPr>
      <xdr:spPr>
        <a:xfrm flipV="1">
          <a:off x="2908300" y="10049465"/>
          <a:ext cx="889000" cy="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30416</xdr:rowOff>
    </xdr:from>
    <xdr:to>
      <xdr:col>5</xdr:col>
      <xdr:colOff>409575</xdr:colOff>
      <xdr:row>58</xdr:row>
      <xdr:rowOff>132016</xdr:rowOff>
    </xdr:to>
    <xdr:sp macro="" textlink="">
      <xdr:nvSpPr>
        <xdr:cNvPr id="120" name="フローチャート : 判断 119"/>
        <xdr:cNvSpPr/>
      </xdr:nvSpPr>
      <xdr:spPr>
        <a:xfrm>
          <a:off x="37465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148543</xdr:rowOff>
    </xdr:from>
    <xdr:ext cx="599010" cy="259045"/>
    <xdr:sp macro="" textlink="">
      <xdr:nvSpPr>
        <xdr:cNvPr id="121" name="テキスト ボックス 120"/>
        <xdr:cNvSpPr txBox="1"/>
      </xdr:nvSpPr>
      <xdr:spPr>
        <a:xfrm>
          <a:off x="3497794" y="974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106907</xdr:rowOff>
    </xdr:from>
    <xdr:to>
      <xdr:col>4</xdr:col>
      <xdr:colOff>155575</xdr:colOff>
      <xdr:row>58</xdr:row>
      <xdr:rowOff>109717</xdr:rowOff>
    </xdr:to>
    <xdr:cxnSp macro="">
      <xdr:nvCxnSpPr>
        <xdr:cNvPr id="122" name="直線コネクタ 121"/>
        <xdr:cNvCxnSpPr/>
      </xdr:nvCxnSpPr>
      <xdr:spPr>
        <a:xfrm flipV="1">
          <a:off x="2019300" y="10051007"/>
          <a:ext cx="889000" cy="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36243</xdr:rowOff>
    </xdr:from>
    <xdr:to>
      <xdr:col>4</xdr:col>
      <xdr:colOff>206375</xdr:colOff>
      <xdr:row>58</xdr:row>
      <xdr:rowOff>137843</xdr:rowOff>
    </xdr:to>
    <xdr:sp macro="" textlink="">
      <xdr:nvSpPr>
        <xdr:cNvPr id="123" name="フローチャート : 判断 122"/>
        <xdr:cNvSpPr/>
      </xdr:nvSpPr>
      <xdr:spPr>
        <a:xfrm>
          <a:off x="2857500" y="998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154370</xdr:rowOff>
    </xdr:from>
    <xdr:ext cx="599010" cy="259045"/>
    <xdr:sp macro="" textlink="">
      <xdr:nvSpPr>
        <xdr:cNvPr id="124" name="テキスト ボックス 123"/>
        <xdr:cNvSpPr txBox="1"/>
      </xdr:nvSpPr>
      <xdr:spPr>
        <a:xfrm>
          <a:off x="2608794" y="975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115,174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96434</xdr:rowOff>
    </xdr:from>
    <xdr:to>
      <xdr:col>2</xdr:col>
      <xdr:colOff>638175</xdr:colOff>
      <xdr:row>58</xdr:row>
      <xdr:rowOff>109717</xdr:rowOff>
    </xdr:to>
    <xdr:cxnSp macro="">
      <xdr:nvCxnSpPr>
        <xdr:cNvPr id="125" name="直線コネクタ 124"/>
        <xdr:cNvCxnSpPr/>
      </xdr:nvCxnSpPr>
      <xdr:spPr>
        <a:xfrm>
          <a:off x="1130300" y="10040534"/>
          <a:ext cx="889000" cy="1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35339</xdr:rowOff>
    </xdr:from>
    <xdr:to>
      <xdr:col>3</xdr:col>
      <xdr:colOff>3175</xdr:colOff>
      <xdr:row>58</xdr:row>
      <xdr:rowOff>136939</xdr:rowOff>
    </xdr:to>
    <xdr:sp macro="" textlink="">
      <xdr:nvSpPr>
        <xdr:cNvPr id="126" name="フローチャート : 判断 125"/>
        <xdr:cNvSpPr/>
      </xdr:nvSpPr>
      <xdr:spPr>
        <a:xfrm>
          <a:off x="1968500" y="99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153466</xdr:rowOff>
    </xdr:from>
    <xdr:ext cx="599010" cy="259045"/>
    <xdr:sp macro="" textlink="">
      <xdr:nvSpPr>
        <xdr:cNvPr id="127" name="テキスト ボックス 126"/>
        <xdr:cNvSpPr txBox="1"/>
      </xdr:nvSpPr>
      <xdr:spPr>
        <a:xfrm>
          <a:off x="1719794" y="975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117,150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16518</xdr:rowOff>
    </xdr:from>
    <xdr:to>
      <xdr:col>1</xdr:col>
      <xdr:colOff>485775</xdr:colOff>
      <xdr:row>58</xdr:row>
      <xdr:rowOff>118118</xdr:rowOff>
    </xdr:to>
    <xdr:sp macro="" textlink="">
      <xdr:nvSpPr>
        <xdr:cNvPr id="128" name="フローチャート : 判断 127"/>
        <xdr:cNvSpPr/>
      </xdr:nvSpPr>
      <xdr:spPr>
        <a:xfrm>
          <a:off x="1079500" y="996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134645</xdr:rowOff>
    </xdr:from>
    <xdr:ext cx="599010" cy="259045"/>
    <xdr:sp macro="" textlink="">
      <xdr:nvSpPr>
        <xdr:cNvPr id="129" name="テキスト ボックス 128"/>
        <xdr:cNvSpPr txBox="1"/>
      </xdr:nvSpPr>
      <xdr:spPr>
        <a:xfrm>
          <a:off x="830794" y="973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158,316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51192</xdr:rowOff>
    </xdr:from>
    <xdr:to>
      <xdr:col>6</xdr:col>
      <xdr:colOff>561975</xdr:colOff>
      <xdr:row>58</xdr:row>
      <xdr:rowOff>152792</xdr:rowOff>
    </xdr:to>
    <xdr:sp macro="" textlink="">
      <xdr:nvSpPr>
        <xdr:cNvPr id="135" name="円/楕円 134"/>
        <xdr:cNvSpPr/>
      </xdr:nvSpPr>
      <xdr:spPr>
        <a:xfrm>
          <a:off x="4584700" y="999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6217</xdr:rowOff>
    </xdr:from>
    <xdr:ext cx="534377" cy="259045"/>
    <xdr:sp macro="" textlink="">
      <xdr:nvSpPr>
        <xdr:cNvPr id="136" name="総務費該当値テキスト"/>
        <xdr:cNvSpPr txBox="1"/>
      </xdr:nvSpPr>
      <xdr:spPr>
        <a:xfrm>
          <a:off x="4686300" y="995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82,475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54565</xdr:rowOff>
    </xdr:from>
    <xdr:to>
      <xdr:col>5</xdr:col>
      <xdr:colOff>409575</xdr:colOff>
      <xdr:row>58</xdr:row>
      <xdr:rowOff>156165</xdr:rowOff>
    </xdr:to>
    <xdr:sp macro="" textlink="">
      <xdr:nvSpPr>
        <xdr:cNvPr id="137" name="円/楕円 136"/>
        <xdr:cNvSpPr/>
      </xdr:nvSpPr>
      <xdr:spPr>
        <a:xfrm>
          <a:off x="3746500" y="999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147292</xdr:rowOff>
    </xdr:from>
    <xdr:ext cx="534377" cy="259045"/>
    <xdr:sp macro="" textlink="">
      <xdr:nvSpPr>
        <xdr:cNvPr id="138" name="テキスト ボックス 137"/>
        <xdr:cNvSpPr txBox="1"/>
      </xdr:nvSpPr>
      <xdr:spPr>
        <a:xfrm>
          <a:off x="3530111" y="1009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75,098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56107</xdr:rowOff>
    </xdr:from>
    <xdr:to>
      <xdr:col>4</xdr:col>
      <xdr:colOff>206375</xdr:colOff>
      <xdr:row>58</xdr:row>
      <xdr:rowOff>157707</xdr:rowOff>
    </xdr:to>
    <xdr:sp macro="" textlink="">
      <xdr:nvSpPr>
        <xdr:cNvPr id="139" name="円/楕円 138"/>
        <xdr:cNvSpPr/>
      </xdr:nvSpPr>
      <xdr:spPr>
        <a:xfrm>
          <a:off x="2857500" y="1000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148834</xdr:rowOff>
    </xdr:from>
    <xdr:ext cx="534377" cy="259045"/>
    <xdr:sp macro="" textlink="">
      <xdr:nvSpPr>
        <xdr:cNvPr id="140" name="テキスト ボックス 139"/>
        <xdr:cNvSpPr txBox="1"/>
      </xdr:nvSpPr>
      <xdr:spPr>
        <a:xfrm>
          <a:off x="2641111" y="1009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71,726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58917</xdr:rowOff>
    </xdr:from>
    <xdr:to>
      <xdr:col>3</xdr:col>
      <xdr:colOff>3175</xdr:colOff>
      <xdr:row>58</xdr:row>
      <xdr:rowOff>160517</xdr:rowOff>
    </xdr:to>
    <xdr:sp macro="" textlink="">
      <xdr:nvSpPr>
        <xdr:cNvPr id="141" name="円/楕円 140"/>
        <xdr:cNvSpPr/>
      </xdr:nvSpPr>
      <xdr:spPr>
        <a:xfrm>
          <a:off x="1968500" y="1000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151644</xdr:rowOff>
    </xdr:from>
    <xdr:ext cx="534377" cy="259045"/>
    <xdr:sp macro="" textlink="">
      <xdr:nvSpPr>
        <xdr:cNvPr id="142" name="テキスト ボックス 141"/>
        <xdr:cNvSpPr txBox="1"/>
      </xdr:nvSpPr>
      <xdr:spPr>
        <a:xfrm>
          <a:off x="1752111" y="1009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65,580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45634</xdr:rowOff>
    </xdr:from>
    <xdr:to>
      <xdr:col>1</xdr:col>
      <xdr:colOff>485775</xdr:colOff>
      <xdr:row>58</xdr:row>
      <xdr:rowOff>147234</xdr:rowOff>
    </xdr:to>
    <xdr:sp macro="" textlink="">
      <xdr:nvSpPr>
        <xdr:cNvPr id="143" name="円/楕円 142"/>
        <xdr:cNvSpPr/>
      </xdr:nvSpPr>
      <xdr:spPr>
        <a:xfrm>
          <a:off x="1079500" y="998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138361</xdr:rowOff>
    </xdr:from>
    <xdr:ext cx="534377" cy="259045"/>
    <xdr:sp macro="" textlink="">
      <xdr:nvSpPr>
        <xdr:cNvPr id="144" name="テキスト ボックス 143"/>
        <xdr:cNvSpPr txBox="1"/>
      </xdr:nvSpPr>
      <xdr:spPr>
        <a:xfrm>
          <a:off x="863111" y="1008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94,634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128,888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2873</xdr:rowOff>
    </xdr:from>
    <xdr:to>
      <xdr:col>6</xdr:col>
      <xdr:colOff>510540</xdr:colOff>
      <xdr:row>78</xdr:row>
      <xdr:rowOff>142604</xdr:rowOff>
    </xdr:to>
    <xdr:cxnSp macro="">
      <xdr:nvCxnSpPr>
        <xdr:cNvPr id="167" name="直線コネクタ 166"/>
        <xdr:cNvCxnSpPr/>
      </xdr:nvCxnSpPr>
      <xdr:spPr>
        <a:xfrm flipV="1">
          <a:off x="4633595" y="12347273"/>
          <a:ext cx="1270" cy="11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146431</xdr:rowOff>
    </xdr:from>
    <xdr:ext cx="534377" cy="259045"/>
    <xdr:sp macro="" textlink="">
      <xdr:nvSpPr>
        <xdr:cNvPr id="168" name="民生費最小値テキスト"/>
        <xdr:cNvSpPr txBox="1"/>
      </xdr:nvSpPr>
      <xdr:spPr>
        <a:xfrm>
          <a:off x="4686300" y="1351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99,365</a:t>
          </a:r>
          <a:endParaRPr kumimoji="1" lang="ja-JP" altLang="en-US" sz="1000" b="1">
            <a:latin typeface="ＭＳ Ｐゴシック"/>
          </a:endParaRPr>
        </a:p>
      </xdr:txBody>
    </xdr:sp>
    <xdr:clientData/>
  </xdr:oneCellAnchor>
  <xdr:twoCellAnchor>
    <xdr:from>
      <xdr:col>6</xdr:col>
      <xdr:colOff>422275</xdr:colOff>
      <xdr:row>78</xdr:row>
      <xdr:rowOff>142604</xdr:rowOff>
    </xdr:from>
    <xdr:to>
      <xdr:col>6</xdr:col>
      <xdr:colOff>600075</xdr:colOff>
      <xdr:row>78</xdr:row>
      <xdr:rowOff>142604</xdr:rowOff>
    </xdr:to>
    <xdr:cxnSp macro="">
      <xdr:nvCxnSpPr>
        <xdr:cNvPr id="169" name="直線コネクタ 168"/>
        <xdr:cNvCxnSpPr/>
      </xdr:nvCxnSpPr>
      <xdr:spPr>
        <a:xfrm>
          <a:off x="4546600" y="1351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121000</xdr:rowOff>
    </xdr:from>
    <xdr:ext cx="599010" cy="259045"/>
    <xdr:sp macro="" textlink="">
      <xdr:nvSpPr>
        <xdr:cNvPr id="170" name="民生費最大値テキスト"/>
        <xdr:cNvSpPr txBox="1"/>
      </xdr:nvSpPr>
      <xdr:spPr>
        <a:xfrm>
          <a:off x="4686300" y="121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354,927</a:t>
          </a:r>
          <a:endParaRPr kumimoji="1" lang="ja-JP" altLang="en-US" sz="1000" b="1">
            <a:latin typeface="ＭＳ Ｐゴシック"/>
          </a:endParaRPr>
        </a:p>
      </xdr:txBody>
    </xdr:sp>
    <xdr:clientData/>
  </xdr:oneCellAnchor>
  <xdr:twoCellAnchor>
    <xdr:from>
      <xdr:col>6</xdr:col>
      <xdr:colOff>422275</xdr:colOff>
      <xdr:row>72</xdr:row>
      <xdr:rowOff>2873</xdr:rowOff>
    </xdr:from>
    <xdr:to>
      <xdr:col>6</xdr:col>
      <xdr:colOff>600075</xdr:colOff>
      <xdr:row>72</xdr:row>
      <xdr:rowOff>2873</xdr:rowOff>
    </xdr:to>
    <xdr:cxnSp macro="">
      <xdr:nvCxnSpPr>
        <xdr:cNvPr id="171" name="直線コネクタ 170"/>
        <xdr:cNvCxnSpPr/>
      </xdr:nvCxnSpPr>
      <xdr:spPr>
        <a:xfrm>
          <a:off x="4546600" y="123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166615</xdr:rowOff>
    </xdr:from>
    <xdr:to>
      <xdr:col>6</xdr:col>
      <xdr:colOff>511175</xdr:colOff>
      <xdr:row>78</xdr:row>
      <xdr:rowOff>18199</xdr:rowOff>
    </xdr:to>
    <xdr:cxnSp macro="">
      <xdr:nvCxnSpPr>
        <xdr:cNvPr id="172" name="直線コネクタ 171"/>
        <xdr:cNvCxnSpPr/>
      </xdr:nvCxnSpPr>
      <xdr:spPr>
        <a:xfrm>
          <a:off x="3797300" y="13368265"/>
          <a:ext cx="838200" cy="2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9154</xdr:rowOff>
    </xdr:from>
    <xdr:ext cx="599010" cy="259045"/>
    <xdr:sp macro="" textlink="">
      <xdr:nvSpPr>
        <xdr:cNvPr id="173" name="民生費平均値テキスト"/>
        <xdr:cNvSpPr txBox="1"/>
      </xdr:nvSpPr>
      <xdr:spPr>
        <a:xfrm>
          <a:off x="4686300" y="13039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159,946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157727</xdr:rowOff>
    </xdr:from>
    <xdr:to>
      <xdr:col>6</xdr:col>
      <xdr:colOff>561975</xdr:colOff>
      <xdr:row>77</xdr:row>
      <xdr:rowOff>87877</xdr:rowOff>
    </xdr:to>
    <xdr:sp macro="" textlink="">
      <xdr:nvSpPr>
        <xdr:cNvPr id="174" name="フローチャート : 判断 173"/>
        <xdr:cNvSpPr/>
      </xdr:nvSpPr>
      <xdr:spPr>
        <a:xfrm>
          <a:off x="4584700" y="131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166615</xdr:rowOff>
    </xdr:from>
    <xdr:to>
      <xdr:col>5</xdr:col>
      <xdr:colOff>358775</xdr:colOff>
      <xdr:row>78</xdr:row>
      <xdr:rowOff>88114</xdr:rowOff>
    </xdr:to>
    <xdr:cxnSp macro="">
      <xdr:nvCxnSpPr>
        <xdr:cNvPr id="175" name="直線コネクタ 174"/>
        <xdr:cNvCxnSpPr/>
      </xdr:nvCxnSpPr>
      <xdr:spPr>
        <a:xfrm flipV="1">
          <a:off x="2908300" y="13368265"/>
          <a:ext cx="889000" cy="9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151916</xdr:rowOff>
    </xdr:from>
    <xdr:to>
      <xdr:col>5</xdr:col>
      <xdr:colOff>409575</xdr:colOff>
      <xdr:row>77</xdr:row>
      <xdr:rowOff>82066</xdr:rowOff>
    </xdr:to>
    <xdr:sp macro="" textlink="">
      <xdr:nvSpPr>
        <xdr:cNvPr id="176" name="フローチャート : 判断 175"/>
        <xdr:cNvSpPr/>
      </xdr:nvSpPr>
      <xdr:spPr>
        <a:xfrm>
          <a:off x="3746500" y="1318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98593</xdr:rowOff>
    </xdr:from>
    <xdr:ext cx="599010" cy="259045"/>
    <xdr:sp macro="" textlink="">
      <xdr:nvSpPr>
        <xdr:cNvPr id="177" name="テキスト ボックス 176"/>
        <xdr:cNvSpPr txBox="1"/>
      </xdr:nvSpPr>
      <xdr:spPr>
        <a:xfrm>
          <a:off x="3497794" y="1295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88114</xdr:rowOff>
    </xdr:from>
    <xdr:to>
      <xdr:col>4</xdr:col>
      <xdr:colOff>155575</xdr:colOff>
      <xdr:row>78</xdr:row>
      <xdr:rowOff>117749</xdr:rowOff>
    </xdr:to>
    <xdr:cxnSp macro="">
      <xdr:nvCxnSpPr>
        <xdr:cNvPr id="178" name="直線コネクタ 177"/>
        <xdr:cNvCxnSpPr/>
      </xdr:nvCxnSpPr>
      <xdr:spPr>
        <a:xfrm flipV="1">
          <a:off x="2019300" y="13461214"/>
          <a:ext cx="889000" cy="2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146179</xdr:rowOff>
    </xdr:from>
    <xdr:to>
      <xdr:col>4</xdr:col>
      <xdr:colOff>206375</xdr:colOff>
      <xdr:row>77</xdr:row>
      <xdr:rowOff>76329</xdr:rowOff>
    </xdr:to>
    <xdr:sp macro="" textlink="">
      <xdr:nvSpPr>
        <xdr:cNvPr id="179" name="フローチャート : 判断 178"/>
        <xdr:cNvSpPr/>
      </xdr:nvSpPr>
      <xdr:spPr>
        <a:xfrm>
          <a:off x="2857500" y="13176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92855</xdr:rowOff>
    </xdr:from>
    <xdr:ext cx="599010" cy="259045"/>
    <xdr:sp macro="" textlink="">
      <xdr:nvSpPr>
        <xdr:cNvPr id="180" name="テキスト ボックス 179"/>
        <xdr:cNvSpPr txBox="1"/>
      </xdr:nvSpPr>
      <xdr:spPr>
        <a:xfrm>
          <a:off x="2608794" y="1295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162,472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117749</xdr:rowOff>
    </xdr:from>
    <xdr:to>
      <xdr:col>2</xdr:col>
      <xdr:colOff>638175</xdr:colOff>
      <xdr:row>78</xdr:row>
      <xdr:rowOff>120703</xdr:rowOff>
    </xdr:to>
    <xdr:cxnSp macro="">
      <xdr:nvCxnSpPr>
        <xdr:cNvPr id="181" name="直線コネクタ 180"/>
        <xdr:cNvCxnSpPr/>
      </xdr:nvCxnSpPr>
      <xdr:spPr>
        <a:xfrm flipV="1">
          <a:off x="1130300" y="13490849"/>
          <a:ext cx="889000" cy="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45064</xdr:rowOff>
    </xdr:from>
    <xdr:to>
      <xdr:col>3</xdr:col>
      <xdr:colOff>3175</xdr:colOff>
      <xdr:row>77</xdr:row>
      <xdr:rowOff>146664</xdr:rowOff>
    </xdr:to>
    <xdr:sp macro="" textlink="">
      <xdr:nvSpPr>
        <xdr:cNvPr id="182" name="フローチャート : 判断 181"/>
        <xdr:cNvSpPr/>
      </xdr:nvSpPr>
      <xdr:spPr>
        <a:xfrm>
          <a:off x="1968500" y="1324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163191</xdr:rowOff>
    </xdr:from>
    <xdr:ext cx="599010" cy="259045"/>
    <xdr:sp macro="" textlink="">
      <xdr:nvSpPr>
        <xdr:cNvPr id="183" name="テキスト ボックス 182"/>
        <xdr:cNvSpPr txBox="1"/>
      </xdr:nvSpPr>
      <xdr:spPr>
        <a:xfrm>
          <a:off x="1719794" y="1302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48958</xdr:rowOff>
    </xdr:from>
    <xdr:to>
      <xdr:col>1</xdr:col>
      <xdr:colOff>485775</xdr:colOff>
      <xdr:row>77</xdr:row>
      <xdr:rowOff>150558</xdr:rowOff>
    </xdr:to>
    <xdr:sp macro="" textlink="">
      <xdr:nvSpPr>
        <xdr:cNvPr id="184" name="フローチャート : 判断 183"/>
        <xdr:cNvSpPr/>
      </xdr:nvSpPr>
      <xdr:spPr>
        <a:xfrm>
          <a:off x="1079500" y="1325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167085</xdr:rowOff>
    </xdr:from>
    <xdr:ext cx="599010" cy="259045"/>
    <xdr:sp macro="" textlink="">
      <xdr:nvSpPr>
        <xdr:cNvPr id="185" name="テキスト ボックス 184"/>
        <xdr:cNvSpPr txBox="1"/>
      </xdr:nvSpPr>
      <xdr:spPr>
        <a:xfrm>
          <a:off x="830794" y="1302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138849</xdr:rowOff>
    </xdr:from>
    <xdr:to>
      <xdr:col>6</xdr:col>
      <xdr:colOff>561975</xdr:colOff>
      <xdr:row>78</xdr:row>
      <xdr:rowOff>68999</xdr:rowOff>
    </xdr:to>
    <xdr:sp macro="" textlink="">
      <xdr:nvSpPr>
        <xdr:cNvPr id="191" name="円/楕円 190"/>
        <xdr:cNvSpPr/>
      </xdr:nvSpPr>
      <xdr:spPr>
        <a:xfrm>
          <a:off x="4584700" y="1334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53776</xdr:rowOff>
    </xdr:from>
    <xdr:ext cx="599010" cy="259045"/>
    <xdr:sp macro="" textlink="">
      <xdr:nvSpPr>
        <xdr:cNvPr id="192" name="民生費該当値テキスト"/>
        <xdr:cNvSpPr txBox="1"/>
      </xdr:nvSpPr>
      <xdr:spPr>
        <a:xfrm>
          <a:off x="4686300" y="1325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126,575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115815</xdr:rowOff>
    </xdr:from>
    <xdr:to>
      <xdr:col>5</xdr:col>
      <xdr:colOff>409575</xdr:colOff>
      <xdr:row>78</xdr:row>
      <xdr:rowOff>45965</xdr:rowOff>
    </xdr:to>
    <xdr:sp macro="" textlink="">
      <xdr:nvSpPr>
        <xdr:cNvPr id="193" name="円/楕円 192"/>
        <xdr:cNvSpPr/>
      </xdr:nvSpPr>
      <xdr:spPr>
        <a:xfrm>
          <a:off x="3746500" y="1331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37092</xdr:rowOff>
    </xdr:from>
    <xdr:ext cx="599010" cy="259045"/>
    <xdr:sp macro="" textlink="">
      <xdr:nvSpPr>
        <xdr:cNvPr id="194" name="テキスト ボックス 193"/>
        <xdr:cNvSpPr txBox="1"/>
      </xdr:nvSpPr>
      <xdr:spPr>
        <a:xfrm>
          <a:off x="3497794" y="1341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131,613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37314</xdr:rowOff>
    </xdr:from>
    <xdr:to>
      <xdr:col>4</xdr:col>
      <xdr:colOff>206375</xdr:colOff>
      <xdr:row>78</xdr:row>
      <xdr:rowOff>138914</xdr:rowOff>
    </xdr:to>
    <xdr:sp macro="" textlink="">
      <xdr:nvSpPr>
        <xdr:cNvPr id="195" name="円/楕円 194"/>
        <xdr:cNvSpPr/>
      </xdr:nvSpPr>
      <xdr:spPr>
        <a:xfrm>
          <a:off x="2857500" y="1341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130041</xdr:rowOff>
    </xdr:from>
    <xdr:ext cx="599010" cy="259045"/>
    <xdr:sp macro="" textlink="">
      <xdr:nvSpPr>
        <xdr:cNvPr id="196" name="テキスト ボックス 195"/>
        <xdr:cNvSpPr txBox="1"/>
      </xdr:nvSpPr>
      <xdr:spPr>
        <a:xfrm>
          <a:off x="2608794" y="1350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111,283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66949</xdr:rowOff>
    </xdr:from>
    <xdr:to>
      <xdr:col>3</xdr:col>
      <xdr:colOff>3175</xdr:colOff>
      <xdr:row>78</xdr:row>
      <xdr:rowOff>168549</xdr:rowOff>
    </xdr:to>
    <xdr:sp macro="" textlink="">
      <xdr:nvSpPr>
        <xdr:cNvPr id="197" name="円/楕円 196"/>
        <xdr:cNvSpPr/>
      </xdr:nvSpPr>
      <xdr:spPr>
        <a:xfrm>
          <a:off x="1968500" y="1344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159676</xdr:rowOff>
    </xdr:from>
    <xdr:ext cx="599010" cy="259045"/>
    <xdr:sp macro="" textlink="">
      <xdr:nvSpPr>
        <xdr:cNvPr id="198" name="テキスト ボックス 197"/>
        <xdr:cNvSpPr txBox="1"/>
      </xdr:nvSpPr>
      <xdr:spPr>
        <a:xfrm>
          <a:off x="1719794" y="1353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104,801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69903</xdr:rowOff>
    </xdr:from>
    <xdr:to>
      <xdr:col>1</xdr:col>
      <xdr:colOff>485775</xdr:colOff>
      <xdr:row>79</xdr:row>
      <xdr:rowOff>53</xdr:rowOff>
    </xdr:to>
    <xdr:sp macro="" textlink="">
      <xdr:nvSpPr>
        <xdr:cNvPr id="199" name="円/楕円 198"/>
        <xdr:cNvSpPr/>
      </xdr:nvSpPr>
      <xdr:spPr>
        <a:xfrm>
          <a:off x="1079500" y="1344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162630</xdr:rowOff>
    </xdr:from>
    <xdr:ext cx="599010" cy="259045"/>
    <xdr:sp macro="" textlink="">
      <xdr:nvSpPr>
        <xdr:cNvPr id="200" name="テキスト ボックス 199"/>
        <xdr:cNvSpPr txBox="1"/>
      </xdr:nvSpPr>
      <xdr:spPr>
        <a:xfrm>
          <a:off x="830794" y="1353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104,155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36,490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30496</xdr:rowOff>
    </xdr:from>
    <xdr:to>
      <xdr:col>6</xdr:col>
      <xdr:colOff>510540</xdr:colOff>
      <xdr:row>98</xdr:row>
      <xdr:rowOff>91991</xdr:rowOff>
    </xdr:to>
    <xdr:cxnSp macro="">
      <xdr:nvCxnSpPr>
        <xdr:cNvPr id="222" name="直線コネクタ 221"/>
        <xdr:cNvCxnSpPr/>
      </xdr:nvCxnSpPr>
      <xdr:spPr>
        <a:xfrm flipV="1">
          <a:off x="4633595" y="15632446"/>
          <a:ext cx="1270" cy="126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95818</xdr:rowOff>
    </xdr:from>
    <xdr:ext cx="534377" cy="259045"/>
    <xdr:sp macro="" textlink="">
      <xdr:nvSpPr>
        <xdr:cNvPr id="223" name="衛生費最小値テキスト"/>
        <xdr:cNvSpPr txBox="1"/>
      </xdr:nvSpPr>
      <xdr:spPr>
        <a:xfrm>
          <a:off x="4686300" y="168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20,870</a:t>
          </a:r>
          <a:endParaRPr kumimoji="1" lang="ja-JP" altLang="en-US" sz="1000" b="1">
            <a:latin typeface="ＭＳ Ｐゴシック"/>
          </a:endParaRPr>
        </a:p>
      </xdr:txBody>
    </xdr:sp>
    <xdr:clientData/>
  </xdr:oneCellAnchor>
  <xdr:twoCellAnchor>
    <xdr:from>
      <xdr:col>6</xdr:col>
      <xdr:colOff>422275</xdr:colOff>
      <xdr:row>98</xdr:row>
      <xdr:rowOff>91991</xdr:rowOff>
    </xdr:from>
    <xdr:to>
      <xdr:col>6</xdr:col>
      <xdr:colOff>600075</xdr:colOff>
      <xdr:row>98</xdr:row>
      <xdr:rowOff>91991</xdr:rowOff>
    </xdr:to>
    <xdr:cxnSp macro="">
      <xdr:nvCxnSpPr>
        <xdr:cNvPr id="224" name="直線コネクタ 223"/>
        <xdr:cNvCxnSpPr/>
      </xdr:nvCxnSpPr>
      <xdr:spPr>
        <a:xfrm>
          <a:off x="4546600" y="1689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148623</xdr:rowOff>
    </xdr:from>
    <xdr:ext cx="599010" cy="259045"/>
    <xdr:sp macro="" textlink="">
      <xdr:nvSpPr>
        <xdr:cNvPr id="225" name="衛生費最大値テキスト"/>
        <xdr:cNvSpPr txBox="1"/>
      </xdr:nvSpPr>
      <xdr:spPr>
        <a:xfrm>
          <a:off x="4686300" y="154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572,771</a:t>
          </a:r>
          <a:endParaRPr kumimoji="1" lang="ja-JP" altLang="en-US" sz="1000" b="1">
            <a:latin typeface="ＭＳ Ｐゴシック"/>
          </a:endParaRPr>
        </a:p>
      </xdr:txBody>
    </xdr:sp>
    <xdr:clientData/>
  </xdr:oneCellAnchor>
  <xdr:twoCellAnchor>
    <xdr:from>
      <xdr:col>6</xdr:col>
      <xdr:colOff>422275</xdr:colOff>
      <xdr:row>91</xdr:row>
      <xdr:rowOff>30496</xdr:rowOff>
    </xdr:from>
    <xdr:to>
      <xdr:col>6</xdr:col>
      <xdr:colOff>600075</xdr:colOff>
      <xdr:row>91</xdr:row>
      <xdr:rowOff>30496</xdr:rowOff>
    </xdr:to>
    <xdr:cxnSp macro="">
      <xdr:nvCxnSpPr>
        <xdr:cNvPr id="226" name="直線コネクタ 225"/>
        <xdr:cNvCxnSpPr/>
      </xdr:nvCxnSpPr>
      <xdr:spPr>
        <a:xfrm>
          <a:off x="4546600" y="1563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75966</xdr:rowOff>
    </xdr:from>
    <xdr:to>
      <xdr:col>6</xdr:col>
      <xdr:colOff>511175</xdr:colOff>
      <xdr:row>98</xdr:row>
      <xdr:rowOff>76019</xdr:rowOff>
    </xdr:to>
    <xdr:cxnSp macro="">
      <xdr:nvCxnSpPr>
        <xdr:cNvPr id="227" name="直線コネクタ 226"/>
        <xdr:cNvCxnSpPr/>
      </xdr:nvCxnSpPr>
      <xdr:spPr>
        <a:xfrm>
          <a:off x="3797300" y="16878066"/>
          <a:ext cx="8382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133388</xdr:rowOff>
    </xdr:from>
    <xdr:ext cx="534377" cy="259045"/>
    <xdr:sp macro="" textlink="">
      <xdr:nvSpPr>
        <xdr:cNvPr id="228" name="衛生費平均値テキスト"/>
        <xdr:cNvSpPr txBox="1"/>
      </xdr:nvSpPr>
      <xdr:spPr>
        <a:xfrm>
          <a:off x="4686300" y="1659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65,546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110511</xdr:rowOff>
    </xdr:from>
    <xdr:to>
      <xdr:col>6</xdr:col>
      <xdr:colOff>561975</xdr:colOff>
      <xdr:row>98</xdr:row>
      <xdr:rowOff>40661</xdr:rowOff>
    </xdr:to>
    <xdr:sp macro="" textlink="">
      <xdr:nvSpPr>
        <xdr:cNvPr id="229" name="フローチャート : 判断 228"/>
        <xdr:cNvSpPr/>
      </xdr:nvSpPr>
      <xdr:spPr>
        <a:xfrm>
          <a:off x="45847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70551</xdr:rowOff>
    </xdr:from>
    <xdr:to>
      <xdr:col>5</xdr:col>
      <xdr:colOff>358775</xdr:colOff>
      <xdr:row>98</xdr:row>
      <xdr:rowOff>75966</xdr:rowOff>
    </xdr:to>
    <xdr:cxnSp macro="">
      <xdr:nvCxnSpPr>
        <xdr:cNvPr id="230" name="直線コネクタ 229"/>
        <xdr:cNvCxnSpPr/>
      </xdr:nvCxnSpPr>
      <xdr:spPr>
        <a:xfrm>
          <a:off x="2908300" y="16872651"/>
          <a:ext cx="889000" cy="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128276</xdr:rowOff>
    </xdr:from>
    <xdr:to>
      <xdr:col>5</xdr:col>
      <xdr:colOff>409575</xdr:colOff>
      <xdr:row>98</xdr:row>
      <xdr:rowOff>58426</xdr:rowOff>
    </xdr:to>
    <xdr:sp macro="" textlink="">
      <xdr:nvSpPr>
        <xdr:cNvPr id="231" name="フローチャート : 判断 230"/>
        <xdr:cNvSpPr/>
      </xdr:nvSpPr>
      <xdr:spPr>
        <a:xfrm>
          <a:off x="3746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74953</xdr:rowOff>
    </xdr:from>
    <xdr:ext cx="534377" cy="259045"/>
    <xdr:sp macro="" textlink="">
      <xdr:nvSpPr>
        <xdr:cNvPr id="232" name="テキスト ボックス 231"/>
        <xdr:cNvSpPr txBox="1"/>
      </xdr:nvSpPr>
      <xdr:spPr>
        <a:xfrm>
          <a:off x="3530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70551</xdr:rowOff>
    </xdr:from>
    <xdr:to>
      <xdr:col>4</xdr:col>
      <xdr:colOff>155575</xdr:colOff>
      <xdr:row>98</xdr:row>
      <xdr:rowOff>73312</xdr:rowOff>
    </xdr:to>
    <xdr:cxnSp macro="">
      <xdr:nvCxnSpPr>
        <xdr:cNvPr id="233" name="直線コネクタ 232"/>
        <xdr:cNvCxnSpPr/>
      </xdr:nvCxnSpPr>
      <xdr:spPr>
        <a:xfrm flipV="1">
          <a:off x="2019300" y="16872651"/>
          <a:ext cx="8890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129172</xdr:rowOff>
    </xdr:from>
    <xdr:to>
      <xdr:col>4</xdr:col>
      <xdr:colOff>206375</xdr:colOff>
      <xdr:row>98</xdr:row>
      <xdr:rowOff>59322</xdr:rowOff>
    </xdr:to>
    <xdr:sp macro="" textlink="">
      <xdr:nvSpPr>
        <xdr:cNvPr id="234" name="フローチャート : 判断 233"/>
        <xdr:cNvSpPr/>
      </xdr:nvSpPr>
      <xdr:spPr>
        <a:xfrm>
          <a:off x="2857500" y="167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75849</xdr:rowOff>
    </xdr:from>
    <xdr:ext cx="534377" cy="259045"/>
    <xdr:sp macro="" textlink="">
      <xdr:nvSpPr>
        <xdr:cNvPr id="235" name="テキスト ボックス 234"/>
        <xdr:cNvSpPr txBox="1"/>
      </xdr:nvSpPr>
      <xdr:spPr>
        <a:xfrm>
          <a:off x="2641111" y="165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57,383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68759</xdr:rowOff>
    </xdr:from>
    <xdr:to>
      <xdr:col>2</xdr:col>
      <xdr:colOff>638175</xdr:colOff>
      <xdr:row>98</xdr:row>
      <xdr:rowOff>73312</xdr:rowOff>
    </xdr:to>
    <xdr:cxnSp macro="">
      <xdr:nvCxnSpPr>
        <xdr:cNvPr id="236" name="直線コネクタ 235"/>
        <xdr:cNvCxnSpPr/>
      </xdr:nvCxnSpPr>
      <xdr:spPr>
        <a:xfrm>
          <a:off x="1130300" y="16870859"/>
          <a:ext cx="8890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128693</xdr:rowOff>
    </xdr:from>
    <xdr:to>
      <xdr:col>3</xdr:col>
      <xdr:colOff>3175</xdr:colOff>
      <xdr:row>98</xdr:row>
      <xdr:rowOff>58843</xdr:rowOff>
    </xdr:to>
    <xdr:sp macro="" textlink="">
      <xdr:nvSpPr>
        <xdr:cNvPr id="237" name="フローチャート : 判断 236"/>
        <xdr:cNvSpPr/>
      </xdr:nvSpPr>
      <xdr:spPr>
        <a:xfrm>
          <a:off x="1968500" y="1675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75370</xdr:rowOff>
    </xdr:from>
    <xdr:ext cx="534377" cy="259045"/>
    <xdr:sp macro="" textlink="">
      <xdr:nvSpPr>
        <xdr:cNvPr id="238" name="テキスト ボックス 237"/>
        <xdr:cNvSpPr txBox="1"/>
      </xdr:nvSpPr>
      <xdr:spPr>
        <a:xfrm>
          <a:off x="1752111" y="1653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135029</xdr:rowOff>
    </xdr:from>
    <xdr:to>
      <xdr:col>1</xdr:col>
      <xdr:colOff>485775</xdr:colOff>
      <xdr:row>98</xdr:row>
      <xdr:rowOff>65179</xdr:rowOff>
    </xdr:to>
    <xdr:sp macro="" textlink="">
      <xdr:nvSpPr>
        <xdr:cNvPr id="239" name="フローチャート : 判断 238"/>
        <xdr:cNvSpPr/>
      </xdr:nvSpPr>
      <xdr:spPr>
        <a:xfrm>
          <a:off x="1079500" y="1676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81706</xdr:rowOff>
    </xdr:from>
    <xdr:ext cx="534377" cy="259045"/>
    <xdr:sp macro="" textlink="">
      <xdr:nvSpPr>
        <xdr:cNvPr id="240" name="テキスト ボックス 239"/>
        <xdr:cNvSpPr txBox="1"/>
      </xdr:nvSpPr>
      <xdr:spPr>
        <a:xfrm>
          <a:off x="863111" y="1654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54,821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25219</xdr:rowOff>
    </xdr:from>
    <xdr:to>
      <xdr:col>6</xdr:col>
      <xdr:colOff>561975</xdr:colOff>
      <xdr:row>98</xdr:row>
      <xdr:rowOff>126819</xdr:rowOff>
    </xdr:to>
    <xdr:sp macro="" textlink="">
      <xdr:nvSpPr>
        <xdr:cNvPr id="246" name="円/楕円 245"/>
        <xdr:cNvSpPr/>
      </xdr:nvSpPr>
      <xdr:spPr>
        <a:xfrm>
          <a:off x="4584700" y="1682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111596</xdr:rowOff>
    </xdr:from>
    <xdr:ext cx="534377" cy="259045"/>
    <xdr:sp macro="" textlink="">
      <xdr:nvSpPr>
        <xdr:cNvPr id="247" name="衛生費該当値テキスト"/>
        <xdr:cNvSpPr txBox="1"/>
      </xdr:nvSpPr>
      <xdr:spPr>
        <a:xfrm>
          <a:off x="4686300" y="1674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27,857</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25166</xdr:rowOff>
    </xdr:from>
    <xdr:to>
      <xdr:col>5</xdr:col>
      <xdr:colOff>409575</xdr:colOff>
      <xdr:row>98</xdr:row>
      <xdr:rowOff>126766</xdr:rowOff>
    </xdr:to>
    <xdr:sp macro="" textlink="">
      <xdr:nvSpPr>
        <xdr:cNvPr id="248" name="円/楕円 247"/>
        <xdr:cNvSpPr/>
      </xdr:nvSpPr>
      <xdr:spPr>
        <a:xfrm>
          <a:off x="3746500" y="1682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117893</xdr:rowOff>
    </xdr:from>
    <xdr:ext cx="534377" cy="259045"/>
    <xdr:sp macro="" textlink="">
      <xdr:nvSpPr>
        <xdr:cNvPr id="249" name="テキスト ボックス 248"/>
        <xdr:cNvSpPr txBox="1"/>
      </xdr:nvSpPr>
      <xdr:spPr>
        <a:xfrm>
          <a:off x="3530111" y="1691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27,880</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19751</xdr:rowOff>
    </xdr:from>
    <xdr:to>
      <xdr:col>4</xdr:col>
      <xdr:colOff>206375</xdr:colOff>
      <xdr:row>98</xdr:row>
      <xdr:rowOff>121351</xdr:rowOff>
    </xdr:to>
    <xdr:sp macro="" textlink="">
      <xdr:nvSpPr>
        <xdr:cNvPr id="250" name="円/楕円 249"/>
        <xdr:cNvSpPr/>
      </xdr:nvSpPr>
      <xdr:spPr>
        <a:xfrm>
          <a:off x="2857500" y="1682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112478</xdr:rowOff>
    </xdr:from>
    <xdr:ext cx="534377" cy="259045"/>
    <xdr:sp macro="" textlink="">
      <xdr:nvSpPr>
        <xdr:cNvPr id="251" name="テキスト ボックス 250"/>
        <xdr:cNvSpPr txBox="1"/>
      </xdr:nvSpPr>
      <xdr:spPr>
        <a:xfrm>
          <a:off x="2641111" y="1691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30,249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22512</xdr:rowOff>
    </xdr:from>
    <xdr:to>
      <xdr:col>3</xdr:col>
      <xdr:colOff>3175</xdr:colOff>
      <xdr:row>98</xdr:row>
      <xdr:rowOff>124112</xdr:rowOff>
    </xdr:to>
    <xdr:sp macro="" textlink="">
      <xdr:nvSpPr>
        <xdr:cNvPr id="252" name="円/楕円 251"/>
        <xdr:cNvSpPr/>
      </xdr:nvSpPr>
      <xdr:spPr>
        <a:xfrm>
          <a:off x="1968500" y="1682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115239</xdr:rowOff>
    </xdr:from>
    <xdr:ext cx="534377" cy="259045"/>
    <xdr:sp macro="" textlink="">
      <xdr:nvSpPr>
        <xdr:cNvPr id="253" name="テキスト ボックス 252"/>
        <xdr:cNvSpPr txBox="1"/>
      </xdr:nvSpPr>
      <xdr:spPr>
        <a:xfrm>
          <a:off x="1752111" y="169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29,041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17959</xdr:rowOff>
    </xdr:from>
    <xdr:to>
      <xdr:col>1</xdr:col>
      <xdr:colOff>485775</xdr:colOff>
      <xdr:row>98</xdr:row>
      <xdr:rowOff>119559</xdr:rowOff>
    </xdr:to>
    <xdr:sp macro="" textlink="">
      <xdr:nvSpPr>
        <xdr:cNvPr id="254" name="円/楕円 253"/>
        <xdr:cNvSpPr/>
      </xdr:nvSpPr>
      <xdr:spPr>
        <a:xfrm>
          <a:off x="1079500" y="1682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110686</xdr:rowOff>
    </xdr:from>
    <xdr:ext cx="534377" cy="259045"/>
    <xdr:sp macro="" textlink="">
      <xdr:nvSpPr>
        <xdr:cNvPr id="255" name="テキスト ボックス 254"/>
        <xdr:cNvSpPr txBox="1"/>
      </xdr:nvSpPr>
      <xdr:spPr>
        <a:xfrm>
          <a:off x="863111" y="1691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31,033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82245</xdr:rowOff>
    </xdr:from>
    <xdr:to>
      <xdr:col>15</xdr:col>
      <xdr:colOff>180340</xdr:colOff>
      <xdr:row>39</xdr:row>
      <xdr:rowOff>44450</xdr:rowOff>
    </xdr:to>
    <xdr:cxnSp macro="">
      <xdr:nvCxnSpPr>
        <xdr:cNvPr id="279" name="直線コネクタ 278"/>
        <xdr:cNvCxnSpPr/>
      </xdr:nvCxnSpPr>
      <xdr:spPr>
        <a:xfrm flipV="1">
          <a:off x="10475595" y="5397195"/>
          <a:ext cx="1270" cy="13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64177</xdr:rowOff>
    </xdr:from>
    <xdr:ext cx="249299" cy="259045"/>
    <xdr:sp macro="" textlink="">
      <xdr:nvSpPr>
        <xdr:cNvPr id="280" name="労働費最小値テキスト"/>
        <xdr:cNvSpPr txBox="1"/>
      </xdr:nvSpPr>
      <xdr:spPr>
        <a:xfrm>
          <a:off x="10528300" y="6750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28922</xdr:rowOff>
    </xdr:from>
    <xdr:ext cx="534377" cy="259045"/>
    <xdr:sp macro="" textlink="">
      <xdr:nvSpPr>
        <xdr:cNvPr id="282" name="労働費最大値テキスト"/>
        <xdr:cNvSpPr txBox="1"/>
      </xdr:nvSpPr>
      <xdr:spPr>
        <a:xfrm>
          <a:off x="10528300" y="5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35,008</a:t>
          </a:r>
          <a:endParaRPr kumimoji="1" lang="ja-JP" altLang="en-US" sz="1000" b="1">
            <a:latin typeface="ＭＳ Ｐゴシック"/>
          </a:endParaRPr>
        </a:p>
      </xdr:txBody>
    </xdr:sp>
    <xdr:clientData/>
  </xdr:oneCellAnchor>
  <xdr:twoCellAnchor>
    <xdr:from>
      <xdr:col>15</xdr:col>
      <xdr:colOff>92075</xdr:colOff>
      <xdr:row>31</xdr:row>
      <xdr:rowOff>82245</xdr:rowOff>
    </xdr:from>
    <xdr:to>
      <xdr:col>15</xdr:col>
      <xdr:colOff>269875</xdr:colOff>
      <xdr:row>31</xdr:row>
      <xdr:rowOff>82245</xdr:rowOff>
    </xdr:to>
    <xdr:cxnSp macro="">
      <xdr:nvCxnSpPr>
        <xdr:cNvPr id="283" name="直線コネクタ 282"/>
        <xdr:cNvCxnSpPr/>
      </xdr:nvCxnSpPr>
      <xdr:spPr>
        <a:xfrm>
          <a:off x="10388600" y="539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153078</xdr:rowOff>
    </xdr:from>
    <xdr:ext cx="378565" cy="259045"/>
    <xdr:sp macro="" textlink="">
      <xdr:nvSpPr>
        <xdr:cNvPr id="285" name="労働費平均値テキスト"/>
        <xdr:cNvSpPr txBox="1"/>
      </xdr:nvSpPr>
      <xdr:spPr>
        <a:xfrm>
          <a:off x="10528300" y="64967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130201</xdr:rowOff>
    </xdr:from>
    <xdr:to>
      <xdr:col>15</xdr:col>
      <xdr:colOff>231775</xdr:colOff>
      <xdr:row>39</xdr:row>
      <xdr:rowOff>60351</xdr:rowOff>
    </xdr:to>
    <xdr:sp macro="" textlink="">
      <xdr:nvSpPr>
        <xdr:cNvPr id="286" name="フローチャート : 判断 285"/>
        <xdr:cNvSpPr/>
      </xdr:nvSpPr>
      <xdr:spPr>
        <a:xfrm>
          <a:off x="104267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116980</xdr:rowOff>
    </xdr:from>
    <xdr:to>
      <xdr:col>14</xdr:col>
      <xdr:colOff>79375</xdr:colOff>
      <xdr:row>39</xdr:row>
      <xdr:rowOff>47130</xdr:rowOff>
    </xdr:to>
    <xdr:sp macro="" textlink="">
      <xdr:nvSpPr>
        <xdr:cNvPr id="288" name="フローチャート : 判断 287"/>
        <xdr:cNvSpPr/>
      </xdr:nvSpPr>
      <xdr:spPr>
        <a:xfrm>
          <a:off x="9588500" y="66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63657</xdr:rowOff>
    </xdr:from>
    <xdr:ext cx="469744" cy="259045"/>
    <xdr:sp macro="" textlink="">
      <xdr:nvSpPr>
        <xdr:cNvPr id="289" name="テキスト ボックス 288"/>
        <xdr:cNvSpPr txBox="1"/>
      </xdr:nvSpPr>
      <xdr:spPr>
        <a:xfrm>
          <a:off x="9404427" y="640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99758</xdr:rowOff>
    </xdr:from>
    <xdr:to>
      <xdr:col>12</xdr:col>
      <xdr:colOff>561975</xdr:colOff>
      <xdr:row>39</xdr:row>
      <xdr:rowOff>29908</xdr:rowOff>
    </xdr:to>
    <xdr:sp macro="" textlink="">
      <xdr:nvSpPr>
        <xdr:cNvPr id="291" name="フローチャート : 判断 290"/>
        <xdr:cNvSpPr/>
      </xdr:nvSpPr>
      <xdr:spPr>
        <a:xfrm>
          <a:off x="8699500" y="661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46436</xdr:rowOff>
    </xdr:from>
    <xdr:ext cx="469744" cy="259045"/>
    <xdr:sp macro="" textlink="">
      <xdr:nvSpPr>
        <xdr:cNvPr id="292" name="テキスト ボックス 291"/>
        <xdr:cNvSpPr txBox="1"/>
      </xdr:nvSpPr>
      <xdr:spPr>
        <a:xfrm>
          <a:off x="8515427" y="639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1,715</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26683</xdr:rowOff>
    </xdr:from>
    <xdr:to>
      <xdr:col>11</xdr:col>
      <xdr:colOff>358775</xdr:colOff>
      <xdr:row>38</xdr:row>
      <xdr:rowOff>128283</xdr:rowOff>
    </xdr:to>
    <xdr:sp macro="" textlink="">
      <xdr:nvSpPr>
        <xdr:cNvPr id="294" name="フローチャート : 判断 293"/>
        <xdr:cNvSpPr/>
      </xdr:nvSpPr>
      <xdr:spPr>
        <a:xfrm>
          <a:off x="7810500" y="654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144810</xdr:rowOff>
    </xdr:from>
    <xdr:ext cx="469744" cy="259045"/>
    <xdr:sp macro="" textlink="">
      <xdr:nvSpPr>
        <xdr:cNvPr id="295" name="テキスト ボックス 294"/>
        <xdr:cNvSpPr txBox="1"/>
      </xdr:nvSpPr>
      <xdr:spPr>
        <a:xfrm>
          <a:off x="7626427" y="631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3,633</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22796</xdr:rowOff>
    </xdr:from>
    <xdr:to>
      <xdr:col>10</xdr:col>
      <xdr:colOff>155575</xdr:colOff>
      <xdr:row>38</xdr:row>
      <xdr:rowOff>124396</xdr:rowOff>
    </xdr:to>
    <xdr:sp macro="" textlink="">
      <xdr:nvSpPr>
        <xdr:cNvPr id="296" name="フローチャート : 判断 295"/>
        <xdr:cNvSpPr/>
      </xdr:nvSpPr>
      <xdr:spPr>
        <a:xfrm>
          <a:off x="6921500" y="653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140924</xdr:rowOff>
    </xdr:from>
    <xdr:ext cx="469744" cy="259045"/>
    <xdr:sp macro="" textlink="">
      <xdr:nvSpPr>
        <xdr:cNvPr id="297" name="テキスト ボックス 296"/>
        <xdr:cNvSpPr txBox="1"/>
      </xdr:nvSpPr>
      <xdr:spPr>
        <a:xfrm>
          <a:off x="6737427" y="631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3" name="円/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108627</xdr:rowOff>
    </xdr:from>
    <xdr:ext cx="249299" cy="259045"/>
    <xdr:sp macro="" textlink="">
      <xdr:nvSpPr>
        <xdr:cNvPr id="304" name="労働費該当値テキスト"/>
        <xdr:cNvSpPr txBox="1"/>
      </xdr:nvSpPr>
      <xdr:spPr>
        <a:xfrm>
          <a:off x="10528300" y="662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5" name="円/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6" name="テキスト ボックス 305"/>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07" name="円/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08" name="テキスト ボックス 307"/>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09" name="円/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0" name="テキスト ボックス 309"/>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1" name="円/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12" name="テキスト ボックス 311"/>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13,391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87771</xdr:rowOff>
    </xdr:from>
    <xdr:to>
      <xdr:col>15</xdr:col>
      <xdr:colOff>180340</xdr:colOff>
      <xdr:row>58</xdr:row>
      <xdr:rowOff>133171</xdr:rowOff>
    </xdr:to>
    <xdr:cxnSp macro="">
      <xdr:nvCxnSpPr>
        <xdr:cNvPr id="334" name="直線コネクタ 333"/>
        <xdr:cNvCxnSpPr/>
      </xdr:nvCxnSpPr>
      <xdr:spPr>
        <a:xfrm flipV="1">
          <a:off x="10475595" y="8660271"/>
          <a:ext cx="1270" cy="141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136998</xdr:rowOff>
    </xdr:from>
    <xdr:ext cx="469744" cy="259045"/>
    <xdr:sp macro="" textlink="">
      <xdr:nvSpPr>
        <xdr:cNvPr id="335" name="農林水産業費最小値テキスト"/>
        <xdr:cNvSpPr txBox="1"/>
      </xdr:nvSpPr>
      <xdr:spPr>
        <a:xfrm>
          <a:off x="10528300" y="100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2,856</a:t>
          </a:r>
          <a:endParaRPr kumimoji="1" lang="ja-JP" altLang="en-US" sz="1000" b="1">
            <a:latin typeface="ＭＳ Ｐゴシック"/>
          </a:endParaRPr>
        </a:p>
      </xdr:txBody>
    </xdr:sp>
    <xdr:clientData/>
  </xdr:oneCellAnchor>
  <xdr:twoCellAnchor>
    <xdr:from>
      <xdr:col>15</xdr:col>
      <xdr:colOff>92075</xdr:colOff>
      <xdr:row>58</xdr:row>
      <xdr:rowOff>133171</xdr:rowOff>
    </xdr:from>
    <xdr:to>
      <xdr:col>15</xdr:col>
      <xdr:colOff>269875</xdr:colOff>
      <xdr:row>58</xdr:row>
      <xdr:rowOff>133171</xdr:rowOff>
    </xdr:to>
    <xdr:cxnSp macro="">
      <xdr:nvCxnSpPr>
        <xdr:cNvPr id="336" name="直線コネクタ 335"/>
        <xdr:cNvCxnSpPr/>
      </xdr:nvCxnSpPr>
      <xdr:spPr>
        <a:xfrm>
          <a:off x="10388600" y="100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34448</xdr:rowOff>
    </xdr:from>
    <xdr:ext cx="599010" cy="259045"/>
    <xdr:sp macro="" textlink="">
      <xdr:nvSpPr>
        <xdr:cNvPr id="337" name="農林水産業費最大値テキスト"/>
        <xdr:cNvSpPr txBox="1"/>
      </xdr:nvSpPr>
      <xdr:spPr>
        <a:xfrm>
          <a:off x="10528300" y="84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622,716</a:t>
          </a:r>
          <a:endParaRPr kumimoji="1" lang="ja-JP" altLang="en-US" sz="1000" b="1">
            <a:latin typeface="ＭＳ Ｐゴシック"/>
          </a:endParaRPr>
        </a:p>
      </xdr:txBody>
    </xdr:sp>
    <xdr:clientData/>
  </xdr:oneCellAnchor>
  <xdr:twoCellAnchor>
    <xdr:from>
      <xdr:col>15</xdr:col>
      <xdr:colOff>92075</xdr:colOff>
      <xdr:row>50</xdr:row>
      <xdr:rowOff>87771</xdr:rowOff>
    </xdr:from>
    <xdr:to>
      <xdr:col>15</xdr:col>
      <xdr:colOff>269875</xdr:colOff>
      <xdr:row>50</xdr:row>
      <xdr:rowOff>87771</xdr:rowOff>
    </xdr:to>
    <xdr:cxnSp macro="">
      <xdr:nvCxnSpPr>
        <xdr:cNvPr id="338" name="直線コネクタ 337"/>
        <xdr:cNvCxnSpPr/>
      </xdr:nvCxnSpPr>
      <xdr:spPr>
        <a:xfrm>
          <a:off x="10388600" y="86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57231</xdr:rowOff>
    </xdr:from>
    <xdr:to>
      <xdr:col>15</xdr:col>
      <xdr:colOff>180975</xdr:colOff>
      <xdr:row>58</xdr:row>
      <xdr:rowOff>57436</xdr:rowOff>
    </xdr:to>
    <xdr:cxnSp macro="">
      <xdr:nvCxnSpPr>
        <xdr:cNvPr id="339" name="直線コネクタ 338"/>
        <xdr:cNvCxnSpPr/>
      </xdr:nvCxnSpPr>
      <xdr:spPr>
        <a:xfrm flipV="1">
          <a:off x="9639300" y="10001331"/>
          <a:ext cx="8382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162355</xdr:rowOff>
    </xdr:from>
    <xdr:ext cx="534377" cy="259045"/>
    <xdr:sp macro="" textlink="">
      <xdr:nvSpPr>
        <xdr:cNvPr id="340" name="農林水産業費平均値テキスト"/>
        <xdr:cNvSpPr txBox="1"/>
      </xdr:nvSpPr>
      <xdr:spPr>
        <a:xfrm>
          <a:off x="10528300" y="976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139478</xdr:rowOff>
    </xdr:from>
    <xdr:to>
      <xdr:col>15</xdr:col>
      <xdr:colOff>231775</xdr:colOff>
      <xdr:row>58</xdr:row>
      <xdr:rowOff>69628</xdr:rowOff>
    </xdr:to>
    <xdr:sp macro="" textlink="">
      <xdr:nvSpPr>
        <xdr:cNvPr id="341" name="フローチャート : 判断 340"/>
        <xdr:cNvSpPr/>
      </xdr:nvSpPr>
      <xdr:spPr>
        <a:xfrm>
          <a:off x="104267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53879</xdr:rowOff>
    </xdr:from>
    <xdr:to>
      <xdr:col>14</xdr:col>
      <xdr:colOff>28575</xdr:colOff>
      <xdr:row>58</xdr:row>
      <xdr:rowOff>57436</xdr:rowOff>
    </xdr:to>
    <xdr:cxnSp macro="">
      <xdr:nvCxnSpPr>
        <xdr:cNvPr id="342" name="直線コネクタ 341"/>
        <xdr:cNvCxnSpPr/>
      </xdr:nvCxnSpPr>
      <xdr:spPr>
        <a:xfrm>
          <a:off x="8750300" y="9997979"/>
          <a:ext cx="889000" cy="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150064</xdr:rowOff>
    </xdr:from>
    <xdr:to>
      <xdr:col>14</xdr:col>
      <xdr:colOff>79375</xdr:colOff>
      <xdr:row>58</xdr:row>
      <xdr:rowOff>80214</xdr:rowOff>
    </xdr:to>
    <xdr:sp macro="" textlink="">
      <xdr:nvSpPr>
        <xdr:cNvPr id="343" name="フローチャート : 判断 342"/>
        <xdr:cNvSpPr/>
      </xdr:nvSpPr>
      <xdr:spPr>
        <a:xfrm>
          <a:off x="9588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96741</xdr:rowOff>
    </xdr:from>
    <xdr:ext cx="534377" cy="259045"/>
    <xdr:sp macro="" textlink="">
      <xdr:nvSpPr>
        <xdr:cNvPr id="344" name="テキスト ボックス 343"/>
        <xdr:cNvSpPr txBox="1"/>
      </xdr:nvSpPr>
      <xdr:spPr>
        <a:xfrm>
          <a:off x="9372111" y="96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53879</xdr:rowOff>
    </xdr:from>
    <xdr:to>
      <xdr:col>12</xdr:col>
      <xdr:colOff>511175</xdr:colOff>
      <xdr:row>58</xdr:row>
      <xdr:rowOff>65053</xdr:rowOff>
    </xdr:to>
    <xdr:cxnSp macro="">
      <xdr:nvCxnSpPr>
        <xdr:cNvPr id="345" name="直線コネクタ 344"/>
        <xdr:cNvCxnSpPr/>
      </xdr:nvCxnSpPr>
      <xdr:spPr>
        <a:xfrm flipV="1">
          <a:off x="7861300" y="9997979"/>
          <a:ext cx="889000" cy="1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144850</xdr:rowOff>
    </xdr:from>
    <xdr:to>
      <xdr:col>12</xdr:col>
      <xdr:colOff>561975</xdr:colOff>
      <xdr:row>58</xdr:row>
      <xdr:rowOff>75000</xdr:rowOff>
    </xdr:to>
    <xdr:sp macro="" textlink="">
      <xdr:nvSpPr>
        <xdr:cNvPr id="346" name="フローチャート : 判断 345"/>
        <xdr:cNvSpPr/>
      </xdr:nvSpPr>
      <xdr:spPr>
        <a:xfrm>
          <a:off x="8699500" y="99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91527</xdr:rowOff>
    </xdr:from>
    <xdr:ext cx="534377" cy="259045"/>
    <xdr:sp macro="" textlink="">
      <xdr:nvSpPr>
        <xdr:cNvPr id="347" name="テキスト ボックス 346"/>
        <xdr:cNvSpPr txBox="1"/>
      </xdr:nvSpPr>
      <xdr:spPr>
        <a:xfrm>
          <a:off x="8483111" y="969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50,525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65053</xdr:rowOff>
    </xdr:from>
    <xdr:to>
      <xdr:col>11</xdr:col>
      <xdr:colOff>307975</xdr:colOff>
      <xdr:row>58</xdr:row>
      <xdr:rowOff>68200</xdr:rowOff>
    </xdr:to>
    <xdr:cxnSp macro="">
      <xdr:nvCxnSpPr>
        <xdr:cNvPr id="348" name="直線コネクタ 347"/>
        <xdr:cNvCxnSpPr/>
      </xdr:nvCxnSpPr>
      <xdr:spPr>
        <a:xfrm flipV="1">
          <a:off x="6972300" y="10009153"/>
          <a:ext cx="889000" cy="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143846</xdr:rowOff>
    </xdr:from>
    <xdr:to>
      <xdr:col>11</xdr:col>
      <xdr:colOff>358775</xdr:colOff>
      <xdr:row>58</xdr:row>
      <xdr:rowOff>73996</xdr:rowOff>
    </xdr:to>
    <xdr:sp macro="" textlink="">
      <xdr:nvSpPr>
        <xdr:cNvPr id="349" name="フローチャート : 判断 348"/>
        <xdr:cNvSpPr/>
      </xdr:nvSpPr>
      <xdr:spPr>
        <a:xfrm>
          <a:off x="7810500" y="991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90523</xdr:rowOff>
    </xdr:from>
    <xdr:ext cx="534377" cy="259045"/>
    <xdr:sp macro="" textlink="">
      <xdr:nvSpPr>
        <xdr:cNvPr id="350" name="テキスト ボックス 349"/>
        <xdr:cNvSpPr txBox="1"/>
      </xdr:nvSpPr>
      <xdr:spPr>
        <a:xfrm>
          <a:off x="7594111" y="969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150819</xdr:rowOff>
    </xdr:from>
    <xdr:to>
      <xdr:col>10</xdr:col>
      <xdr:colOff>155575</xdr:colOff>
      <xdr:row>58</xdr:row>
      <xdr:rowOff>80969</xdr:rowOff>
    </xdr:to>
    <xdr:sp macro="" textlink="">
      <xdr:nvSpPr>
        <xdr:cNvPr id="351" name="フローチャート : 判断 350"/>
        <xdr:cNvSpPr/>
      </xdr:nvSpPr>
      <xdr:spPr>
        <a:xfrm>
          <a:off x="6921500" y="992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97496</xdr:rowOff>
    </xdr:from>
    <xdr:ext cx="534377" cy="259045"/>
    <xdr:sp macro="" textlink="">
      <xdr:nvSpPr>
        <xdr:cNvPr id="352" name="テキスト ボックス 351"/>
        <xdr:cNvSpPr txBox="1"/>
      </xdr:nvSpPr>
      <xdr:spPr>
        <a:xfrm>
          <a:off x="6705111" y="969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6431</xdr:rowOff>
    </xdr:from>
    <xdr:to>
      <xdr:col>15</xdr:col>
      <xdr:colOff>231775</xdr:colOff>
      <xdr:row>58</xdr:row>
      <xdr:rowOff>108031</xdr:rowOff>
    </xdr:to>
    <xdr:sp macro="" textlink="">
      <xdr:nvSpPr>
        <xdr:cNvPr id="358" name="円/楕円 357"/>
        <xdr:cNvSpPr/>
      </xdr:nvSpPr>
      <xdr:spPr>
        <a:xfrm>
          <a:off x="10426700" y="995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117905</xdr:rowOff>
    </xdr:from>
    <xdr:ext cx="534377" cy="259045"/>
    <xdr:sp macro="" textlink="">
      <xdr:nvSpPr>
        <xdr:cNvPr id="359" name="農林水産業費該当値テキスト"/>
        <xdr:cNvSpPr txBox="1"/>
      </xdr:nvSpPr>
      <xdr:spPr>
        <a:xfrm>
          <a:off x="10528300" y="989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36,076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6636</xdr:rowOff>
    </xdr:from>
    <xdr:to>
      <xdr:col>14</xdr:col>
      <xdr:colOff>79375</xdr:colOff>
      <xdr:row>58</xdr:row>
      <xdr:rowOff>108236</xdr:rowOff>
    </xdr:to>
    <xdr:sp macro="" textlink="">
      <xdr:nvSpPr>
        <xdr:cNvPr id="360" name="円/楕円 359"/>
        <xdr:cNvSpPr/>
      </xdr:nvSpPr>
      <xdr:spPr>
        <a:xfrm>
          <a:off x="9588500" y="99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99363</xdr:rowOff>
    </xdr:from>
    <xdr:ext cx="534377" cy="259045"/>
    <xdr:sp macro="" textlink="">
      <xdr:nvSpPr>
        <xdr:cNvPr id="361" name="テキスト ボックス 360"/>
        <xdr:cNvSpPr txBox="1"/>
      </xdr:nvSpPr>
      <xdr:spPr>
        <a:xfrm>
          <a:off x="9372111" y="1004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35,986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3079</xdr:rowOff>
    </xdr:from>
    <xdr:to>
      <xdr:col>12</xdr:col>
      <xdr:colOff>561975</xdr:colOff>
      <xdr:row>58</xdr:row>
      <xdr:rowOff>104679</xdr:rowOff>
    </xdr:to>
    <xdr:sp macro="" textlink="">
      <xdr:nvSpPr>
        <xdr:cNvPr id="362" name="円/楕円 361"/>
        <xdr:cNvSpPr/>
      </xdr:nvSpPr>
      <xdr:spPr>
        <a:xfrm>
          <a:off x="8699500" y="994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95806</xdr:rowOff>
    </xdr:from>
    <xdr:ext cx="534377" cy="259045"/>
    <xdr:sp macro="" textlink="">
      <xdr:nvSpPr>
        <xdr:cNvPr id="363" name="テキスト ボックス 362"/>
        <xdr:cNvSpPr txBox="1"/>
      </xdr:nvSpPr>
      <xdr:spPr>
        <a:xfrm>
          <a:off x="8483111" y="1003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37,542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14253</xdr:rowOff>
    </xdr:from>
    <xdr:to>
      <xdr:col>11</xdr:col>
      <xdr:colOff>358775</xdr:colOff>
      <xdr:row>58</xdr:row>
      <xdr:rowOff>115853</xdr:rowOff>
    </xdr:to>
    <xdr:sp macro="" textlink="">
      <xdr:nvSpPr>
        <xdr:cNvPr id="364" name="円/楕円 363"/>
        <xdr:cNvSpPr/>
      </xdr:nvSpPr>
      <xdr:spPr>
        <a:xfrm>
          <a:off x="7810500" y="995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106980</xdr:rowOff>
    </xdr:from>
    <xdr:ext cx="534377" cy="259045"/>
    <xdr:sp macro="" textlink="">
      <xdr:nvSpPr>
        <xdr:cNvPr id="365" name="テキスト ボックス 364"/>
        <xdr:cNvSpPr txBox="1"/>
      </xdr:nvSpPr>
      <xdr:spPr>
        <a:xfrm>
          <a:off x="7594111" y="100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32,654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17400</xdr:rowOff>
    </xdr:from>
    <xdr:to>
      <xdr:col>10</xdr:col>
      <xdr:colOff>155575</xdr:colOff>
      <xdr:row>58</xdr:row>
      <xdr:rowOff>119000</xdr:rowOff>
    </xdr:to>
    <xdr:sp macro="" textlink="">
      <xdr:nvSpPr>
        <xdr:cNvPr id="366" name="円/楕円 365"/>
        <xdr:cNvSpPr/>
      </xdr:nvSpPr>
      <xdr:spPr>
        <a:xfrm>
          <a:off x="6921500" y="99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110127</xdr:rowOff>
    </xdr:from>
    <xdr:ext cx="534377" cy="259045"/>
    <xdr:sp macro="" textlink="">
      <xdr:nvSpPr>
        <xdr:cNvPr id="367" name="テキスト ボックス 366"/>
        <xdr:cNvSpPr txBox="1"/>
      </xdr:nvSpPr>
      <xdr:spPr>
        <a:xfrm>
          <a:off x="6705111" y="1005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31,277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15,372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61405</xdr:rowOff>
    </xdr:from>
    <xdr:to>
      <xdr:col>15</xdr:col>
      <xdr:colOff>180340</xdr:colOff>
      <xdr:row>79</xdr:row>
      <xdr:rowOff>30201</xdr:rowOff>
    </xdr:to>
    <xdr:cxnSp macro="">
      <xdr:nvCxnSpPr>
        <xdr:cNvPr id="391" name="直線コネクタ 390"/>
        <xdr:cNvCxnSpPr/>
      </xdr:nvCxnSpPr>
      <xdr:spPr>
        <a:xfrm flipV="1">
          <a:off x="10475595" y="12234355"/>
          <a:ext cx="1270" cy="13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34028</xdr:rowOff>
    </xdr:from>
    <xdr:ext cx="378565" cy="259045"/>
    <xdr:sp macro="" textlink="">
      <xdr:nvSpPr>
        <xdr:cNvPr id="392" name="商工費最小値テキスト"/>
        <xdr:cNvSpPr txBox="1"/>
      </xdr:nvSpPr>
      <xdr:spPr>
        <a:xfrm>
          <a:off x="10528300"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15</xdr:col>
      <xdr:colOff>92075</xdr:colOff>
      <xdr:row>79</xdr:row>
      <xdr:rowOff>30201</xdr:rowOff>
    </xdr:from>
    <xdr:to>
      <xdr:col>15</xdr:col>
      <xdr:colOff>269875</xdr:colOff>
      <xdr:row>79</xdr:row>
      <xdr:rowOff>30201</xdr:rowOff>
    </xdr:to>
    <xdr:cxnSp macro="">
      <xdr:nvCxnSpPr>
        <xdr:cNvPr id="393" name="直線コネクタ 392"/>
        <xdr:cNvCxnSpPr/>
      </xdr:nvCxnSpPr>
      <xdr:spPr>
        <a:xfrm>
          <a:off x="10388600" y="135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8082</xdr:rowOff>
    </xdr:from>
    <xdr:ext cx="534377" cy="259045"/>
    <xdr:sp macro="" textlink="">
      <xdr:nvSpPr>
        <xdr:cNvPr id="394" name="商工費最大値テキスト"/>
        <xdr:cNvSpPr txBox="1"/>
      </xdr:nvSpPr>
      <xdr:spPr>
        <a:xfrm>
          <a:off x="10528300" y="120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71,110</a:t>
          </a:r>
          <a:endParaRPr kumimoji="1" lang="ja-JP" altLang="en-US" sz="1000" b="1">
            <a:latin typeface="ＭＳ Ｐゴシック"/>
          </a:endParaRPr>
        </a:p>
      </xdr:txBody>
    </xdr:sp>
    <xdr:clientData/>
  </xdr:oneCellAnchor>
  <xdr:twoCellAnchor>
    <xdr:from>
      <xdr:col>15</xdr:col>
      <xdr:colOff>92075</xdr:colOff>
      <xdr:row>71</xdr:row>
      <xdr:rowOff>61405</xdr:rowOff>
    </xdr:from>
    <xdr:to>
      <xdr:col>15</xdr:col>
      <xdr:colOff>269875</xdr:colOff>
      <xdr:row>71</xdr:row>
      <xdr:rowOff>61405</xdr:rowOff>
    </xdr:to>
    <xdr:cxnSp macro="">
      <xdr:nvCxnSpPr>
        <xdr:cNvPr id="395" name="直線コネクタ 394"/>
        <xdr:cNvCxnSpPr/>
      </xdr:nvCxnSpPr>
      <xdr:spPr>
        <a:xfrm>
          <a:off x="10388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84074</xdr:rowOff>
    </xdr:from>
    <xdr:to>
      <xdr:col>15</xdr:col>
      <xdr:colOff>180975</xdr:colOff>
      <xdr:row>78</xdr:row>
      <xdr:rowOff>145281</xdr:rowOff>
    </xdr:to>
    <xdr:cxnSp macro="">
      <xdr:nvCxnSpPr>
        <xdr:cNvPr id="396" name="直線コネクタ 395"/>
        <xdr:cNvCxnSpPr/>
      </xdr:nvCxnSpPr>
      <xdr:spPr>
        <a:xfrm>
          <a:off x="9639300" y="13457174"/>
          <a:ext cx="838200" cy="6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16166</xdr:rowOff>
    </xdr:from>
    <xdr:ext cx="534377" cy="259045"/>
    <xdr:sp macro="" textlink="">
      <xdr:nvSpPr>
        <xdr:cNvPr id="397" name="商工費平均値テキスト"/>
        <xdr:cNvSpPr txBox="1"/>
      </xdr:nvSpPr>
      <xdr:spPr>
        <a:xfrm>
          <a:off x="10528300" y="13046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18,019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164739</xdr:rowOff>
    </xdr:from>
    <xdr:to>
      <xdr:col>15</xdr:col>
      <xdr:colOff>231775</xdr:colOff>
      <xdr:row>77</xdr:row>
      <xdr:rowOff>94889</xdr:rowOff>
    </xdr:to>
    <xdr:sp macro="" textlink="">
      <xdr:nvSpPr>
        <xdr:cNvPr id="398" name="フローチャート : 判断 397"/>
        <xdr:cNvSpPr/>
      </xdr:nvSpPr>
      <xdr:spPr>
        <a:xfrm>
          <a:off x="104267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84074</xdr:rowOff>
    </xdr:from>
    <xdr:to>
      <xdr:col>14</xdr:col>
      <xdr:colOff>28575</xdr:colOff>
      <xdr:row>78</xdr:row>
      <xdr:rowOff>143415</xdr:rowOff>
    </xdr:to>
    <xdr:cxnSp macro="">
      <xdr:nvCxnSpPr>
        <xdr:cNvPr id="399" name="直線コネクタ 398"/>
        <xdr:cNvCxnSpPr/>
      </xdr:nvCxnSpPr>
      <xdr:spPr>
        <a:xfrm flipV="1">
          <a:off x="8750300" y="13457174"/>
          <a:ext cx="889000" cy="5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136392</xdr:rowOff>
    </xdr:from>
    <xdr:to>
      <xdr:col>14</xdr:col>
      <xdr:colOff>79375</xdr:colOff>
      <xdr:row>77</xdr:row>
      <xdr:rowOff>66542</xdr:rowOff>
    </xdr:to>
    <xdr:sp macro="" textlink="">
      <xdr:nvSpPr>
        <xdr:cNvPr id="400" name="フローチャート : 判断 399"/>
        <xdr:cNvSpPr/>
      </xdr:nvSpPr>
      <xdr:spPr>
        <a:xfrm>
          <a:off x="9588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83069</xdr:rowOff>
    </xdr:from>
    <xdr:ext cx="534377" cy="259045"/>
    <xdr:sp macro="" textlink="">
      <xdr:nvSpPr>
        <xdr:cNvPr id="401" name="テキスト ボックス 400"/>
        <xdr:cNvSpPr txBox="1"/>
      </xdr:nvSpPr>
      <xdr:spPr>
        <a:xfrm>
          <a:off x="9372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133414</xdr:rowOff>
    </xdr:from>
    <xdr:to>
      <xdr:col>12</xdr:col>
      <xdr:colOff>511175</xdr:colOff>
      <xdr:row>78</xdr:row>
      <xdr:rowOff>143415</xdr:rowOff>
    </xdr:to>
    <xdr:cxnSp macro="">
      <xdr:nvCxnSpPr>
        <xdr:cNvPr id="402" name="直線コネクタ 401"/>
        <xdr:cNvCxnSpPr/>
      </xdr:nvCxnSpPr>
      <xdr:spPr>
        <a:xfrm>
          <a:off x="7861300" y="13506514"/>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165461</xdr:rowOff>
    </xdr:from>
    <xdr:to>
      <xdr:col>12</xdr:col>
      <xdr:colOff>561975</xdr:colOff>
      <xdr:row>77</xdr:row>
      <xdr:rowOff>95611</xdr:rowOff>
    </xdr:to>
    <xdr:sp macro="" textlink="">
      <xdr:nvSpPr>
        <xdr:cNvPr id="403" name="フローチャート : 判断 402"/>
        <xdr:cNvSpPr/>
      </xdr:nvSpPr>
      <xdr:spPr>
        <a:xfrm>
          <a:off x="8699500" y="131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112138</xdr:rowOff>
    </xdr:from>
    <xdr:ext cx="534377" cy="259045"/>
    <xdr:sp macro="" textlink="">
      <xdr:nvSpPr>
        <xdr:cNvPr id="404" name="テキスト ボックス 403"/>
        <xdr:cNvSpPr txBox="1"/>
      </xdr:nvSpPr>
      <xdr:spPr>
        <a:xfrm>
          <a:off x="8483111" y="129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100761</xdr:rowOff>
    </xdr:from>
    <xdr:to>
      <xdr:col>11</xdr:col>
      <xdr:colOff>307975</xdr:colOff>
      <xdr:row>78</xdr:row>
      <xdr:rowOff>133414</xdr:rowOff>
    </xdr:to>
    <xdr:cxnSp macro="">
      <xdr:nvCxnSpPr>
        <xdr:cNvPr id="405" name="直線コネクタ 404"/>
        <xdr:cNvCxnSpPr/>
      </xdr:nvCxnSpPr>
      <xdr:spPr>
        <a:xfrm>
          <a:off x="6972300" y="13473861"/>
          <a:ext cx="889000" cy="3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165043</xdr:rowOff>
    </xdr:from>
    <xdr:to>
      <xdr:col>11</xdr:col>
      <xdr:colOff>358775</xdr:colOff>
      <xdr:row>77</xdr:row>
      <xdr:rowOff>95193</xdr:rowOff>
    </xdr:to>
    <xdr:sp macro="" textlink="">
      <xdr:nvSpPr>
        <xdr:cNvPr id="406" name="フローチャート : 判断 405"/>
        <xdr:cNvSpPr/>
      </xdr:nvSpPr>
      <xdr:spPr>
        <a:xfrm>
          <a:off x="7810500" y="1319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111720</xdr:rowOff>
    </xdr:from>
    <xdr:ext cx="534377" cy="259045"/>
    <xdr:sp macro="" textlink="">
      <xdr:nvSpPr>
        <xdr:cNvPr id="407" name="テキスト ボックス 406"/>
        <xdr:cNvSpPr txBox="1"/>
      </xdr:nvSpPr>
      <xdr:spPr>
        <a:xfrm>
          <a:off x="7594111" y="1297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72765</xdr:rowOff>
    </xdr:from>
    <xdr:to>
      <xdr:col>10</xdr:col>
      <xdr:colOff>155575</xdr:colOff>
      <xdr:row>78</xdr:row>
      <xdr:rowOff>2915</xdr:rowOff>
    </xdr:to>
    <xdr:sp macro="" textlink="">
      <xdr:nvSpPr>
        <xdr:cNvPr id="408" name="フローチャート : 判断 407"/>
        <xdr:cNvSpPr/>
      </xdr:nvSpPr>
      <xdr:spPr>
        <a:xfrm>
          <a:off x="6921500" y="132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19442</xdr:rowOff>
    </xdr:from>
    <xdr:ext cx="534377" cy="259045"/>
    <xdr:sp macro="" textlink="">
      <xdr:nvSpPr>
        <xdr:cNvPr id="409" name="テキスト ボックス 408"/>
        <xdr:cNvSpPr txBox="1"/>
      </xdr:nvSpPr>
      <xdr:spPr>
        <a:xfrm>
          <a:off x="6705111" y="130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94481</xdr:rowOff>
    </xdr:from>
    <xdr:to>
      <xdr:col>15</xdr:col>
      <xdr:colOff>231775</xdr:colOff>
      <xdr:row>79</xdr:row>
      <xdr:rowOff>24631</xdr:rowOff>
    </xdr:to>
    <xdr:sp macro="" textlink="">
      <xdr:nvSpPr>
        <xdr:cNvPr id="415" name="円/楕円 414"/>
        <xdr:cNvSpPr/>
      </xdr:nvSpPr>
      <xdr:spPr>
        <a:xfrm>
          <a:off x="10426700" y="134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9408</xdr:rowOff>
    </xdr:from>
    <xdr:ext cx="469744" cy="259045"/>
    <xdr:sp macro="" textlink="">
      <xdr:nvSpPr>
        <xdr:cNvPr id="416" name="商工費該当値テキスト"/>
        <xdr:cNvSpPr txBox="1"/>
      </xdr:nvSpPr>
      <xdr:spPr>
        <a:xfrm>
          <a:off x="10528300" y="1338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3,707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33274</xdr:rowOff>
    </xdr:from>
    <xdr:to>
      <xdr:col>14</xdr:col>
      <xdr:colOff>79375</xdr:colOff>
      <xdr:row>78</xdr:row>
      <xdr:rowOff>134874</xdr:rowOff>
    </xdr:to>
    <xdr:sp macro="" textlink="">
      <xdr:nvSpPr>
        <xdr:cNvPr id="417" name="円/楕円 416"/>
        <xdr:cNvSpPr/>
      </xdr:nvSpPr>
      <xdr:spPr>
        <a:xfrm>
          <a:off x="9588500" y="134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126001</xdr:rowOff>
    </xdr:from>
    <xdr:ext cx="469744" cy="259045"/>
    <xdr:sp macro="" textlink="">
      <xdr:nvSpPr>
        <xdr:cNvPr id="418" name="テキスト ボックス 417"/>
        <xdr:cNvSpPr txBox="1"/>
      </xdr:nvSpPr>
      <xdr:spPr>
        <a:xfrm>
          <a:off x="9404427" y="1349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92615</xdr:rowOff>
    </xdr:from>
    <xdr:to>
      <xdr:col>12</xdr:col>
      <xdr:colOff>561975</xdr:colOff>
      <xdr:row>79</xdr:row>
      <xdr:rowOff>22765</xdr:rowOff>
    </xdr:to>
    <xdr:sp macro="" textlink="">
      <xdr:nvSpPr>
        <xdr:cNvPr id="419" name="円/楕円 418"/>
        <xdr:cNvSpPr/>
      </xdr:nvSpPr>
      <xdr:spPr>
        <a:xfrm>
          <a:off x="8699500" y="134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13892</xdr:rowOff>
    </xdr:from>
    <xdr:ext cx="469744" cy="259045"/>
    <xdr:sp macro="" textlink="">
      <xdr:nvSpPr>
        <xdr:cNvPr id="420" name="テキスト ボックス 419"/>
        <xdr:cNvSpPr txBox="1"/>
      </xdr:nvSpPr>
      <xdr:spPr>
        <a:xfrm>
          <a:off x="8515427" y="1355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82614</xdr:rowOff>
    </xdr:from>
    <xdr:to>
      <xdr:col>11</xdr:col>
      <xdr:colOff>358775</xdr:colOff>
      <xdr:row>79</xdr:row>
      <xdr:rowOff>12764</xdr:rowOff>
    </xdr:to>
    <xdr:sp macro="" textlink="">
      <xdr:nvSpPr>
        <xdr:cNvPr id="421" name="円/楕円 420"/>
        <xdr:cNvSpPr/>
      </xdr:nvSpPr>
      <xdr:spPr>
        <a:xfrm>
          <a:off x="7810500" y="1345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3891</xdr:rowOff>
    </xdr:from>
    <xdr:ext cx="469744" cy="259045"/>
    <xdr:sp macro="" textlink="">
      <xdr:nvSpPr>
        <xdr:cNvPr id="422" name="テキスト ボックス 421"/>
        <xdr:cNvSpPr txBox="1"/>
      </xdr:nvSpPr>
      <xdr:spPr>
        <a:xfrm>
          <a:off x="7626427" y="1354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49961</xdr:rowOff>
    </xdr:from>
    <xdr:to>
      <xdr:col>10</xdr:col>
      <xdr:colOff>155575</xdr:colOff>
      <xdr:row>78</xdr:row>
      <xdr:rowOff>151561</xdr:rowOff>
    </xdr:to>
    <xdr:sp macro="" textlink="">
      <xdr:nvSpPr>
        <xdr:cNvPr id="423" name="円/楕円 422"/>
        <xdr:cNvSpPr/>
      </xdr:nvSpPr>
      <xdr:spPr>
        <a:xfrm>
          <a:off x="6921500" y="1342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142688</xdr:rowOff>
    </xdr:from>
    <xdr:ext cx="469744" cy="259045"/>
    <xdr:sp macro="" textlink="">
      <xdr:nvSpPr>
        <xdr:cNvPr id="424" name="テキスト ボックス 423"/>
        <xdr:cNvSpPr txBox="1"/>
      </xdr:nvSpPr>
      <xdr:spPr>
        <a:xfrm>
          <a:off x="6737427" y="135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46,333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38" name="テキスト ボックス 437"/>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0" name="テキスト ボックス 439"/>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2" name="テキスト ボックス 441"/>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4" name="テキスト ボックス 44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6" name="テキスト ボックス 44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57534</xdr:rowOff>
    </xdr:from>
    <xdr:to>
      <xdr:col>15</xdr:col>
      <xdr:colOff>180340</xdr:colOff>
      <xdr:row>99</xdr:row>
      <xdr:rowOff>36829</xdr:rowOff>
    </xdr:to>
    <xdr:cxnSp macro="">
      <xdr:nvCxnSpPr>
        <xdr:cNvPr id="448" name="直線コネクタ 447"/>
        <xdr:cNvCxnSpPr/>
      </xdr:nvCxnSpPr>
      <xdr:spPr>
        <a:xfrm flipV="1">
          <a:off x="10475595" y="15488034"/>
          <a:ext cx="1270" cy="152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65497</xdr:rowOff>
    </xdr:from>
    <xdr:ext cx="534377" cy="259045"/>
    <xdr:sp macro="" textlink="">
      <xdr:nvSpPr>
        <xdr:cNvPr id="449" name="土木費最小値テキスト"/>
        <xdr:cNvSpPr txBox="1"/>
      </xdr:nvSpPr>
      <xdr:spPr>
        <a:xfrm>
          <a:off x="10528300" y="17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20,004</a:t>
          </a:r>
          <a:endParaRPr kumimoji="1" lang="ja-JP" altLang="en-US" sz="1000" b="1">
            <a:latin typeface="ＭＳ Ｐゴシック"/>
          </a:endParaRPr>
        </a:p>
      </xdr:txBody>
    </xdr:sp>
    <xdr:clientData/>
  </xdr:oneCellAnchor>
  <xdr:twoCellAnchor>
    <xdr:from>
      <xdr:col>15</xdr:col>
      <xdr:colOff>92075</xdr:colOff>
      <xdr:row>99</xdr:row>
      <xdr:rowOff>36829</xdr:rowOff>
    </xdr:from>
    <xdr:to>
      <xdr:col>15</xdr:col>
      <xdr:colOff>269875</xdr:colOff>
      <xdr:row>99</xdr:row>
      <xdr:rowOff>36829</xdr:rowOff>
    </xdr:to>
    <xdr:cxnSp macro="">
      <xdr:nvCxnSpPr>
        <xdr:cNvPr id="450" name="直線コネクタ 449"/>
        <xdr:cNvCxnSpPr/>
      </xdr:nvCxnSpPr>
      <xdr:spPr>
        <a:xfrm>
          <a:off x="10388600" y="1701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4211</xdr:rowOff>
    </xdr:from>
    <xdr:ext cx="690189" cy="259045"/>
    <xdr:sp macro="" textlink="">
      <xdr:nvSpPr>
        <xdr:cNvPr id="451" name="土木費最大値テキスト"/>
        <xdr:cNvSpPr txBox="1"/>
      </xdr:nvSpPr>
      <xdr:spPr>
        <a:xfrm>
          <a:off x="10528300" y="1526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4,015,656</a:t>
          </a:r>
          <a:endParaRPr kumimoji="1" lang="ja-JP" altLang="en-US" sz="1000" b="1">
            <a:latin typeface="ＭＳ Ｐゴシック"/>
          </a:endParaRPr>
        </a:p>
      </xdr:txBody>
    </xdr:sp>
    <xdr:clientData/>
  </xdr:oneCellAnchor>
  <xdr:twoCellAnchor>
    <xdr:from>
      <xdr:col>15</xdr:col>
      <xdr:colOff>92075</xdr:colOff>
      <xdr:row>90</xdr:row>
      <xdr:rowOff>57534</xdr:rowOff>
    </xdr:from>
    <xdr:to>
      <xdr:col>15</xdr:col>
      <xdr:colOff>269875</xdr:colOff>
      <xdr:row>90</xdr:row>
      <xdr:rowOff>57534</xdr:rowOff>
    </xdr:to>
    <xdr:cxnSp macro="">
      <xdr:nvCxnSpPr>
        <xdr:cNvPr id="452" name="直線コネクタ 451"/>
        <xdr:cNvCxnSpPr/>
      </xdr:nvCxnSpPr>
      <xdr:spPr>
        <a:xfrm>
          <a:off x="10388600" y="154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25110</xdr:rowOff>
    </xdr:from>
    <xdr:to>
      <xdr:col>15</xdr:col>
      <xdr:colOff>180975</xdr:colOff>
      <xdr:row>99</xdr:row>
      <xdr:rowOff>26074</xdr:rowOff>
    </xdr:to>
    <xdr:cxnSp macro="">
      <xdr:nvCxnSpPr>
        <xdr:cNvPr id="453" name="直線コネクタ 452"/>
        <xdr:cNvCxnSpPr/>
      </xdr:nvCxnSpPr>
      <xdr:spPr>
        <a:xfrm>
          <a:off x="9639300" y="16998660"/>
          <a:ext cx="8382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154396</xdr:rowOff>
    </xdr:from>
    <xdr:ext cx="534377" cy="259045"/>
    <xdr:sp macro="" textlink="">
      <xdr:nvSpPr>
        <xdr:cNvPr id="454" name="土木費平均値テキスト"/>
        <xdr:cNvSpPr txBox="1"/>
      </xdr:nvSpPr>
      <xdr:spPr>
        <a:xfrm>
          <a:off x="10528300" y="1678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88,138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131519</xdr:rowOff>
    </xdr:from>
    <xdr:to>
      <xdr:col>15</xdr:col>
      <xdr:colOff>231775</xdr:colOff>
      <xdr:row>99</xdr:row>
      <xdr:rowOff>61669</xdr:rowOff>
    </xdr:to>
    <xdr:sp macro="" textlink="">
      <xdr:nvSpPr>
        <xdr:cNvPr id="455" name="フローチャート : 判断 454"/>
        <xdr:cNvSpPr/>
      </xdr:nvSpPr>
      <xdr:spPr>
        <a:xfrm>
          <a:off x="10426700" y="169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22270</xdr:rowOff>
    </xdr:from>
    <xdr:to>
      <xdr:col>14</xdr:col>
      <xdr:colOff>28575</xdr:colOff>
      <xdr:row>99</xdr:row>
      <xdr:rowOff>25110</xdr:rowOff>
    </xdr:to>
    <xdr:cxnSp macro="">
      <xdr:nvCxnSpPr>
        <xdr:cNvPr id="456" name="直線コネクタ 455"/>
        <xdr:cNvCxnSpPr/>
      </xdr:nvCxnSpPr>
      <xdr:spPr>
        <a:xfrm>
          <a:off x="8750300" y="16995820"/>
          <a:ext cx="889000" cy="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130883</xdr:rowOff>
    </xdr:from>
    <xdr:to>
      <xdr:col>14</xdr:col>
      <xdr:colOff>79375</xdr:colOff>
      <xdr:row>99</xdr:row>
      <xdr:rowOff>61033</xdr:rowOff>
    </xdr:to>
    <xdr:sp macro="" textlink="">
      <xdr:nvSpPr>
        <xdr:cNvPr id="457" name="フローチャート : 判断 456"/>
        <xdr:cNvSpPr/>
      </xdr:nvSpPr>
      <xdr:spPr>
        <a:xfrm>
          <a:off x="9588500" y="169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77560</xdr:rowOff>
    </xdr:from>
    <xdr:ext cx="534377" cy="259045"/>
    <xdr:sp macro="" textlink="">
      <xdr:nvSpPr>
        <xdr:cNvPr id="458" name="テキスト ボックス 457"/>
        <xdr:cNvSpPr txBox="1"/>
      </xdr:nvSpPr>
      <xdr:spPr>
        <a:xfrm>
          <a:off x="9372111" y="1670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22270</xdr:rowOff>
    </xdr:from>
    <xdr:to>
      <xdr:col>12</xdr:col>
      <xdr:colOff>511175</xdr:colOff>
      <xdr:row>99</xdr:row>
      <xdr:rowOff>26853</xdr:rowOff>
    </xdr:to>
    <xdr:cxnSp macro="">
      <xdr:nvCxnSpPr>
        <xdr:cNvPr id="459" name="直線コネクタ 458"/>
        <xdr:cNvCxnSpPr/>
      </xdr:nvCxnSpPr>
      <xdr:spPr>
        <a:xfrm flipV="1">
          <a:off x="7861300" y="16995820"/>
          <a:ext cx="889000" cy="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134489</xdr:rowOff>
    </xdr:from>
    <xdr:to>
      <xdr:col>12</xdr:col>
      <xdr:colOff>561975</xdr:colOff>
      <xdr:row>99</xdr:row>
      <xdr:rowOff>64639</xdr:rowOff>
    </xdr:to>
    <xdr:sp macro="" textlink="">
      <xdr:nvSpPr>
        <xdr:cNvPr id="460" name="フローチャート : 判断 459"/>
        <xdr:cNvSpPr/>
      </xdr:nvSpPr>
      <xdr:spPr>
        <a:xfrm>
          <a:off x="8699500" y="1693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81166</xdr:rowOff>
    </xdr:from>
    <xdr:ext cx="534377" cy="259045"/>
    <xdr:sp macro="" textlink="">
      <xdr:nvSpPr>
        <xdr:cNvPr id="461" name="テキスト ボックス 460"/>
        <xdr:cNvSpPr txBox="1"/>
      </xdr:nvSpPr>
      <xdr:spPr>
        <a:xfrm>
          <a:off x="8483111" y="1671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80,344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26853</xdr:rowOff>
    </xdr:from>
    <xdr:to>
      <xdr:col>11</xdr:col>
      <xdr:colOff>307975</xdr:colOff>
      <xdr:row>99</xdr:row>
      <xdr:rowOff>28597</xdr:rowOff>
    </xdr:to>
    <xdr:cxnSp macro="">
      <xdr:nvCxnSpPr>
        <xdr:cNvPr id="462" name="直線コネクタ 461"/>
        <xdr:cNvCxnSpPr/>
      </xdr:nvCxnSpPr>
      <xdr:spPr>
        <a:xfrm flipV="1">
          <a:off x="6972300" y="17000403"/>
          <a:ext cx="889000" cy="1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137799</xdr:rowOff>
    </xdr:from>
    <xdr:to>
      <xdr:col>11</xdr:col>
      <xdr:colOff>358775</xdr:colOff>
      <xdr:row>99</xdr:row>
      <xdr:rowOff>67949</xdr:rowOff>
    </xdr:to>
    <xdr:sp macro="" textlink="">
      <xdr:nvSpPr>
        <xdr:cNvPr id="463" name="フローチャート : 判断 462"/>
        <xdr:cNvSpPr/>
      </xdr:nvSpPr>
      <xdr:spPr>
        <a:xfrm>
          <a:off x="7810500" y="1693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84476</xdr:rowOff>
    </xdr:from>
    <xdr:ext cx="534377" cy="259045"/>
    <xdr:sp macro="" textlink="">
      <xdr:nvSpPr>
        <xdr:cNvPr id="464" name="テキスト ボックス 463"/>
        <xdr:cNvSpPr txBox="1"/>
      </xdr:nvSpPr>
      <xdr:spPr>
        <a:xfrm>
          <a:off x="7594111" y="1671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71,654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132874</xdr:rowOff>
    </xdr:from>
    <xdr:to>
      <xdr:col>10</xdr:col>
      <xdr:colOff>155575</xdr:colOff>
      <xdr:row>99</xdr:row>
      <xdr:rowOff>63024</xdr:rowOff>
    </xdr:to>
    <xdr:sp macro="" textlink="">
      <xdr:nvSpPr>
        <xdr:cNvPr id="465" name="フローチャート : 判断 464"/>
        <xdr:cNvSpPr/>
      </xdr:nvSpPr>
      <xdr:spPr>
        <a:xfrm>
          <a:off x="6921500" y="1693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79551</xdr:rowOff>
    </xdr:from>
    <xdr:ext cx="534377" cy="259045"/>
    <xdr:sp macro="" textlink="">
      <xdr:nvSpPr>
        <xdr:cNvPr id="466" name="テキスト ボックス 465"/>
        <xdr:cNvSpPr txBox="1"/>
      </xdr:nvSpPr>
      <xdr:spPr>
        <a:xfrm>
          <a:off x="6705111" y="1671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146724</xdr:rowOff>
    </xdr:from>
    <xdr:to>
      <xdr:col>15</xdr:col>
      <xdr:colOff>231775</xdr:colOff>
      <xdr:row>99</xdr:row>
      <xdr:rowOff>76874</xdr:rowOff>
    </xdr:to>
    <xdr:sp macro="" textlink="">
      <xdr:nvSpPr>
        <xdr:cNvPr id="472" name="円/楕円 471"/>
        <xdr:cNvSpPr/>
      </xdr:nvSpPr>
      <xdr:spPr>
        <a:xfrm>
          <a:off x="10426700" y="1694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109946</xdr:rowOff>
    </xdr:from>
    <xdr:ext cx="534377" cy="259045"/>
    <xdr:sp macro="" textlink="">
      <xdr:nvSpPr>
        <xdr:cNvPr id="473" name="土木費該当値テキスト"/>
        <xdr:cNvSpPr txBox="1"/>
      </xdr:nvSpPr>
      <xdr:spPr>
        <a:xfrm>
          <a:off x="10528300" y="1691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48,230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145760</xdr:rowOff>
    </xdr:from>
    <xdr:to>
      <xdr:col>14</xdr:col>
      <xdr:colOff>79375</xdr:colOff>
      <xdr:row>99</xdr:row>
      <xdr:rowOff>75910</xdr:rowOff>
    </xdr:to>
    <xdr:sp macro="" textlink="">
      <xdr:nvSpPr>
        <xdr:cNvPr id="474" name="円/楕円 473"/>
        <xdr:cNvSpPr/>
      </xdr:nvSpPr>
      <xdr:spPr>
        <a:xfrm>
          <a:off x="9588500" y="169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67037</xdr:rowOff>
    </xdr:from>
    <xdr:ext cx="534377" cy="259045"/>
    <xdr:sp macro="" textlink="">
      <xdr:nvSpPr>
        <xdr:cNvPr id="475" name="テキスト ボックス 474"/>
        <xdr:cNvSpPr txBox="1"/>
      </xdr:nvSpPr>
      <xdr:spPr>
        <a:xfrm>
          <a:off x="9372111" y="1704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50,759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142920</xdr:rowOff>
    </xdr:from>
    <xdr:to>
      <xdr:col>12</xdr:col>
      <xdr:colOff>561975</xdr:colOff>
      <xdr:row>99</xdr:row>
      <xdr:rowOff>73070</xdr:rowOff>
    </xdr:to>
    <xdr:sp macro="" textlink="">
      <xdr:nvSpPr>
        <xdr:cNvPr id="476" name="円/楕円 475"/>
        <xdr:cNvSpPr/>
      </xdr:nvSpPr>
      <xdr:spPr>
        <a:xfrm>
          <a:off x="8699500" y="1694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64197</xdr:rowOff>
    </xdr:from>
    <xdr:ext cx="534377" cy="259045"/>
    <xdr:sp macro="" textlink="">
      <xdr:nvSpPr>
        <xdr:cNvPr id="477" name="テキスト ボックス 476"/>
        <xdr:cNvSpPr txBox="1"/>
      </xdr:nvSpPr>
      <xdr:spPr>
        <a:xfrm>
          <a:off x="8483111" y="1703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58,214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147503</xdr:rowOff>
    </xdr:from>
    <xdr:to>
      <xdr:col>11</xdr:col>
      <xdr:colOff>358775</xdr:colOff>
      <xdr:row>99</xdr:row>
      <xdr:rowOff>77653</xdr:rowOff>
    </xdr:to>
    <xdr:sp macro="" textlink="">
      <xdr:nvSpPr>
        <xdr:cNvPr id="478" name="円/楕円 477"/>
        <xdr:cNvSpPr/>
      </xdr:nvSpPr>
      <xdr:spPr>
        <a:xfrm>
          <a:off x="7810500" y="1694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68780</xdr:rowOff>
    </xdr:from>
    <xdr:ext cx="534377" cy="259045"/>
    <xdr:sp macro="" textlink="">
      <xdr:nvSpPr>
        <xdr:cNvPr id="479" name="テキスト ボックス 478"/>
        <xdr:cNvSpPr txBox="1"/>
      </xdr:nvSpPr>
      <xdr:spPr>
        <a:xfrm>
          <a:off x="7594111" y="1704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46,188</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149247</xdr:rowOff>
    </xdr:from>
    <xdr:to>
      <xdr:col>10</xdr:col>
      <xdr:colOff>155575</xdr:colOff>
      <xdr:row>99</xdr:row>
      <xdr:rowOff>79397</xdr:rowOff>
    </xdr:to>
    <xdr:sp macro="" textlink="">
      <xdr:nvSpPr>
        <xdr:cNvPr id="480" name="円/楕円 479"/>
        <xdr:cNvSpPr/>
      </xdr:nvSpPr>
      <xdr:spPr>
        <a:xfrm>
          <a:off x="6921500" y="1695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70524</xdr:rowOff>
    </xdr:from>
    <xdr:ext cx="534377" cy="259045"/>
    <xdr:sp macro="" textlink="">
      <xdr:nvSpPr>
        <xdr:cNvPr id="481" name="テキスト ボックス 480"/>
        <xdr:cNvSpPr txBox="1"/>
      </xdr:nvSpPr>
      <xdr:spPr>
        <a:xfrm>
          <a:off x="6705111" y="1704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41,608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163605</xdr:rowOff>
    </xdr:from>
    <xdr:to>
      <xdr:col>23</xdr:col>
      <xdr:colOff>516889</xdr:colOff>
      <xdr:row>40</xdr:row>
      <xdr:rowOff>1642</xdr:rowOff>
    </xdr:to>
    <xdr:cxnSp macro="">
      <xdr:nvCxnSpPr>
        <xdr:cNvPr id="508" name="直線コネクタ 507"/>
        <xdr:cNvCxnSpPr/>
      </xdr:nvCxnSpPr>
      <xdr:spPr>
        <a:xfrm flipV="1">
          <a:off x="16317595" y="5307105"/>
          <a:ext cx="1269" cy="15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5469</xdr:rowOff>
    </xdr:from>
    <xdr:ext cx="534377" cy="259045"/>
    <xdr:sp macro="" textlink="">
      <xdr:nvSpPr>
        <xdr:cNvPr id="509" name="消防費最小値テキスト"/>
        <xdr:cNvSpPr txBox="1"/>
      </xdr:nvSpPr>
      <xdr:spPr>
        <a:xfrm>
          <a:off x="16370300" y="68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15,455</a:t>
          </a:r>
          <a:endParaRPr kumimoji="1" lang="ja-JP" altLang="en-US" sz="1000" b="1">
            <a:latin typeface="ＭＳ Ｐゴシック"/>
          </a:endParaRPr>
        </a:p>
      </xdr:txBody>
    </xdr:sp>
    <xdr:clientData/>
  </xdr:oneCellAnchor>
  <xdr:twoCellAnchor>
    <xdr:from>
      <xdr:col>23</xdr:col>
      <xdr:colOff>428625</xdr:colOff>
      <xdr:row>40</xdr:row>
      <xdr:rowOff>1642</xdr:rowOff>
    </xdr:from>
    <xdr:to>
      <xdr:col>23</xdr:col>
      <xdr:colOff>606425</xdr:colOff>
      <xdr:row>40</xdr:row>
      <xdr:rowOff>1642</xdr:rowOff>
    </xdr:to>
    <xdr:cxnSp macro="">
      <xdr:nvCxnSpPr>
        <xdr:cNvPr id="510" name="直線コネクタ 509"/>
        <xdr:cNvCxnSpPr/>
      </xdr:nvCxnSpPr>
      <xdr:spPr>
        <a:xfrm>
          <a:off x="16230600" y="68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110282</xdr:rowOff>
    </xdr:from>
    <xdr:ext cx="599010" cy="259045"/>
    <xdr:sp macro="" textlink="">
      <xdr:nvSpPr>
        <xdr:cNvPr id="511" name="消防費最大値テキスト"/>
        <xdr:cNvSpPr txBox="1"/>
      </xdr:nvSpPr>
      <xdr:spPr>
        <a:xfrm>
          <a:off x="16370300" y="508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110,536</a:t>
          </a:r>
          <a:endParaRPr kumimoji="1" lang="ja-JP" altLang="en-US" sz="1000" b="1">
            <a:latin typeface="ＭＳ Ｐゴシック"/>
          </a:endParaRPr>
        </a:p>
      </xdr:txBody>
    </xdr:sp>
    <xdr:clientData/>
  </xdr:oneCellAnchor>
  <xdr:twoCellAnchor>
    <xdr:from>
      <xdr:col>23</xdr:col>
      <xdr:colOff>428625</xdr:colOff>
      <xdr:row>30</xdr:row>
      <xdr:rowOff>163605</xdr:rowOff>
    </xdr:from>
    <xdr:to>
      <xdr:col>23</xdr:col>
      <xdr:colOff>606425</xdr:colOff>
      <xdr:row>30</xdr:row>
      <xdr:rowOff>163605</xdr:rowOff>
    </xdr:to>
    <xdr:cxnSp macro="">
      <xdr:nvCxnSpPr>
        <xdr:cNvPr id="512" name="直線コネクタ 511"/>
        <xdr:cNvCxnSpPr/>
      </xdr:nvCxnSpPr>
      <xdr:spPr>
        <a:xfrm>
          <a:off x="16230600" y="530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120841</xdr:rowOff>
    </xdr:from>
    <xdr:to>
      <xdr:col>23</xdr:col>
      <xdr:colOff>517525</xdr:colOff>
      <xdr:row>39</xdr:row>
      <xdr:rowOff>13480</xdr:rowOff>
    </xdr:to>
    <xdr:cxnSp macro="">
      <xdr:nvCxnSpPr>
        <xdr:cNvPr id="513" name="直線コネクタ 512"/>
        <xdr:cNvCxnSpPr/>
      </xdr:nvCxnSpPr>
      <xdr:spPr>
        <a:xfrm>
          <a:off x="15481300" y="6635941"/>
          <a:ext cx="838200" cy="6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146377</xdr:rowOff>
    </xdr:from>
    <xdr:ext cx="534377" cy="259045"/>
    <xdr:sp macro="" textlink="">
      <xdr:nvSpPr>
        <xdr:cNvPr id="514" name="消防費平均値テキスト"/>
        <xdr:cNvSpPr txBox="1"/>
      </xdr:nvSpPr>
      <xdr:spPr>
        <a:xfrm>
          <a:off x="16370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15" name="フローチャート : 判断 514"/>
        <xdr:cNvSpPr/>
      </xdr:nvSpPr>
      <xdr:spPr>
        <a:xfrm>
          <a:off x="162687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65307</xdr:rowOff>
    </xdr:from>
    <xdr:to>
      <xdr:col>22</xdr:col>
      <xdr:colOff>365125</xdr:colOff>
      <xdr:row>38</xdr:row>
      <xdr:rowOff>120841</xdr:rowOff>
    </xdr:to>
    <xdr:cxnSp macro="">
      <xdr:nvCxnSpPr>
        <xdr:cNvPr id="516" name="直線コネクタ 515"/>
        <xdr:cNvCxnSpPr/>
      </xdr:nvCxnSpPr>
      <xdr:spPr>
        <a:xfrm>
          <a:off x="14592300" y="6580407"/>
          <a:ext cx="889000" cy="5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33644</xdr:rowOff>
    </xdr:from>
    <xdr:to>
      <xdr:col>22</xdr:col>
      <xdr:colOff>415925</xdr:colOff>
      <xdr:row>38</xdr:row>
      <xdr:rowOff>135244</xdr:rowOff>
    </xdr:to>
    <xdr:sp macro="" textlink="">
      <xdr:nvSpPr>
        <xdr:cNvPr id="517" name="フローチャート : 判断 516"/>
        <xdr:cNvSpPr/>
      </xdr:nvSpPr>
      <xdr:spPr>
        <a:xfrm>
          <a:off x="15430500" y="654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151771</xdr:rowOff>
    </xdr:from>
    <xdr:ext cx="534377" cy="259045"/>
    <xdr:sp macro="" textlink="">
      <xdr:nvSpPr>
        <xdr:cNvPr id="518" name="テキスト ボックス 517"/>
        <xdr:cNvSpPr txBox="1"/>
      </xdr:nvSpPr>
      <xdr:spPr>
        <a:xfrm>
          <a:off x="15214111" y="632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6557</xdr:rowOff>
    </xdr:from>
    <xdr:to>
      <xdr:col>21</xdr:col>
      <xdr:colOff>161925</xdr:colOff>
      <xdr:row>38</xdr:row>
      <xdr:rowOff>65307</xdr:rowOff>
    </xdr:to>
    <xdr:cxnSp macro="">
      <xdr:nvCxnSpPr>
        <xdr:cNvPr id="519" name="直線コネクタ 518"/>
        <xdr:cNvCxnSpPr/>
      </xdr:nvCxnSpPr>
      <xdr:spPr>
        <a:xfrm>
          <a:off x="13703300" y="6521657"/>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151161</xdr:rowOff>
    </xdr:from>
    <xdr:to>
      <xdr:col>21</xdr:col>
      <xdr:colOff>212725</xdr:colOff>
      <xdr:row>38</xdr:row>
      <xdr:rowOff>81311</xdr:rowOff>
    </xdr:to>
    <xdr:sp macro="" textlink="">
      <xdr:nvSpPr>
        <xdr:cNvPr id="520" name="フローチャート : 判断 519"/>
        <xdr:cNvSpPr/>
      </xdr:nvSpPr>
      <xdr:spPr>
        <a:xfrm>
          <a:off x="14541500" y="649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97838</xdr:rowOff>
    </xdr:from>
    <xdr:ext cx="534377" cy="259045"/>
    <xdr:sp macro="" textlink="">
      <xdr:nvSpPr>
        <xdr:cNvPr id="521" name="テキスト ボックス 520"/>
        <xdr:cNvSpPr txBox="1"/>
      </xdr:nvSpPr>
      <xdr:spPr>
        <a:xfrm>
          <a:off x="14325111" y="627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6557</xdr:rowOff>
    </xdr:from>
    <xdr:to>
      <xdr:col>19</xdr:col>
      <xdr:colOff>644525</xdr:colOff>
      <xdr:row>38</xdr:row>
      <xdr:rowOff>12550</xdr:rowOff>
    </xdr:to>
    <xdr:cxnSp macro="">
      <xdr:nvCxnSpPr>
        <xdr:cNvPr id="522" name="直線コネクタ 521"/>
        <xdr:cNvCxnSpPr/>
      </xdr:nvCxnSpPr>
      <xdr:spPr>
        <a:xfrm flipV="1">
          <a:off x="12814300" y="6521657"/>
          <a:ext cx="889000" cy="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44013</xdr:rowOff>
    </xdr:from>
    <xdr:to>
      <xdr:col>20</xdr:col>
      <xdr:colOff>9525</xdr:colOff>
      <xdr:row>38</xdr:row>
      <xdr:rowOff>145613</xdr:rowOff>
    </xdr:to>
    <xdr:sp macro="" textlink="">
      <xdr:nvSpPr>
        <xdr:cNvPr id="523" name="フローチャート : 判断 522"/>
        <xdr:cNvSpPr/>
      </xdr:nvSpPr>
      <xdr:spPr>
        <a:xfrm>
          <a:off x="13652500" y="655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136740</xdr:rowOff>
    </xdr:from>
    <xdr:ext cx="534377" cy="259045"/>
    <xdr:sp macro="" textlink="">
      <xdr:nvSpPr>
        <xdr:cNvPr id="524" name="テキスト ボックス 523"/>
        <xdr:cNvSpPr txBox="1"/>
      </xdr:nvSpPr>
      <xdr:spPr>
        <a:xfrm>
          <a:off x="13436111" y="665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30,749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58104</xdr:rowOff>
    </xdr:from>
    <xdr:to>
      <xdr:col>18</xdr:col>
      <xdr:colOff>492125</xdr:colOff>
      <xdr:row>38</xdr:row>
      <xdr:rowOff>159704</xdr:rowOff>
    </xdr:to>
    <xdr:sp macro="" textlink="">
      <xdr:nvSpPr>
        <xdr:cNvPr id="525" name="フローチャート : 判断 524"/>
        <xdr:cNvSpPr/>
      </xdr:nvSpPr>
      <xdr:spPr>
        <a:xfrm>
          <a:off x="12763500" y="6573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150831</xdr:rowOff>
    </xdr:from>
    <xdr:ext cx="534377" cy="259045"/>
    <xdr:sp macro="" textlink="">
      <xdr:nvSpPr>
        <xdr:cNvPr id="526" name="テキスト ボックス 525"/>
        <xdr:cNvSpPr txBox="1"/>
      </xdr:nvSpPr>
      <xdr:spPr>
        <a:xfrm>
          <a:off x="12547111" y="666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134130</xdr:rowOff>
    </xdr:from>
    <xdr:to>
      <xdr:col>23</xdr:col>
      <xdr:colOff>568325</xdr:colOff>
      <xdr:row>39</xdr:row>
      <xdr:rowOff>64280</xdr:rowOff>
    </xdr:to>
    <xdr:sp macro="" textlink="">
      <xdr:nvSpPr>
        <xdr:cNvPr id="532" name="円/楕円 531"/>
        <xdr:cNvSpPr/>
      </xdr:nvSpPr>
      <xdr:spPr>
        <a:xfrm>
          <a:off x="16268700" y="664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112557</xdr:rowOff>
    </xdr:from>
    <xdr:ext cx="534377" cy="259045"/>
    <xdr:sp macro="" textlink="">
      <xdr:nvSpPr>
        <xdr:cNvPr id="533" name="消防費該当値テキスト"/>
        <xdr:cNvSpPr txBox="1"/>
      </xdr:nvSpPr>
      <xdr:spPr>
        <a:xfrm>
          <a:off x="16370300" y="662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25,230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70041</xdr:rowOff>
    </xdr:from>
    <xdr:to>
      <xdr:col>22</xdr:col>
      <xdr:colOff>415925</xdr:colOff>
      <xdr:row>39</xdr:row>
      <xdr:rowOff>191</xdr:rowOff>
    </xdr:to>
    <xdr:sp macro="" textlink="">
      <xdr:nvSpPr>
        <xdr:cNvPr id="534" name="円/楕円 533"/>
        <xdr:cNvSpPr/>
      </xdr:nvSpPr>
      <xdr:spPr>
        <a:xfrm>
          <a:off x="15430500" y="658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162768</xdr:rowOff>
    </xdr:from>
    <xdr:ext cx="534377" cy="259045"/>
    <xdr:sp macro="" textlink="">
      <xdr:nvSpPr>
        <xdr:cNvPr id="535" name="テキスト ボックス 534"/>
        <xdr:cNvSpPr txBox="1"/>
      </xdr:nvSpPr>
      <xdr:spPr>
        <a:xfrm>
          <a:off x="15214111" y="667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29,155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14507</xdr:rowOff>
    </xdr:from>
    <xdr:to>
      <xdr:col>21</xdr:col>
      <xdr:colOff>212725</xdr:colOff>
      <xdr:row>38</xdr:row>
      <xdr:rowOff>116107</xdr:rowOff>
    </xdr:to>
    <xdr:sp macro="" textlink="">
      <xdr:nvSpPr>
        <xdr:cNvPr id="536" name="円/楕円 535"/>
        <xdr:cNvSpPr/>
      </xdr:nvSpPr>
      <xdr:spPr>
        <a:xfrm>
          <a:off x="14541500" y="652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107234</xdr:rowOff>
    </xdr:from>
    <xdr:ext cx="534377" cy="259045"/>
    <xdr:sp macro="" textlink="">
      <xdr:nvSpPr>
        <xdr:cNvPr id="537" name="テキスト ボックス 536"/>
        <xdr:cNvSpPr txBox="1"/>
      </xdr:nvSpPr>
      <xdr:spPr>
        <a:xfrm>
          <a:off x="14325111" y="662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32,556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127207</xdr:rowOff>
    </xdr:from>
    <xdr:to>
      <xdr:col>20</xdr:col>
      <xdr:colOff>9525</xdr:colOff>
      <xdr:row>38</xdr:row>
      <xdr:rowOff>57357</xdr:rowOff>
    </xdr:to>
    <xdr:sp macro="" textlink="">
      <xdr:nvSpPr>
        <xdr:cNvPr id="538" name="円/楕円 537"/>
        <xdr:cNvSpPr/>
      </xdr:nvSpPr>
      <xdr:spPr>
        <a:xfrm>
          <a:off x="13652500" y="647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73884</xdr:rowOff>
    </xdr:from>
    <xdr:ext cx="534377" cy="259045"/>
    <xdr:sp macro="" textlink="">
      <xdr:nvSpPr>
        <xdr:cNvPr id="539" name="テキスト ボックス 538"/>
        <xdr:cNvSpPr txBox="1"/>
      </xdr:nvSpPr>
      <xdr:spPr>
        <a:xfrm>
          <a:off x="13436111" y="62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36,154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133199</xdr:rowOff>
    </xdr:from>
    <xdr:to>
      <xdr:col>18</xdr:col>
      <xdr:colOff>492125</xdr:colOff>
      <xdr:row>38</xdr:row>
      <xdr:rowOff>63350</xdr:rowOff>
    </xdr:to>
    <xdr:sp macro="" textlink="">
      <xdr:nvSpPr>
        <xdr:cNvPr id="540" name="円/楕円 539"/>
        <xdr:cNvSpPr/>
      </xdr:nvSpPr>
      <xdr:spPr>
        <a:xfrm>
          <a:off x="12763500" y="64768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79876</xdr:rowOff>
    </xdr:from>
    <xdr:ext cx="534377" cy="259045"/>
    <xdr:sp macro="" textlink="">
      <xdr:nvSpPr>
        <xdr:cNvPr id="541" name="テキスト ボックス 540"/>
        <xdr:cNvSpPr txBox="1"/>
      </xdr:nvSpPr>
      <xdr:spPr>
        <a:xfrm>
          <a:off x="12547111" y="625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35,787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47,318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112203</xdr:rowOff>
    </xdr:from>
    <xdr:to>
      <xdr:col>23</xdr:col>
      <xdr:colOff>516889</xdr:colOff>
      <xdr:row>58</xdr:row>
      <xdr:rowOff>100769</xdr:rowOff>
    </xdr:to>
    <xdr:cxnSp macro="">
      <xdr:nvCxnSpPr>
        <xdr:cNvPr id="565" name="直線コネクタ 564"/>
        <xdr:cNvCxnSpPr/>
      </xdr:nvCxnSpPr>
      <xdr:spPr>
        <a:xfrm flipV="1">
          <a:off x="16317595" y="8856153"/>
          <a:ext cx="1269" cy="118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104596</xdr:rowOff>
    </xdr:from>
    <xdr:ext cx="534377" cy="259045"/>
    <xdr:sp macro="" textlink="">
      <xdr:nvSpPr>
        <xdr:cNvPr id="566" name="教育費最小値テキスト"/>
        <xdr:cNvSpPr txBox="1"/>
      </xdr:nvSpPr>
      <xdr:spPr>
        <a:xfrm>
          <a:off x="16370300" y="100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30,218</a:t>
          </a:r>
          <a:endParaRPr kumimoji="1" lang="ja-JP" altLang="en-US" sz="1000" b="1">
            <a:latin typeface="ＭＳ Ｐゴシック"/>
          </a:endParaRPr>
        </a:p>
      </xdr:txBody>
    </xdr:sp>
    <xdr:clientData/>
  </xdr:oneCellAnchor>
  <xdr:twoCellAnchor>
    <xdr:from>
      <xdr:col>23</xdr:col>
      <xdr:colOff>428625</xdr:colOff>
      <xdr:row>58</xdr:row>
      <xdr:rowOff>100769</xdr:rowOff>
    </xdr:from>
    <xdr:to>
      <xdr:col>23</xdr:col>
      <xdr:colOff>606425</xdr:colOff>
      <xdr:row>58</xdr:row>
      <xdr:rowOff>100769</xdr:rowOff>
    </xdr:to>
    <xdr:cxnSp macro="">
      <xdr:nvCxnSpPr>
        <xdr:cNvPr id="567" name="直線コネクタ 566"/>
        <xdr:cNvCxnSpPr/>
      </xdr:nvCxnSpPr>
      <xdr:spPr>
        <a:xfrm>
          <a:off x="16230600" y="100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58880</xdr:rowOff>
    </xdr:from>
    <xdr:ext cx="599010" cy="259045"/>
    <xdr:sp macro="" textlink="">
      <xdr:nvSpPr>
        <xdr:cNvPr id="568" name="教育費最大値テキスト"/>
        <xdr:cNvSpPr txBox="1"/>
      </xdr:nvSpPr>
      <xdr:spPr>
        <a:xfrm>
          <a:off x="16370300" y="86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342,217</a:t>
          </a:r>
          <a:endParaRPr kumimoji="1" lang="ja-JP" altLang="en-US" sz="1000" b="1">
            <a:latin typeface="ＭＳ Ｐゴシック"/>
          </a:endParaRPr>
        </a:p>
      </xdr:txBody>
    </xdr:sp>
    <xdr:clientData/>
  </xdr:oneCellAnchor>
  <xdr:twoCellAnchor>
    <xdr:from>
      <xdr:col>23</xdr:col>
      <xdr:colOff>428625</xdr:colOff>
      <xdr:row>51</xdr:row>
      <xdr:rowOff>112203</xdr:rowOff>
    </xdr:from>
    <xdr:to>
      <xdr:col>23</xdr:col>
      <xdr:colOff>606425</xdr:colOff>
      <xdr:row>51</xdr:row>
      <xdr:rowOff>112203</xdr:rowOff>
    </xdr:to>
    <xdr:cxnSp macro="">
      <xdr:nvCxnSpPr>
        <xdr:cNvPr id="569" name="直線コネクタ 568"/>
        <xdr:cNvCxnSpPr/>
      </xdr:nvCxnSpPr>
      <xdr:spPr>
        <a:xfrm>
          <a:off x="16230600" y="885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139978</xdr:rowOff>
    </xdr:from>
    <xdr:to>
      <xdr:col>23</xdr:col>
      <xdr:colOff>517525</xdr:colOff>
      <xdr:row>58</xdr:row>
      <xdr:rowOff>16279</xdr:rowOff>
    </xdr:to>
    <xdr:cxnSp macro="">
      <xdr:nvCxnSpPr>
        <xdr:cNvPr id="570" name="直線コネクタ 569"/>
        <xdr:cNvCxnSpPr/>
      </xdr:nvCxnSpPr>
      <xdr:spPr>
        <a:xfrm>
          <a:off x="15481300" y="9912628"/>
          <a:ext cx="838200" cy="4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61138</xdr:rowOff>
    </xdr:from>
    <xdr:ext cx="534377" cy="259045"/>
    <xdr:sp macro="" textlink="">
      <xdr:nvSpPr>
        <xdr:cNvPr id="571" name="教育費平均値テキスト"/>
        <xdr:cNvSpPr txBox="1"/>
      </xdr:nvSpPr>
      <xdr:spPr>
        <a:xfrm>
          <a:off x="16370300" y="966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78,291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72" name="フローチャート : 判断 571"/>
        <xdr:cNvSpPr/>
      </xdr:nvSpPr>
      <xdr:spPr>
        <a:xfrm>
          <a:off x="162687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139978</xdr:rowOff>
    </xdr:from>
    <xdr:to>
      <xdr:col>22</xdr:col>
      <xdr:colOff>365125</xdr:colOff>
      <xdr:row>58</xdr:row>
      <xdr:rowOff>23560</xdr:rowOff>
    </xdr:to>
    <xdr:cxnSp macro="">
      <xdr:nvCxnSpPr>
        <xdr:cNvPr id="573" name="直線コネクタ 572"/>
        <xdr:cNvCxnSpPr/>
      </xdr:nvCxnSpPr>
      <xdr:spPr>
        <a:xfrm flipV="1">
          <a:off x="14592300" y="9912628"/>
          <a:ext cx="889000" cy="5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58424</xdr:rowOff>
    </xdr:from>
    <xdr:to>
      <xdr:col>22</xdr:col>
      <xdr:colOff>415925</xdr:colOff>
      <xdr:row>57</xdr:row>
      <xdr:rowOff>160024</xdr:rowOff>
    </xdr:to>
    <xdr:sp macro="" textlink="">
      <xdr:nvSpPr>
        <xdr:cNvPr id="574" name="フローチャート : 判断 573"/>
        <xdr:cNvSpPr/>
      </xdr:nvSpPr>
      <xdr:spPr>
        <a:xfrm>
          <a:off x="15430500" y="983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5101</xdr:rowOff>
    </xdr:from>
    <xdr:ext cx="534377" cy="259045"/>
    <xdr:sp macro="" textlink="">
      <xdr:nvSpPr>
        <xdr:cNvPr id="575" name="テキスト ボックス 574"/>
        <xdr:cNvSpPr txBox="1"/>
      </xdr:nvSpPr>
      <xdr:spPr>
        <a:xfrm>
          <a:off x="15214111" y="960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170728</xdr:rowOff>
    </xdr:from>
    <xdr:to>
      <xdr:col>21</xdr:col>
      <xdr:colOff>161925</xdr:colOff>
      <xdr:row>58</xdr:row>
      <xdr:rowOff>23560</xdr:rowOff>
    </xdr:to>
    <xdr:cxnSp macro="">
      <xdr:nvCxnSpPr>
        <xdr:cNvPr id="576" name="直線コネクタ 575"/>
        <xdr:cNvCxnSpPr/>
      </xdr:nvCxnSpPr>
      <xdr:spPr>
        <a:xfrm>
          <a:off x="13703300" y="9943378"/>
          <a:ext cx="889000" cy="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36078</xdr:rowOff>
    </xdr:from>
    <xdr:to>
      <xdr:col>21</xdr:col>
      <xdr:colOff>212725</xdr:colOff>
      <xdr:row>57</xdr:row>
      <xdr:rowOff>137678</xdr:rowOff>
    </xdr:to>
    <xdr:sp macro="" textlink="">
      <xdr:nvSpPr>
        <xdr:cNvPr id="577" name="フローチャート : 判断 576"/>
        <xdr:cNvSpPr/>
      </xdr:nvSpPr>
      <xdr:spPr>
        <a:xfrm>
          <a:off x="14541500" y="980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154205</xdr:rowOff>
    </xdr:from>
    <xdr:ext cx="534377" cy="259045"/>
    <xdr:sp macro="" textlink="">
      <xdr:nvSpPr>
        <xdr:cNvPr id="578" name="テキスト ボックス 577"/>
        <xdr:cNvSpPr txBox="1"/>
      </xdr:nvSpPr>
      <xdr:spPr>
        <a:xfrm>
          <a:off x="14325111" y="958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170728</xdr:rowOff>
    </xdr:from>
    <xdr:to>
      <xdr:col>19</xdr:col>
      <xdr:colOff>644525</xdr:colOff>
      <xdr:row>58</xdr:row>
      <xdr:rowOff>11737</xdr:rowOff>
    </xdr:to>
    <xdr:cxnSp macro="">
      <xdr:nvCxnSpPr>
        <xdr:cNvPr id="579" name="直線コネクタ 578"/>
        <xdr:cNvCxnSpPr/>
      </xdr:nvCxnSpPr>
      <xdr:spPr>
        <a:xfrm flipV="1">
          <a:off x="12814300" y="9943378"/>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43359</xdr:rowOff>
    </xdr:from>
    <xdr:to>
      <xdr:col>20</xdr:col>
      <xdr:colOff>9525</xdr:colOff>
      <xdr:row>57</xdr:row>
      <xdr:rowOff>144959</xdr:rowOff>
    </xdr:to>
    <xdr:sp macro="" textlink="">
      <xdr:nvSpPr>
        <xdr:cNvPr id="580" name="フローチャート : 判断 579"/>
        <xdr:cNvSpPr/>
      </xdr:nvSpPr>
      <xdr:spPr>
        <a:xfrm>
          <a:off x="13652500" y="981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161486</xdr:rowOff>
    </xdr:from>
    <xdr:ext cx="534377" cy="259045"/>
    <xdr:sp macro="" textlink="">
      <xdr:nvSpPr>
        <xdr:cNvPr id="581" name="テキスト ボックス 580"/>
        <xdr:cNvSpPr txBox="1"/>
      </xdr:nvSpPr>
      <xdr:spPr>
        <a:xfrm>
          <a:off x="13436111" y="959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76,953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57128</xdr:rowOff>
    </xdr:from>
    <xdr:to>
      <xdr:col>18</xdr:col>
      <xdr:colOff>492125</xdr:colOff>
      <xdr:row>57</xdr:row>
      <xdr:rowOff>158728</xdr:rowOff>
    </xdr:to>
    <xdr:sp macro="" textlink="">
      <xdr:nvSpPr>
        <xdr:cNvPr id="582" name="フローチャート : 判断 581"/>
        <xdr:cNvSpPr/>
      </xdr:nvSpPr>
      <xdr:spPr>
        <a:xfrm>
          <a:off x="12763500" y="98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3805</xdr:rowOff>
    </xdr:from>
    <xdr:ext cx="534377" cy="259045"/>
    <xdr:sp macro="" textlink="">
      <xdr:nvSpPr>
        <xdr:cNvPr id="583" name="テキスト ボックス 582"/>
        <xdr:cNvSpPr txBox="1"/>
      </xdr:nvSpPr>
      <xdr:spPr>
        <a:xfrm>
          <a:off x="12547111" y="960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73,339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136929</xdr:rowOff>
    </xdr:from>
    <xdr:to>
      <xdr:col>23</xdr:col>
      <xdr:colOff>568325</xdr:colOff>
      <xdr:row>58</xdr:row>
      <xdr:rowOff>67079</xdr:rowOff>
    </xdr:to>
    <xdr:sp macro="" textlink="">
      <xdr:nvSpPr>
        <xdr:cNvPr id="589" name="円/楕円 588"/>
        <xdr:cNvSpPr/>
      </xdr:nvSpPr>
      <xdr:spPr>
        <a:xfrm>
          <a:off x="16268700" y="990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51856</xdr:rowOff>
    </xdr:from>
    <xdr:ext cx="534377" cy="259045"/>
    <xdr:sp macro="" textlink="">
      <xdr:nvSpPr>
        <xdr:cNvPr id="590" name="教育費該当値テキスト"/>
        <xdr:cNvSpPr txBox="1"/>
      </xdr:nvSpPr>
      <xdr:spPr>
        <a:xfrm>
          <a:off x="16370300" y="982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52,394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89178</xdr:rowOff>
    </xdr:from>
    <xdr:to>
      <xdr:col>22</xdr:col>
      <xdr:colOff>415925</xdr:colOff>
      <xdr:row>58</xdr:row>
      <xdr:rowOff>19328</xdr:rowOff>
    </xdr:to>
    <xdr:sp macro="" textlink="">
      <xdr:nvSpPr>
        <xdr:cNvPr id="591" name="円/楕円 590"/>
        <xdr:cNvSpPr/>
      </xdr:nvSpPr>
      <xdr:spPr>
        <a:xfrm>
          <a:off x="15430500" y="986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10455</xdr:rowOff>
    </xdr:from>
    <xdr:ext cx="534377" cy="259045"/>
    <xdr:sp macro="" textlink="">
      <xdr:nvSpPr>
        <xdr:cNvPr id="592" name="テキスト ボックス 591"/>
        <xdr:cNvSpPr txBox="1"/>
      </xdr:nvSpPr>
      <xdr:spPr>
        <a:xfrm>
          <a:off x="15214111" y="995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64,927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144210</xdr:rowOff>
    </xdr:from>
    <xdr:to>
      <xdr:col>21</xdr:col>
      <xdr:colOff>212725</xdr:colOff>
      <xdr:row>58</xdr:row>
      <xdr:rowOff>74360</xdr:rowOff>
    </xdr:to>
    <xdr:sp macro="" textlink="">
      <xdr:nvSpPr>
        <xdr:cNvPr id="593" name="円/楕円 592"/>
        <xdr:cNvSpPr/>
      </xdr:nvSpPr>
      <xdr:spPr>
        <a:xfrm>
          <a:off x="14541500" y="991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65487</xdr:rowOff>
    </xdr:from>
    <xdr:ext cx="534377" cy="259045"/>
    <xdr:sp macro="" textlink="">
      <xdr:nvSpPr>
        <xdr:cNvPr id="594" name="テキスト ボックス 593"/>
        <xdr:cNvSpPr txBox="1"/>
      </xdr:nvSpPr>
      <xdr:spPr>
        <a:xfrm>
          <a:off x="14325111" y="1000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50,483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119928</xdr:rowOff>
    </xdr:from>
    <xdr:to>
      <xdr:col>20</xdr:col>
      <xdr:colOff>9525</xdr:colOff>
      <xdr:row>58</xdr:row>
      <xdr:rowOff>50078</xdr:rowOff>
    </xdr:to>
    <xdr:sp macro="" textlink="">
      <xdr:nvSpPr>
        <xdr:cNvPr id="595" name="円/楕円 594"/>
        <xdr:cNvSpPr/>
      </xdr:nvSpPr>
      <xdr:spPr>
        <a:xfrm>
          <a:off x="13652500" y="989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41205</xdr:rowOff>
    </xdr:from>
    <xdr:ext cx="534377" cy="259045"/>
    <xdr:sp macro="" textlink="">
      <xdr:nvSpPr>
        <xdr:cNvPr id="596" name="テキスト ボックス 595"/>
        <xdr:cNvSpPr txBox="1"/>
      </xdr:nvSpPr>
      <xdr:spPr>
        <a:xfrm>
          <a:off x="13436111" y="998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56,856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132387</xdr:rowOff>
    </xdr:from>
    <xdr:to>
      <xdr:col>18</xdr:col>
      <xdr:colOff>492125</xdr:colOff>
      <xdr:row>58</xdr:row>
      <xdr:rowOff>62537</xdr:rowOff>
    </xdr:to>
    <xdr:sp macro="" textlink="">
      <xdr:nvSpPr>
        <xdr:cNvPr id="597" name="円/楕円 596"/>
        <xdr:cNvSpPr/>
      </xdr:nvSpPr>
      <xdr:spPr>
        <a:xfrm>
          <a:off x="12763500" y="990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53664</xdr:rowOff>
    </xdr:from>
    <xdr:ext cx="534377" cy="259045"/>
    <xdr:sp macro="" textlink="">
      <xdr:nvSpPr>
        <xdr:cNvPr id="598" name="テキスト ボックス 597"/>
        <xdr:cNvSpPr txBox="1"/>
      </xdr:nvSpPr>
      <xdr:spPr>
        <a:xfrm>
          <a:off x="12547111" y="999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53,586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42358</xdr:rowOff>
    </xdr:from>
    <xdr:to>
      <xdr:col>23</xdr:col>
      <xdr:colOff>516889</xdr:colOff>
      <xdr:row>78</xdr:row>
      <xdr:rowOff>139700</xdr:rowOff>
    </xdr:to>
    <xdr:cxnSp macro="">
      <xdr:nvCxnSpPr>
        <xdr:cNvPr id="620" name="直線コネクタ 619"/>
        <xdr:cNvCxnSpPr/>
      </xdr:nvCxnSpPr>
      <xdr:spPr>
        <a:xfrm flipV="1">
          <a:off x="16317595" y="12215308"/>
          <a:ext cx="1269" cy="12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1825</xdr:rowOff>
    </xdr:from>
    <xdr:ext cx="249299" cy="259045"/>
    <xdr:sp macro="" textlink="">
      <xdr:nvSpPr>
        <xdr:cNvPr id="621" name="災害復旧費最小値テキスト"/>
        <xdr:cNvSpPr txBox="1"/>
      </xdr:nvSpPr>
      <xdr:spPr>
        <a:xfrm>
          <a:off x="16370300" y="13546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160485</xdr:rowOff>
    </xdr:from>
    <xdr:ext cx="599010" cy="259045"/>
    <xdr:sp macro="" textlink="">
      <xdr:nvSpPr>
        <xdr:cNvPr id="623" name="災害復旧費最大値テキスト"/>
        <xdr:cNvSpPr txBox="1"/>
      </xdr:nvSpPr>
      <xdr:spPr>
        <a:xfrm>
          <a:off x="16370300" y="11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71</xdr:row>
      <xdr:rowOff>42358</xdr:rowOff>
    </xdr:from>
    <xdr:to>
      <xdr:col>23</xdr:col>
      <xdr:colOff>606425</xdr:colOff>
      <xdr:row>71</xdr:row>
      <xdr:rowOff>42358</xdr:rowOff>
    </xdr:to>
    <xdr:cxnSp macro="">
      <xdr:nvCxnSpPr>
        <xdr:cNvPr id="624" name="直線コネクタ 623"/>
        <xdr:cNvCxnSpPr/>
      </xdr:nvCxnSpPr>
      <xdr:spPr>
        <a:xfrm>
          <a:off x="16230600" y="1221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139700</xdr:rowOff>
    </xdr:from>
    <xdr:to>
      <xdr:col>23</xdr:col>
      <xdr:colOff>517525</xdr:colOff>
      <xdr:row>78</xdr:row>
      <xdr:rowOff>139700</xdr:rowOff>
    </xdr:to>
    <xdr:cxnSp macro="">
      <xdr:nvCxnSpPr>
        <xdr:cNvPr id="625" name="直線コネクタ 624"/>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90726</xdr:rowOff>
    </xdr:from>
    <xdr:ext cx="469744" cy="259045"/>
    <xdr:sp macro="" textlink="">
      <xdr:nvSpPr>
        <xdr:cNvPr id="626" name="災害復旧費平均値テキスト"/>
        <xdr:cNvSpPr txBox="1"/>
      </xdr:nvSpPr>
      <xdr:spPr>
        <a:xfrm>
          <a:off x="16370300" y="1329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67849</xdr:rowOff>
    </xdr:from>
    <xdr:to>
      <xdr:col>23</xdr:col>
      <xdr:colOff>568325</xdr:colOff>
      <xdr:row>78</xdr:row>
      <xdr:rowOff>169449</xdr:rowOff>
    </xdr:to>
    <xdr:sp macro="" textlink="">
      <xdr:nvSpPr>
        <xdr:cNvPr id="627" name="フローチャート : 判断 626"/>
        <xdr:cNvSpPr/>
      </xdr:nvSpPr>
      <xdr:spPr>
        <a:xfrm>
          <a:off x="162687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139700</xdr:rowOff>
    </xdr:from>
    <xdr:to>
      <xdr:col>22</xdr:col>
      <xdr:colOff>365125</xdr:colOff>
      <xdr:row>78</xdr:row>
      <xdr:rowOff>139700</xdr:rowOff>
    </xdr:to>
    <xdr:cxnSp macro="">
      <xdr:nvCxnSpPr>
        <xdr:cNvPr id="628" name="直線コネクタ 627"/>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74247</xdr:rowOff>
    </xdr:from>
    <xdr:to>
      <xdr:col>22</xdr:col>
      <xdr:colOff>415925</xdr:colOff>
      <xdr:row>79</xdr:row>
      <xdr:rowOff>4397</xdr:rowOff>
    </xdr:to>
    <xdr:sp macro="" textlink="">
      <xdr:nvSpPr>
        <xdr:cNvPr id="629" name="フローチャート : 判断 628"/>
        <xdr:cNvSpPr/>
      </xdr:nvSpPr>
      <xdr:spPr>
        <a:xfrm>
          <a:off x="15430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20924</xdr:rowOff>
    </xdr:from>
    <xdr:ext cx="469744" cy="259045"/>
    <xdr:sp macro="" textlink="">
      <xdr:nvSpPr>
        <xdr:cNvPr id="630" name="テキスト ボックス 629"/>
        <xdr:cNvSpPr txBox="1"/>
      </xdr:nvSpPr>
      <xdr:spPr>
        <a:xfrm>
          <a:off x="15246427"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139700</xdr:rowOff>
    </xdr:from>
    <xdr:to>
      <xdr:col>21</xdr:col>
      <xdr:colOff>161925</xdr:colOff>
      <xdr:row>78</xdr:row>
      <xdr:rowOff>139700</xdr:rowOff>
    </xdr:to>
    <xdr:cxnSp macro="">
      <xdr:nvCxnSpPr>
        <xdr:cNvPr id="631" name="直線コネクタ 630"/>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75481</xdr:rowOff>
    </xdr:from>
    <xdr:to>
      <xdr:col>21</xdr:col>
      <xdr:colOff>212725</xdr:colOff>
      <xdr:row>79</xdr:row>
      <xdr:rowOff>5631</xdr:rowOff>
    </xdr:to>
    <xdr:sp macro="" textlink="">
      <xdr:nvSpPr>
        <xdr:cNvPr id="632" name="フローチャート : 判断 631"/>
        <xdr:cNvSpPr/>
      </xdr:nvSpPr>
      <xdr:spPr>
        <a:xfrm>
          <a:off x="14541500" y="134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22158</xdr:rowOff>
    </xdr:from>
    <xdr:ext cx="469744" cy="259045"/>
    <xdr:sp macro="" textlink="">
      <xdr:nvSpPr>
        <xdr:cNvPr id="633" name="テキスト ボックス 632"/>
        <xdr:cNvSpPr txBox="1"/>
      </xdr:nvSpPr>
      <xdr:spPr>
        <a:xfrm>
          <a:off x="14357427" y="1322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138708</xdr:rowOff>
    </xdr:from>
    <xdr:to>
      <xdr:col>19</xdr:col>
      <xdr:colOff>644525</xdr:colOff>
      <xdr:row>78</xdr:row>
      <xdr:rowOff>139700</xdr:rowOff>
    </xdr:to>
    <xdr:cxnSp macro="">
      <xdr:nvCxnSpPr>
        <xdr:cNvPr id="634" name="直線コネクタ 633"/>
        <xdr:cNvCxnSpPr/>
      </xdr:nvCxnSpPr>
      <xdr:spPr>
        <a:xfrm>
          <a:off x="12814300" y="13511808"/>
          <a:ext cx="889000" cy="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68380</xdr:rowOff>
    </xdr:from>
    <xdr:to>
      <xdr:col>20</xdr:col>
      <xdr:colOff>9525</xdr:colOff>
      <xdr:row>78</xdr:row>
      <xdr:rowOff>169980</xdr:rowOff>
    </xdr:to>
    <xdr:sp macro="" textlink="">
      <xdr:nvSpPr>
        <xdr:cNvPr id="635" name="フローチャート : 判断 634"/>
        <xdr:cNvSpPr/>
      </xdr:nvSpPr>
      <xdr:spPr>
        <a:xfrm>
          <a:off x="13652500" y="1344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15057</xdr:rowOff>
    </xdr:from>
    <xdr:ext cx="469744" cy="259045"/>
    <xdr:sp macro="" textlink="">
      <xdr:nvSpPr>
        <xdr:cNvPr id="636" name="テキスト ボックス 635"/>
        <xdr:cNvSpPr txBox="1"/>
      </xdr:nvSpPr>
      <xdr:spPr>
        <a:xfrm>
          <a:off x="13468427" y="1321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42650</xdr:rowOff>
    </xdr:from>
    <xdr:to>
      <xdr:col>18</xdr:col>
      <xdr:colOff>492125</xdr:colOff>
      <xdr:row>78</xdr:row>
      <xdr:rowOff>144250</xdr:rowOff>
    </xdr:to>
    <xdr:sp macro="" textlink="">
      <xdr:nvSpPr>
        <xdr:cNvPr id="637" name="フローチャート : 判断 636"/>
        <xdr:cNvSpPr/>
      </xdr:nvSpPr>
      <xdr:spPr>
        <a:xfrm>
          <a:off x="12763500" y="134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160777</xdr:rowOff>
    </xdr:from>
    <xdr:ext cx="534377" cy="259045"/>
    <xdr:sp macro="" textlink="">
      <xdr:nvSpPr>
        <xdr:cNvPr id="638" name="テキスト ボックス 637"/>
        <xdr:cNvSpPr txBox="1"/>
      </xdr:nvSpPr>
      <xdr:spPr>
        <a:xfrm>
          <a:off x="12547111" y="1319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44" name="円/楕円 643"/>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46275</xdr:rowOff>
    </xdr:from>
    <xdr:ext cx="249299" cy="259045"/>
    <xdr:sp macro="" textlink="">
      <xdr:nvSpPr>
        <xdr:cNvPr id="645" name="災害復旧費該当値テキスト"/>
        <xdr:cNvSpPr txBox="1"/>
      </xdr:nvSpPr>
      <xdr:spPr>
        <a:xfrm>
          <a:off x="16370300" y="13419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46" name="円/楕円 645"/>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47" name="テキスト ボックス 646"/>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48" name="円/楕円 647"/>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49" name="テキスト ボックス 648"/>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50" name="円/楕円 649"/>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51" name="テキスト ボックス 650"/>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87908</xdr:rowOff>
    </xdr:from>
    <xdr:to>
      <xdr:col>18</xdr:col>
      <xdr:colOff>492125</xdr:colOff>
      <xdr:row>79</xdr:row>
      <xdr:rowOff>18058</xdr:rowOff>
    </xdr:to>
    <xdr:sp macro="" textlink="">
      <xdr:nvSpPr>
        <xdr:cNvPr id="652" name="円/楕円 651"/>
        <xdr:cNvSpPr/>
      </xdr:nvSpPr>
      <xdr:spPr>
        <a:xfrm>
          <a:off x="12763500" y="1346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9185</xdr:rowOff>
    </xdr:from>
    <xdr:ext cx="378565" cy="259045"/>
    <xdr:sp macro="" textlink="">
      <xdr:nvSpPr>
        <xdr:cNvPr id="653" name="テキスト ボックス 652"/>
        <xdr:cNvSpPr txBox="1"/>
      </xdr:nvSpPr>
      <xdr:spPr>
        <a:xfrm>
          <a:off x="12625017" y="13553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112108</xdr:rowOff>
    </xdr:from>
    <xdr:to>
      <xdr:col>23</xdr:col>
      <xdr:colOff>516889</xdr:colOff>
      <xdr:row>97</xdr:row>
      <xdr:rowOff>133533</xdr:rowOff>
    </xdr:to>
    <xdr:cxnSp macro="">
      <xdr:nvCxnSpPr>
        <xdr:cNvPr id="673" name="直線コネクタ 672"/>
        <xdr:cNvCxnSpPr/>
      </xdr:nvCxnSpPr>
      <xdr:spPr>
        <a:xfrm flipV="1">
          <a:off x="16317595" y="15542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137360</xdr:rowOff>
    </xdr:from>
    <xdr:ext cx="534377" cy="259045"/>
    <xdr:sp macro="" textlink="">
      <xdr:nvSpPr>
        <xdr:cNvPr id="674" name="公債費最小値テキスト"/>
        <xdr:cNvSpPr txBox="1"/>
      </xdr:nvSpPr>
      <xdr:spPr>
        <a:xfrm>
          <a:off x="16370300" y="16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97</xdr:row>
      <xdr:rowOff>133533</xdr:rowOff>
    </xdr:from>
    <xdr:to>
      <xdr:col>23</xdr:col>
      <xdr:colOff>606425</xdr:colOff>
      <xdr:row>97</xdr:row>
      <xdr:rowOff>133533</xdr:rowOff>
    </xdr:to>
    <xdr:cxnSp macro="">
      <xdr:nvCxnSpPr>
        <xdr:cNvPr id="675" name="直線コネクタ 674"/>
        <xdr:cNvCxnSpPr/>
      </xdr:nvCxnSpPr>
      <xdr:spPr>
        <a:xfrm>
          <a:off x="16230600" y="1676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58785</xdr:rowOff>
    </xdr:from>
    <xdr:ext cx="599010" cy="259045"/>
    <xdr:sp macro="" textlink="">
      <xdr:nvSpPr>
        <xdr:cNvPr id="676" name="公債費最大値テキスト"/>
        <xdr:cNvSpPr txBox="1"/>
      </xdr:nvSpPr>
      <xdr:spPr>
        <a:xfrm>
          <a:off x="16370300" y="1531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90</xdr:row>
      <xdr:rowOff>112108</xdr:rowOff>
    </xdr:from>
    <xdr:to>
      <xdr:col>23</xdr:col>
      <xdr:colOff>606425</xdr:colOff>
      <xdr:row>90</xdr:row>
      <xdr:rowOff>112108</xdr:rowOff>
    </xdr:to>
    <xdr:cxnSp macro="">
      <xdr:nvCxnSpPr>
        <xdr:cNvPr id="677" name="直線コネクタ 676"/>
        <xdr:cNvCxnSpPr/>
      </xdr:nvCxnSpPr>
      <xdr:spPr>
        <a:xfrm>
          <a:off x="16230600" y="155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101701</xdr:rowOff>
    </xdr:from>
    <xdr:to>
      <xdr:col>23</xdr:col>
      <xdr:colOff>517525</xdr:colOff>
      <xdr:row>96</xdr:row>
      <xdr:rowOff>106815</xdr:rowOff>
    </xdr:to>
    <xdr:cxnSp macro="">
      <xdr:nvCxnSpPr>
        <xdr:cNvPr id="678" name="直線コネクタ 677"/>
        <xdr:cNvCxnSpPr/>
      </xdr:nvCxnSpPr>
      <xdr:spPr>
        <a:xfrm flipV="1">
          <a:off x="15481300" y="16560901"/>
          <a:ext cx="838200" cy="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117332</xdr:rowOff>
    </xdr:from>
    <xdr:ext cx="534377" cy="259045"/>
    <xdr:sp macro="" textlink="">
      <xdr:nvSpPr>
        <xdr:cNvPr id="679" name="公債費平均値テキスト"/>
        <xdr:cNvSpPr txBox="1"/>
      </xdr:nvSpPr>
      <xdr:spPr>
        <a:xfrm>
          <a:off x="16370300" y="1623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94455</xdr:rowOff>
    </xdr:from>
    <xdr:to>
      <xdr:col>23</xdr:col>
      <xdr:colOff>568325</xdr:colOff>
      <xdr:row>96</xdr:row>
      <xdr:rowOff>24605</xdr:rowOff>
    </xdr:to>
    <xdr:sp macro="" textlink="">
      <xdr:nvSpPr>
        <xdr:cNvPr id="680" name="フローチャート : 判断 679"/>
        <xdr:cNvSpPr/>
      </xdr:nvSpPr>
      <xdr:spPr>
        <a:xfrm>
          <a:off x="162687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86379</xdr:rowOff>
    </xdr:from>
    <xdr:to>
      <xdr:col>22</xdr:col>
      <xdr:colOff>365125</xdr:colOff>
      <xdr:row>96</xdr:row>
      <xdr:rowOff>106815</xdr:rowOff>
    </xdr:to>
    <xdr:cxnSp macro="">
      <xdr:nvCxnSpPr>
        <xdr:cNvPr id="681" name="直線コネクタ 680"/>
        <xdr:cNvCxnSpPr/>
      </xdr:nvCxnSpPr>
      <xdr:spPr>
        <a:xfrm>
          <a:off x="14592300" y="16545579"/>
          <a:ext cx="889000" cy="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97684</xdr:rowOff>
    </xdr:from>
    <xdr:to>
      <xdr:col>22</xdr:col>
      <xdr:colOff>415925</xdr:colOff>
      <xdr:row>96</xdr:row>
      <xdr:rowOff>27834</xdr:rowOff>
    </xdr:to>
    <xdr:sp macro="" textlink="">
      <xdr:nvSpPr>
        <xdr:cNvPr id="682" name="フローチャート : 判断 681"/>
        <xdr:cNvSpPr/>
      </xdr:nvSpPr>
      <xdr:spPr>
        <a:xfrm>
          <a:off x="154305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44361</xdr:rowOff>
    </xdr:from>
    <xdr:ext cx="534377" cy="259045"/>
    <xdr:sp macro="" textlink="">
      <xdr:nvSpPr>
        <xdr:cNvPr id="683" name="テキスト ボックス 682"/>
        <xdr:cNvSpPr txBox="1"/>
      </xdr:nvSpPr>
      <xdr:spPr>
        <a:xfrm>
          <a:off x="15214111" y="1616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85830</xdr:rowOff>
    </xdr:from>
    <xdr:to>
      <xdr:col>21</xdr:col>
      <xdr:colOff>161925</xdr:colOff>
      <xdr:row>96</xdr:row>
      <xdr:rowOff>86379</xdr:rowOff>
    </xdr:to>
    <xdr:cxnSp macro="">
      <xdr:nvCxnSpPr>
        <xdr:cNvPr id="684" name="直線コネクタ 683"/>
        <xdr:cNvCxnSpPr/>
      </xdr:nvCxnSpPr>
      <xdr:spPr>
        <a:xfrm>
          <a:off x="13703300" y="16545030"/>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75985</xdr:rowOff>
    </xdr:from>
    <xdr:to>
      <xdr:col>21</xdr:col>
      <xdr:colOff>212725</xdr:colOff>
      <xdr:row>96</xdr:row>
      <xdr:rowOff>6135</xdr:rowOff>
    </xdr:to>
    <xdr:sp macro="" textlink="">
      <xdr:nvSpPr>
        <xdr:cNvPr id="685" name="フローチャート : 判断 684"/>
        <xdr:cNvSpPr/>
      </xdr:nvSpPr>
      <xdr:spPr>
        <a:xfrm>
          <a:off x="14541500" y="1636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22662</xdr:rowOff>
    </xdr:from>
    <xdr:ext cx="534377" cy="259045"/>
    <xdr:sp macro="" textlink="">
      <xdr:nvSpPr>
        <xdr:cNvPr id="686" name="テキスト ボックス 685"/>
        <xdr:cNvSpPr txBox="1"/>
      </xdr:nvSpPr>
      <xdr:spPr>
        <a:xfrm>
          <a:off x="14325111" y="1613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68714</xdr:rowOff>
    </xdr:from>
    <xdr:to>
      <xdr:col>19</xdr:col>
      <xdr:colOff>644525</xdr:colOff>
      <xdr:row>96</xdr:row>
      <xdr:rowOff>85830</xdr:rowOff>
    </xdr:to>
    <xdr:cxnSp macro="">
      <xdr:nvCxnSpPr>
        <xdr:cNvPr id="687" name="直線コネクタ 686"/>
        <xdr:cNvCxnSpPr/>
      </xdr:nvCxnSpPr>
      <xdr:spPr>
        <a:xfrm>
          <a:off x="12814300" y="16527914"/>
          <a:ext cx="889000" cy="1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65120</xdr:rowOff>
    </xdr:from>
    <xdr:to>
      <xdr:col>20</xdr:col>
      <xdr:colOff>9525</xdr:colOff>
      <xdr:row>95</xdr:row>
      <xdr:rowOff>166720</xdr:rowOff>
    </xdr:to>
    <xdr:sp macro="" textlink="">
      <xdr:nvSpPr>
        <xdr:cNvPr id="688" name="フローチャート : 判断 687"/>
        <xdr:cNvSpPr/>
      </xdr:nvSpPr>
      <xdr:spPr>
        <a:xfrm>
          <a:off x="13652500" y="163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11797</xdr:rowOff>
    </xdr:from>
    <xdr:ext cx="534377" cy="259045"/>
    <xdr:sp macro="" textlink="">
      <xdr:nvSpPr>
        <xdr:cNvPr id="689" name="テキスト ボックス 688"/>
        <xdr:cNvSpPr txBox="1"/>
      </xdr:nvSpPr>
      <xdr:spPr>
        <a:xfrm>
          <a:off x="13436111" y="1612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49820</xdr:rowOff>
    </xdr:from>
    <xdr:to>
      <xdr:col>18</xdr:col>
      <xdr:colOff>492125</xdr:colOff>
      <xdr:row>95</xdr:row>
      <xdr:rowOff>151420</xdr:rowOff>
    </xdr:to>
    <xdr:sp macro="" textlink="">
      <xdr:nvSpPr>
        <xdr:cNvPr id="690" name="フローチャート : 判断 689"/>
        <xdr:cNvSpPr/>
      </xdr:nvSpPr>
      <xdr:spPr>
        <a:xfrm>
          <a:off x="12763500" y="163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167947</xdr:rowOff>
    </xdr:from>
    <xdr:ext cx="534377" cy="259045"/>
    <xdr:sp macro="" textlink="">
      <xdr:nvSpPr>
        <xdr:cNvPr id="691" name="テキスト ボックス 690"/>
        <xdr:cNvSpPr txBox="1"/>
      </xdr:nvSpPr>
      <xdr:spPr>
        <a:xfrm>
          <a:off x="12547111" y="1611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50901</xdr:rowOff>
    </xdr:from>
    <xdr:to>
      <xdr:col>23</xdr:col>
      <xdr:colOff>568325</xdr:colOff>
      <xdr:row>96</xdr:row>
      <xdr:rowOff>152501</xdr:rowOff>
    </xdr:to>
    <xdr:sp macro="" textlink="">
      <xdr:nvSpPr>
        <xdr:cNvPr id="697" name="円/楕円 696"/>
        <xdr:cNvSpPr/>
      </xdr:nvSpPr>
      <xdr:spPr>
        <a:xfrm>
          <a:off x="16268700" y="1651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29328</xdr:rowOff>
    </xdr:from>
    <xdr:ext cx="534377" cy="259045"/>
    <xdr:sp macro="" textlink="">
      <xdr:nvSpPr>
        <xdr:cNvPr id="698" name="公債費該当値テキスト"/>
        <xdr:cNvSpPr txBox="1"/>
      </xdr:nvSpPr>
      <xdr:spPr>
        <a:xfrm>
          <a:off x="16370300" y="1648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46,649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56015</xdr:rowOff>
    </xdr:from>
    <xdr:to>
      <xdr:col>22</xdr:col>
      <xdr:colOff>415925</xdr:colOff>
      <xdr:row>96</xdr:row>
      <xdr:rowOff>157615</xdr:rowOff>
    </xdr:to>
    <xdr:sp macro="" textlink="">
      <xdr:nvSpPr>
        <xdr:cNvPr id="699" name="円/楕円 698"/>
        <xdr:cNvSpPr/>
      </xdr:nvSpPr>
      <xdr:spPr>
        <a:xfrm>
          <a:off x="15430500" y="1651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148742</xdr:rowOff>
    </xdr:from>
    <xdr:ext cx="534377" cy="259045"/>
    <xdr:sp macro="" textlink="">
      <xdr:nvSpPr>
        <xdr:cNvPr id="700" name="テキスト ボックス 699"/>
        <xdr:cNvSpPr txBox="1"/>
      </xdr:nvSpPr>
      <xdr:spPr>
        <a:xfrm>
          <a:off x="15214111" y="1660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45,754</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35579</xdr:rowOff>
    </xdr:from>
    <xdr:to>
      <xdr:col>21</xdr:col>
      <xdr:colOff>212725</xdr:colOff>
      <xdr:row>96</xdr:row>
      <xdr:rowOff>137179</xdr:rowOff>
    </xdr:to>
    <xdr:sp macro="" textlink="">
      <xdr:nvSpPr>
        <xdr:cNvPr id="701" name="円/楕円 700"/>
        <xdr:cNvSpPr/>
      </xdr:nvSpPr>
      <xdr:spPr>
        <a:xfrm>
          <a:off x="14541500" y="1649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128306</xdr:rowOff>
    </xdr:from>
    <xdr:ext cx="534377" cy="259045"/>
    <xdr:sp macro="" textlink="">
      <xdr:nvSpPr>
        <xdr:cNvPr id="702" name="テキスト ボックス 701"/>
        <xdr:cNvSpPr txBox="1"/>
      </xdr:nvSpPr>
      <xdr:spPr>
        <a:xfrm>
          <a:off x="14325111" y="1658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49,330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35030</xdr:rowOff>
    </xdr:from>
    <xdr:to>
      <xdr:col>20</xdr:col>
      <xdr:colOff>9525</xdr:colOff>
      <xdr:row>96</xdr:row>
      <xdr:rowOff>136630</xdr:rowOff>
    </xdr:to>
    <xdr:sp macro="" textlink="">
      <xdr:nvSpPr>
        <xdr:cNvPr id="703" name="円/楕円 702"/>
        <xdr:cNvSpPr/>
      </xdr:nvSpPr>
      <xdr:spPr>
        <a:xfrm>
          <a:off x="13652500" y="1649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127757</xdr:rowOff>
    </xdr:from>
    <xdr:ext cx="534377" cy="259045"/>
    <xdr:sp macro="" textlink="">
      <xdr:nvSpPr>
        <xdr:cNvPr id="704" name="テキスト ボックス 703"/>
        <xdr:cNvSpPr txBox="1"/>
      </xdr:nvSpPr>
      <xdr:spPr>
        <a:xfrm>
          <a:off x="13436111" y="165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49,426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17914</xdr:rowOff>
    </xdr:from>
    <xdr:to>
      <xdr:col>18</xdr:col>
      <xdr:colOff>492125</xdr:colOff>
      <xdr:row>96</xdr:row>
      <xdr:rowOff>119514</xdr:rowOff>
    </xdr:to>
    <xdr:sp macro="" textlink="">
      <xdr:nvSpPr>
        <xdr:cNvPr id="705" name="円/楕円 704"/>
        <xdr:cNvSpPr/>
      </xdr:nvSpPr>
      <xdr:spPr>
        <a:xfrm>
          <a:off x="12763500" y="1647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110641</xdr:rowOff>
    </xdr:from>
    <xdr:ext cx="534377" cy="259045"/>
    <xdr:sp macro="" textlink="">
      <xdr:nvSpPr>
        <xdr:cNvPr id="706" name="テキスト ボックス 705"/>
        <xdr:cNvSpPr txBox="1"/>
      </xdr:nvSpPr>
      <xdr:spPr>
        <a:xfrm>
          <a:off x="12547111" y="1656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52,421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0" name="テキスト ボックス 71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2" name="テキスト ボックス 72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4" name="テキスト ボックス 72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6" name="テキスト ボックス 72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140843</xdr:rowOff>
    </xdr:from>
    <xdr:to>
      <xdr:col>32</xdr:col>
      <xdr:colOff>186689</xdr:colOff>
      <xdr:row>39</xdr:row>
      <xdr:rowOff>44450</xdr:rowOff>
    </xdr:to>
    <xdr:cxnSp macro="">
      <xdr:nvCxnSpPr>
        <xdr:cNvPr id="730" name="直線コネクタ 729"/>
        <xdr:cNvCxnSpPr/>
      </xdr:nvCxnSpPr>
      <xdr:spPr>
        <a:xfrm flipV="1">
          <a:off x="22159595" y="5455793"/>
          <a:ext cx="1269"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87520</xdr:rowOff>
    </xdr:from>
    <xdr:ext cx="469744" cy="259045"/>
    <xdr:sp macro="" textlink="">
      <xdr:nvSpPr>
        <xdr:cNvPr id="733" name="諸支出金最大値テキスト"/>
        <xdr:cNvSpPr txBox="1"/>
      </xdr:nvSpPr>
      <xdr:spPr>
        <a:xfrm>
          <a:off x="22212300" y="523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32</xdr:col>
      <xdr:colOff>98425</xdr:colOff>
      <xdr:row>31</xdr:row>
      <xdr:rowOff>140843</xdr:rowOff>
    </xdr:from>
    <xdr:to>
      <xdr:col>32</xdr:col>
      <xdr:colOff>276225</xdr:colOff>
      <xdr:row>31</xdr:row>
      <xdr:rowOff>140843</xdr:rowOff>
    </xdr:to>
    <xdr:cxnSp macro="">
      <xdr:nvCxnSpPr>
        <xdr:cNvPr id="734" name="直線コネクタ 733"/>
        <xdr:cNvCxnSpPr/>
      </xdr:nvCxnSpPr>
      <xdr:spPr>
        <a:xfrm>
          <a:off x="22072600" y="5455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127017</xdr:rowOff>
    </xdr:from>
    <xdr:ext cx="378565" cy="259045"/>
    <xdr:sp macro="" textlink="">
      <xdr:nvSpPr>
        <xdr:cNvPr id="736" name="諸支出金平均値テキスト"/>
        <xdr:cNvSpPr txBox="1"/>
      </xdr:nvSpPr>
      <xdr:spPr>
        <a:xfrm>
          <a:off x="22212300" y="647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104140</xdr:rowOff>
    </xdr:from>
    <xdr:to>
      <xdr:col>32</xdr:col>
      <xdr:colOff>238125</xdr:colOff>
      <xdr:row>39</xdr:row>
      <xdr:rowOff>34290</xdr:rowOff>
    </xdr:to>
    <xdr:sp macro="" textlink="">
      <xdr:nvSpPr>
        <xdr:cNvPr id="737" name="フローチャート : 判断 736"/>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132334</xdr:rowOff>
    </xdr:from>
    <xdr:to>
      <xdr:col>31</xdr:col>
      <xdr:colOff>85725</xdr:colOff>
      <xdr:row>37</xdr:row>
      <xdr:rowOff>62484</xdr:rowOff>
    </xdr:to>
    <xdr:sp macro="" textlink="">
      <xdr:nvSpPr>
        <xdr:cNvPr id="739" name="フローチャート : 判断 738"/>
        <xdr:cNvSpPr/>
      </xdr:nvSpPr>
      <xdr:spPr>
        <a:xfrm>
          <a:off x="21272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79011</xdr:rowOff>
    </xdr:from>
    <xdr:ext cx="378565" cy="259045"/>
    <xdr:sp macro="" textlink="">
      <xdr:nvSpPr>
        <xdr:cNvPr id="740" name="テキスト ボックス 739"/>
        <xdr:cNvSpPr txBox="1"/>
      </xdr:nvSpPr>
      <xdr:spPr>
        <a:xfrm>
          <a:off x="21134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30988</xdr:rowOff>
    </xdr:from>
    <xdr:to>
      <xdr:col>29</xdr:col>
      <xdr:colOff>568325</xdr:colOff>
      <xdr:row>38</xdr:row>
      <xdr:rowOff>132588</xdr:rowOff>
    </xdr:to>
    <xdr:sp macro="" textlink="">
      <xdr:nvSpPr>
        <xdr:cNvPr id="742" name="フローチャート : 判断 741"/>
        <xdr:cNvSpPr/>
      </xdr:nvSpPr>
      <xdr:spPr>
        <a:xfrm>
          <a:off x="20383500" y="654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149115</xdr:rowOff>
    </xdr:from>
    <xdr:ext cx="378565" cy="259045"/>
    <xdr:sp macro="" textlink="">
      <xdr:nvSpPr>
        <xdr:cNvPr id="743" name="テキスト ボックス 742"/>
        <xdr:cNvSpPr txBox="1"/>
      </xdr:nvSpPr>
      <xdr:spPr>
        <a:xfrm>
          <a:off x="20245017" y="632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70231</xdr:rowOff>
    </xdr:from>
    <xdr:to>
      <xdr:col>28</xdr:col>
      <xdr:colOff>365125</xdr:colOff>
      <xdr:row>39</xdr:row>
      <xdr:rowOff>381</xdr:rowOff>
    </xdr:to>
    <xdr:sp macro="" textlink="">
      <xdr:nvSpPr>
        <xdr:cNvPr id="745" name="フローチャート : 判断 744"/>
        <xdr:cNvSpPr/>
      </xdr:nvSpPr>
      <xdr:spPr>
        <a:xfrm>
          <a:off x="19494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16908</xdr:rowOff>
    </xdr:from>
    <xdr:ext cx="378565" cy="259045"/>
    <xdr:sp macro="" textlink="">
      <xdr:nvSpPr>
        <xdr:cNvPr id="746" name="テキスト ボックス 745"/>
        <xdr:cNvSpPr txBox="1"/>
      </xdr:nvSpPr>
      <xdr:spPr>
        <a:xfrm>
          <a:off x="19356017" y="6360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41656</xdr:rowOff>
    </xdr:from>
    <xdr:to>
      <xdr:col>27</xdr:col>
      <xdr:colOff>161925</xdr:colOff>
      <xdr:row>38</xdr:row>
      <xdr:rowOff>143256</xdr:rowOff>
    </xdr:to>
    <xdr:sp macro="" textlink="">
      <xdr:nvSpPr>
        <xdr:cNvPr id="747" name="フローチャート : 判断 746"/>
        <xdr:cNvSpPr/>
      </xdr:nvSpPr>
      <xdr:spPr>
        <a:xfrm>
          <a:off x="18605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159783</xdr:rowOff>
    </xdr:from>
    <xdr:ext cx="378565" cy="259045"/>
    <xdr:sp macro="" textlink="">
      <xdr:nvSpPr>
        <xdr:cNvPr id="748" name="テキスト ボックス 747"/>
        <xdr:cNvSpPr txBox="1"/>
      </xdr:nvSpPr>
      <xdr:spPr>
        <a:xfrm>
          <a:off x="18467017" y="6331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82567</xdr:rowOff>
    </xdr:from>
    <xdr:ext cx="249299" cy="259045"/>
    <xdr:sp macro="" textlink="">
      <xdr:nvSpPr>
        <xdr:cNvPr id="755" name="諸支出金該当値テキスト"/>
        <xdr:cNvSpPr txBox="1"/>
      </xdr:nvSpPr>
      <xdr:spPr>
        <a:xfrm>
          <a:off x="22212300" y="659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岐阜県平均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どの項目についても同水準で推移しているが、民生費と教育費に係る住民一人当たりのコストが平成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保育園増築事業、体育施設改修事業、子育て支援センター改修事業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小・中学校非構造部材耐震化事業</a:t>
          </a:r>
          <a:r>
            <a:rPr kumimoji="1" lang="ja-JP" altLang="en-US" sz="1100">
              <a:solidFill>
                <a:schemeClr val="dk1"/>
              </a:solidFill>
              <a:effectLst/>
              <a:latin typeface="+mn-lt"/>
              <a:ea typeface="+mn-ea"/>
              <a:cs typeface="+mn-cs"/>
            </a:rPr>
            <a:t>の完了によるものであり、土木費が減少したことも考慮に入れると、全体的に普通建設事業費を抑制することができている。</a:t>
          </a:r>
          <a:endParaRPr kumimoji="0" lang="en-US" altLang="ja-JP" sz="14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岐阜県富加町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a:solidFill>
                <a:schemeClr val="dk1"/>
              </a:solidFill>
              <a:effectLst/>
              <a:latin typeface="+mn-lt"/>
              <a:ea typeface="+mn-ea"/>
              <a:cs typeface="+mn-cs"/>
            </a:rPr>
            <a:t>　財政調整基金残高は、平成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年度から</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年連続で減少していたが、平成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年度は調整基金の取崩を行わず、前年度</a:t>
          </a:r>
          <a:r>
            <a:rPr lang="ja-JP" altLang="en-US" sz="1100">
              <a:solidFill>
                <a:schemeClr val="dk1"/>
              </a:solidFill>
              <a:effectLst/>
              <a:latin typeface="+mn-lt"/>
              <a:ea typeface="+mn-ea"/>
              <a:cs typeface="+mn-cs"/>
            </a:rPr>
            <a:t>より増加した</a:t>
          </a:r>
          <a:r>
            <a:rPr lang="ja-JP" altLang="ja-JP" sz="1100">
              <a:solidFill>
                <a:schemeClr val="dk1"/>
              </a:solidFill>
              <a:effectLst/>
              <a:latin typeface="+mn-lt"/>
              <a:ea typeface="+mn-ea"/>
              <a:cs typeface="+mn-cs"/>
            </a:rPr>
            <a:t>。実質単年度収支は前年度と比較し</a:t>
          </a:r>
          <a:r>
            <a:rPr lang="en-US" altLang="ja-JP" sz="1100">
              <a:solidFill>
                <a:schemeClr val="dk1"/>
              </a:solidFill>
              <a:effectLst/>
              <a:latin typeface="+mn-lt"/>
              <a:ea typeface="+mn-ea"/>
              <a:cs typeface="+mn-cs"/>
            </a:rPr>
            <a:t>2.38</a:t>
          </a:r>
          <a:r>
            <a:rPr lang="ja-JP" altLang="ja-JP" sz="1100">
              <a:solidFill>
                <a:schemeClr val="dk1"/>
              </a:solidFill>
              <a:effectLst/>
              <a:latin typeface="+mn-lt"/>
              <a:ea typeface="+mn-ea"/>
              <a:cs typeface="+mn-cs"/>
            </a:rPr>
            <a:t>ポイント改善した。</a:t>
          </a:r>
          <a:endParaRPr lang="en-US" altLang="ja-JP" sz="1100">
            <a:solidFill>
              <a:schemeClr val="dk1"/>
            </a:solidFill>
            <a:effectLst/>
            <a:latin typeface="+mn-lt"/>
            <a:ea typeface="+mn-ea"/>
            <a:cs typeface="+mn-cs"/>
          </a:endParaRPr>
        </a:p>
        <a:p>
          <a:pPr rtl="0" eaLnBrk="1" fontAlgn="auto" latinLnBrk="0" hangingPunct="1"/>
          <a:r>
            <a:rPr lang="ja-JP" altLang="en-US" sz="1100">
              <a:solidFill>
                <a:schemeClr val="dk1"/>
              </a:solidFill>
              <a:effectLst/>
              <a:latin typeface="+mn-lt"/>
              <a:ea typeface="+mn-ea"/>
              <a:cs typeface="+mn-cs"/>
            </a:rPr>
            <a:t>　実質単年度収支がプラスに転じた要因として、普通建設事業費の抑制に加え、ふるさと応援寄附金の増加が考えられる。</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　今後も厳しい財政運営が予想されるが、財政調整基金は将来の不測の事態に対する備えだけにとどまらず、将来負担比率の低下につながることから、剰余金が発生した場合には、時々の財政状況も踏まえ慎重に</a:t>
          </a:r>
          <a:r>
            <a:rPr lang="ja-JP" altLang="en-US" sz="1100">
              <a:solidFill>
                <a:schemeClr val="dk1"/>
              </a:solidFill>
              <a:effectLst/>
              <a:latin typeface="+mn-lt"/>
              <a:ea typeface="+mn-ea"/>
              <a:cs typeface="+mn-cs"/>
            </a:rPr>
            <a:t>必要性を</a:t>
          </a:r>
          <a:r>
            <a:rPr lang="ja-JP" altLang="ja-JP" sz="1100">
              <a:solidFill>
                <a:schemeClr val="dk1"/>
              </a:solidFill>
              <a:effectLst/>
              <a:latin typeface="+mn-lt"/>
              <a:ea typeface="+mn-ea"/>
              <a:cs typeface="+mn-cs"/>
            </a:rPr>
            <a:t>検討した上で出来る限り積立を行うなど、財政調整基金残高の増額を図る。</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　また、引き続き行財政改革を推進し、財政の健全化を図っていく。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岐阜県富加町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一般会計、特別会計及び公営企業会計のいずれも黒字となっており、標準財政規模比は概ね</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で推移している。今後も引き続き全ての会計で黒字となるよう、持続可能で安定的な財政の確立・維持に努める。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2827638</v>
      </c>
      <c r="BO4" s="411"/>
      <c r="BP4" s="411"/>
      <c r="BQ4" s="411"/>
      <c r="BR4" s="411"/>
      <c r="BS4" s="411"/>
      <c r="BT4" s="411"/>
      <c r="BU4" s="412"/>
      <c r="BV4" s="410">
        <v>2902458</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11</v>
      </c>
      <c r="CU4" s="588"/>
      <c r="CV4" s="588"/>
      <c r="CW4" s="588"/>
      <c r="CX4" s="588"/>
      <c r="CY4" s="588"/>
      <c r="CZ4" s="588"/>
      <c r="DA4" s="589"/>
      <c r="DB4" s="587">
        <v>8.9</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2610267</v>
      </c>
      <c r="BO5" s="416"/>
      <c r="BP5" s="416"/>
      <c r="BQ5" s="416"/>
      <c r="BR5" s="416"/>
      <c r="BS5" s="416"/>
      <c r="BT5" s="416"/>
      <c r="BU5" s="417"/>
      <c r="BV5" s="415">
        <v>2723787</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84.3</v>
      </c>
      <c r="CU5" s="386"/>
      <c r="CV5" s="386"/>
      <c r="CW5" s="386"/>
      <c r="CX5" s="386"/>
      <c r="CY5" s="386"/>
      <c r="CZ5" s="386"/>
      <c r="DA5" s="387"/>
      <c r="DB5" s="385">
        <v>82.1</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217371</v>
      </c>
      <c r="BO6" s="416"/>
      <c r="BP6" s="416"/>
      <c r="BQ6" s="416"/>
      <c r="BR6" s="416"/>
      <c r="BS6" s="416"/>
      <c r="BT6" s="416"/>
      <c r="BU6" s="417"/>
      <c r="BV6" s="415">
        <v>178671</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88.9</v>
      </c>
      <c r="CU6" s="562"/>
      <c r="CV6" s="562"/>
      <c r="CW6" s="562"/>
      <c r="CX6" s="562"/>
      <c r="CY6" s="562"/>
      <c r="CZ6" s="562"/>
      <c r="DA6" s="563"/>
      <c r="DB6" s="561">
        <v>87.4</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6505</v>
      </c>
      <c r="BO7" s="416"/>
      <c r="BP7" s="416"/>
      <c r="BQ7" s="416"/>
      <c r="BR7" s="416"/>
      <c r="BS7" s="416"/>
      <c r="BT7" s="416"/>
      <c r="BU7" s="417"/>
      <c r="BV7" s="415">
        <v>8794</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1916883</v>
      </c>
      <c r="CU7" s="416"/>
      <c r="CV7" s="416"/>
      <c r="CW7" s="416"/>
      <c r="CX7" s="416"/>
      <c r="CY7" s="416"/>
      <c r="CZ7" s="416"/>
      <c r="DA7" s="417"/>
      <c r="DB7" s="415">
        <v>1918314</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210866</v>
      </c>
      <c r="BO8" s="416"/>
      <c r="BP8" s="416"/>
      <c r="BQ8" s="416"/>
      <c r="BR8" s="416"/>
      <c r="BS8" s="416"/>
      <c r="BT8" s="416"/>
      <c r="BU8" s="417"/>
      <c r="BV8" s="415">
        <v>169877</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0.45</v>
      </c>
      <c r="CU8" s="525"/>
      <c r="CV8" s="525"/>
      <c r="CW8" s="525"/>
      <c r="CX8" s="525"/>
      <c r="CY8" s="525"/>
      <c r="CZ8" s="525"/>
      <c r="DA8" s="526"/>
      <c r="DB8" s="524">
        <v>0.45</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5564</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100</v>
      </c>
      <c r="AV9" s="473"/>
      <c r="AW9" s="473"/>
      <c r="AX9" s="473"/>
      <c r="AY9" s="395" t="s">
        <v>101</v>
      </c>
      <c r="AZ9" s="396"/>
      <c r="BA9" s="396"/>
      <c r="BB9" s="396"/>
      <c r="BC9" s="396"/>
      <c r="BD9" s="396"/>
      <c r="BE9" s="396"/>
      <c r="BF9" s="396"/>
      <c r="BG9" s="396"/>
      <c r="BH9" s="396"/>
      <c r="BI9" s="396"/>
      <c r="BJ9" s="396"/>
      <c r="BK9" s="396"/>
      <c r="BL9" s="396"/>
      <c r="BM9" s="397"/>
      <c r="BN9" s="415">
        <v>40989</v>
      </c>
      <c r="BO9" s="416"/>
      <c r="BP9" s="416"/>
      <c r="BQ9" s="416"/>
      <c r="BR9" s="416"/>
      <c r="BS9" s="416"/>
      <c r="BT9" s="416"/>
      <c r="BU9" s="417"/>
      <c r="BV9" s="415">
        <v>-4777</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10.9</v>
      </c>
      <c r="CU9" s="386"/>
      <c r="CV9" s="386"/>
      <c r="CW9" s="386"/>
      <c r="CX9" s="386"/>
      <c r="CY9" s="386"/>
      <c r="CZ9" s="386"/>
      <c r="DA9" s="387"/>
      <c r="DB9" s="385">
        <v>10.6</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103</v>
      </c>
      <c r="M10" s="389"/>
      <c r="N10" s="389"/>
      <c r="O10" s="389"/>
      <c r="P10" s="389"/>
      <c r="Q10" s="390"/>
      <c r="R10" s="391">
        <v>5516</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3780</v>
      </c>
      <c r="BO10" s="416"/>
      <c r="BP10" s="416"/>
      <c r="BQ10" s="416"/>
      <c r="BR10" s="416"/>
      <c r="BS10" s="416"/>
      <c r="BT10" s="416"/>
      <c r="BU10" s="417"/>
      <c r="BV10" s="415">
        <v>4072</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78</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5707</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5591</v>
      </c>
      <c r="S13" s="517"/>
      <c r="T13" s="517"/>
      <c r="U13" s="517"/>
      <c r="V13" s="518"/>
      <c r="W13" s="504" t="s">
        <v>124</v>
      </c>
      <c r="X13" s="428"/>
      <c r="Y13" s="428"/>
      <c r="Z13" s="428"/>
      <c r="AA13" s="428"/>
      <c r="AB13" s="429"/>
      <c r="AC13" s="391">
        <v>176</v>
      </c>
      <c r="AD13" s="392"/>
      <c r="AE13" s="392"/>
      <c r="AF13" s="392"/>
      <c r="AG13" s="393"/>
      <c r="AH13" s="391">
        <v>161</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44769</v>
      </c>
      <c r="BO13" s="416"/>
      <c r="BP13" s="416"/>
      <c r="BQ13" s="416"/>
      <c r="BR13" s="416"/>
      <c r="BS13" s="416"/>
      <c r="BT13" s="416"/>
      <c r="BU13" s="417"/>
      <c r="BV13" s="415">
        <v>-705</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10.6</v>
      </c>
      <c r="CU13" s="386"/>
      <c r="CV13" s="386"/>
      <c r="CW13" s="386"/>
      <c r="CX13" s="386"/>
      <c r="CY13" s="386"/>
      <c r="CZ13" s="386"/>
      <c r="DA13" s="387"/>
      <c r="DB13" s="385">
        <v>11.2</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129</v>
      </c>
      <c r="M14" s="545"/>
      <c r="N14" s="545"/>
      <c r="O14" s="545"/>
      <c r="P14" s="545"/>
      <c r="Q14" s="546"/>
      <c r="R14" s="516">
        <v>5720</v>
      </c>
      <c r="S14" s="517"/>
      <c r="T14" s="517"/>
      <c r="U14" s="517"/>
      <c r="V14" s="518"/>
      <c r="W14" s="519"/>
      <c r="X14" s="431"/>
      <c r="Y14" s="431"/>
      <c r="Z14" s="431"/>
      <c r="AA14" s="431"/>
      <c r="AB14" s="432"/>
      <c r="AC14" s="509">
        <v>6</v>
      </c>
      <c r="AD14" s="510"/>
      <c r="AE14" s="510"/>
      <c r="AF14" s="510"/>
      <c r="AG14" s="511"/>
      <c r="AH14" s="509">
        <v>5.6</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5597</v>
      </c>
      <c r="S15" s="517"/>
      <c r="T15" s="517"/>
      <c r="U15" s="517"/>
      <c r="V15" s="518"/>
      <c r="W15" s="504" t="s">
        <v>131</v>
      </c>
      <c r="X15" s="428"/>
      <c r="Y15" s="428"/>
      <c r="Z15" s="428"/>
      <c r="AA15" s="428"/>
      <c r="AB15" s="429"/>
      <c r="AC15" s="391">
        <v>1239</v>
      </c>
      <c r="AD15" s="392"/>
      <c r="AE15" s="392"/>
      <c r="AF15" s="392"/>
      <c r="AG15" s="393"/>
      <c r="AH15" s="391">
        <v>1249</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726473</v>
      </c>
      <c r="BO15" s="411"/>
      <c r="BP15" s="411"/>
      <c r="BQ15" s="411"/>
      <c r="BR15" s="411"/>
      <c r="BS15" s="411"/>
      <c r="BT15" s="411"/>
      <c r="BU15" s="412"/>
      <c r="BV15" s="410">
        <v>718213</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42.2</v>
      </c>
      <c r="AD16" s="510"/>
      <c r="AE16" s="510"/>
      <c r="AF16" s="510"/>
      <c r="AG16" s="511"/>
      <c r="AH16" s="509">
        <v>43.4</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1618293</v>
      </c>
      <c r="BO16" s="416"/>
      <c r="BP16" s="416"/>
      <c r="BQ16" s="416"/>
      <c r="BR16" s="416"/>
      <c r="BS16" s="416"/>
      <c r="BT16" s="416"/>
      <c r="BU16" s="417"/>
      <c r="BV16" s="415">
        <v>1603076</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1518</v>
      </c>
      <c r="AD17" s="392"/>
      <c r="AE17" s="392"/>
      <c r="AF17" s="392"/>
      <c r="AG17" s="393"/>
      <c r="AH17" s="391">
        <v>1471</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923776</v>
      </c>
      <c r="BO17" s="416"/>
      <c r="BP17" s="416"/>
      <c r="BQ17" s="416"/>
      <c r="BR17" s="416"/>
      <c r="BS17" s="416"/>
      <c r="BT17" s="416"/>
      <c r="BU17" s="417"/>
      <c r="BV17" s="415">
        <v>913964</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141</v>
      </c>
      <c r="C18" s="478"/>
      <c r="D18" s="478"/>
      <c r="E18" s="479"/>
      <c r="F18" s="479"/>
      <c r="G18" s="479"/>
      <c r="H18" s="479"/>
      <c r="I18" s="479"/>
      <c r="J18" s="479"/>
      <c r="K18" s="479"/>
      <c r="L18" s="480">
        <v>16.82</v>
      </c>
      <c r="M18" s="480"/>
      <c r="N18" s="480"/>
      <c r="O18" s="480"/>
      <c r="P18" s="480"/>
      <c r="Q18" s="480"/>
      <c r="R18" s="481"/>
      <c r="S18" s="481"/>
      <c r="T18" s="481"/>
      <c r="U18" s="481"/>
      <c r="V18" s="482"/>
      <c r="W18" s="496"/>
      <c r="X18" s="497"/>
      <c r="Y18" s="497"/>
      <c r="Z18" s="497"/>
      <c r="AA18" s="497"/>
      <c r="AB18" s="505"/>
      <c r="AC18" s="379">
        <v>51.8</v>
      </c>
      <c r="AD18" s="380"/>
      <c r="AE18" s="380"/>
      <c r="AF18" s="380"/>
      <c r="AG18" s="483"/>
      <c r="AH18" s="379">
        <v>51.1</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1649187</v>
      </c>
      <c r="BO18" s="416"/>
      <c r="BP18" s="416"/>
      <c r="BQ18" s="416"/>
      <c r="BR18" s="416"/>
      <c r="BS18" s="416"/>
      <c r="BT18" s="416"/>
      <c r="BU18" s="417"/>
      <c r="BV18" s="415">
        <v>1593464</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143</v>
      </c>
      <c r="C19" s="478"/>
      <c r="D19" s="478"/>
      <c r="E19" s="479"/>
      <c r="F19" s="479"/>
      <c r="G19" s="479"/>
      <c r="H19" s="479"/>
      <c r="I19" s="479"/>
      <c r="J19" s="479"/>
      <c r="K19" s="479"/>
      <c r="L19" s="485">
        <v>331</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2248222</v>
      </c>
      <c r="BO19" s="416"/>
      <c r="BP19" s="416"/>
      <c r="BQ19" s="416"/>
      <c r="BR19" s="416"/>
      <c r="BS19" s="416"/>
      <c r="BT19" s="416"/>
      <c r="BU19" s="417"/>
      <c r="BV19" s="415">
        <v>2251965</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145</v>
      </c>
      <c r="C20" s="478"/>
      <c r="D20" s="478"/>
      <c r="E20" s="479"/>
      <c r="F20" s="479"/>
      <c r="G20" s="479"/>
      <c r="H20" s="479"/>
      <c r="I20" s="479"/>
      <c r="J20" s="479"/>
      <c r="K20" s="479"/>
      <c r="L20" s="485">
        <v>1834</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2369784</v>
      </c>
      <c r="BO23" s="416"/>
      <c r="BP23" s="416"/>
      <c r="BQ23" s="416"/>
      <c r="BR23" s="416"/>
      <c r="BS23" s="416"/>
      <c r="BT23" s="416"/>
      <c r="BU23" s="417"/>
      <c r="BV23" s="415">
        <v>2487485</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154</v>
      </c>
      <c r="F24" s="389"/>
      <c r="G24" s="389"/>
      <c r="H24" s="389"/>
      <c r="I24" s="389"/>
      <c r="J24" s="389"/>
      <c r="K24" s="390"/>
      <c r="L24" s="391">
        <v>1</v>
      </c>
      <c r="M24" s="392"/>
      <c r="N24" s="392"/>
      <c r="O24" s="392"/>
      <c r="P24" s="393"/>
      <c r="Q24" s="391">
        <v>5760</v>
      </c>
      <c r="R24" s="392"/>
      <c r="S24" s="392"/>
      <c r="T24" s="392"/>
      <c r="U24" s="392"/>
      <c r="V24" s="393"/>
      <c r="W24" s="457"/>
      <c r="X24" s="448"/>
      <c r="Y24" s="449"/>
      <c r="Z24" s="388" t="s">
        <v>155</v>
      </c>
      <c r="AA24" s="389"/>
      <c r="AB24" s="389"/>
      <c r="AC24" s="389"/>
      <c r="AD24" s="389"/>
      <c r="AE24" s="389"/>
      <c r="AF24" s="389"/>
      <c r="AG24" s="390"/>
      <c r="AH24" s="391">
        <v>68</v>
      </c>
      <c r="AI24" s="392"/>
      <c r="AJ24" s="392"/>
      <c r="AK24" s="392"/>
      <c r="AL24" s="393"/>
      <c r="AM24" s="391">
        <v>196860</v>
      </c>
      <c r="AN24" s="392"/>
      <c r="AO24" s="392"/>
      <c r="AP24" s="392"/>
      <c r="AQ24" s="392"/>
      <c r="AR24" s="393"/>
      <c r="AS24" s="391">
        <v>2895</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892050</v>
      </c>
      <c r="BO24" s="416"/>
      <c r="BP24" s="416"/>
      <c r="BQ24" s="416"/>
      <c r="BR24" s="416"/>
      <c r="BS24" s="416"/>
      <c r="BT24" s="416"/>
      <c r="BU24" s="417"/>
      <c r="BV24" s="415">
        <v>861855</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157</v>
      </c>
      <c r="F25" s="389"/>
      <c r="G25" s="389"/>
      <c r="H25" s="389"/>
      <c r="I25" s="389"/>
      <c r="J25" s="389"/>
      <c r="K25" s="390"/>
      <c r="L25" s="391">
        <v>1</v>
      </c>
      <c r="M25" s="392"/>
      <c r="N25" s="392"/>
      <c r="O25" s="392"/>
      <c r="P25" s="393"/>
      <c r="Q25" s="391">
        <v>5400</v>
      </c>
      <c r="R25" s="392"/>
      <c r="S25" s="392"/>
      <c r="T25" s="392"/>
      <c r="U25" s="392"/>
      <c r="V25" s="393"/>
      <c r="W25" s="457"/>
      <c r="X25" s="448"/>
      <c r="Y25" s="449"/>
      <c r="Z25" s="388" t="s">
        <v>158</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67020</v>
      </c>
      <c r="BO25" s="411"/>
      <c r="BP25" s="411"/>
      <c r="BQ25" s="411"/>
      <c r="BR25" s="411"/>
      <c r="BS25" s="411"/>
      <c r="BT25" s="411"/>
      <c r="BU25" s="412"/>
      <c r="BV25" s="410">
        <v>87183</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160</v>
      </c>
      <c r="F26" s="389"/>
      <c r="G26" s="389"/>
      <c r="H26" s="389"/>
      <c r="I26" s="389"/>
      <c r="J26" s="389"/>
      <c r="K26" s="390"/>
      <c r="L26" s="391">
        <v>1</v>
      </c>
      <c r="M26" s="392"/>
      <c r="N26" s="392"/>
      <c r="O26" s="392"/>
      <c r="P26" s="393"/>
      <c r="Q26" s="391">
        <v>5000</v>
      </c>
      <c r="R26" s="392"/>
      <c r="S26" s="392"/>
      <c r="T26" s="392"/>
      <c r="U26" s="392"/>
      <c r="V26" s="393"/>
      <c r="W26" s="457"/>
      <c r="X26" s="448"/>
      <c r="Y26" s="449"/>
      <c r="Z26" s="388" t="s">
        <v>161</v>
      </c>
      <c r="AA26" s="470"/>
      <c r="AB26" s="470"/>
      <c r="AC26" s="470"/>
      <c r="AD26" s="470"/>
      <c r="AE26" s="470"/>
      <c r="AF26" s="470"/>
      <c r="AG26" s="471"/>
      <c r="AH26" s="391" t="s">
        <v>121</v>
      </c>
      <c r="AI26" s="392"/>
      <c r="AJ26" s="392"/>
      <c r="AK26" s="392"/>
      <c r="AL26" s="393"/>
      <c r="AM26" s="391" t="s">
        <v>121</v>
      </c>
      <c r="AN26" s="392"/>
      <c r="AO26" s="392"/>
      <c r="AP26" s="392"/>
      <c r="AQ26" s="392"/>
      <c r="AR26" s="393"/>
      <c r="AS26" s="391" t="s">
        <v>121</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163</v>
      </c>
      <c r="F27" s="389"/>
      <c r="G27" s="389"/>
      <c r="H27" s="389"/>
      <c r="I27" s="389"/>
      <c r="J27" s="389"/>
      <c r="K27" s="390"/>
      <c r="L27" s="391">
        <v>1</v>
      </c>
      <c r="M27" s="392"/>
      <c r="N27" s="392"/>
      <c r="O27" s="392"/>
      <c r="P27" s="393"/>
      <c r="Q27" s="391">
        <v>2700</v>
      </c>
      <c r="R27" s="392"/>
      <c r="S27" s="392"/>
      <c r="T27" s="392"/>
      <c r="U27" s="392"/>
      <c r="V27" s="393"/>
      <c r="W27" s="457"/>
      <c r="X27" s="448"/>
      <c r="Y27" s="449"/>
      <c r="Z27" s="388" t="s">
        <v>164</v>
      </c>
      <c r="AA27" s="389"/>
      <c r="AB27" s="389"/>
      <c r="AC27" s="389"/>
      <c r="AD27" s="389"/>
      <c r="AE27" s="389"/>
      <c r="AF27" s="389"/>
      <c r="AG27" s="390"/>
      <c r="AH27" s="391" t="s">
        <v>121</v>
      </c>
      <c r="AI27" s="392"/>
      <c r="AJ27" s="392"/>
      <c r="AK27" s="392"/>
      <c r="AL27" s="393"/>
      <c r="AM27" s="391" t="s">
        <v>121</v>
      </c>
      <c r="AN27" s="392"/>
      <c r="AO27" s="392"/>
      <c r="AP27" s="392"/>
      <c r="AQ27" s="392"/>
      <c r="AR27" s="393"/>
      <c r="AS27" s="391" t="s">
        <v>121</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t="s">
        <v>121</v>
      </c>
      <c r="BO27" s="419"/>
      <c r="BP27" s="419"/>
      <c r="BQ27" s="419"/>
      <c r="BR27" s="419"/>
      <c r="BS27" s="419"/>
      <c r="BT27" s="419"/>
      <c r="BU27" s="420"/>
      <c r="BV27" s="418" t="s">
        <v>121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166</v>
      </c>
      <c r="F28" s="389"/>
      <c r="G28" s="389"/>
      <c r="H28" s="389"/>
      <c r="I28" s="389"/>
      <c r="J28" s="389"/>
      <c r="K28" s="390"/>
      <c r="L28" s="391">
        <v>1</v>
      </c>
      <c r="M28" s="392"/>
      <c r="N28" s="392"/>
      <c r="O28" s="392"/>
      <c r="P28" s="393"/>
      <c r="Q28" s="391">
        <v>2050</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1051719</v>
      </c>
      <c r="BO28" s="411"/>
      <c r="BP28" s="411"/>
      <c r="BQ28" s="411"/>
      <c r="BR28" s="411"/>
      <c r="BS28" s="411"/>
      <c r="BT28" s="411"/>
      <c r="BU28" s="412"/>
      <c r="BV28" s="410">
        <v>1047939</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170</v>
      </c>
      <c r="F29" s="389"/>
      <c r="G29" s="389"/>
      <c r="H29" s="389"/>
      <c r="I29" s="389"/>
      <c r="J29" s="389"/>
      <c r="K29" s="390"/>
      <c r="L29" s="391">
        <v>6</v>
      </c>
      <c r="M29" s="392"/>
      <c r="N29" s="392"/>
      <c r="O29" s="392"/>
      <c r="P29" s="393"/>
      <c r="Q29" s="391">
        <v>1850</v>
      </c>
      <c r="R29" s="392"/>
      <c r="S29" s="392"/>
      <c r="T29" s="392"/>
      <c r="U29" s="392"/>
      <c r="V29" s="393"/>
      <c r="W29" s="458"/>
      <c r="X29" s="459"/>
      <c r="Y29" s="460"/>
      <c r="Z29" s="388" t="s">
        <v>171</v>
      </c>
      <c r="AA29" s="389"/>
      <c r="AB29" s="389"/>
      <c r="AC29" s="389"/>
      <c r="AD29" s="389"/>
      <c r="AE29" s="389"/>
      <c r="AF29" s="389"/>
      <c r="AG29" s="390"/>
      <c r="AH29" s="391">
        <v>68</v>
      </c>
      <c r="AI29" s="392"/>
      <c r="AJ29" s="392"/>
      <c r="AK29" s="392"/>
      <c r="AL29" s="393"/>
      <c r="AM29" s="391">
        <v>196860</v>
      </c>
      <c r="AN29" s="392"/>
      <c r="AO29" s="392"/>
      <c r="AP29" s="392"/>
      <c r="AQ29" s="392"/>
      <c r="AR29" s="393"/>
      <c r="AS29" s="391">
        <v>2895</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65837</v>
      </c>
      <c r="BO29" s="416"/>
      <c r="BP29" s="416"/>
      <c r="BQ29" s="416"/>
      <c r="BR29" s="416"/>
      <c r="BS29" s="416"/>
      <c r="BT29" s="416"/>
      <c r="BU29" s="417"/>
      <c r="BV29" s="415">
        <v>65758</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96.7</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198109</v>
      </c>
      <c r="BO30" s="419"/>
      <c r="BP30" s="419"/>
      <c r="BQ30" s="419"/>
      <c r="BR30" s="419"/>
      <c r="BS30" s="419"/>
      <c r="BT30" s="419"/>
      <c r="BU30" s="420"/>
      <c r="BV30" s="418">
        <v>123269</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特定環境保全公共下水道事業特別会計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8</v>
      </c>
      <c r="BX34" s="375"/>
      <c r="BY34" s="374" t="str">
        <f>IF('各会計、関係団体の財政状況及び健全化判断比率'!B68="","",'各会計、関係団体の財政状況及び健全化判断比率'!B68)</f>
        <v>可茂衛生施設利用組合</v>
      </c>
      <c r="BZ34" s="374"/>
      <c r="CA34" s="374"/>
      <c r="CB34" s="374"/>
      <c r="CC34" s="374"/>
      <c r="CD34" s="374"/>
      <c r="CE34" s="374"/>
      <c r="CF34" s="374"/>
      <c r="CG34" s="374"/>
      <c r="CH34" s="374"/>
      <c r="CI34" s="374"/>
      <c r="CJ34" s="374"/>
      <c r="CK34" s="374"/>
      <c r="CL34" s="374"/>
      <c r="CM34" s="374"/>
      <c r="CN34" s="167"/>
      <c r="CO34" s="375">
        <f>IF(CQ34="","",MAX(C34:D43,U34:V43,AM34:AN43,BE34:BF43,BW34:BX43)+1)</f>
        <v>18</v>
      </c>
      <c r="CP34" s="375"/>
      <c r="CQ34" s="374" t="str">
        <f>IF('各会計、関係団体の財政状況及び健全化判断比率'!BS7="","",'各会計、関係団体の財政状況及び健全化判断比率'!BS7)</f>
        <v>長良川鉄道株式会社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IF('各会計、関係団体の財政状況及び健全化判断比率'!B33="","",'各会計、関係団体の財政状況及び健全化判断比率'!B33)</f>
        <v>農業集落排水事業特別会計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9</v>
      </c>
      <c r="BX35" s="375"/>
      <c r="BY35" s="374" t="str">
        <f>IF('各会計、関係団体の財政状況及び健全化判断比率'!B69="","",'各会計、関係団体の財政状況及び健全化判断比率'!B69)</f>
        <v>岐阜県市町村会館組合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10</v>
      </c>
      <c r="BX36" s="375"/>
      <c r="BY36" s="374" t="str">
        <f>IF('各会計、関係団体の財政状況及び健全化判断比率'!B70="","",'各会計、関係団体の財政状況及び健全化判断比率'!B70)</f>
        <v>岐阜県市町村職員退職手当組合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11</v>
      </c>
      <c r="BX37" s="375"/>
      <c r="BY37" s="374" t="str">
        <f>IF('各会計、関係団体の財政状況及び健全化判断比率'!B71="","",'各会計、関係団体の財政状況及び健全化判断比率'!B71)</f>
        <v>美濃加茂市富加町中学校組合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12</v>
      </c>
      <c r="BX38" s="375"/>
      <c r="BY38" s="374" t="str">
        <f>IF('各会計、関係団体の財政状況及び健全化判断比率'!B72="","",'各会計、関係団体の財政状況及び健全化判断比率'!B72)</f>
        <v>可茂消防事務組合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13</v>
      </c>
      <c r="BX39" s="375"/>
      <c r="BY39" s="374" t="str">
        <f>IF('各会計、関係団体の財政状況及び健全化判断比率'!B73="","",'各会計、関係団体の財政状況及び健全化判断比率'!B73)</f>
        <v>可茂広域行政事務組合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14</v>
      </c>
      <c r="BX40" s="375"/>
      <c r="BY40" s="374" t="str">
        <f>IF('各会計、関係団体の財政状況及び健全化判断比率'!B74="","",'各会計、関係団体の財政状況及び健全化判断比率'!B74)</f>
        <v>中濃地域農業共済事務組合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15</v>
      </c>
      <c r="BX41" s="375"/>
      <c r="BY41" s="374" t="str">
        <f>IF('各会計、関係団体の財政状況及び健全化判断比率'!B75="","",'各会計、関係団体の財政状況及び健全化判断比率'!B75)</f>
        <v>岐阜県後期高齢者医療広域連合(一般会計分）</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16</v>
      </c>
      <c r="BX42" s="375"/>
      <c r="BY42" s="374" t="str">
        <f>IF('各会計、関係団体の財政状況及び健全化判断比率'!B76="","",'各会計、関係団体の財政状況及び健全化判断比率'!B76)</f>
        <v>岐阜県後期高齢者医療広域連合(特別会計分）</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17</v>
      </c>
      <c r="BX43" s="375"/>
      <c r="BY43" s="374" t="str">
        <f>IF('各会計、関係団体の財政状況及び健全化判断比率'!B77="","",'各会計、関係団体の財政状況及び健全化判断比率'!B77)</f>
        <v>可茂公設地方卸売市場組合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530</v>
      </c>
      <c r="G33" s="29" t="s">
        <v>531</v>
      </c>
      <c r="H33" s="29" t="s">
        <v>532</v>
      </c>
      <c r="I33" s="29" t="s">
        <v>533</v>
      </c>
      <c r="J33" s="30" t="s">
        <v>534</v>
      </c>
      <c r="K33" s="22"/>
      <c r="L33" s="22"/>
      <c r="M33" s="22"/>
      <c r="N33" s="22"/>
      <c r="O33" s="22"/>
      <c r="P33" s="22"/>
    </row>
    <row r="34" spans="1:16" ht="39" customHeight="1">
      <c r="A34" s="22"/>
      <c r="B34" s="31"/>
      <c r="C34" s="1184" t="s">
        <v>538</v>
      </c>
      <c r="D34" s="1184"/>
      <c r="E34" s="1185"/>
      <c r="F34" s="32">
        <v>7.79</v>
      </c>
      <c r="G34" s="33">
        <v>9.32</v>
      </c>
      <c r="H34" s="33">
        <v>9.39</v>
      </c>
      <c r="I34" s="33">
        <v>8.85</v>
      </c>
      <c r="J34" s="34">
        <v>11</v>
      </c>
      <c r="K34" s="22"/>
      <c r="L34" s="22"/>
      <c r="M34" s="22"/>
      <c r="N34" s="22"/>
      <c r="O34" s="22"/>
      <c r="P34" s="22"/>
    </row>
    <row r="35" spans="1:16" ht="39" customHeight="1">
      <c r="A35" s="22"/>
      <c r="B35" s="35"/>
      <c r="C35" s="1178" t="s">
        <v>539</v>
      </c>
      <c r="D35" s="1179"/>
      <c r="E35" s="1180"/>
      <c r="F35" s="36">
        <v>7.97</v>
      </c>
      <c r="G35" s="37">
        <v>9.32</v>
      </c>
      <c r="H35" s="37">
        <v>9.98</v>
      </c>
      <c r="I35" s="37">
        <v>9.7200000000000006</v>
      </c>
      <c r="J35" s="38">
        <v>10.08</v>
      </c>
      <c r="K35" s="22"/>
      <c r="L35" s="22"/>
      <c r="M35" s="22"/>
      <c r="N35" s="22"/>
      <c r="O35" s="22"/>
      <c r="P35" s="22"/>
    </row>
    <row r="36" spans="1:16" ht="39" customHeight="1">
      <c r="A36" s="22"/>
      <c r="B36" s="35"/>
      <c r="C36" s="1178" t="s">
        <v>540</v>
      </c>
      <c r="D36" s="1179"/>
      <c r="E36" s="1180"/>
      <c r="F36" s="36">
        <v>2.97</v>
      </c>
      <c r="G36" s="37">
        <v>1.92</v>
      </c>
      <c r="H36" s="37">
        <v>2.35</v>
      </c>
      <c r="I36" s="37">
        <v>1.03</v>
      </c>
      <c r="J36" s="38">
        <v>2.36</v>
      </c>
      <c r="K36" s="22"/>
      <c r="L36" s="22"/>
      <c r="M36" s="22"/>
      <c r="N36" s="22"/>
      <c r="O36" s="22"/>
      <c r="P36" s="22"/>
    </row>
    <row r="37" spans="1:16" ht="39" customHeight="1">
      <c r="A37" s="22"/>
      <c r="B37" s="35"/>
      <c r="C37" s="1178" t="s">
        <v>541</v>
      </c>
      <c r="D37" s="1179"/>
      <c r="E37" s="1180"/>
      <c r="F37" s="36">
        <v>0.9</v>
      </c>
      <c r="G37" s="37">
        <v>0.52</v>
      </c>
      <c r="H37" s="37">
        <v>1.37</v>
      </c>
      <c r="I37" s="37">
        <v>0.86</v>
      </c>
      <c r="J37" s="38">
        <v>1.32</v>
      </c>
      <c r="K37" s="22"/>
      <c r="L37" s="22"/>
      <c r="M37" s="22"/>
      <c r="N37" s="22"/>
      <c r="O37" s="22"/>
      <c r="P37" s="22"/>
    </row>
    <row r="38" spans="1:16" ht="39" customHeight="1">
      <c r="A38" s="22"/>
      <c r="B38" s="35"/>
      <c r="C38" s="1178" t="s">
        <v>542</v>
      </c>
      <c r="D38" s="1179"/>
      <c r="E38" s="1180"/>
      <c r="F38" s="36">
        <v>0.06</v>
      </c>
      <c r="G38" s="37">
        <v>0.04</v>
      </c>
      <c r="H38" s="37">
        <v>0.05</v>
      </c>
      <c r="I38" s="37">
        <v>7.0000000000000007E-2</v>
      </c>
      <c r="J38" s="38">
        <v>0.2</v>
      </c>
      <c r="K38" s="22"/>
      <c r="L38" s="22"/>
      <c r="M38" s="22"/>
      <c r="N38" s="22"/>
      <c r="O38" s="22"/>
      <c r="P38" s="22"/>
    </row>
    <row r="39" spans="1:16" ht="39" customHeight="1">
      <c r="A39" s="22"/>
      <c r="B39" s="35"/>
      <c r="C39" s="1178" t="s">
        <v>543</v>
      </c>
      <c r="D39" s="1179"/>
      <c r="E39" s="1180"/>
      <c r="F39" s="36">
        <v>0.05</v>
      </c>
      <c r="G39" s="37">
        <v>0.05</v>
      </c>
      <c r="H39" s="37">
        <v>0.05</v>
      </c>
      <c r="I39" s="37">
        <v>0.03</v>
      </c>
      <c r="J39" s="38">
        <v>0.05</v>
      </c>
      <c r="K39" s="22"/>
      <c r="L39" s="22"/>
      <c r="M39" s="22"/>
      <c r="N39" s="22"/>
      <c r="O39" s="22"/>
      <c r="P39" s="22"/>
    </row>
    <row r="40" spans="1:16" ht="39" customHeight="1">
      <c r="A40" s="22"/>
      <c r="B40" s="35"/>
      <c r="C40" s="1178" t="s">
        <v>544</v>
      </c>
      <c r="D40" s="1179"/>
      <c r="E40" s="1180"/>
      <c r="F40" s="36">
        <v>0.04</v>
      </c>
      <c r="G40" s="37">
        <v>0.05</v>
      </c>
      <c r="H40" s="37">
        <v>0.04</v>
      </c>
      <c r="I40" s="37">
        <v>0.04</v>
      </c>
      <c r="J40" s="38">
        <v>0.04</v>
      </c>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545</v>
      </c>
      <c r="D42" s="1179"/>
      <c r="E42" s="1180"/>
      <c r="F42" s="36" t="s">
        <v>491</v>
      </c>
      <c r="G42" s="37" t="s">
        <v>491</v>
      </c>
      <c r="H42" s="37" t="s">
        <v>491</v>
      </c>
      <c r="I42" s="37" t="s">
        <v>491</v>
      </c>
      <c r="J42" s="38" t="s">
        <v>491</v>
      </c>
      <c r="K42" s="22"/>
      <c r="L42" s="22"/>
      <c r="M42" s="22"/>
      <c r="N42" s="22"/>
      <c r="O42" s="22"/>
      <c r="P42" s="22"/>
    </row>
    <row r="43" spans="1:16" ht="39" customHeight="1" thickBot="1">
      <c r="A43" s="22"/>
      <c r="B43" s="40"/>
      <c r="C43" s="1181" t="s">
        <v>546</v>
      </c>
      <c r="D43" s="1182"/>
      <c r="E43" s="1183"/>
      <c r="F43" s="41" t="s">
        <v>491</v>
      </c>
      <c r="G43" s="42" t="s">
        <v>491</v>
      </c>
      <c r="H43" s="42" t="s">
        <v>491</v>
      </c>
      <c r="I43" s="42" t="s">
        <v>491</v>
      </c>
      <c r="J43" s="43" t="s">
        <v>491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2"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c r="A45" s="48"/>
      <c r="B45" s="1194" t="s">
        <v>11</v>
      </c>
      <c r="C45" s="1195"/>
      <c r="D45" s="58"/>
      <c r="E45" s="1200" t="s">
        <v>12</v>
      </c>
      <c r="F45" s="1200"/>
      <c r="G45" s="1200"/>
      <c r="H45" s="1200"/>
      <c r="I45" s="1200"/>
      <c r="J45" s="1201"/>
      <c r="K45" s="59">
        <v>282</v>
      </c>
      <c r="L45" s="60">
        <v>285</v>
      </c>
      <c r="M45" s="60">
        <v>283</v>
      </c>
      <c r="N45" s="60">
        <v>262</v>
      </c>
      <c r="O45" s="61">
        <v>266</v>
      </c>
      <c r="P45" s="48"/>
      <c r="Q45" s="48"/>
      <c r="R45" s="48"/>
      <c r="S45" s="48"/>
      <c r="T45" s="48"/>
      <c r="U45" s="48"/>
    </row>
    <row r="46" spans="1:21" ht="30.75" customHeight="1">
      <c r="A46" s="48"/>
      <c r="B46" s="1196"/>
      <c r="C46" s="1197"/>
      <c r="D46" s="62"/>
      <c r="E46" s="1188" t="s">
        <v>13</v>
      </c>
      <c r="F46" s="1188"/>
      <c r="G46" s="1188"/>
      <c r="H46" s="1188"/>
      <c r="I46" s="1188"/>
      <c r="J46" s="1189"/>
      <c r="K46" s="63" t="s">
        <v>491</v>
      </c>
      <c r="L46" s="64" t="s">
        <v>491</v>
      </c>
      <c r="M46" s="64" t="s">
        <v>491</v>
      </c>
      <c r="N46" s="64" t="s">
        <v>491</v>
      </c>
      <c r="O46" s="65" t="s">
        <v>491</v>
      </c>
      <c r="P46" s="48"/>
      <c r="Q46" s="48"/>
      <c r="R46" s="48"/>
      <c r="S46" s="48"/>
      <c r="T46" s="48"/>
      <c r="U46" s="48"/>
    </row>
    <row r="47" spans="1:21" ht="30.75" customHeight="1">
      <c r="A47" s="48"/>
      <c r="B47" s="1196"/>
      <c r="C47" s="1197"/>
      <c r="D47" s="62"/>
      <c r="E47" s="1188" t="s">
        <v>14</v>
      </c>
      <c r="F47" s="1188"/>
      <c r="G47" s="1188"/>
      <c r="H47" s="1188"/>
      <c r="I47" s="1188"/>
      <c r="J47" s="1189"/>
      <c r="K47" s="63" t="s">
        <v>491</v>
      </c>
      <c r="L47" s="64" t="s">
        <v>491</v>
      </c>
      <c r="M47" s="64" t="s">
        <v>491</v>
      </c>
      <c r="N47" s="64" t="s">
        <v>491</v>
      </c>
      <c r="O47" s="65" t="s">
        <v>491</v>
      </c>
      <c r="P47" s="48"/>
      <c r="Q47" s="48"/>
      <c r="R47" s="48"/>
      <c r="S47" s="48"/>
      <c r="T47" s="48"/>
      <c r="U47" s="48"/>
    </row>
    <row r="48" spans="1:21" ht="30.75" customHeight="1">
      <c r="A48" s="48"/>
      <c r="B48" s="1196"/>
      <c r="C48" s="1197"/>
      <c r="D48" s="62"/>
      <c r="E48" s="1188" t="s">
        <v>15</v>
      </c>
      <c r="F48" s="1188"/>
      <c r="G48" s="1188"/>
      <c r="H48" s="1188"/>
      <c r="I48" s="1188"/>
      <c r="J48" s="1189"/>
      <c r="K48" s="63">
        <v>160</v>
      </c>
      <c r="L48" s="64">
        <v>164</v>
      </c>
      <c r="M48" s="64">
        <v>168</v>
      </c>
      <c r="N48" s="64">
        <v>164</v>
      </c>
      <c r="O48" s="65">
        <v>166</v>
      </c>
      <c r="P48" s="48"/>
      <c r="Q48" s="48"/>
      <c r="R48" s="48"/>
      <c r="S48" s="48"/>
      <c r="T48" s="48"/>
      <c r="U48" s="48"/>
    </row>
    <row r="49" spans="1:21" ht="30.75" customHeight="1">
      <c r="A49" s="48"/>
      <c r="B49" s="1196"/>
      <c r="C49" s="1197"/>
      <c r="D49" s="62"/>
      <c r="E49" s="1188" t="s">
        <v>16</v>
      </c>
      <c r="F49" s="1188"/>
      <c r="G49" s="1188"/>
      <c r="H49" s="1188"/>
      <c r="I49" s="1188"/>
      <c r="J49" s="1189"/>
      <c r="K49" s="63">
        <v>34</v>
      </c>
      <c r="L49" s="64">
        <v>27</v>
      </c>
      <c r="M49" s="64">
        <v>18</v>
      </c>
      <c r="N49" s="64">
        <v>19</v>
      </c>
      <c r="O49" s="65">
        <v>18</v>
      </c>
      <c r="P49" s="48"/>
      <c r="Q49" s="48"/>
      <c r="R49" s="48"/>
      <c r="S49" s="48"/>
      <c r="T49" s="48"/>
      <c r="U49" s="48"/>
    </row>
    <row r="50" spans="1:21" ht="30.75" customHeight="1">
      <c r="A50" s="48"/>
      <c r="B50" s="1196"/>
      <c r="C50" s="1197"/>
      <c r="D50" s="62"/>
      <c r="E50" s="1188" t="s">
        <v>17</v>
      </c>
      <c r="F50" s="1188"/>
      <c r="G50" s="1188"/>
      <c r="H50" s="1188"/>
      <c r="I50" s="1188"/>
      <c r="J50" s="1189"/>
      <c r="K50" s="63">
        <v>9</v>
      </c>
      <c r="L50" s="64">
        <v>9</v>
      </c>
      <c r="M50" s="64">
        <v>9</v>
      </c>
      <c r="N50" s="64">
        <v>9</v>
      </c>
      <c r="O50" s="65">
        <v>9</v>
      </c>
      <c r="P50" s="48"/>
      <c r="Q50" s="48"/>
      <c r="R50" s="48"/>
      <c r="S50" s="48"/>
      <c r="T50" s="48"/>
      <c r="U50" s="48"/>
    </row>
    <row r="51" spans="1:21" ht="30.75" customHeight="1">
      <c r="A51" s="48"/>
      <c r="B51" s="1198"/>
      <c r="C51" s="1199"/>
      <c r="D51" s="66"/>
      <c r="E51" s="1188" t="s">
        <v>18</v>
      </c>
      <c r="F51" s="1188"/>
      <c r="G51" s="1188"/>
      <c r="H51" s="1188"/>
      <c r="I51" s="1188"/>
      <c r="J51" s="1189"/>
      <c r="K51" s="63" t="s">
        <v>491</v>
      </c>
      <c r="L51" s="64" t="s">
        <v>491</v>
      </c>
      <c r="M51" s="64" t="s">
        <v>491</v>
      </c>
      <c r="N51" s="64" t="s">
        <v>491</v>
      </c>
      <c r="O51" s="65" t="s">
        <v>491</v>
      </c>
      <c r="P51" s="48"/>
      <c r="Q51" s="48"/>
      <c r="R51" s="48"/>
      <c r="S51" s="48"/>
      <c r="T51" s="48"/>
      <c r="U51" s="48"/>
    </row>
    <row r="52" spans="1:21" ht="30.75" customHeight="1">
      <c r="A52" s="48"/>
      <c r="B52" s="1186" t="s">
        <v>19</v>
      </c>
      <c r="C52" s="1187"/>
      <c r="D52" s="66"/>
      <c r="E52" s="1188" t="s">
        <v>20</v>
      </c>
      <c r="F52" s="1188"/>
      <c r="G52" s="1188"/>
      <c r="H52" s="1188"/>
      <c r="I52" s="1188"/>
      <c r="J52" s="1189"/>
      <c r="K52" s="63">
        <v>293</v>
      </c>
      <c r="L52" s="64">
        <v>291</v>
      </c>
      <c r="M52" s="64">
        <v>296</v>
      </c>
      <c r="N52" s="64">
        <v>285</v>
      </c>
      <c r="O52" s="65">
        <v>290</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192</v>
      </c>
      <c r="L53" s="69">
        <v>194</v>
      </c>
      <c r="M53" s="69">
        <v>182</v>
      </c>
      <c r="N53" s="69">
        <v>169</v>
      </c>
      <c r="O53" s="70">
        <v>169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abSelected="1" topLeftCell="I31"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530</v>
      </c>
      <c r="J40" s="79" t="s">
        <v>531</v>
      </c>
      <c r="K40" s="79" t="s">
        <v>532</v>
      </c>
      <c r="L40" s="79" t="s">
        <v>533</v>
      </c>
      <c r="M40" s="80" t="s">
        <v>534</v>
      </c>
    </row>
    <row r="41" spans="2:13" ht="27.75" customHeight="1">
      <c r="B41" s="1214" t="s">
        <v>24</v>
      </c>
      <c r="C41" s="1215"/>
      <c r="D41" s="81"/>
      <c r="E41" s="1216" t="s">
        <v>25</v>
      </c>
      <c r="F41" s="1216"/>
      <c r="G41" s="1216"/>
      <c r="H41" s="1217"/>
      <c r="I41" s="82">
        <v>2703</v>
      </c>
      <c r="J41" s="83">
        <v>2586</v>
      </c>
      <c r="K41" s="83">
        <v>2526</v>
      </c>
      <c r="L41" s="83">
        <v>2487</v>
      </c>
      <c r="M41" s="84">
        <v>2370</v>
      </c>
    </row>
    <row r="42" spans="2:13" ht="27.75" customHeight="1">
      <c r="B42" s="1204"/>
      <c r="C42" s="1205"/>
      <c r="D42" s="85"/>
      <c r="E42" s="1208" t="s">
        <v>26</v>
      </c>
      <c r="F42" s="1208"/>
      <c r="G42" s="1208"/>
      <c r="H42" s="1209"/>
      <c r="I42" s="86">
        <v>51</v>
      </c>
      <c r="J42" s="87">
        <v>43</v>
      </c>
      <c r="K42" s="87">
        <v>35</v>
      </c>
      <c r="L42" s="87">
        <v>26</v>
      </c>
      <c r="M42" s="88">
        <v>18</v>
      </c>
    </row>
    <row r="43" spans="2:13" ht="27.75" customHeight="1">
      <c r="B43" s="1204"/>
      <c r="C43" s="1205"/>
      <c r="D43" s="85"/>
      <c r="E43" s="1208" t="s">
        <v>27</v>
      </c>
      <c r="F43" s="1208"/>
      <c r="G43" s="1208"/>
      <c r="H43" s="1209"/>
      <c r="I43" s="86">
        <v>1742</v>
      </c>
      <c r="J43" s="87">
        <v>1655</v>
      </c>
      <c r="K43" s="87">
        <v>1590</v>
      </c>
      <c r="L43" s="87">
        <v>1491</v>
      </c>
      <c r="M43" s="88">
        <v>1381</v>
      </c>
    </row>
    <row r="44" spans="2:13" ht="27.75" customHeight="1">
      <c r="B44" s="1204"/>
      <c r="C44" s="1205"/>
      <c r="D44" s="85"/>
      <c r="E44" s="1208" t="s">
        <v>28</v>
      </c>
      <c r="F44" s="1208"/>
      <c r="G44" s="1208"/>
      <c r="H44" s="1209"/>
      <c r="I44" s="86">
        <v>106</v>
      </c>
      <c r="J44" s="87">
        <v>100</v>
      </c>
      <c r="K44" s="87">
        <v>89</v>
      </c>
      <c r="L44" s="87">
        <v>92</v>
      </c>
      <c r="M44" s="88">
        <v>85</v>
      </c>
    </row>
    <row r="45" spans="2:13" ht="27.75" customHeight="1">
      <c r="B45" s="1204"/>
      <c r="C45" s="1205"/>
      <c r="D45" s="85"/>
      <c r="E45" s="1208" t="s">
        <v>29</v>
      </c>
      <c r="F45" s="1208"/>
      <c r="G45" s="1208"/>
      <c r="H45" s="1209"/>
      <c r="I45" s="86">
        <v>92</v>
      </c>
      <c r="J45" s="87">
        <v>77</v>
      </c>
      <c r="K45" s="87">
        <v>65</v>
      </c>
      <c r="L45" s="87" t="s">
        <v>491</v>
      </c>
      <c r="M45" s="88">
        <v>50</v>
      </c>
    </row>
    <row r="46" spans="2:13" ht="27.75" customHeight="1">
      <c r="B46" s="1204"/>
      <c r="C46" s="1205"/>
      <c r="D46" s="89"/>
      <c r="E46" s="1208" t="s">
        <v>30</v>
      </c>
      <c r="F46" s="1208"/>
      <c r="G46" s="1208"/>
      <c r="H46" s="1209"/>
      <c r="I46" s="86" t="s">
        <v>491</v>
      </c>
      <c r="J46" s="87" t="s">
        <v>491</v>
      </c>
      <c r="K46" s="87" t="s">
        <v>491</v>
      </c>
      <c r="L46" s="87" t="s">
        <v>491</v>
      </c>
      <c r="M46" s="88" t="s">
        <v>491</v>
      </c>
    </row>
    <row r="47" spans="2:13" ht="27.75" customHeight="1">
      <c r="B47" s="1204"/>
      <c r="C47" s="1205"/>
      <c r="D47" s="90"/>
      <c r="E47" s="1218" t="s">
        <v>31</v>
      </c>
      <c r="F47" s="1219"/>
      <c r="G47" s="1219"/>
      <c r="H47" s="1220"/>
      <c r="I47" s="86" t="s">
        <v>491</v>
      </c>
      <c r="J47" s="87" t="s">
        <v>491</v>
      </c>
      <c r="K47" s="87" t="s">
        <v>491</v>
      </c>
      <c r="L47" s="87" t="s">
        <v>491</v>
      </c>
      <c r="M47" s="88" t="s">
        <v>491</v>
      </c>
    </row>
    <row r="48" spans="2:13" ht="27.75" customHeight="1">
      <c r="B48" s="1204"/>
      <c r="C48" s="1205"/>
      <c r="D48" s="85"/>
      <c r="E48" s="1208" t="s">
        <v>32</v>
      </c>
      <c r="F48" s="1208"/>
      <c r="G48" s="1208"/>
      <c r="H48" s="1209"/>
      <c r="I48" s="86" t="s">
        <v>491</v>
      </c>
      <c r="J48" s="87" t="s">
        <v>491</v>
      </c>
      <c r="K48" s="87" t="s">
        <v>491</v>
      </c>
      <c r="L48" s="87" t="s">
        <v>491</v>
      </c>
      <c r="M48" s="88" t="s">
        <v>491</v>
      </c>
    </row>
    <row r="49" spans="2:13" ht="27.75" customHeight="1">
      <c r="B49" s="1206"/>
      <c r="C49" s="1207"/>
      <c r="D49" s="85"/>
      <c r="E49" s="1208" t="s">
        <v>33</v>
      </c>
      <c r="F49" s="1208"/>
      <c r="G49" s="1208"/>
      <c r="H49" s="1209"/>
      <c r="I49" s="86" t="s">
        <v>491</v>
      </c>
      <c r="J49" s="87" t="s">
        <v>491</v>
      </c>
      <c r="K49" s="87" t="s">
        <v>491</v>
      </c>
      <c r="L49" s="87" t="s">
        <v>491</v>
      </c>
      <c r="M49" s="88" t="s">
        <v>491</v>
      </c>
    </row>
    <row r="50" spans="2:13" ht="27.75" customHeight="1">
      <c r="B50" s="1202" t="s">
        <v>34</v>
      </c>
      <c r="C50" s="1203"/>
      <c r="D50" s="91"/>
      <c r="E50" s="1208" t="s">
        <v>35</v>
      </c>
      <c r="F50" s="1208"/>
      <c r="G50" s="1208"/>
      <c r="H50" s="1209"/>
      <c r="I50" s="86">
        <v>1481</v>
      </c>
      <c r="J50" s="87">
        <v>1361</v>
      </c>
      <c r="K50" s="87">
        <v>1355</v>
      </c>
      <c r="L50" s="87">
        <v>1237</v>
      </c>
      <c r="M50" s="88">
        <v>1316</v>
      </c>
    </row>
    <row r="51" spans="2:13" ht="27.75" customHeight="1">
      <c r="B51" s="1204"/>
      <c r="C51" s="1205"/>
      <c r="D51" s="85"/>
      <c r="E51" s="1208" t="s">
        <v>36</v>
      </c>
      <c r="F51" s="1208"/>
      <c r="G51" s="1208"/>
      <c r="H51" s="1209"/>
      <c r="I51" s="86">
        <v>334</v>
      </c>
      <c r="J51" s="87">
        <v>317</v>
      </c>
      <c r="K51" s="87">
        <v>303</v>
      </c>
      <c r="L51" s="87">
        <v>271</v>
      </c>
      <c r="M51" s="88">
        <v>235</v>
      </c>
    </row>
    <row r="52" spans="2:13" ht="27.75" customHeight="1">
      <c r="B52" s="1206"/>
      <c r="C52" s="1207"/>
      <c r="D52" s="85"/>
      <c r="E52" s="1208" t="s">
        <v>37</v>
      </c>
      <c r="F52" s="1208"/>
      <c r="G52" s="1208"/>
      <c r="H52" s="1209"/>
      <c r="I52" s="86">
        <v>2971</v>
      </c>
      <c r="J52" s="87">
        <v>2895</v>
      </c>
      <c r="K52" s="87">
        <v>2847</v>
      </c>
      <c r="L52" s="87">
        <v>2827</v>
      </c>
      <c r="M52" s="88">
        <v>2723</v>
      </c>
    </row>
    <row r="53" spans="2:13" ht="27.75" customHeight="1" thickBot="1">
      <c r="B53" s="1210" t="s">
        <v>21</v>
      </c>
      <c r="C53" s="1211"/>
      <c r="D53" s="92"/>
      <c r="E53" s="1212" t="s">
        <v>38</v>
      </c>
      <c r="F53" s="1212"/>
      <c r="G53" s="1212"/>
      <c r="H53" s="1213"/>
      <c r="I53" s="93">
        <v>-91</v>
      </c>
      <c r="J53" s="94">
        <v>-113</v>
      </c>
      <c r="K53" s="94">
        <v>-200</v>
      </c>
      <c r="L53" s="94">
        <v>-239</v>
      </c>
      <c r="M53" s="95">
        <v>-370</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G61" zoomScaleNormal="100" zoomScaleSheetLayoutView="55" workbookViewId="0">
      <selection activeCell="G65" sqref="G65:O69"/>
    </sheetView>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71"/>
      <c r="B1" s="373"/>
      <c r="P1" s="246"/>
      <c r="Q1" s="246"/>
    </row>
    <row r="2" spans="1:51" ht="25.5">
      <c r="A2" s="371"/>
      <c r="C2" s="372"/>
      <c r="P2" s="246"/>
      <c r="Q2" s="246"/>
    </row>
    <row r="3" spans="1:51" ht="25.5">
      <c r="A3" s="371"/>
      <c r="C3" s="372"/>
      <c r="P3" s="246"/>
      <c r="Q3" s="246"/>
    </row>
    <row r="4" spans="1:51" s="370" customFormat="1" ht="13.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582</v>
      </c>
    </row>
    <row r="11" spans="1:51" s="370" customFormat="1" ht="13.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582</v>
      </c>
    </row>
    <row r="13" spans="1:51" s="370" customFormat="1" ht="13.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c r="P19" s="246"/>
      <c r="Q19" s="246"/>
    </row>
    <row r="20" spans="1:259" ht="13.5">
      <c r="P20" s="246"/>
      <c r="Q20" s="246"/>
    </row>
    <row r="21" spans="1:259" ht="17.25">
      <c r="B21" s="369"/>
      <c r="C21" s="248"/>
      <c r="D21" s="248"/>
      <c r="E21" s="248"/>
      <c r="F21" s="248"/>
      <c r="G21" s="248"/>
      <c r="H21" s="248"/>
      <c r="I21" s="248"/>
      <c r="J21" s="248"/>
      <c r="K21" s="248"/>
      <c r="L21" s="248"/>
      <c r="M21" s="248"/>
      <c r="N21" s="368"/>
      <c r="O21" s="248"/>
      <c r="P21" s="249"/>
      <c r="Q21" s="246"/>
      <c r="IY21" s="367"/>
    </row>
    <row r="22" spans="1:259" ht="17.25">
      <c r="B22" s="250"/>
      <c r="IY22" s="366"/>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6"/>
      <c r="C40" s="246"/>
      <c r="D40" s="246"/>
      <c r="E40" s="246"/>
      <c r="F40" s="246"/>
      <c r="G40" s="246"/>
      <c r="H40" s="246"/>
      <c r="I40" s="246"/>
      <c r="J40" s="246"/>
      <c r="K40" s="246"/>
      <c r="L40" s="246"/>
      <c r="M40" s="246"/>
      <c r="N40" s="246"/>
      <c r="O40" s="246"/>
      <c r="P40" s="356"/>
      <c r="Q40" s="246"/>
    </row>
    <row r="41" spans="2:17" ht="17.25">
      <c r="B41" s="247" t="s">
        <v>581</v>
      </c>
      <c r="C41" s="248"/>
      <c r="D41" s="248"/>
      <c r="E41" s="248"/>
      <c r="F41" s="248"/>
      <c r="G41" s="248"/>
      <c r="H41" s="248"/>
      <c r="I41" s="248"/>
      <c r="J41" s="248"/>
      <c r="K41" s="248"/>
      <c r="L41" s="248"/>
      <c r="M41" s="248"/>
      <c r="N41" s="248"/>
      <c r="O41" s="248"/>
      <c r="P41" s="249"/>
    </row>
    <row r="42" spans="2:17" ht="13.5">
      <c r="B42" s="250"/>
      <c r="C42" s="246"/>
      <c r="D42" s="246"/>
      <c r="E42" s="246"/>
      <c r="F42" s="246"/>
      <c r="G42" s="355" t="s">
        <v>576</v>
      </c>
      <c r="I42" s="354"/>
      <c r="J42" s="354"/>
      <c r="K42" s="354"/>
      <c r="L42" s="246"/>
      <c r="M42" s="246"/>
      <c r="N42" s="246"/>
      <c r="O42" s="246"/>
    </row>
    <row r="43" spans="2:17" ht="13.5">
      <c r="B43" s="250"/>
      <c r="C43" s="246"/>
      <c r="D43" s="246"/>
      <c r="E43" s="246"/>
      <c r="F43" s="246"/>
      <c r="G43" s="1235" t="s">
        <v>584</v>
      </c>
      <c r="H43" s="1236"/>
      <c r="I43" s="1236"/>
      <c r="J43" s="1236"/>
      <c r="K43" s="1236"/>
      <c r="L43" s="1236"/>
      <c r="M43" s="1236"/>
      <c r="N43" s="1236"/>
      <c r="O43" s="1237"/>
    </row>
    <row r="44" spans="2:17" ht="13.5">
      <c r="B44" s="250"/>
      <c r="C44" s="246"/>
      <c r="D44" s="246"/>
      <c r="E44" s="246"/>
      <c r="F44" s="246"/>
      <c r="G44" s="1238"/>
      <c r="H44" s="1239"/>
      <c r="I44" s="1239"/>
      <c r="J44" s="1239"/>
      <c r="K44" s="1239"/>
      <c r="L44" s="1239"/>
      <c r="M44" s="1239"/>
      <c r="N44" s="1239"/>
      <c r="O44" s="1240"/>
    </row>
    <row r="45" spans="2:17" ht="13.5">
      <c r="B45" s="250"/>
      <c r="C45" s="246"/>
      <c r="D45" s="246"/>
      <c r="E45" s="246"/>
      <c r="F45" s="246"/>
      <c r="G45" s="1238"/>
      <c r="H45" s="1239"/>
      <c r="I45" s="1239"/>
      <c r="J45" s="1239"/>
      <c r="K45" s="1239"/>
      <c r="L45" s="1239"/>
      <c r="M45" s="1239"/>
      <c r="N45" s="1239"/>
      <c r="O45" s="1240"/>
    </row>
    <row r="46" spans="2:17" ht="13.5">
      <c r="B46" s="250"/>
      <c r="C46" s="246"/>
      <c r="D46" s="246"/>
      <c r="E46" s="246"/>
      <c r="F46" s="246"/>
      <c r="G46" s="1238"/>
      <c r="H46" s="1239"/>
      <c r="I46" s="1239"/>
      <c r="J46" s="1239"/>
      <c r="K46" s="1239"/>
      <c r="L46" s="1239"/>
      <c r="M46" s="1239"/>
      <c r="N46" s="1239"/>
      <c r="O46" s="1240"/>
    </row>
    <row r="47" spans="2:17" ht="13.5">
      <c r="B47" s="250"/>
      <c r="C47" s="246"/>
      <c r="D47" s="246"/>
      <c r="E47" s="246"/>
      <c r="F47" s="246"/>
      <c r="G47" s="1241"/>
      <c r="H47" s="1242"/>
      <c r="I47" s="1242"/>
      <c r="J47" s="1242"/>
      <c r="K47" s="1242"/>
      <c r="L47" s="1242"/>
      <c r="M47" s="1242"/>
      <c r="N47" s="1242"/>
      <c r="O47" s="1243"/>
    </row>
    <row r="48" spans="2:17" ht="13.5">
      <c r="B48" s="250"/>
      <c r="C48" s="246"/>
      <c r="D48" s="246"/>
      <c r="E48" s="246"/>
      <c r="F48" s="246"/>
      <c r="G48" s="246"/>
      <c r="H48" s="365"/>
      <c r="I48" s="365"/>
      <c r="J48" s="365"/>
    </row>
    <row r="49" spans="1:17" ht="13.5">
      <c r="B49" s="250"/>
      <c r="C49" s="246"/>
      <c r="D49" s="246"/>
      <c r="E49" s="246"/>
      <c r="F49" s="246"/>
      <c r="G49" s="245" t="s">
        <v>580</v>
      </c>
    </row>
    <row r="50" spans="1:17" ht="13.5">
      <c r="B50" s="250"/>
      <c r="C50" s="246"/>
      <c r="D50" s="246"/>
      <c r="E50" s="246"/>
      <c r="F50" s="246"/>
      <c r="G50" s="1244"/>
      <c r="H50" s="1245"/>
      <c r="I50" s="1245"/>
      <c r="J50" s="1246"/>
      <c r="K50" s="347" t="s">
        <v>530</v>
      </c>
      <c r="L50" s="347" t="s">
        <v>531</v>
      </c>
      <c r="M50" s="347" t="s">
        <v>532</v>
      </c>
      <c r="N50" s="347" t="s">
        <v>533</v>
      </c>
      <c r="O50" s="347" t="s">
        <v>534</v>
      </c>
    </row>
    <row r="51" spans="1:17" ht="13.5">
      <c r="B51" s="250"/>
      <c r="C51" s="246"/>
      <c r="D51" s="246"/>
      <c r="E51" s="246"/>
      <c r="F51" s="246"/>
      <c r="G51" s="1247" t="s">
        <v>574</v>
      </c>
      <c r="H51" s="1248"/>
      <c r="I51" s="1253" t="s">
        <v>572</v>
      </c>
      <c r="J51" s="1253"/>
      <c r="K51" s="1256"/>
      <c r="L51" s="1256"/>
      <c r="M51" s="1256"/>
      <c r="N51" s="1223"/>
      <c r="O51" s="1223"/>
    </row>
    <row r="52" spans="1:17" ht="13.5">
      <c r="B52" s="250"/>
      <c r="C52" s="246"/>
      <c r="D52" s="246"/>
      <c r="E52" s="246"/>
      <c r="F52" s="246"/>
      <c r="G52" s="1249"/>
      <c r="H52" s="1250"/>
      <c r="I52" s="1254"/>
      <c r="J52" s="1254"/>
      <c r="K52" s="1223"/>
      <c r="L52" s="1223"/>
      <c r="M52" s="1223"/>
      <c r="N52" s="1223"/>
      <c r="O52" s="1223"/>
    </row>
    <row r="53" spans="1:17" ht="13.5">
      <c r="A53" s="357"/>
      <c r="B53" s="250"/>
      <c r="C53" s="246"/>
      <c r="D53" s="246"/>
      <c r="E53" s="246"/>
      <c r="F53" s="246"/>
      <c r="G53" s="1249"/>
      <c r="H53" s="1250"/>
      <c r="I53" s="1233" t="s">
        <v>579</v>
      </c>
      <c r="J53" s="1233"/>
      <c r="K53" s="1255"/>
      <c r="L53" s="1255"/>
      <c r="M53" s="1255"/>
      <c r="N53" s="1221">
        <v>56.3</v>
      </c>
      <c r="O53" s="1221">
        <v>58.3</v>
      </c>
    </row>
    <row r="54" spans="1:17" ht="13.5">
      <c r="A54" s="357"/>
      <c r="B54" s="250"/>
      <c r="C54" s="246"/>
      <c r="D54" s="246"/>
      <c r="E54" s="246"/>
      <c r="F54" s="246"/>
      <c r="G54" s="1251"/>
      <c r="H54" s="1252"/>
      <c r="I54" s="1233"/>
      <c r="J54" s="1233"/>
      <c r="K54" s="1222"/>
      <c r="L54" s="1222"/>
      <c r="M54" s="1222"/>
      <c r="N54" s="1222"/>
      <c r="O54" s="1222"/>
    </row>
    <row r="55" spans="1:17" ht="13.5">
      <c r="A55" s="357"/>
      <c r="B55" s="250"/>
      <c r="C55" s="246"/>
      <c r="D55" s="246"/>
      <c r="E55" s="246"/>
      <c r="F55" s="246"/>
      <c r="G55" s="1227" t="s">
        <v>573</v>
      </c>
      <c r="H55" s="1228"/>
      <c r="I55" s="1233" t="s">
        <v>572</v>
      </c>
      <c r="J55" s="1233"/>
      <c r="K55" s="1256"/>
      <c r="L55" s="1256"/>
      <c r="M55" s="1256"/>
      <c r="N55" s="1223">
        <v>0.8</v>
      </c>
      <c r="O55" s="1223">
        <v>0</v>
      </c>
    </row>
    <row r="56" spans="1:17" ht="13.5">
      <c r="A56" s="357"/>
      <c r="B56" s="250"/>
      <c r="C56" s="246"/>
      <c r="D56" s="246"/>
      <c r="E56" s="246"/>
      <c r="F56" s="246"/>
      <c r="G56" s="1229"/>
      <c r="H56" s="1230"/>
      <c r="I56" s="1233"/>
      <c r="J56" s="1233"/>
      <c r="K56" s="1223"/>
      <c r="L56" s="1223"/>
      <c r="M56" s="1223"/>
      <c r="N56" s="1223"/>
      <c r="O56" s="1223"/>
    </row>
    <row r="57" spans="1:17" s="357" customFormat="1" ht="13.5">
      <c r="B57" s="358"/>
      <c r="C57" s="354"/>
      <c r="D57" s="354"/>
      <c r="E57" s="354"/>
      <c r="F57" s="354"/>
      <c r="G57" s="1229"/>
      <c r="H57" s="1230"/>
      <c r="I57" s="1225" t="s">
        <v>578</v>
      </c>
      <c r="J57" s="1225"/>
      <c r="K57" s="1255"/>
      <c r="L57" s="1255"/>
      <c r="M57" s="1255"/>
      <c r="N57" s="1221">
        <v>56.2</v>
      </c>
      <c r="O57" s="1221">
        <v>54.8</v>
      </c>
      <c r="P57" s="363"/>
      <c r="Q57" s="358"/>
    </row>
    <row r="58" spans="1:17" s="357" customFormat="1" ht="13.5">
      <c r="A58" s="245"/>
      <c r="B58" s="358"/>
      <c r="C58" s="354"/>
      <c r="D58" s="354"/>
      <c r="E58" s="354"/>
      <c r="F58" s="354"/>
      <c r="G58" s="1231"/>
      <c r="H58" s="1232"/>
      <c r="I58" s="1225"/>
      <c r="J58" s="1225"/>
      <c r="K58" s="1222"/>
      <c r="L58" s="1222"/>
      <c r="M58" s="1222"/>
      <c r="N58" s="1222"/>
      <c r="O58" s="1222"/>
      <c r="P58" s="363"/>
      <c r="Q58" s="358"/>
    </row>
    <row r="59" spans="1:17" s="357" customFormat="1" ht="13.5">
      <c r="A59" s="245"/>
      <c r="B59" s="358"/>
      <c r="C59" s="354"/>
      <c r="D59" s="354"/>
      <c r="E59" s="354"/>
      <c r="F59" s="354"/>
      <c r="G59" s="354"/>
      <c r="H59" s="354"/>
      <c r="I59" s="354"/>
      <c r="J59" s="354"/>
      <c r="K59" s="364"/>
      <c r="L59" s="364"/>
      <c r="M59" s="364"/>
      <c r="N59" s="364"/>
      <c r="O59" s="364"/>
      <c r="P59" s="363"/>
      <c r="Q59" s="358"/>
    </row>
    <row r="60" spans="1:17" s="357" customFormat="1" ht="13.5">
      <c r="A60" s="245"/>
      <c r="B60" s="358"/>
      <c r="C60" s="354"/>
      <c r="D60" s="354"/>
      <c r="E60" s="354"/>
      <c r="F60" s="354"/>
      <c r="G60" s="354"/>
      <c r="H60" s="354"/>
      <c r="I60" s="354"/>
      <c r="J60" s="354"/>
      <c r="K60" s="364"/>
      <c r="L60" s="364"/>
      <c r="M60" s="364"/>
      <c r="N60" s="364"/>
      <c r="O60" s="364"/>
      <c r="P60" s="363"/>
      <c r="Q60" s="358"/>
    </row>
    <row r="61" spans="1:17" s="357" customFormat="1" ht="13.5">
      <c r="A61" s="245"/>
      <c r="B61" s="362"/>
      <c r="C61" s="361"/>
      <c r="D61" s="361"/>
      <c r="E61" s="361"/>
      <c r="F61" s="361"/>
      <c r="G61" s="361"/>
      <c r="H61" s="361"/>
      <c r="I61" s="361"/>
      <c r="J61" s="361"/>
      <c r="K61" s="361"/>
      <c r="L61" s="361"/>
      <c r="M61" s="360"/>
      <c r="N61" s="360"/>
      <c r="O61" s="360"/>
      <c r="P61" s="359"/>
      <c r="Q61" s="358"/>
    </row>
    <row r="62" spans="1:17" ht="13.5">
      <c r="B62" s="356"/>
      <c r="C62" s="356"/>
      <c r="D62" s="356"/>
      <c r="E62" s="356"/>
      <c r="F62" s="356"/>
      <c r="G62" s="356"/>
      <c r="H62" s="356"/>
      <c r="I62" s="356"/>
      <c r="J62" s="356"/>
      <c r="K62" s="356"/>
      <c r="L62" s="356"/>
      <c r="M62" s="356"/>
      <c r="N62" s="356"/>
      <c r="O62" s="356"/>
      <c r="P62" s="356"/>
      <c r="Q62" s="246"/>
    </row>
    <row r="63" spans="1:17" ht="17.25">
      <c r="B63" s="309" t="s">
        <v>577</v>
      </c>
      <c r="C63" s="246"/>
      <c r="D63" s="246"/>
      <c r="E63" s="246"/>
      <c r="F63" s="246"/>
      <c r="G63" s="246"/>
      <c r="H63" s="246"/>
      <c r="I63" s="246"/>
      <c r="J63" s="246"/>
      <c r="K63" s="246"/>
      <c r="L63" s="246"/>
      <c r="M63" s="246"/>
      <c r="N63" s="246"/>
      <c r="O63" s="246"/>
    </row>
    <row r="64" spans="1:17" ht="13.5">
      <c r="B64" s="250"/>
      <c r="C64" s="246"/>
      <c r="D64" s="246"/>
      <c r="E64" s="246"/>
      <c r="F64" s="246"/>
      <c r="G64" s="355" t="s">
        <v>576</v>
      </c>
      <c r="I64" s="354"/>
      <c r="J64" s="354"/>
      <c r="K64" s="354"/>
      <c r="L64" s="246"/>
      <c r="M64" s="246"/>
      <c r="N64" s="246"/>
      <c r="O64" s="246"/>
    </row>
    <row r="65" spans="2:30" ht="13.5">
      <c r="B65" s="250"/>
      <c r="C65" s="246"/>
      <c r="D65" s="246"/>
      <c r="E65" s="246"/>
      <c r="F65" s="246"/>
      <c r="G65" s="1235" t="s">
        <v>583</v>
      </c>
      <c r="H65" s="1236"/>
      <c r="I65" s="1236"/>
      <c r="J65" s="1236"/>
      <c r="K65" s="1236"/>
      <c r="L65" s="1236"/>
      <c r="M65" s="1236"/>
      <c r="N65" s="1236"/>
      <c r="O65" s="1237"/>
    </row>
    <row r="66" spans="2:30" ht="13.5">
      <c r="B66" s="250"/>
      <c r="C66" s="246"/>
      <c r="D66" s="246"/>
      <c r="E66" s="246"/>
      <c r="F66" s="246"/>
      <c r="G66" s="1238"/>
      <c r="H66" s="1239"/>
      <c r="I66" s="1239"/>
      <c r="J66" s="1239"/>
      <c r="K66" s="1239"/>
      <c r="L66" s="1239"/>
      <c r="M66" s="1239"/>
      <c r="N66" s="1239"/>
      <c r="O66" s="1240"/>
    </row>
    <row r="67" spans="2:30" ht="13.5">
      <c r="B67" s="250"/>
      <c r="C67" s="246"/>
      <c r="D67" s="246"/>
      <c r="E67" s="246"/>
      <c r="F67" s="246"/>
      <c r="G67" s="1238"/>
      <c r="H67" s="1239"/>
      <c r="I67" s="1239"/>
      <c r="J67" s="1239"/>
      <c r="K67" s="1239"/>
      <c r="L67" s="1239"/>
      <c r="M67" s="1239"/>
      <c r="N67" s="1239"/>
      <c r="O67" s="1240"/>
    </row>
    <row r="68" spans="2:30" ht="13.5">
      <c r="B68" s="250"/>
      <c r="C68" s="246"/>
      <c r="D68" s="246"/>
      <c r="E68" s="246"/>
      <c r="F68" s="246"/>
      <c r="G68" s="1238"/>
      <c r="H68" s="1239"/>
      <c r="I68" s="1239"/>
      <c r="J68" s="1239"/>
      <c r="K68" s="1239"/>
      <c r="L68" s="1239"/>
      <c r="M68" s="1239"/>
      <c r="N68" s="1239"/>
      <c r="O68" s="1240"/>
    </row>
    <row r="69" spans="2:30" ht="13.5">
      <c r="B69" s="250"/>
      <c r="C69" s="246"/>
      <c r="D69" s="246"/>
      <c r="E69" s="246"/>
      <c r="F69" s="246"/>
      <c r="G69" s="1241"/>
      <c r="H69" s="1242"/>
      <c r="I69" s="1242"/>
      <c r="J69" s="1242"/>
      <c r="K69" s="1242"/>
      <c r="L69" s="1242"/>
      <c r="M69" s="1242"/>
      <c r="N69" s="1242"/>
      <c r="O69" s="1243"/>
    </row>
    <row r="70" spans="2:30" ht="13.5">
      <c r="B70" s="250"/>
      <c r="C70" s="246"/>
      <c r="D70" s="246"/>
      <c r="E70" s="246"/>
      <c r="F70" s="246"/>
      <c r="G70" s="246"/>
      <c r="H70" s="353"/>
      <c r="I70" s="353"/>
      <c r="J70" s="350"/>
      <c r="K70" s="350"/>
      <c r="L70" s="349"/>
      <c r="M70" s="350"/>
      <c r="N70" s="349"/>
      <c r="O70" s="348"/>
    </row>
    <row r="71" spans="2:30" ht="13.5">
      <c r="B71" s="250"/>
      <c r="C71" s="246"/>
      <c r="D71" s="246"/>
      <c r="E71" s="246"/>
      <c r="F71" s="246"/>
      <c r="G71" s="352" t="s">
        <v>575</v>
      </c>
      <c r="I71" s="351"/>
      <c r="J71" s="350"/>
      <c r="K71" s="350"/>
      <c r="L71" s="349"/>
      <c r="M71" s="350"/>
      <c r="N71" s="349"/>
      <c r="O71" s="348"/>
    </row>
    <row r="72" spans="2:30" ht="13.5">
      <c r="B72" s="250"/>
      <c r="C72" s="246"/>
      <c r="D72" s="246"/>
      <c r="E72" s="246"/>
      <c r="F72" s="246"/>
      <c r="G72" s="1244"/>
      <c r="H72" s="1245"/>
      <c r="I72" s="1245"/>
      <c r="J72" s="1246"/>
      <c r="K72" s="347" t="s">
        <v>530</v>
      </c>
      <c r="L72" s="347" t="s">
        <v>531</v>
      </c>
      <c r="M72" s="347" t="s">
        <v>532</v>
      </c>
      <c r="N72" s="347" t="s">
        <v>533</v>
      </c>
      <c r="O72" s="347" t="s">
        <v>534</v>
      </c>
    </row>
    <row r="73" spans="2:30" ht="13.5">
      <c r="B73" s="250"/>
      <c r="C73" s="246"/>
      <c r="D73" s="246"/>
      <c r="E73" s="246"/>
      <c r="F73" s="246"/>
      <c r="G73" s="1247" t="s">
        <v>574</v>
      </c>
      <c r="H73" s="1248"/>
      <c r="I73" s="1253" t="s">
        <v>572</v>
      </c>
      <c r="J73" s="1253"/>
      <c r="K73" s="1234"/>
      <c r="L73" s="1234"/>
      <c r="M73" s="1223"/>
      <c r="N73" s="1223"/>
      <c r="O73" s="1223"/>
      <c r="S73" s="245">
        <v>9.9</v>
      </c>
    </row>
    <row r="74" spans="2:30" ht="13.5">
      <c r="B74" s="250"/>
      <c r="C74" s="246"/>
      <c r="D74" s="246"/>
      <c r="E74" s="246"/>
      <c r="F74" s="246"/>
      <c r="G74" s="1249"/>
      <c r="H74" s="1250"/>
      <c r="I74" s="1254"/>
      <c r="J74" s="1254"/>
      <c r="K74" s="1234"/>
      <c r="L74" s="1234"/>
      <c r="M74" s="1223"/>
      <c r="N74" s="1223"/>
      <c r="O74" s="1223"/>
    </row>
    <row r="75" spans="2:30" ht="13.5">
      <c r="B75" s="250"/>
      <c r="C75" s="246"/>
      <c r="D75" s="246"/>
      <c r="E75" s="246"/>
      <c r="F75" s="246"/>
      <c r="G75" s="1249"/>
      <c r="H75" s="1250"/>
      <c r="I75" s="1233" t="s">
        <v>571</v>
      </c>
      <c r="J75" s="1233"/>
      <c r="K75" s="1221">
        <v>11.7</v>
      </c>
      <c r="L75" s="1221">
        <v>11.8</v>
      </c>
      <c r="M75" s="1221">
        <v>11.7</v>
      </c>
      <c r="N75" s="1221">
        <v>11.2</v>
      </c>
      <c r="O75" s="1221">
        <v>10.6</v>
      </c>
      <c r="U75" s="245">
        <v>81.2</v>
      </c>
      <c r="W75" s="245">
        <v>87.2</v>
      </c>
      <c r="Y75" s="245">
        <v>99.8</v>
      </c>
      <c r="AA75" s="245">
        <v>109.5</v>
      </c>
      <c r="AC75" s="245">
        <v>115.2</v>
      </c>
    </row>
    <row r="76" spans="2:30" ht="13.5">
      <c r="B76" s="250"/>
      <c r="C76" s="246"/>
      <c r="D76" s="246"/>
      <c r="E76" s="246"/>
      <c r="F76" s="246"/>
      <c r="G76" s="1251"/>
      <c r="H76" s="1252"/>
      <c r="I76" s="1233"/>
      <c r="J76" s="1233"/>
      <c r="K76" s="1222"/>
      <c r="L76" s="1222"/>
      <c r="M76" s="1222"/>
      <c r="N76" s="1222"/>
      <c r="O76" s="1222"/>
    </row>
    <row r="77" spans="2:30" ht="13.5">
      <c r="B77" s="250"/>
      <c r="C77" s="246"/>
      <c r="D77" s="246"/>
      <c r="E77" s="246"/>
      <c r="F77" s="246"/>
      <c r="G77" s="1227" t="s">
        <v>573</v>
      </c>
      <c r="H77" s="1228"/>
      <c r="I77" s="1233" t="s">
        <v>572</v>
      </c>
      <c r="J77" s="1233"/>
      <c r="K77" s="1234">
        <v>18.7</v>
      </c>
      <c r="L77" s="1234">
        <v>12.9</v>
      </c>
      <c r="M77" s="1223">
        <v>22.6</v>
      </c>
      <c r="N77" s="1223">
        <v>0.8</v>
      </c>
      <c r="O77" s="1223">
        <v>0</v>
      </c>
      <c r="R77" s="245">
        <v>12.3</v>
      </c>
      <c r="T77" s="245">
        <v>11.1</v>
      </c>
    </row>
    <row r="78" spans="2:30" ht="13.5">
      <c r="B78" s="250"/>
      <c r="C78" s="246"/>
      <c r="D78" s="246"/>
      <c r="E78" s="246"/>
      <c r="F78" s="246"/>
      <c r="G78" s="1229"/>
      <c r="H78" s="1230"/>
      <c r="I78" s="1233"/>
      <c r="J78" s="1233"/>
      <c r="K78" s="1234"/>
      <c r="L78" s="1234"/>
      <c r="M78" s="1223"/>
      <c r="N78" s="1223"/>
      <c r="O78" s="1223"/>
    </row>
    <row r="79" spans="2:30" ht="13.5">
      <c r="B79" s="250"/>
      <c r="C79" s="246"/>
      <c r="D79" s="246"/>
      <c r="E79" s="246"/>
      <c r="F79" s="246"/>
      <c r="G79" s="1229"/>
      <c r="H79" s="1230"/>
      <c r="I79" s="1224" t="s">
        <v>571</v>
      </c>
      <c r="J79" s="1225"/>
      <c r="K79" s="1226">
        <v>10.7</v>
      </c>
      <c r="L79" s="1226">
        <v>10</v>
      </c>
      <c r="M79" s="1226">
        <v>9.5</v>
      </c>
      <c r="N79" s="1226">
        <v>8.1</v>
      </c>
      <c r="O79" s="1226">
        <v>7.3</v>
      </c>
      <c r="V79" s="245">
        <v>53.5</v>
      </c>
      <c r="X79" s="245">
        <v>48.2</v>
      </c>
      <c r="Z79" s="245">
        <v>34.200000000000003</v>
      </c>
      <c r="AB79" s="245">
        <v>30.3</v>
      </c>
      <c r="AD79" s="245">
        <v>28.9</v>
      </c>
    </row>
    <row r="80" spans="2:30" ht="13.5">
      <c r="B80" s="250"/>
      <c r="C80" s="246"/>
      <c r="D80" s="246"/>
      <c r="E80" s="246"/>
      <c r="F80" s="246"/>
      <c r="G80" s="1231"/>
      <c r="H80" s="1232"/>
      <c r="I80" s="1225"/>
      <c r="J80" s="1225"/>
      <c r="K80" s="1226"/>
      <c r="L80" s="1226"/>
      <c r="M80" s="1226"/>
      <c r="N80" s="1226"/>
      <c r="O80" s="1226"/>
    </row>
    <row r="81" spans="2:17" ht="13.5">
      <c r="B81" s="250"/>
      <c r="C81" s="246"/>
      <c r="D81" s="246"/>
      <c r="E81" s="246"/>
      <c r="F81" s="246"/>
      <c r="G81" s="246"/>
      <c r="H81" s="246"/>
      <c r="I81" s="246"/>
      <c r="J81" s="246"/>
      <c r="K81" s="346"/>
      <c r="L81" s="246"/>
      <c r="M81" s="246"/>
      <c r="N81" s="246"/>
      <c r="O81" s="246"/>
    </row>
    <row r="82" spans="2:17" ht="17.25">
      <c r="B82" s="250"/>
      <c r="C82" s="246"/>
      <c r="D82" s="246"/>
      <c r="E82" s="246"/>
      <c r="F82" s="246"/>
      <c r="G82" s="246"/>
      <c r="H82" s="246"/>
      <c r="I82" s="246"/>
      <c r="J82" s="246"/>
      <c r="K82" s="345"/>
      <c r="L82" s="345"/>
      <c r="M82" s="345"/>
      <c r="N82" s="345"/>
      <c r="O82" s="345"/>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44"/>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59055118110236227"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12"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59055118110236227"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529</v>
      </c>
      <c r="G2" s="113"/>
      <c r="H2" s="114"/>
    </row>
    <row r="3" spans="1:8">
      <c r="A3" s="110" t="s">
        <v>522</v>
      </c>
      <c r="B3" s="115"/>
      <c r="C3" s="116"/>
      <c r="D3" s="117">
        <v>55644</v>
      </c>
      <c r="E3" s="118"/>
      <c r="F3" s="119">
        <v>117673</v>
      </c>
      <c r="G3" s="120"/>
      <c r="H3" s="121"/>
    </row>
    <row r="4" spans="1:8">
      <c r="A4" s="122"/>
      <c r="B4" s="123"/>
      <c r="C4" s="124"/>
      <c r="D4" s="125">
        <v>17218</v>
      </c>
      <c r="E4" s="126"/>
      <c r="F4" s="127">
        <v>62359</v>
      </c>
      <c r="G4" s="128"/>
      <c r="H4" s="129"/>
    </row>
    <row r="5" spans="1:8">
      <c r="A5" s="110" t="s">
        <v>524</v>
      </c>
      <c r="B5" s="115"/>
      <c r="C5" s="116"/>
      <c r="D5" s="117">
        <v>64775</v>
      </c>
      <c r="E5" s="118"/>
      <c r="F5" s="119">
        <v>118223</v>
      </c>
      <c r="G5" s="120"/>
      <c r="H5" s="121"/>
    </row>
    <row r="6" spans="1:8">
      <c r="A6" s="122"/>
      <c r="B6" s="123"/>
      <c r="C6" s="124"/>
      <c r="D6" s="125">
        <v>50087</v>
      </c>
      <c r="E6" s="126"/>
      <c r="F6" s="127">
        <v>57106</v>
      </c>
      <c r="G6" s="128"/>
      <c r="H6" s="129"/>
    </row>
    <row r="7" spans="1:8">
      <c r="A7" s="110" t="s">
        <v>525</v>
      </c>
      <c r="B7" s="115"/>
      <c r="C7" s="116"/>
      <c r="D7" s="117">
        <v>56113</v>
      </c>
      <c r="E7" s="118"/>
      <c r="F7" s="119">
        <v>128485</v>
      </c>
      <c r="G7" s="120"/>
      <c r="H7" s="121"/>
    </row>
    <row r="8" spans="1:8">
      <c r="A8" s="122"/>
      <c r="B8" s="123"/>
      <c r="C8" s="124"/>
      <c r="D8" s="125">
        <v>40291</v>
      </c>
      <c r="E8" s="126"/>
      <c r="F8" s="127">
        <v>62765</v>
      </c>
      <c r="G8" s="128"/>
      <c r="H8" s="129"/>
    </row>
    <row r="9" spans="1:8">
      <c r="A9" s="110" t="s">
        <v>526</v>
      </c>
      <c r="B9" s="115"/>
      <c r="C9" s="116"/>
      <c r="D9" s="117">
        <v>84631</v>
      </c>
      <c r="E9" s="118"/>
      <c r="F9" s="119">
        <v>128611</v>
      </c>
      <c r="G9" s="120"/>
      <c r="H9" s="121"/>
    </row>
    <row r="10" spans="1:8">
      <c r="A10" s="122"/>
      <c r="B10" s="123"/>
      <c r="C10" s="124"/>
      <c r="D10" s="125">
        <v>61524</v>
      </c>
      <c r="E10" s="126"/>
      <c r="F10" s="127">
        <v>61552</v>
      </c>
      <c r="G10" s="128"/>
      <c r="H10" s="129"/>
    </row>
    <row r="11" spans="1:8">
      <c r="A11" s="110" t="s">
        <v>527</v>
      </c>
      <c r="B11" s="115"/>
      <c r="C11" s="116"/>
      <c r="D11" s="117">
        <v>44500</v>
      </c>
      <c r="E11" s="118"/>
      <c r="F11" s="119">
        <v>138651</v>
      </c>
      <c r="G11" s="120"/>
      <c r="H11" s="121"/>
    </row>
    <row r="12" spans="1:8">
      <c r="A12" s="122"/>
      <c r="B12" s="123"/>
      <c r="C12" s="130"/>
      <c r="D12" s="125">
        <v>29201</v>
      </c>
      <c r="E12" s="126"/>
      <c r="F12" s="127">
        <v>71211</v>
      </c>
      <c r="G12" s="128"/>
      <c r="H12" s="129"/>
    </row>
    <row r="13" spans="1:8">
      <c r="A13" s="110"/>
      <c r="B13" s="115"/>
      <c r="C13" s="131"/>
      <c r="D13" s="132">
        <v>61133</v>
      </c>
      <c r="E13" s="133"/>
      <c r="F13" s="134">
        <v>126329</v>
      </c>
      <c r="G13" s="135"/>
      <c r="H13" s="121"/>
    </row>
    <row r="14" spans="1:8">
      <c r="A14" s="122"/>
      <c r="B14" s="123"/>
      <c r="C14" s="124"/>
      <c r="D14" s="125">
        <v>39664</v>
      </c>
      <c r="E14" s="126"/>
      <c r="F14" s="127">
        <v>62999</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7.8</v>
      </c>
      <c r="C19" s="136">
        <f>ROUND(VALUE(SUBSTITUTE(実質収支比率等に係る経年分析!G$48,"▲","-")),2)</f>
        <v>9.33</v>
      </c>
      <c r="D19" s="136">
        <f>ROUND(VALUE(SUBSTITUTE(実質収支比率等に係る経年分析!H$48,"▲","-")),2)</f>
        <v>9.39</v>
      </c>
      <c r="E19" s="136">
        <f>ROUND(VALUE(SUBSTITUTE(実質収支比率等に係る経年分析!I$48,"▲","-")),2)</f>
        <v>8.86</v>
      </c>
      <c r="F19" s="136">
        <f>ROUND(VALUE(SUBSTITUTE(実質収支比率等に係る経年分析!J$48,"▲","-")),2)</f>
        <v>11</v>
      </c>
    </row>
    <row r="20" spans="1:11">
      <c r="A20" s="136" t="s">
        <v>43</v>
      </c>
      <c r="B20" s="136">
        <f>ROUND(VALUE(SUBSTITUTE(実質収支比率等に係る経年分析!F$47,"▲","-")),2)</f>
        <v>63.68</v>
      </c>
      <c r="C20" s="136">
        <f>ROUND(VALUE(SUBSTITUTE(実質収支比率等に係る経年分析!G$47,"▲","-")),2)</f>
        <v>58.99</v>
      </c>
      <c r="D20" s="136">
        <f>ROUND(VALUE(SUBSTITUTE(実質収支比率等に係る経年分析!H$47,"▲","-")),2)</f>
        <v>56.12</v>
      </c>
      <c r="E20" s="136">
        <f>ROUND(VALUE(SUBSTITUTE(実質収支比率等に係る経年分析!I$47,"▲","-")),2)</f>
        <v>54.63</v>
      </c>
      <c r="F20" s="136">
        <f>ROUND(VALUE(SUBSTITUTE(実質収支比率等に係る経年分析!J$47,"▲","-")),2)</f>
        <v>54.87</v>
      </c>
    </row>
    <row r="21" spans="1:11">
      <c r="A21" s="136" t="s">
        <v>44</v>
      </c>
      <c r="B21" s="136">
        <f>IF(ISNUMBER(VALUE(SUBSTITUTE(実質収支比率等に係る経年分析!F$49,"▲","-"))),ROUND(VALUE(SUBSTITUTE(実質収支比率等に係る経年分析!F$49,"▲","-")),2),NA())</f>
        <v>3.44</v>
      </c>
      <c r="C21" s="136">
        <f>IF(ISNUMBER(VALUE(SUBSTITUTE(実質収支比率等に係る経年分析!G$49,"▲","-"))),ROUND(VALUE(SUBSTITUTE(実質収支比率等に係る経年分析!G$49,"▲","-")),2),NA())</f>
        <v>-3.72</v>
      </c>
      <c r="D21" s="136">
        <f>IF(ISNUMBER(VALUE(SUBSTITUTE(実質収支比率等に係る経年分析!H$49,"▲","-"))),ROUND(VALUE(SUBSTITUTE(実質収支比率等に係る経年分析!H$49,"▲","-")),2),NA())</f>
        <v>-3.42</v>
      </c>
      <c r="E21" s="136">
        <f>IF(ISNUMBER(VALUE(SUBSTITUTE(実質収支比率等に係る経年分析!I$49,"▲","-"))),ROUND(VALUE(SUBSTITUTE(実質収支比率等に係る経年分析!I$49,"▲","-")),2),NA())</f>
        <v>-0.04</v>
      </c>
      <c r="F21" s="136">
        <f>IF(ISNUMBER(VALUE(SUBSTITUTE(実質収支比率等に係る経年分析!J$49,"▲","-"))),ROUND(VALUE(SUBSTITUTE(実質収支比率等に係る経年分析!J$49,"▲","-")),2),NA())</f>
        <v>2.34</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0.04</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0.05</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0.04</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0.04</v>
      </c>
    </row>
    <row r="31" spans="1:11">
      <c r="A31" s="137" t="str">
        <f>IF(連結実質赤字比率に係る赤字・黒字の構成分析!C$39="",NA(),連結実質赤字比率に係る赤字・黒字の構成分析!C$39)</f>
        <v>農業集落排水事業特別会計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0.05</v>
      </c>
    </row>
    <row r="32" spans="1:11">
      <c r="A32" s="137" t="str">
        <f>IF(連結実質赤字比率に係る赤字・黒字の構成分析!C$38="",NA(),連結実質赤字比率に係る赤字・黒字の構成分析!C$38)</f>
        <v>特定環境保全公共下水道事業特別会計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0.04</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7.0000000000000007E-2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v>
      </c>
    </row>
    <row r="33" spans="1:16">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0.52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1.37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0.86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1.32</v>
      </c>
    </row>
    <row r="34" spans="1:16">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2.97</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1.92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2.35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1.03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2.36</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7.97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9.32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9.98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9.7200000000000006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10.08</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7.79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9.32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9.39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8.85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11</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293</v>
      </c>
      <c r="E42" s="138"/>
      <c r="F42" s="138"/>
      <c r="G42" s="138">
        <f>'実質公債費比率（分子）の構造'!L$52</f>
        <v>291</v>
      </c>
      <c r="H42" s="138"/>
      <c r="I42" s="138"/>
      <c r="J42" s="138">
        <f>'実質公債費比率（分子）の構造'!M$52</f>
        <v>296</v>
      </c>
      <c r="K42" s="138"/>
      <c r="L42" s="138"/>
      <c r="M42" s="138">
        <f>'実質公債費比率（分子）の構造'!N$52</f>
        <v>285</v>
      </c>
      <c r="N42" s="138"/>
      <c r="O42" s="138"/>
      <c r="P42" s="138">
        <f>'実質公債費比率（分子）の構造'!O$52</f>
        <v>290</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9</v>
      </c>
      <c r="C44" s="138"/>
      <c r="D44" s="138"/>
      <c r="E44" s="138">
        <f>'実質公債費比率（分子）の構造'!L$50</f>
        <v>9</v>
      </c>
      <c r="F44" s="138"/>
      <c r="G44" s="138"/>
      <c r="H44" s="138">
        <f>'実質公債費比率（分子）の構造'!M$50</f>
        <v>9</v>
      </c>
      <c r="I44" s="138"/>
      <c r="J44" s="138"/>
      <c r="K44" s="138">
        <f>'実質公債費比率（分子）の構造'!N$50</f>
        <v>9</v>
      </c>
      <c r="L44" s="138"/>
      <c r="M44" s="138"/>
      <c r="N44" s="138">
        <f>'実質公債費比率（分子）の構造'!O$50</f>
        <v>9</v>
      </c>
      <c r="O44" s="138"/>
      <c r="P44" s="138"/>
    </row>
    <row r="45" spans="1:16">
      <c r="A45" s="138" t="s">
        <v>54</v>
      </c>
      <c r="B45" s="138">
        <f>'実質公債費比率（分子）の構造'!K$49</f>
        <v>34</v>
      </c>
      <c r="C45" s="138"/>
      <c r="D45" s="138"/>
      <c r="E45" s="138">
        <f>'実質公債費比率（分子）の構造'!L$49</f>
        <v>27</v>
      </c>
      <c r="F45" s="138"/>
      <c r="G45" s="138"/>
      <c r="H45" s="138">
        <f>'実質公債費比率（分子）の構造'!M$49</f>
        <v>18</v>
      </c>
      <c r="I45" s="138"/>
      <c r="J45" s="138"/>
      <c r="K45" s="138">
        <f>'実質公債費比率（分子）の構造'!N$49</f>
        <v>19</v>
      </c>
      <c r="L45" s="138"/>
      <c r="M45" s="138"/>
      <c r="N45" s="138">
        <f>'実質公債費比率（分子）の構造'!O$49</f>
        <v>18</v>
      </c>
      <c r="O45" s="138"/>
      <c r="P45" s="138"/>
    </row>
    <row r="46" spans="1:16">
      <c r="A46" s="138" t="s">
        <v>55</v>
      </c>
      <c r="B46" s="138">
        <f>'実質公債費比率（分子）の構造'!K$48</f>
        <v>160</v>
      </c>
      <c r="C46" s="138"/>
      <c r="D46" s="138"/>
      <c r="E46" s="138">
        <f>'実質公債費比率（分子）の構造'!L$48</f>
        <v>164</v>
      </c>
      <c r="F46" s="138"/>
      <c r="G46" s="138"/>
      <c r="H46" s="138">
        <f>'実質公債費比率（分子）の構造'!M$48</f>
        <v>168</v>
      </c>
      <c r="I46" s="138"/>
      <c r="J46" s="138"/>
      <c r="K46" s="138">
        <f>'実質公債費比率（分子）の構造'!N$48</f>
        <v>164</v>
      </c>
      <c r="L46" s="138"/>
      <c r="M46" s="138"/>
      <c r="N46" s="138">
        <f>'実質公債費比率（分子）の構造'!O$48</f>
        <v>166</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282</v>
      </c>
      <c r="C49" s="138"/>
      <c r="D49" s="138"/>
      <c r="E49" s="138">
        <f>'実質公債費比率（分子）の構造'!L$45</f>
        <v>285</v>
      </c>
      <c r="F49" s="138"/>
      <c r="G49" s="138"/>
      <c r="H49" s="138">
        <f>'実質公債費比率（分子）の構造'!M$45</f>
        <v>283</v>
      </c>
      <c r="I49" s="138"/>
      <c r="J49" s="138"/>
      <c r="K49" s="138">
        <f>'実質公債費比率（分子）の構造'!N$45</f>
        <v>262</v>
      </c>
      <c r="L49" s="138"/>
      <c r="M49" s="138"/>
      <c r="N49" s="138">
        <f>'実質公債費比率（分子）の構造'!O$45</f>
        <v>266</v>
      </c>
      <c r="O49" s="138"/>
      <c r="P49" s="138"/>
    </row>
    <row r="50" spans="1:16">
      <c r="A50" s="138" t="s">
        <v>59</v>
      </c>
      <c r="B50" s="138" t="e">
        <f>NA()</f>
        <v>#N/A</v>
      </c>
      <c r="C50" s="138">
        <f>IF(ISNUMBER('実質公債費比率（分子）の構造'!K$53),'実質公債費比率（分子）の構造'!K$53,NA())</f>
        <v>192</v>
      </c>
      <c r="D50" s="138" t="e">
        <f>NA()</f>
        <v>#N/A</v>
      </c>
      <c r="E50" s="138" t="e">
        <f>NA()</f>
        <v>#N/A</v>
      </c>
      <c r="F50" s="138">
        <f>IF(ISNUMBER('実質公債費比率（分子）の構造'!L$53),'実質公債費比率（分子）の構造'!L$53,NA())</f>
        <v>194</v>
      </c>
      <c r="G50" s="138" t="e">
        <f>NA()</f>
        <v>#N/A</v>
      </c>
      <c r="H50" s="138" t="e">
        <f>NA()</f>
        <v>#N/A</v>
      </c>
      <c r="I50" s="138">
        <f>IF(ISNUMBER('実質公債費比率（分子）の構造'!M$53),'実質公債費比率（分子）の構造'!M$53,NA())</f>
        <v>182</v>
      </c>
      <c r="J50" s="138" t="e">
        <f>NA()</f>
        <v>#N/A</v>
      </c>
      <c r="K50" s="138" t="e">
        <f>NA()</f>
        <v>#N/A</v>
      </c>
      <c r="L50" s="138">
        <f>IF(ISNUMBER('実質公債費比率（分子）の構造'!N$53),'実質公債費比率（分子）の構造'!N$53,NA())</f>
        <v>169</v>
      </c>
      <c r="M50" s="138" t="e">
        <f>NA()</f>
        <v>#N/A</v>
      </c>
      <c r="N50" s="138" t="e">
        <f>NA()</f>
        <v>#N/A</v>
      </c>
      <c r="O50" s="138">
        <f>IF(ISNUMBER('実質公債費比率（分子）の構造'!O$53),'実質公債費比率（分子）の構造'!O$53,NA())</f>
        <v>169</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2971</v>
      </c>
      <c r="E56" s="137"/>
      <c r="F56" s="137"/>
      <c r="G56" s="137">
        <f>'将来負担比率（分子）の構造'!J$52</f>
        <v>2895</v>
      </c>
      <c r="H56" s="137"/>
      <c r="I56" s="137"/>
      <c r="J56" s="137">
        <f>'将来負担比率（分子）の構造'!K$52</f>
        <v>2847</v>
      </c>
      <c r="K56" s="137"/>
      <c r="L56" s="137"/>
      <c r="M56" s="137">
        <f>'将来負担比率（分子）の構造'!L$52</f>
        <v>2827</v>
      </c>
      <c r="N56" s="137"/>
      <c r="O56" s="137"/>
      <c r="P56" s="137">
        <f>'将来負担比率（分子）の構造'!M$52</f>
        <v>2723</v>
      </c>
    </row>
    <row r="57" spans="1:16">
      <c r="A57" s="137" t="s">
        <v>36</v>
      </c>
      <c r="B57" s="137"/>
      <c r="C57" s="137"/>
      <c r="D57" s="137">
        <f>'将来負担比率（分子）の構造'!I$51</f>
        <v>334</v>
      </c>
      <c r="E57" s="137"/>
      <c r="F57" s="137"/>
      <c r="G57" s="137">
        <f>'将来負担比率（分子）の構造'!J$51</f>
        <v>317</v>
      </c>
      <c r="H57" s="137"/>
      <c r="I57" s="137"/>
      <c r="J57" s="137">
        <f>'将来負担比率（分子）の構造'!K$51</f>
        <v>303</v>
      </c>
      <c r="K57" s="137"/>
      <c r="L57" s="137"/>
      <c r="M57" s="137">
        <f>'将来負担比率（分子）の構造'!L$51</f>
        <v>271</v>
      </c>
      <c r="N57" s="137"/>
      <c r="O57" s="137"/>
      <c r="P57" s="137">
        <f>'将来負担比率（分子）の構造'!M$51</f>
        <v>235</v>
      </c>
    </row>
    <row r="58" spans="1:16">
      <c r="A58" s="137" t="s">
        <v>35</v>
      </c>
      <c r="B58" s="137"/>
      <c r="C58" s="137"/>
      <c r="D58" s="137">
        <f>'将来負担比率（分子）の構造'!I$50</f>
        <v>1481</v>
      </c>
      <c r="E58" s="137"/>
      <c r="F58" s="137"/>
      <c r="G58" s="137">
        <f>'将来負担比率（分子）の構造'!J$50</f>
        <v>1361</v>
      </c>
      <c r="H58" s="137"/>
      <c r="I58" s="137"/>
      <c r="J58" s="137">
        <f>'将来負担比率（分子）の構造'!K$50</f>
        <v>1355</v>
      </c>
      <c r="K58" s="137"/>
      <c r="L58" s="137"/>
      <c r="M58" s="137">
        <f>'将来負担比率（分子）の構造'!L$50</f>
        <v>1237</v>
      </c>
      <c r="N58" s="137"/>
      <c r="O58" s="137"/>
      <c r="P58" s="137">
        <f>'将来負担比率（分子）の構造'!M$50</f>
        <v>1316</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92</v>
      </c>
      <c r="C62" s="137"/>
      <c r="D62" s="137"/>
      <c r="E62" s="137">
        <f>'将来負担比率（分子）の構造'!J$45</f>
        <v>77</v>
      </c>
      <c r="F62" s="137"/>
      <c r="G62" s="137"/>
      <c r="H62" s="137">
        <f>'将来負担比率（分子）の構造'!K$45</f>
        <v>65</v>
      </c>
      <c r="I62" s="137"/>
      <c r="J62" s="137"/>
      <c r="K62" s="137" t="str">
        <f>'将来負担比率（分子）の構造'!L$45</f>
        <v>-</v>
      </c>
      <c r="L62" s="137"/>
      <c r="M62" s="137"/>
      <c r="N62" s="137">
        <f>'将来負担比率（分子）の構造'!M$45</f>
        <v>50</v>
      </c>
      <c r="O62" s="137"/>
      <c r="P62" s="137"/>
    </row>
    <row r="63" spans="1:16">
      <c r="A63" s="137" t="s">
        <v>28</v>
      </c>
      <c r="B63" s="137">
        <f>'将来負担比率（分子）の構造'!I$44</f>
        <v>106</v>
      </c>
      <c r="C63" s="137"/>
      <c r="D63" s="137"/>
      <c r="E63" s="137">
        <f>'将来負担比率（分子）の構造'!J$44</f>
        <v>100</v>
      </c>
      <c r="F63" s="137"/>
      <c r="G63" s="137"/>
      <c r="H63" s="137">
        <f>'将来負担比率（分子）の構造'!K$44</f>
        <v>89</v>
      </c>
      <c r="I63" s="137"/>
      <c r="J63" s="137"/>
      <c r="K63" s="137">
        <f>'将来負担比率（分子）の構造'!L$44</f>
        <v>92</v>
      </c>
      <c r="L63" s="137"/>
      <c r="M63" s="137"/>
      <c r="N63" s="137">
        <f>'将来負担比率（分子）の構造'!M$44</f>
        <v>85</v>
      </c>
      <c r="O63" s="137"/>
      <c r="P63" s="137"/>
    </row>
    <row r="64" spans="1:16">
      <c r="A64" s="137" t="s">
        <v>27</v>
      </c>
      <c r="B64" s="137">
        <f>'将来負担比率（分子）の構造'!I$43</f>
        <v>1742</v>
      </c>
      <c r="C64" s="137"/>
      <c r="D64" s="137"/>
      <c r="E64" s="137">
        <f>'将来負担比率（分子）の構造'!J$43</f>
        <v>1655</v>
      </c>
      <c r="F64" s="137"/>
      <c r="G64" s="137"/>
      <c r="H64" s="137">
        <f>'将来負担比率（分子）の構造'!K$43</f>
        <v>1590</v>
      </c>
      <c r="I64" s="137"/>
      <c r="J64" s="137"/>
      <c r="K64" s="137">
        <f>'将来負担比率（分子）の構造'!L$43</f>
        <v>1491</v>
      </c>
      <c r="L64" s="137"/>
      <c r="M64" s="137"/>
      <c r="N64" s="137">
        <f>'将来負担比率（分子）の構造'!M$43</f>
        <v>1381</v>
      </c>
      <c r="O64" s="137"/>
      <c r="P64" s="137"/>
    </row>
    <row r="65" spans="1:16">
      <c r="A65" s="137" t="s">
        <v>26</v>
      </c>
      <c r="B65" s="137">
        <f>'将来負担比率（分子）の構造'!I$42</f>
        <v>51</v>
      </c>
      <c r="C65" s="137"/>
      <c r="D65" s="137"/>
      <c r="E65" s="137">
        <f>'将来負担比率（分子）の構造'!J$42</f>
        <v>43</v>
      </c>
      <c r="F65" s="137"/>
      <c r="G65" s="137"/>
      <c r="H65" s="137">
        <f>'将来負担比率（分子）の構造'!K$42</f>
        <v>35</v>
      </c>
      <c r="I65" s="137"/>
      <c r="J65" s="137"/>
      <c r="K65" s="137">
        <f>'将来負担比率（分子）の構造'!L$42</f>
        <v>26</v>
      </c>
      <c r="L65" s="137"/>
      <c r="M65" s="137"/>
      <c r="N65" s="137">
        <f>'将来負担比率（分子）の構造'!M$42</f>
        <v>18</v>
      </c>
      <c r="O65" s="137"/>
      <c r="P65" s="137"/>
    </row>
    <row r="66" spans="1:16">
      <c r="A66" s="137" t="s">
        <v>25</v>
      </c>
      <c r="B66" s="137">
        <f>'将来負担比率（分子）の構造'!I$41</f>
        <v>2703</v>
      </c>
      <c r="C66" s="137"/>
      <c r="D66" s="137"/>
      <c r="E66" s="137">
        <f>'将来負担比率（分子）の構造'!J$41</f>
        <v>2586</v>
      </c>
      <c r="F66" s="137"/>
      <c r="G66" s="137"/>
      <c r="H66" s="137">
        <f>'将来負担比率（分子）の構造'!K$41</f>
        <v>2526</v>
      </c>
      <c r="I66" s="137"/>
      <c r="J66" s="137"/>
      <c r="K66" s="137">
        <f>'将来負担比率（分子）の構造'!L$41</f>
        <v>2487</v>
      </c>
      <c r="L66" s="137"/>
      <c r="M66" s="137"/>
      <c r="N66" s="137">
        <f>'将来負担比率（分子）の構造'!M$41</f>
        <v>2370</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209</v>
      </c>
      <c r="C5" s="708"/>
      <c r="D5" s="708"/>
      <c r="E5" s="708"/>
      <c r="F5" s="708"/>
      <c r="G5" s="708"/>
      <c r="H5" s="708"/>
      <c r="I5" s="708"/>
      <c r="J5" s="708"/>
      <c r="K5" s="708"/>
      <c r="L5" s="708"/>
      <c r="M5" s="708"/>
      <c r="N5" s="708"/>
      <c r="O5" s="708"/>
      <c r="P5" s="708"/>
      <c r="Q5" s="709"/>
      <c r="R5" s="670">
        <v>785380</v>
      </c>
      <c r="S5" s="671"/>
      <c r="T5" s="671"/>
      <c r="U5" s="671"/>
      <c r="V5" s="671"/>
      <c r="W5" s="671"/>
      <c r="X5" s="671"/>
      <c r="Y5" s="718"/>
      <c r="Z5" s="731">
        <v>27.8</v>
      </c>
      <c r="AA5" s="731"/>
      <c r="AB5" s="731"/>
      <c r="AC5" s="731"/>
      <c r="AD5" s="732">
        <v>785380</v>
      </c>
      <c r="AE5" s="732"/>
      <c r="AF5" s="732"/>
      <c r="AG5" s="732"/>
      <c r="AH5" s="732"/>
      <c r="AI5" s="732"/>
      <c r="AJ5" s="732"/>
      <c r="AK5" s="732"/>
      <c r="AL5" s="719">
        <v>42.4</v>
      </c>
      <c r="AM5" s="688"/>
      <c r="AN5" s="688"/>
      <c r="AO5" s="720"/>
      <c r="AP5" s="707" t="s">
        <v>210</v>
      </c>
      <c r="AQ5" s="708"/>
      <c r="AR5" s="708"/>
      <c r="AS5" s="708"/>
      <c r="AT5" s="708"/>
      <c r="AU5" s="708"/>
      <c r="AV5" s="708"/>
      <c r="AW5" s="708"/>
      <c r="AX5" s="708"/>
      <c r="AY5" s="708"/>
      <c r="AZ5" s="708"/>
      <c r="BA5" s="708"/>
      <c r="BB5" s="708"/>
      <c r="BC5" s="708"/>
      <c r="BD5" s="708"/>
      <c r="BE5" s="708"/>
      <c r="BF5" s="709"/>
      <c r="BG5" s="620">
        <v>785380</v>
      </c>
      <c r="BH5" s="621"/>
      <c r="BI5" s="621"/>
      <c r="BJ5" s="621"/>
      <c r="BK5" s="621"/>
      <c r="BL5" s="621"/>
      <c r="BM5" s="621"/>
      <c r="BN5" s="622"/>
      <c r="BO5" s="673">
        <v>100</v>
      </c>
      <c r="BP5" s="673"/>
      <c r="BQ5" s="673"/>
      <c r="BR5" s="673"/>
      <c r="BS5" s="674" t="s">
        <v>211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203</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c r="B6" s="617" t="s">
        <v>215</v>
      </c>
      <c r="C6" s="618"/>
      <c r="D6" s="618"/>
      <c r="E6" s="618"/>
      <c r="F6" s="618"/>
      <c r="G6" s="618"/>
      <c r="H6" s="618"/>
      <c r="I6" s="618"/>
      <c r="J6" s="618"/>
      <c r="K6" s="618"/>
      <c r="L6" s="618"/>
      <c r="M6" s="618"/>
      <c r="N6" s="618"/>
      <c r="O6" s="618"/>
      <c r="P6" s="618"/>
      <c r="Q6" s="619"/>
      <c r="R6" s="620">
        <v>31443</v>
      </c>
      <c r="S6" s="621"/>
      <c r="T6" s="621"/>
      <c r="U6" s="621"/>
      <c r="V6" s="621"/>
      <c r="W6" s="621"/>
      <c r="X6" s="621"/>
      <c r="Y6" s="622"/>
      <c r="Z6" s="673">
        <v>1.1000000000000001</v>
      </c>
      <c r="AA6" s="673"/>
      <c r="AB6" s="673"/>
      <c r="AC6" s="673"/>
      <c r="AD6" s="674">
        <v>31443</v>
      </c>
      <c r="AE6" s="674"/>
      <c r="AF6" s="674"/>
      <c r="AG6" s="674"/>
      <c r="AH6" s="674"/>
      <c r="AI6" s="674"/>
      <c r="AJ6" s="674"/>
      <c r="AK6" s="674"/>
      <c r="AL6" s="643">
        <v>1.7</v>
      </c>
      <c r="AM6" s="675"/>
      <c r="AN6" s="675"/>
      <c r="AO6" s="676"/>
      <c r="AP6" s="617" t="s">
        <v>216</v>
      </c>
      <c r="AQ6" s="618"/>
      <c r="AR6" s="618"/>
      <c r="AS6" s="618"/>
      <c r="AT6" s="618"/>
      <c r="AU6" s="618"/>
      <c r="AV6" s="618"/>
      <c r="AW6" s="618"/>
      <c r="AX6" s="618"/>
      <c r="AY6" s="618"/>
      <c r="AZ6" s="618"/>
      <c r="BA6" s="618"/>
      <c r="BB6" s="618"/>
      <c r="BC6" s="618"/>
      <c r="BD6" s="618"/>
      <c r="BE6" s="618"/>
      <c r="BF6" s="619"/>
      <c r="BG6" s="620">
        <v>785380</v>
      </c>
      <c r="BH6" s="621"/>
      <c r="BI6" s="621"/>
      <c r="BJ6" s="621"/>
      <c r="BK6" s="621"/>
      <c r="BL6" s="621"/>
      <c r="BM6" s="621"/>
      <c r="BN6" s="622"/>
      <c r="BO6" s="673">
        <v>100</v>
      </c>
      <c r="BP6" s="673"/>
      <c r="BQ6" s="673"/>
      <c r="BR6" s="673"/>
      <c r="BS6" s="674" t="s">
        <v>211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46727</v>
      </c>
      <c r="CS6" s="621"/>
      <c r="CT6" s="621"/>
      <c r="CU6" s="621"/>
      <c r="CV6" s="621"/>
      <c r="CW6" s="621"/>
      <c r="CX6" s="621"/>
      <c r="CY6" s="622"/>
      <c r="CZ6" s="673">
        <v>1.8</v>
      </c>
      <c r="DA6" s="673"/>
      <c r="DB6" s="673"/>
      <c r="DC6" s="673"/>
      <c r="DD6" s="626" t="s">
        <v>211</v>
      </c>
      <c r="DE6" s="621"/>
      <c r="DF6" s="621"/>
      <c r="DG6" s="621"/>
      <c r="DH6" s="621"/>
      <c r="DI6" s="621"/>
      <c r="DJ6" s="621"/>
      <c r="DK6" s="621"/>
      <c r="DL6" s="621"/>
      <c r="DM6" s="621"/>
      <c r="DN6" s="621"/>
      <c r="DO6" s="621"/>
      <c r="DP6" s="622"/>
      <c r="DQ6" s="626">
        <v>46727</v>
      </c>
      <c r="DR6" s="621"/>
      <c r="DS6" s="621"/>
      <c r="DT6" s="621"/>
      <c r="DU6" s="621"/>
      <c r="DV6" s="621"/>
      <c r="DW6" s="621"/>
      <c r="DX6" s="621"/>
      <c r="DY6" s="621"/>
      <c r="DZ6" s="621"/>
      <c r="EA6" s="621"/>
      <c r="EB6" s="621"/>
      <c r="EC6" s="656"/>
    </row>
    <row r="7" spans="2:143" ht="11.25" customHeight="1">
      <c r="B7" s="617" t="s">
        <v>218</v>
      </c>
      <c r="C7" s="618"/>
      <c r="D7" s="618"/>
      <c r="E7" s="618"/>
      <c r="F7" s="618"/>
      <c r="G7" s="618"/>
      <c r="H7" s="618"/>
      <c r="I7" s="618"/>
      <c r="J7" s="618"/>
      <c r="K7" s="618"/>
      <c r="L7" s="618"/>
      <c r="M7" s="618"/>
      <c r="N7" s="618"/>
      <c r="O7" s="618"/>
      <c r="P7" s="618"/>
      <c r="Q7" s="619"/>
      <c r="R7" s="620">
        <v>876</v>
      </c>
      <c r="S7" s="621"/>
      <c r="T7" s="621"/>
      <c r="U7" s="621"/>
      <c r="V7" s="621"/>
      <c r="W7" s="621"/>
      <c r="X7" s="621"/>
      <c r="Y7" s="622"/>
      <c r="Z7" s="673">
        <v>0</v>
      </c>
      <c r="AA7" s="673"/>
      <c r="AB7" s="673"/>
      <c r="AC7" s="673"/>
      <c r="AD7" s="674">
        <v>876</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315456</v>
      </c>
      <c r="BH7" s="621"/>
      <c r="BI7" s="621"/>
      <c r="BJ7" s="621"/>
      <c r="BK7" s="621"/>
      <c r="BL7" s="621"/>
      <c r="BM7" s="621"/>
      <c r="BN7" s="622"/>
      <c r="BO7" s="673">
        <v>40.200000000000003</v>
      </c>
      <c r="BP7" s="673"/>
      <c r="BQ7" s="673"/>
      <c r="BR7" s="673"/>
      <c r="BS7" s="674" t="s">
        <v>211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470684</v>
      </c>
      <c r="CS7" s="621"/>
      <c r="CT7" s="621"/>
      <c r="CU7" s="621"/>
      <c r="CV7" s="621"/>
      <c r="CW7" s="621"/>
      <c r="CX7" s="621"/>
      <c r="CY7" s="622"/>
      <c r="CZ7" s="673">
        <v>18</v>
      </c>
      <c r="DA7" s="673"/>
      <c r="DB7" s="673"/>
      <c r="DC7" s="673"/>
      <c r="DD7" s="626">
        <v>24674</v>
      </c>
      <c r="DE7" s="621"/>
      <c r="DF7" s="621"/>
      <c r="DG7" s="621"/>
      <c r="DH7" s="621"/>
      <c r="DI7" s="621"/>
      <c r="DJ7" s="621"/>
      <c r="DK7" s="621"/>
      <c r="DL7" s="621"/>
      <c r="DM7" s="621"/>
      <c r="DN7" s="621"/>
      <c r="DO7" s="621"/>
      <c r="DP7" s="622"/>
      <c r="DQ7" s="626">
        <v>352500</v>
      </c>
      <c r="DR7" s="621"/>
      <c r="DS7" s="621"/>
      <c r="DT7" s="621"/>
      <c r="DU7" s="621"/>
      <c r="DV7" s="621"/>
      <c r="DW7" s="621"/>
      <c r="DX7" s="621"/>
      <c r="DY7" s="621"/>
      <c r="DZ7" s="621"/>
      <c r="EA7" s="621"/>
      <c r="EB7" s="621"/>
      <c r="EC7" s="656"/>
    </row>
    <row r="8" spans="2:143" ht="11.25" customHeight="1">
      <c r="B8" s="617" t="s">
        <v>221</v>
      </c>
      <c r="C8" s="618"/>
      <c r="D8" s="618"/>
      <c r="E8" s="618"/>
      <c r="F8" s="618"/>
      <c r="G8" s="618"/>
      <c r="H8" s="618"/>
      <c r="I8" s="618"/>
      <c r="J8" s="618"/>
      <c r="K8" s="618"/>
      <c r="L8" s="618"/>
      <c r="M8" s="618"/>
      <c r="N8" s="618"/>
      <c r="O8" s="618"/>
      <c r="P8" s="618"/>
      <c r="Q8" s="619"/>
      <c r="R8" s="620">
        <v>2237</v>
      </c>
      <c r="S8" s="621"/>
      <c r="T8" s="621"/>
      <c r="U8" s="621"/>
      <c r="V8" s="621"/>
      <c r="W8" s="621"/>
      <c r="X8" s="621"/>
      <c r="Y8" s="622"/>
      <c r="Z8" s="673">
        <v>0.1</v>
      </c>
      <c r="AA8" s="673"/>
      <c r="AB8" s="673"/>
      <c r="AC8" s="673"/>
      <c r="AD8" s="674">
        <v>2237</v>
      </c>
      <c r="AE8" s="674"/>
      <c r="AF8" s="674"/>
      <c r="AG8" s="674"/>
      <c r="AH8" s="674"/>
      <c r="AI8" s="674"/>
      <c r="AJ8" s="674"/>
      <c r="AK8" s="674"/>
      <c r="AL8" s="643">
        <v>0.1</v>
      </c>
      <c r="AM8" s="675"/>
      <c r="AN8" s="675"/>
      <c r="AO8" s="676"/>
      <c r="AP8" s="617" t="s">
        <v>222</v>
      </c>
      <c r="AQ8" s="618"/>
      <c r="AR8" s="618"/>
      <c r="AS8" s="618"/>
      <c r="AT8" s="618"/>
      <c r="AU8" s="618"/>
      <c r="AV8" s="618"/>
      <c r="AW8" s="618"/>
      <c r="AX8" s="618"/>
      <c r="AY8" s="618"/>
      <c r="AZ8" s="618"/>
      <c r="BA8" s="618"/>
      <c r="BB8" s="618"/>
      <c r="BC8" s="618"/>
      <c r="BD8" s="618"/>
      <c r="BE8" s="618"/>
      <c r="BF8" s="619"/>
      <c r="BG8" s="620">
        <v>9667</v>
      </c>
      <c r="BH8" s="621"/>
      <c r="BI8" s="621"/>
      <c r="BJ8" s="621"/>
      <c r="BK8" s="621"/>
      <c r="BL8" s="621"/>
      <c r="BM8" s="621"/>
      <c r="BN8" s="622"/>
      <c r="BO8" s="673">
        <v>1.2</v>
      </c>
      <c r="BP8" s="673"/>
      <c r="BQ8" s="673"/>
      <c r="BR8" s="673"/>
      <c r="BS8" s="626" t="s">
        <v>112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722361</v>
      </c>
      <c r="CS8" s="621"/>
      <c r="CT8" s="621"/>
      <c r="CU8" s="621"/>
      <c r="CV8" s="621"/>
      <c r="CW8" s="621"/>
      <c r="CX8" s="621"/>
      <c r="CY8" s="622"/>
      <c r="CZ8" s="673">
        <v>27.7</v>
      </c>
      <c r="DA8" s="673"/>
      <c r="DB8" s="673"/>
      <c r="DC8" s="673"/>
      <c r="DD8" s="626">
        <v>14876</v>
      </c>
      <c r="DE8" s="621"/>
      <c r="DF8" s="621"/>
      <c r="DG8" s="621"/>
      <c r="DH8" s="621"/>
      <c r="DI8" s="621"/>
      <c r="DJ8" s="621"/>
      <c r="DK8" s="621"/>
      <c r="DL8" s="621"/>
      <c r="DM8" s="621"/>
      <c r="DN8" s="621"/>
      <c r="DO8" s="621"/>
      <c r="DP8" s="622"/>
      <c r="DQ8" s="626">
        <v>430601</v>
      </c>
      <c r="DR8" s="621"/>
      <c r="DS8" s="621"/>
      <c r="DT8" s="621"/>
      <c r="DU8" s="621"/>
      <c r="DV8" s="621"/>
      <c r="DW8" s="621"/>
      <c r="DX8" s="621"/>
      <c r="DY8" s="621"/>
      <c r="DZ8" s="621"/>
      <c r="EA8" s="621"/>
      <c r="EB8" s="621"/>
      <c r="EC8" s="656"/>
    </row>
    <row r="9" spans="2:143" ht="11.25" customHeight="1">
      <c r="B9" s="617" t="s">
        <v>224</v>
      </c>
      <c r="C9" s="618"/>
      <c r="D9" s="618"/>
      <c r="E9" s="618"/>
      <c r="F9" s="618"/>
      <c r="G9" s="618"/>
      <c r="H9" s="618"/>
      <c r="I9" s="618"/>
      <c r="J9" s="618"/>
      <c r="K9" s="618"/>
      <c r="L9" s="618"/>
      <c r="M9" s="618"/>
      <c r="N9" s="618"/>
      <c r="O9" s="618"/>
      <c r="P9" s="618"/>
      <c r="Q9" s="619"/>
      <c r="R9" s="620">
        <v>1139</v>
      </c>
      <c r="S9" s="621"/>
      <c r="T9" s="621"/>
      <c r="U9" s="621"/>
      <c r="V9" s="621"/>
      <c r="W9" s="621"/>
      <c r="X9" s="621"/>
      <c r="Y9" s="622"/>
      <c r="Z9" s="673">
        <v>0</v>
      </c>
      <c r="AA9" s="673"/>
      <c r="AB9" s="673"/>
      <c r="AC9" s="673"/>
      <c r="AD9" s="674">
        <v>1139</v>
      </c>
      <c r="AE9" s="674"/>
      <c r="AF9" s="674"/>
      <c r="AG9" s="674"/>
      <c r="AH9" s="674"/>
      <c r="AI9" s="674"/>
      <c r="AJ9" s="674"/>
      <c r="AK9" s="674"/>
      <c r="AL9" s="643">
        <v>0.1</v>
      </c>
      <c r="AM9" s="675"/>
      <c r="AN9" s="675"/>
      <c r="AO9" s="676"/>
      <c r="AP9" s="617" t="s">
        <v>225</v>
      </c>
      <c r="AQ9" s="618"/>
      <c r="AR9" s="618"/>
      <c r="AS9" s="618"/>
      <c r="AT9" s="618"/>
      <c r="AU9" s="618"/>
      <c r="AV9" s="618"/>
      <c r="AW9" s="618"/>
      <c r="AX9" s="618"/>
      <c r="AY9" s="618"/>
      <c r="AZ9" s="618"/>
      <c r="BA9" s="618"/>
      <c r="BB9" s="618"/>
      <c r="BC9" s="618"/>
      <c r="BD9" s="618"/>
      <c r="BE9" s="618"/>
      <c r="BF9" s="619"/>
      <c r="BG9" s="620">
        <v>234109</v>
      </c>
      <c r="BH9" s="621"/>
      <c r="BI9" s="621"/>
      <c r="BJ9" s="621"/>
      <c r="BK9" s="621"/>
      <c r="BL9" s="621"/>
      <c r="BM9" s="621"/>
      <c r="BN9" s="622"/>
      <c r="BO9" s="673">
        <v>29.8</v>
      </c>
      <c r="BP9" s="673"/>
      <c r="BQ9" s="673"/>
      <c r="BR9" s="673"/>
      <c r="BS9" s="626" t="s">
        <v>112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158980</v>
      </c>
      <c r="CS9" s="621"/>
      <c r="CT9" s="621"/>
      <c r="CU9" s="621"/>
      <c r="CV9" s="621"/>
      <c r="CW9" s="621"/>
      <c r="CX9" s="621"/>
      <c r="CY9" s="622"/>
      <c r="CZ9" s="673">
        <v>6.1</v>
      </c>
      <c r="DA9" s="673"/>
      <c r="DB9" s="673"/>
      <c r="DC9" s="673"/>
      <c r="DD9" s="626">
        <v>10</v>
      </c>
      <c r="DE9" s="621"/>
      <c r="DF9" s="621"/>
      <c r="DG9" s="621"/>
      <c r="DH9" s="621"/>
      <c r="DI9" s="621"/>
      <c r="DJ9" s="621"/>
      <c r="DK9" s="621"/>
      <c r="DL9" s="621"/>
      <c r="DM9" s="621"/>
      <c r="DN9" s="621"/>
      <c r="DO9" s="621"/>
      <c r="DP9" s="622"/>
      <c r="DQ9" s="626">
        <v>144951</v>
      </c>
      <c r="DR9" s="621"/>
      <c r="DS9" s="621"/>
      <c r="DT9" s="621"/>
      <c r="DU9" s="621"/>
      <c r="DV9" s="621"/>
      <c r="DW9" s="621"/>
      <c r="DX9" s="621"/>
      <c r="DY9" s="621"/>
      <c r="DZ9" s="621"/>
      <c r="EA9" s="621"/>
      <c r="EB9" s="621"/>
      <c r="EC9" s="656"/>
    </row>
    <row r="10" spans="2:143" ht="11.25" customHeight="1">
      <c r="B10" s="617" t="s">
        <v>227</v>
      </c>
      <c r="C10" s="618"/>
      <c r="D10" s="618"/>
      <c r="E10" s="618"/>
      <c r="F10" s="618"/>
      <c r="G10" s="618"/>
      <c r="H10" s="618"/>
      <c r="I10" s="618"/>
      <c r="J10" s="618"/>
      <c r="K10" s="618"/>
      <c r="L10" s="618"/>
      <c r="M10" s="618"/>
      <c r="N10" s="618"/>
      <c r="O10" s="618"/>
      <c r="P10" s="618"/>
      <c r="Q10" s="619"/>
      <c r="R10" s="620">
        <v>93722</v>
      </c>
      <c r="S10" s="621"/>
      <c r="T10" s="621"/>
      <c r="U10" s="621"/>
      <c r="V10" s="621"/>
      <c r="W10" s="621"/>
      <c r="X10" s="621"/>
      <c r="Y10" s="622"/>
      <c r="Z10" s="673">
        <v>3.3</v>
      </c>
      <c r="AA10" s="673"/>
      <c r="AB10" s="673"/>
      <c r="AC10" s="673"/>
      <c r="AD10" s="674">
        <v>93722</v>
      </c>
      <c r="AE10" s="674"/>
      <c r="AF10" s="674"/>
      <c r="AG10" s="674"/>
      <c r="AH10" s="674"/>
      <c r="AI10" s="674"/>
      <c r="AJ10" s="674"/>
      <c r="AK10" s="674"/>
      <c r="AL10" s="643">
        <v>5.0999999999999996</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17452</v>
      </c>
      <c r="BH10" s="621"/>
      <c r="BI10" s="621"/>
      <c r="BJ10" s="621"/>
      <c r="BK10" s="621"/>
      <c r="BL10" s="621"/>
      <c r="BM10" s="621"/>
      <c r="BN10" s="622"/>
      <c r="BO10" s="673">
        <v>2.2000000000000002</v>
      </c>
      <c r="BP10" s="673"/>
      <c r="BQ10" s="673"/>
      <c r="BR10" s="673"/>
      <c r="BS10" s="626" t="s">
        <v>112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t="s">
        <v>112</v>
      </c>
      <c r="CS10" s="621"/>
      <c r="CT10" s="621"/>
      <c r="CU10" s="621"/>
      <c r="CV10" s="621"/>
      <c r="CW10" s="621"/>
      <c r="CX10" s="621"/>
      <c r="CY10" s="622"/>
      <c r="CZ10" s="673" t="s">
        <v>112</v>
      </c>
      <c r="DA10" s="673"/>
      <c r="DB10" s="673"/>
      <c r="DC10" s="673"/>
      <c r="DD10" s="626" t="s">
        <v>112</v>
      </c>
      <c r="DE10" s="621"/>
      <c r="DF10" s="621"/>
      <c r="DG10" s="621"/>
      <c r="DH10" s="621"/>
      <c r="DI10" s="621"/>
      <c r="DJ10" s="621"/>
      <c r="DK10" s="621"/>
      <c r="DL10" s="621"/>
      <c r="DM10" s="621"/>
      <c r="DN10" s="621"/>
      <c r="DO10" s="621"/>
      <c r="DP10" s="622"/>
      <c r="DQ10" s="626" t="s">
        <v>112</v>
      </c>
      <c r="DR10" s="621"/>
      <c r="DS10" s="621"/>
      <c r="DT10" s="621"/>
      <c r="DU10" s="621"/>
      <c r="DV10" s="621"/>
      <c r="DW10" s="621"/>
      <c r="DX10" s="621"/>
      <c r="DY10" s="621"/>
      <c r="DZ10" s="621"/>
      <c r="EA10" s="621"/>
      <c r="EB10" s="621"/>
      <c r="EC10" s="656"/>
    </row>
    <row r="11" spans="2:143" ht="11.25" customHeight="1">
      <c r="B11" s="617" t="s">
        <v>230</v>
      </c>
      <c r="C11" s="618"/>
      <c r="D11" s="618"/>
      <c r="E11" s="618"/>
      <c r="F11" s="618"/>
      <c r="G11" s="618"/>
      <c r="H11" s="618"/>
      <c r="I11" s="618"/>
      <c r="J11" s="618"/>
      <c r="K11" s="618"/>
      <c r="L11" s="618"/>
      <c r="M11" s="618"/>
      <c r="N11" s="618"/>
      <c r="O11" s="618"/>
      <c r="P11" s="618"/>
      <c r="Q11" s="619"/>
      <c r="R11" s="620">
        <v>27816</v>
      </c>
      <c r="S11" s="621"/>
      <c r="T11" s="621"/>
      <c r="U11" s="621"/>
      <c r="V11" s="621"/>
      <c r="W11" s="621"/>
      <c r="X11" s="621"/>
      <c r="Y11" s="622"/>
      <c r="Z11" s="673">
        <v>1</v>
      </c>
      <c r="AA11" s="673"/>
      <c r="AB11" s="673"/>
      <c r="AC11" s="673"/>
      <c r="AD11" s="674">
        <v>27816</v>
      </c>
      <c r="AE11" s="674"/>
      <c r="AF11" s="674"/>
      <c r="AG11" s="674"/>
      <c r="AH11" s="674"/>
      <c r="AI11" s="674"/>
      <c r="AJ11" s="674"/>
      <c r="AK11" s="674"/>
      <c r="AL11" s="643">
        <v>1.5</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54228</v>
      </c>
      <c r="BH11" s="621"/>
      <c r="BI11" s="621"/>
      <c r="BJ11" s="621"/>
      <c r="BK11" s="621"/>
      <c r="BL11" s="621"/>
      <c r="BM11" s="621"/>
      <c r="BN11" s="622"/>
      <c r="BO11" s="673">
        <v>6.9</v>
      </c>
      <c r="BP11" s="673"/>
      <c r="BQ11" s="673"/>
      <c r="BR11" s="673"/>
      <c r="BS11" s="626" t="s">
        <v>112</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205887</v>
      </c>
      <c r="CS11" s="621"/>
      <c r="CT11" s="621"/>
      <c r="CU11" s="621"/>
      <c r="CV11" s="621"/>
      <c r="CW11" s="621"/>
      <c r="CX11" s="621"/>
      <c r="CY11" s="622"/>
      <c r="CZ11" s="673">
        <v>7.9</v>
      </c>
      <c r="DA11" s="673"/>
      <c r="DB11" s="673"/>
      <c r="DC11" s="673"/>
      <c r="DD11" s="626">
        <v>31687</v>
      </c>
      <c r="DE11" s="621"/>
      <c r="DF11" s="621"/>
      <c r="DG11" s="621"/>
      <c r="DH11" s="621"/>
      <c r="DI11" s="621"/>
      <c r="DJ11" s="621"/>
      <c r="DK11" s="621"/>
      <c r="DL11" s="621"/>
      <c r="DM11" s="621"/>
      <c r="DN11" s="621"/>
      <c r="DO11" s="621"/>
      <c r="DP11" s="622"/>
      <c r="DQ11" s="626">
        <v>170355</v>
      </c>
      <c r="DR11" s="621"/>
      <c r="DS11" s="621"/>
      <c r="DT11" s="621"/>
      <c r="DU11" s="621"/>
      <c r="DV11" s="621"/>
      <c r="DW11" s="621"/>
      <c r="DX11" s="621"/>
      <c r="DY11" s="621"/>
      <c r="DZ11" s="621"/>
      <c r="EA11" s="621"/>
      <c r="EB11" s="621"/>
      <c r="EC11" s="656"/>
    </row>
    <row r="12" spans="2:143" ht="11.25" customHeight="1">
      <c r="B12" s="617" t="s">
        <v>233</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424010</v>
      </c>
      <c r="BH12" s="621"/>
      <c r="BI12" s="621"/>
      <c r="BJ12" s="621"/>
      <c r="BK12" s="621"/>
      <c r="BL12" s="621"/>
      <c r="BM12" s="621"/>
      <c r="BN12" s="622"/>
      <c r="BO12" s="673">
        <v>54</v>
      </c>
      <c r="BP12" s="673"/>
      <c r="BQ12" s="673"/>
      <c r="BR12" s="673"/>
      <c r="BS12" s="626" t="s">
        <v>112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21158</v>
      </c>
      <c r="CS12" s="621"/>
      <c r="CT12" s="621"/>
      <c r="CU12" s="621"/>
      <c r="CV12" s="621"/>
      <c r="CW12" s="621"/>
      <c r="CX12" s="621"/>
      <c r="CY12" s="622"/>
      <c r="CZ12" s="673">
        <v>0.8</v>
      </c>
      <c r="DA12" s="673"/>
      <c r="DB12" s="673"/>
      <c r="DC12" s="673"/>
      <c r="DD12" s="626" t="s">
        <v>112</v>
      </c>
      <c r="DE12" s="621"/>
      <c r="DF12" s="621"/>
      <c r="DG12" s="621"/>
      <c r="DH12" s="621"/>
      <c r="DI12" s="621"/>
      <c r="DJ12" s="621"/>
      <c r="DK12" s="621"/>
      <c r="DL12" s="621"/>
      <c r="DM12" s="621"/>
      <c r="DN12" s="621"/>
      <c r="DO12" s="621"/>
      <c r="DP12" s="622"/>
      <c r="DQ12" s="626">
        <v>13296</v>
      </c>
      <c r="DR12" s="621"/>
      <c r="DS12" s="621"/>
      <c r="DT12" s="621"/>
      <c r="DU12" s="621"/>
      <c r="DV12" s="621"/>
      <c r="DW12" s="621"/>
      <c r="DX12" s="621"/>
      <c r="DY12" s="621"/>
      <c r="DZ12" s="621"/>
      <c r="EA12" s="621"/>
      <c r="EB12" s="621"/>
      <c r="EC12" s="656"/>
    </row>
    <row r="13" spans="2:143" ht="11.25" customHeight="1">
      <c r="B13" s="617" t="s">
        <v>236</v>
      </c>
      <c r="C13" s="618"/>
      <c r="D13" s="618"/>
      <c r="E13" s="618"/>
      <c r="F13" s="618"/>
      <c r="G13" s="618"/>
      <c r="H13" s="618"/>
      <c r="I13" s="618"/>
      <c r="J13" s="618"/>
      <c r="K13" s="618"/>
      <c r="L13" s="618"/>
      <c r="M13" s="618"/>
      <c r="N13" s="618"/>
      <c r="O13" s="618"/>
      <c r="P13" s="618"/>
      <c r="Q13" s="619"/>
      <c r="R13" s="620">
        <v>7199</v>
      </c>
      <c r="S13" s="621"/>
      <c r="T13" s="621"/>
      <c r="U13" s="621"/>
      <c r="V13" s="621"/>
      <c r="W13" s="621"/>
      <c r="X13" s="621"/>
      <c r="Y13" s="622"/>
      <c r="Z13" s="673">
        <v>0.3</v>
      </c>
      <c r="AA13" s="673"/>
      <c r="AB13" s="673"/>
      <c r="AC13" s="673"/>
      <c r="AD13" s="674">
        <v>7199</v>
      </c>
      <c r="AE13" s="674"/>
      <c r="AF13" s="674"/>
      <c r="AG13" s="674"/>
      <c r="AH13" s="674"/>
      <c r="AI13" s="674"/>
      <c r="AJ13" s="674"/>
      <c r="AK13" s="674"/>
      <c r="AL13" s="643">
        <v>0.4</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424010</v>
      </c>
      <c r="BH13" s="621"/>
      <c r="BI13" s="621"/>
      <c r="BJ13" s="621"/>
      <c r="BK13" s="621"/>
      <c r="BL13" s="621"/>
      <c r="BM13" s="621"/>
      <c r="BN13" s="622"/>
      <c r="BO13" s="673">
        <v>54</v>
      </c>
      <c r="BP13" s="673"/>
      <c r="BQ13" s="673"/>
      <c r="BR13" s="673"/>
      <c r="BS13" s="626" t="s">
        <v>112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275247</v>
      </c>
      <c r="CS13" s="621"/>
      <c r="CT13" s="621"/>
      <c r="CU13" s="621"/>
      <c r="CV13" s="621"/>
      <c r="CW13" s="621"/>
      <c r="CX13" s="621"/>
      <c r="CY13" s="622"/>
      <c r="CZ13" s="673">
        <v>10.5</v>
      </c>
      <c r="DA13" s="673"/>
      <c r="DB13" s="673"/>
      <c r="DC13" s="673"/>
      <c r="DD13" s="626">
        <v>114044</v>
      </c>
      <c r="DE13" s="621"/>
      <c r="DF13" s="621"/>
      <c r="DG13" s="621"/>
      <c r="DH13" s="621"/>
      <c r="DI13" s="621"/>
      <c r="DJ13" s="621"/>
      <c r="DK13" s="621"/>
      <c r="DL13" s="621"/>
      <c r="DM13" s="621"/>
      <c r="DN13" s="621"/>
      <c r="DO13" s="621"/>
      <c r="DP13" s="622"/>
      <c r="DQ13" s="626">
        <v>219744</v>
      </c>
      <c r="DR13" s="621"/>
      <c r="DS13" s="621"/>
      <c r="DT13" s="621"/>
      <c r="DU13" s="621"/>
      <c r="DV13" s="621"/>
      <c r="DW13" s="621"/>
      <c r="DX13" s="621"/>
      <c r="DY13" s="621"/>
      <c r="DZ13" s="621"/>
      <c r="EA13" s="621"/>
      <c r="EB13" s="621"/>
      <c r="EC13" s="656"/>
    </row>
    <row r="14" spans="2:143" ht="11.25" customHeight="1">
      <c r="B14" s="617" t="s">
        <v>239</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16144</v>
      </c>
      <c r="BH14" s="621"/>
      <c r="BI14" s="621"/>
      <c r="BJ14" s="621"/>
      <c r="BK14" s="621"/>
      <c r="BL14" s="621"/>
      <c r="BM14" s="621"/>
      <c r="BN14" s="622"/>
      <c r="BO14" s="673">
        <v>2.1</v>
      </c>
      <c r="BP14" s="673"/>
      <c r="BQ14" s="673"/>
      <c r="BR14" s="673"/>
      <c r="BS14" s="626" t="s">
        <v>112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143985</v>
      </c>
      <c r="CS14" s="621"/>
      <c r="CT14" s="621"/>
      <c r="CU14" s="621"/>
      <c r="CV14" s="621"/>
      <c r="CW14" s="621"/>
      <c r="CX14" s="621"/>
      <c r="CY14" s="622"/>
      <c r="CZ14" s="673">
        <v>5.5</v>
      </c>
      <c r="DA14" s="673"/>
      <c r="DB14" s="673"/>
      <c r="DC14" s="673"/>
      <c r="DD14" s="626">
        <v>32016</v>
      </c>
      <c r="DE14" s="621"/>
      <c r="DF14" s="621"/>
      <c r="DG14" s="621"/>
      <c r="DH14" s="621"/>
      <c r="DI14" s="621"/>
      <c r="DJ14" s="621"/>
      <c r="DK14" s="621"/>
      <c r="DL14" s="621"/>
      <c r="DM14" s="621"/>
      <c r="DN14" s="621"/>
      <c r="DO14" s="621"/>
      <c r="DP14" s="622"/>
      <c r="DQ14" s="626">
        <v>127124</v>
      </c>
      <c r="DR14" s="621"/>
      <c r="DS14" s="621"/>
      <c r="DT14" s="621"/>
      <c r="DU14" s="621"/>
      <c r="DV14" s="621"/>
      <c r="DW14" s="621"/>
      <c r="DX14" s="621"/>
      <c r="DY14" s="621"/>
      <c r="DZ14" s="621"/>
      <c r="EA14" s="621"/>
      <c r="EB14" s="621"/>
      <c r="EC14" s="656"/>
    </row>
    <row r="15" spans="2:143" ht="11.25" customHeight="1">
      <c r="B15" s="617" t="s">
        <v>242</v>
      </c>
      <c r="C15" s="618"/>
      <c r="D15" s="618"/>
      <c r="E15" s="618"/>
      <c r="F15" s="618"/>
      <c r="G15" s="618"/>
      <c r="H15" s="618"/>
      <c r="I15" s="618"/>
      <c r="J15" s="618"/>
      <c r="K15" s="618"/>
      <c r="L15" s="618"/>
      <c r="M15" s="618"/>
      <c r="N15" s="618"/>
      <c r="O15" s="618"/>
      <c r="P15" s="618"/>
      <c r="Q15" s="619"/>
      <c r="R15" s="620">
        <v>4441</v>
      </c>
      <c r="S15" s="621"/>
      <c r="T15" s="621"/>
      <c r="U15" s="621"/>
      <c r="V15" s="621"/>
      <c r="W15" s="621"/>
      <c r="X15" s="621"/>
      <c r="Y15" s="622"/>
      <c r="Z15" s="673">
        <v>0.2</v>
      </c>
      <c r="AA15" s="673"/>
      <c r="AB15" s="673"/>
      <c r="AC15" s="673"/>
      <c r="AD15" s="674">
        <v>4441</v>
      </c>
      <c r="AE15" s="674"/>
      <c r="AF15" s="674"/>
      <c r="AG15" s="674"/>
      <c r="AH15" s="674"/>
      <c r="AI15" s="674"/>
      <c r="AJ15" s="674"/>
      <c r="AK15" s="674"/>
      <c r="AL15" s="643">
        <v>0.2</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29770</v>
      </c>
      <c r="BH15" s="621"/>
      <c r="BI15" s="621"/>
      <c r="BJ15" s="621"/>
      <c r="BK15" s="621"/>
      <c r="BL15" s="621"/>
      <c r="BM15" s="621"/>
      <c r="BN15" s="622"/>
      <c r="BO15" s="673">
        <v>3.8</v>
      </c>
      <c r="BP15" s="673"/>
      <c r="BQ15" s="673"/>
      <c r="BR15" s="673"/>
      <c r="BS15" s="626" t="s">
        <v>112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299013</v>
      </c>
      <c r="CS15" s="621"/>
      <c r="CT15" s="621"/>
      <c r="CU15" s="621"/>
      <c r="CV15" s="621"/>
      <c r="CW15" s="621"/>
      <c r="CX15" s="621"/>
      <c r="CY15" s="622"/>
      <c r="CZ15" s="673">
        <v>11.5</v>
      </c>
      <c r="DA15" s="673"/>
      <c r="DB15" s="673"/>
      <c r="DC15" s="673"/>
      <c r="DD15" s="626">
        <v>36655</v>
      </c>
      <c r="DE15" s="621"/>
      <c r="DF15" s="621"/>
      <c r="DG15" s="621"/>
      <c r="DH15" s="621"/>
      <c r="DI15" s="621"/>
      <c r="DJ15" s="621"/>
      <c r="DK15" s="621"/>
      <c r="DL15" s="621"/>
      <c r="DM15" s="621"/>
      <c r="DN15" s="621"/>
      <c r="DO15" s="621"/>
      <c r="DP15" s="622"/>
      <c r="DQ15" s="626">
        <v>281302</v>
      </c>
      <c r="DR15" s="621"/>
      <c r="DS15" s="621"/>
      <c r="DT15" s="621"/>
      <c r="DU15" s="621"/>
      <c r="DV15" s="621"/>
      <c r="DW15" s="621"/>
      <c r="DX15" s="621"/>
      <c r="DY15" s="621"/>
      <c r="DZ15" s="621"/>
      <c r="EA15" s="621"/>
      <c r="EB15" s="621"/>
      <c r="EC15" s="656"/>
    </row>
    <row r="16" spans="2:143" ht="11.25" customHeight="1">
      <c r="B16" s="617" t="s">
        <v>245</v>
      </c>
      <c r="C16" s="618"/>
      <c r="D16" s="618"/>
      <c r="E16" s="618"/>
      <c r="F16" s="618"/>
      <c r="G16" s="618"/>
      <c r="H16" s="618"/>
      <c r="I16" s="618"/>
      <c r="J16" s="618"/>
      <c r="K16" s="618"/>
      <c r="L16" s="618"/>
      <c r="M16" s="618"/>
      <c r="N16" s="618"/>
      <c r="O16" s="618"/>
      <c r="P16" s="618"/>
      <c r="Q16" s="619"/>
      <c r="R16" s="620">
        <v>948178</v>
      </c>
      <c r="S16" s="621"/>
      <c r="T16" s="621"/>
      <c r="U16" s="621"/>
      <c r="V16" s="621"/>
      <c r="W16" s="621"/>
      <c r="X16" s="621"/>
      <c r="Y16" s="622"/>
      <c r="Z16" s="673">
        <v>33.5</v>
      </c>
      <c r="AA16" s="673"/>
      <c r="AB16" s="673"/>
      <c r="AC16" s="673"/>
      <c r="AD16" s="674">
        <v>890489</v>
      </c>
      <c r="AE16" s="674"/>
      <c r="AF16" s="674"/>
      <c r="AG16" s="674"/>
      <c r="AH16" s="674"/>
      <c r="AI16" s="674"/>
      <c r="AJ16" s="674"/>
      <c r="AK16" s="674"/>
      <c r="AL16" s="643">
        <v>48</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t="s">
        <v>112</v>
      </c>
      <c r="CS16" s="621"/>
      <c r="CT16" s="621"/>
      <c r="CU16" s="621"/>
      <c r="CV16" s="621"/>
      <c r="CW16" s="621"/>
      <c r="CX16" s="621"/>
      <c r="CY16" s="622"/>
      <c r="CZ16" s="673" t="s">
        <v>112</v>
      </c>
      <c r="DA16" s="673"/>
      <c r="DB16" s="673"/>
      <c r="DC16" s="673"/>
      <c r="DD16" s="626" t="s">
        <v>112</v>
      </c>
      <c r="DE16" s="621"/>
      <c r="DF16" s="621"/>
      <c r="DG16" s="621"/>
      <c r="DH16" s="621"/>
      <c r="DI16" s="621"/>
      <c r="DJ16" s="621"/>
      <c r="DK16" s="621"/>
      <c r="DL16" s="621"/>
      <c r="DM16" s="621"/>
      <c r="DN16" s="621"/>
      <c r="DO16" s="621"/>
      <c r="DP16" s="622"/>
      <c r="DQ16" s="626" t="s">
        <v>112</v>
      </c>
      <c r="DR16" s="621"/>
      <c r="DS16" s="621"/>
      <c r="DT16" s="621"/>
      <c r="DU16" s="621"/>
      <c r="DV16" s="621"/>
      <c r="DW16" s="621"/>
      <c r="DX16" s="621"/>
      <c r="DY16" s="621"/>
      <c r="DZ16" s="621"/>
      <c r="EA16" s="621"/>
      <c r="EB16" s="621"/>
      <c r="EC16" s="656"/>
    </row>
    <row r="17" spans="2:133" ht="11.25" customHeight="1">
      <c r="B17" s="617" t="s">
        <v>248</v>
      </c>
      <c r="C17" s="618"/>
      <c r="D17" s="618"/>
      <c r="E17" s="618"/>
      <c r="F17" s="618"/>
      <c r="G17" s="618"/>
      <c r="H17" s="618"/>
      <c r="I17" s="618"/>
      <c r="J17" s="618"/>
      <c r="K17" s="618"/>
      <c r="L17" s="618"/>
      <c r="M17" s="618"/>
      <c r="N17" s="618"/>
      <c r="O17" s="618"/>
      <c r="P17" s="618"/>
      <c r="Q17" s="619"/>
      <c r="R17" s="620">
        <v>890489</v>
      </c>
      <c r="S17" s="621"/>
      <c r="T17" s="621"/>
      <c r="U17" s="621"/>
      <c r="V17" s="621"/>
      <c r="W17" s="621"/>
      <c r="X17" s="621"/>
      <c r="Y17" s="622"/>
      <c r="Z17" s="673">
        <v>31.5</v>
      </c>
      <c r="AA17" s="673"/>
      <c r="AB17" s="673"/>
      <c r="AC17" s="673"/>
      <c r="AD17" s="674">
        <v>890489</v>
      </c>
      <c r="AE17" s="674"/>
      <c r="AF17" s="674"/>
      <c r="AG17" s="674"/>
      <c r="AH17" s="674"/>
      <c r="AI17" s="674"/>
      <c r="AJ17" s="674"/>
      <c r="AK17" s="674"/>
      <c r="AL17" s="643">
        <v>48</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266225</v>
      </c>
      <c r="CS17" s="621"/>
      <c r="CT17" s="621"/>
      <c r="CU17" s="621"/>
      <c r="CV17" s="621"/>
      <c r="CW17" s="621"/>
      <c r="CX17" s="621"/>
      <c r="CY17" s="622"/>
      <c r="CZ17" s="673">
        <v>10.199999999999999</v>
      </c>
      <c r="DA17" s="673"/>
      <c r="DB17" s="673"/>
      <c r="DC17" s="673"/>
      <c r="DD17" s="626" t="s">
        <v>112</v>
      </c>
      <c r="DE17" s="621"/>
      <c r="DF17" s="621"/>
      <c r="DG17" s="621"/>
      <c r="DH17" s="621"/>
      <c r="DI17" s="621"/>
      <c r="DJ17" s="621"/>
      <c r="DK17" s="621"/>
      <c r="DL17" s="621"/>
      <c r="DM17" s="621"/>
      <c r="DN17" s="621"/>
      <c r="DO17" s="621"/>
      <c r="DP17" s="622"/>
      <c r="DQ17" s="626">
        <v>244251</v>
      </c>
      <c r="DR17" s="621"/>
      <c r="DS17" s="621"/>
      <c r="DT17" s="621"/>
      <c r="DU17" s="621"/>
      <c r="DV17" s="621"/>
      <c r="DW17" s="621"/>
      <c r="DX17" s="621"/>
      <c r="DY17" s="621"/>
      <c r="DZ17" s="621"/>
      <c r="EA17" s="621"/>
      <c r="EB17" s="621"/>
      <c r="EC17" s="656"/>
    </row>
    <row r="18" spans="2:133" ht="11.25" customHeight="1">
      <c r="B18" s="617" t="s">
        <v>251</v>
      </c>
      <c r="C18" s="618"/>
      <c r="D18" s="618"/>
      <c r="E18" s="618"/>
      <c r="F18" s="618"/>
      <c r="G18" s="618"/>
      <c r="H18" s="618"/>
      <c r="I18" s="618"/>
      <c r="J18" s="618"/>
      <c r="K18" s="618"/>
      <c r="L18" s="618"/>
      <c r="M18" s="618"/>
      <c r="N18" s="618"/>
      <c r="O18" s="618"/>
      <c r="P18" s="618"/>
      <c r="Q18" s="619"/>
      <c r="R18" s="620">
        <v>57689</v>
      </c>
      <c r="S18" s="621"/>
      <c r="T18" s="621"/>
      <c r="U18" s="621"/>
      <c r="V18" s="621"/>
      <c r="W18" s="621"/>
      <c r="X18" s="621"/>
      <c r="Y18" s="622"/>
      <c r="Z18" s="673">
        <v>2</v>
      </c>
      <c r="AA18" s="673"/>
      <c r="AB18" s="673"/>
      <c r="AC18" s="673"/>
      <c r="AD18" s="674" t="s">
        <v>112</v>
      </c>
      <c r="AE18" s="674"/>
      <c r="AF18" s="674"/>
      <c r="AG18" s="674"/>
      <c r="AH18" s="674"/>
      <c r="AI18" s="674"/>
      <c r="AJ18" s="674"/>
      <c r="AK18" s="674"/>
      <c r="AL18" s="643" t="s">
        <v>112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254</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t="s">
        <v>112</v>
      </c>
      <c r="BH19" s="621"/>
      <c r="BI19" s="621"/>
      <c r="BJ19" s="621"/>
      <c r="BK19" s="621"/>
      <c r="BL19" s="621"/>
      <c r="BM19" s="621"/>
      <c r="BN19" s="622"/>
      <c r="BO19" s="673" t="s">
        <v>112</v>
      </c>
      <c r="BP19" s="673"/>
      <c r="BQ19" s="673"/>
      <c r="BR19" s="673"/>
      <c r="BS19" s="626" t="s">
        <v>112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257</v>
      </c>
      <c r="C20" s="618"/>
      <c r="D20" s="618"/>
      <c r="E20" s="618"/>
      <c r="F20" s="618"/>
      <c r="G20" s="618"/>
      <c r="H20" s="618"/>
      <c r="I20" s="618"/>
      <c r="J20" s="618"/>
      <c r="K20" s="618"/>
      <c r="L20" s="618"/>
      <c r="M20" s="618"/>
      <c r="N20" s="618"/>
      <c r="O20" s="618"/>
      <c r="P20" s="618"/>
      <c r="Q20" s="619"/>
      <c r="R20" s="620">
        <v>1902431</v>
      </c>
      <c r="S20" s="621"/>
      <c r="T20" s="621"/>
      <c r="U20" s="621"/>
      <c r="V20" s="621"/>
      <c r="W20" s="621"/>
      <c r="X20" s="621"/>
      <c r="Y20" s="622"/>
      <c r="Z20" s="673">
        <v>67.3</v>
      </c>
      <c r="AA20" s="673"/>
      <c r="AB20" s="673"/>
      <c r="AC20" s="673"/>
      <c r="AD20" s="674">
        <v>1844742</v>
      </c>
      <c r="AE20" s="674"/>
      <c r="AF20" s="674"/>
      <c r="AG20" s="674"/>
      <c r="AH20" s="674"/>
      <c r="AI20" s="674"/>
      <c r="AJ20" s="674"/>
      <c r="AK20" s="674"/>
      <c r="AL20" s="643">
        <v>99.5</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t="s">
        <v>112</v>
      </c>
      <c r="BH20" s="621"/>
      <c r="BI20" s="621"/>
      <c r="BJ20" s="621"/>
      <c r="BK20" s="621"/>
      <c r="BL20" s="621"/>
      <c r="BM20" s="621"/>
      <c r="BN20" s="622"/>
      <c r="BO20" s="673" t="s">
        <v>112</v>
      </c>
      <c r="BP20" s="673"/>
      <c r="BQ20" s="673"/>
      <c r="BR20" s="673"/>
      <c r="BS20" s="626" t="s">
        <v>112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2610267</v>
      </c>
      <c r="CS20" s="621"/>
      <c r="CT20" s="621"/>
      <c r="CU20" s="621"/>
      <c r="CV20" s="621"/>
      <c r="CW20" s="621"/>
      <c r="CX20" s="621"/>
      <c r="CY20" s="622"/>
      <c r="CZ20" s="673">
        <v>100</v>
      </c>
      <c r="DA20" s="673"/>
      <c r="DB20" s="673"/>
      <c r="DC20" s="673"/>
      <c r="DD20" s="626">
        <v>253962</v>
      </c>
      <c r="DE20" s="621"/>
      <c r="DF20" s="621"/>
      <c r="DG20" s="621"/>
      <c r="DH20" s="621"/>
      <c r="DI20" s="621"/>
      <c r="DJ20" s="621"/>
      <c r="DK20" s="621"/>
      <c r="DL20" s="621"/>
      <c r="DM20" s="621"/>
      <c r="DN20" s="621"/>
      <c r="DO20" s="621"/>
      <c r="DP20" s="622"/>
      <c r="DQ20" s="626">
        <v>2030851</v>
      </c>
      <c r="DR20" s="621"/>
      <c r="DS20" s="621"/>
      <c r="DT20" s="621"/>
      <c r="DU20" s="621"/>
      <c r="DV20" s="621"/>
      <c r="DW20" s="621"/>
      <c r="DX20" s="621"/>
      <c r="DY20" s="621"/>
      <c r="DZ20" s="621"/>
      <c r="EA20" s="621"/>
      <c r="EB20" s="621"/>
      <c r="EC20" s="656"/>
    </row>
    <row r="21" spans="2:133" ht="11.25" customHeight="1">
      <c r="B21" s="617" t="s">
        <v>260</v>
      </c>
      <c r="C21" s="618"/>
      <c r="D21" s="618"/>
      <c r="E21" s="618"/>
      <c r="F21" s="618"/>
      <c r="G21" s="618"/>
      <c r="H21" s="618"/>
      <c r="I21" s="618"/>
      <c r="J21" s="618"/>
      <c r="K21" s="618"/>
      <c r="L21" s="618"/>
      <c r="M21" s="618"/>
      <c r="N21" s="618"/>
      <c r="O21" s="618"/>
      <c r="P21" s="618"/>
      <c r="Q21" s="619"/>
      <c r="R21" s="620">
        <v>485</v>
      </c>
      <c r="S21" s="621"/>
      <c r="T21" s="621"/>
      <c r="U21" s="621"/>
      <c r="V21" s="621"/>
      <c r="W21" s="621"/>
      <c r="X21" s="621"/>
      <c r="Y21" s="622"/>
      <c r="Z21" s="673">
        <v>0</v>
      </c>
      <c r="AA21" s="673"/>
      <c r="AB21" s="673"/>
      <c r="AC21" s="673"/>
      <c r="AD21" s="674">
        <v>485</v>
      </c>
      <c r="AE21" s="674"/>
      <c r="AF21" s="674"/>
      <c r="AG21" s="674"/>
      <c r="AH21" s="674"/>
      <c r="AI21" s="674"/>
      <c r="AJ21" s="674"/>
      <c r="AK21" s="674"/>
      <c r="AL21" s="643">
        <v>0</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262</v>
      </c>
      <c r="C22" s="618"/>
      <c r="D22" s="618"/>
      <c r="E22" s="618"/>
      <c r="F22" s="618"/>
      <c r="G22" s="618"/>
      <c r="H22" s="618"/>
      <c r="I22" s="618"/>
      <c r="J22" s="618"/>
      <c r="K22" s="618"/>
      <c r="L22" s="618"/>
      <c r="M22" s="618"/>
      <c r="N22" s="618"/>
      <c r="O22" s="618"/>
      <c r="P22" s="618"/>
      <c r="Q22" s="619"/>
      <c r="R22" s="620">
        <v>10353</v>
      </c>
      <c r="S22" s="621"/>
      <c r="T22" s="621"/>
      <c r="U22" s="621"/>
      <c r="V22" s="621"/>
      <c r="W22" s="621"/>
      <c r="X22" s="621"/>
      <c r="Y22" s="622"/>
      <c r="Z22" s="673">
        <v>0.4</v>
      </c>
      <c r="AA22" s="673"/>
      <c r="AB22" s="673"/>
      <c r="AC22" s="673"/>
      <c r="AD22" s="674" t="s">
        <v>112</v>
      </c>
      <c r="AE22" s="674"/>
      <c r="AF22" s="674"/>
      <c r="AG22" s="674"/>
      <c r="AH22" s="674"/>
      <c r="AI22" s="674"/>
      <c r="AJ22" s="674"/>
      <c r="AK22" s="674"/>
      <c r="AL22" s="643" t="s">
        <v>112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265</v>
      </c>
      <c r="C23" s="618"/>
      <c r="D23" s="618"/>
      <c r="E23" s="618"/>
      <c r="F23" s="618"/>
      <c r="G23" s="618"/>
      <c r="H23" s="618"/>
      <c r="I23" s="618"/>
      <c r="J23" s="618"/>
      <c r="K23" s="618"/>
      <c r="L23" s="618"/>
      <c r="M23" s="618"/>
      <c r="N23" s="618"/>
      <c r="O23" s="618"/>
      <c r="P23" s="618"/>
      <c r="Q23" s="619"/>
      <c r="R23" s="620">
        <v>79231</v>
      </c>
      <c r="S23" s="621"/>
      <c r="T23" s="621"/>
      <c r="U23" s="621"/>
      <c r="V23" s="621"/>
      <c r="W23" s="621"/>
      <c r="X23" s="621"/>
      <c r="Y23" s="622"/>
      <c r="Z23" s="673">
        <v>2.8</v>
      </c>
      <c r="AA23" s="673"/>
      <c r="AB23" s="673"/>
      <c r="AC23" s="673"/>
      <c r="AD23" s="674">
        <v>7068</v>
      </c>
      <c r="AE23" s="674"/>
      <c r="AF23" s="674"/>
      <c r="AG23" s="674"/>
      <c r="AH23" s="674"/>
      <c r="AI23" s="674"/>
      <c r="AJ23" s="674"/>
      <c r="AK23" s="674"/>
      <c r="AL23" s="643">
        <v>0.4</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c r="B24" s="617" t="s">
        <v>272</v>
      </c>
      <c r="C24" s="618"/>
      <c r="D24" s="618"/>
      <c r="E24" s="618"/>
      <c r="F24" s="618"/>
      <c r="G24" s="618"/>
      <c r="H24" s="618"/>
      <c r="I24" s="618"/>
      <c r="J24" s="618"/>
      <c r="K24" s="618"/>
      <c r="L24" s="618"/>
      <c r="M24" s="618"/>
      <c r="N24" s="618"/>
      <c r="O24" s="618"/>
      <c r="P24" s="618"/>
      <c r="Q24" s="619"/>
      <c r="R24" s="620">
        <v>8563</v>
      </c>
      <c r="S24" s="621"/>
      <c r="T24" s="621"/>
      <c r="U24" s="621"/>
      <c r="V24" s="621"/>
      <c r="W24" s="621"/>
      <c r="X24" s="621"/>
      <c r="Y24" s="622"/>
      <c r="Z24" s="673">
        <v>0.3</v>
      </c>
      <c r="AA24" s="673"/>
      <c r="AB24" s="673"/>
      <c r="AC24" s="673"/>
      <c r="AD24" s="674" t="s">
        <v>112</v>
      </c>
      <c r="AE24" s="674"/>
      <c r="AF24" s="674"/>
      <c r="AG24" s="674"/>
      <c r="AH24" s="674"/>
      <c r="AI24" s="674"/>
      <c r="AJ24" s="674"/>
      <c r="AK24" s="674"/>
      <c r="AL24" s="643" t="s">
        <v>112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1056243</v>
      </c>
      <c r="CS24" s="671"/>
      <c r="CT24" s="671"/>
      <c r="CU24" s="671"/>
      <c r="CV24" s="671"/>
      <c r="CW24" s="671"/>
      <c r="CX24" s="671"/>
      <c r="CY24" s="718"/>
      <c r="CZ24" s="722">
        <v>40.5</v>
      </c>
      <c r="DA24" s="723"/>
      <c r="DB24" s="723"/>
      <c r="DC24" s="724"/>
      <c r="DD24" s="717">
        <v>793618</v>
      </c>
      <c r="DE24" s="671"/>
      <c r="DF24" s="671"/>
      <c r="DG24" s="671"/>
      <c r="DH24" s="671"/>
      <c r="DI24" s="671"/>
      <c r="DJ24" s="671"/>
      <c r="DK24" s="718"/>
      <c r="DL24" s="717">
        <v>793030</v>
      </c>
      <c r="DM24" s="671"/>
      <c r="DN24" s="671"/>
      <c r="DO24" s="671"/>
      <c r="DP24" s="671"/>
      <c r="DQ24" s="671"/>
      <c r="DR24" s="671"/>
      <c r="DS24" s="671"/>
      <c r="DT24" s="671"/>
      <c r="DU24" s="671"/>
      <c r="DV24" s="718"/>
      <c r="DW24" s="719">
        <v>40.5</v>
      </c>
      <c r="DX24" s="688"/>
      <c r="DY24" s="688"/>
      <c r="DZ24" s="688"/>
      <c r="EA24" s="688"/>
      <c r="EB24" s="688"/>
      <c r="EC24" s="720"/>
    </row>
    <row r="25" spans="2:133" ht="11.25" customHeight="1">
      <c r="B25" s="617" t="s">
        <v>275</v>
      </c>
      <c r="C25" s="618"/>
      <c r="D25" s="618"/>
      <c r="E25" s="618"/>
      <c r="F25" s="618"/>
      <c r="G25" s="618"/>
      <c r="H25" s="618"/>
      <c r="I25" s="618"/>
      <c r="J25" s="618"/>
      <c r="K25" s="618"/>
      <c r="L25" s="618"/>
      <c r="M25" s="618"/>
      <c r="N25" s="618"/>
      <c r="O25" s="618"/>
      <c r="P25" s="618"/>
      <c r="Q25" s="619"/>
      <c r="R25" s="620">
        <v>193415</v>
      </c>
      <c r="S25" s="621"/>
      <c r="T25" s="621"/>
      <c r="U25" s="621"/>
      <c r="V25" s="621"/>
      <c r="W25" s="621"/>
      <c r="X25" s="621"/>
      <c r="Y25" s="622"/>
      <c r="Z25" s="673">
        <v>6.8</v>
      </c>
      <c r="AA25" s="673"/>
      <c r="AB25" s="673"/>
      <c r="AC25" s="673"/>
      <c r="AD25" s="674" t="s">
        <v>112</v>
      </c>
      <c r="AE25" s="674"/>
      <c r="AF25" s="674"/>
      <c r="AG25" s="674"/>
      <c r="AH25" s="674"/>
      <c r="AI25" s="674"/>
      <c r="AJ25" s="674"/>
      <c r="AK25" s="674"/>
      <c r="AL25" s="643" t="s">
        <v>112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511079</v>
      </c>
      <c r="CS25" s="639"/>
      <c r="CT25" s="639"/>
      <c r="CU25" s="639"/>
      <c r="CV25" s="639"/>
      <c r="CW25" s="639"/>
      <c r="CX25" s="639"/>
      <c r="CY25" s="640"/>
      <c r="CZ25" s="623">
        <v>19.600000000000001</v>
      </c>
      <c r="DA25" s="641"/>
      <c r="DB25" s="641"/>
      <c r="DC25" s="642"/>
      <c r="DD25" s="626">
        <v>463411</v>
      </c>
      <c r="DE25" s="639"/>
      <c r="DF25" s="639"/>
      <c r="DG25" s="639"/>
      <c r="DH25" s="639"/>
      <c r="DI25" s="639"/>
      <c r="DJ25" s="639"/>
      <c r="DK25" s="640"/>
      <c r="DL25" s="626">
        <v>462823</v>
      </c>
      <c r="DM25" s="639"/>
      <c r="DN25" s="639"/>
      <c r="DO25" s="639"/>
      <c r="DP25" s="639"/>
      <c r="DQ25" s="639"/>
      <c r="DR25" s="639"/>
      <c r="DS25" s="639"/>
      <c r="DT25" s="639"/>
      <c r="DU25" s="639"/>
      <c r="DV25" s="640"/>
      <c r="DW25" s="643">
        <v>23.6</v>
      </c>
      <c r="DX25" s="644"/>
      <c r="DY25" s="644"/>
      <c r="DZ25" s="644"/>
      <c r="EA25" s="644"/>
      <c r="EB25" s="644"/>
      <c r="EC25" s="645"/>
    </row>
    <row r="26" spans="2:133" ht="11.25" customHeight="1">
      <c r="B26" s="714" t="s">
        <v>278</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335204</v>
      </c>
      <c r="CS26" s="621"/>
      <c r="CT26" s="621"/>
      <c r="CU26" s="621"/>
      <c r="CV26" s="621"/>
      <c r="CW26" s="621"/>
      <c r="CX26" s="621"/>
      <c r="CY26" s="622"/>
      <c r="CZ26" s="623">
        <v>12.8</v>
      </c>
      <c r="DA26" s="641"/>
      <c r="DB26" s="641"/>
      <c r="DC26" s="642"/>
      <c r="DD26" s="626">
        <v>290604</v>
      </c>
      <c r="DE26" s="621"/>
      <c r="DF26" s="621"/>
      <c r="DG26" s="621"/>
      <c r="DH26" s="621"/>
      <c r="DI26" s="621"/>
      <c r="DJ26" s="621"/>
      <c r="DK26" s="622"/>
      <c r="DL26" s="626" t="s">
        <v>211</v>
      </c>
      <c r="DM26" s="621"/>
      <c r="DN26" s="621"/>
      <c r="DO26" s="621"/>
      <c r="DP26" s="621"/>
      <c r="DQ26" s="621"/>
      <c r="DR26" s="621"/>
      <c r="DS26" s="621"/>
      <c r="DT26" s="621"/>
      <c r="DU26" s="621"/>
      <c r="DV26" s="622"/>
      <c r="DW26" s="643" t="s">
        <v>211</v>
      </c>
      <c r="DX26" s="644"/>
      <c r="DY26" s="644"/>
      <c r="DZ26" s="644"/>
      <c r="EA26" s="644"/>
      <c r="EB26" s="644"/>
      <c r="EC26" s="645"/>
    </row>
    <row r="27" spans="2:133" ht="11.25" customHeight="1">
      <c r="B27" s="617" t="s">
        <v>281</v>
      </c>
      <c r="C27" s="618"/>
      <c r="D27" s="618"/>
      <c r="E27" s="618"/>
      <c r="F27" s="618"/>
      <c r="G27" s="618"/>
      <c r="H27" s="618"/>
      <c r="I27" s="618"/>
      <c r="J27" s="618"/>
      <c r="K27" s="618"/>
      <c r="L27" s="618"/>
      <c r="M27" s="618"/>
      <c r="N27" s="618"/>
      <c r="O27" s="618"/>
      <c r="P27" s="618"/>
      <c r="Q27" s="619"/>
      <c r="R27" s="620">
        <v>161000</v>
      </c>
      <c r="S27" s="621"/>
      <c r="T27" s="621"/>
      <c r="U27" s="621"/>
      <c r="V27" s="621"/>
      <c r="W27" s="621"/>
      <c r="X27" s="621"/>
      <c r="Y27" s="622"/>
      <c r="Z27" s="673">
        <v>5.7</v>
      </c>
      <c r="AA27" s="673"/>
      <c r="AB27" s="673"/>
      <c r="AC27" s="673"/>
      <c r="AD27" s="674" t="s">
        <v>112</v>
      </c>
      <c r="AE27" s="674"/>
      <c r="AF27" s="674"/>
      <c r="AG27" s="674"/>
      <c r="AH27" s="674"/>
      <c r="AI27" s="674"/>
      <c r="AJ27" s="674"/>
      <c r="AK27" s="674"/>
      <c r="AL27" s="643" t="s">
        <v>112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785380</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278939</v>
      </c>
      <c r="CS27" s="639"/>
      <c r="CT27" s="639"/>
      <c r="CU27" s="639"/>
      <c r="CV27" s="639"/>
      <c r="CW27" s="639"/>
      <c r="CX27" s="639"/>
      <c r="CY27" s="640"/>
      <c r="CZ27" s="623">
        <v>10.7</v>
      </c>
      <c r="DA27" s="641"/>
      <c r="DB27" s="641"/>
      <c r="DC27" s="642"/>
      <c r="DD27" s="626">
        <v>85956</v>
      </c>
      <c r="DE27" s="639"/>
      <c r="DF27" s="639"/>
      <c r="DG27" s="639"/>
      <c r="DH27" s="639"/>
      <c r="DI27" s="639"/>
      <c r="DJ27" s="639"/>
      <c r="DK27" s="640"/>
      <c r="DL27" s="626">
        <v>85956</v>
      </c>
      <c r="DM27" s="639"/>
      <c r="DN27" s="639"/>
      <c r="DO27" s="639"/>
      <c r="DP27" s="639"/>
      <c r="DQ27" s="639"/>
      <c r="DR27" s="639"/>
      <c r="DS27" s="639"/>
      <c r="DT27" s="639"/>
      <c r="DU27" s="639"/>
      <c r="DV27" s="640"/>
      <c r="DW27" s="643">
        <v>4.4000000000000004</v>
      </c>
      <c r="DX27" s="644"/>
      <c r="DY27" s="644"/>
      <c r="DZ27" s="644"/>
      <c r="EA27" s="644"/>
      <c r="EB27" s="644"/>
      <c r="EC27" s="645"/>
    </row>
    <row r="28" spans="2:133" ht="11.25" customHeight="1">
      <c r="B28" s="617" t="s">
        <v>284</v>
      </c>
      <c r="C28" s="618"/>
      <c r="D28" s="618"/>
      <c r="E28" s="618"/>
      <c r="F28" s="618"/>
      <c r="G28" s="618"/>
      <c r="H28" s="618"/>
      <c r="I28" s="618"/>
      <c r="J28" s="618"/>
      <c r="K28" s="618"/>
      <c r="L28" s="618"/>
      <c r="M28" s="618"/>
      <c r="N28" s="618"/>
      <c r="O28" s="618"/>
      <c r="P28" s="618"/>
      <c r="Q28" s="619"/>
      <c r="R28" s="620">
        <v>80906</v>
      </c>
      <c r="S28" s="621"/>
      <c r="T28" s="621"/>
      <c r="U28" s="621"/>
      <c r="V28" s="621"/>
      <c r="W28" s="621"/>
      <c r="X28" s="621"/>
      <c r="Y28" s="622"/>
      <c r="Z28" s="673">
        <v>2.9</v>
      </c>
      <c r="AA28" s="673"/>
      <c r="AB28" s="673"/>
      <c r="AC28" s="673"/>
      <c r="AD28" s="674">
        <v>2110</v>
      </c>
      <c r="AE28" s="674"/>
      <c r="AF28" s="674"/>
      <c r="AG28" s="674"/>
      <c r="AH28" s="674"/>
      <c r="AI28" s="674"/>
      <c r="AJ28" s="674"/>
      <c r="AK28" s="674"/>
      <c r="AL28" s="643">
        <v>0.1</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266225</v>
      </c>
      <c r="CS28" s="621"/>
      <c r="CT28" s="621"/>
      <c r="CU28" s="621"/>
      <c r="CV28" s="621"/>
      <c r="CW28" s="621"/>
      <c r="CX28" s="621"/>
      <c r="CY28" s="622"/>
      <c r="CZ28" s="623">
        <v>10.199999999999999</v>
      </c>
      <c r="DA28" s="641"/>
      <c r="DB28" s="641"/>
      <c r="DC28" s="642"/>
      <c r="DD28" s="626">
        <v>244251</v>
      </c>
      <c r="DE28" s="621"/>
      <c r="DF28" s="621"/>
      <c r="DG28" s="621"/>
      <c r="DH28" s="621"/>
      <c r="DI28" s="621"/>
      <c r="DJ28" s="621"/>
      <c r="DK28" s="622"/>
      <c r="DL28" s="626">
        <v>244251</v>
      </c>
      <c r="DM28" s="621"/>
      <c r="DN28" s="621"/>
      <c r="DO28" s="621"/>
      <c r="DP28" s="621"/>
      <c r="DQ28" s="621"/>
      <c r="DR28" s="621"/>
      <c r="DS28" s="621"/>
      <c r="DT28" s="621"/>
      <c r="DU28" s="621"/>
      <c r="DV28" s="622"/>
      <c r="DW28" s="643">
        <v>12.5</v>
      </c>
      <c r="DX28" s="644"/>
      <c r="DY28" s="644"/>
      <c r="DZ28" s="644"/>
      <c r="EA28" s="644"/>
      <c r="EB28" s="644"/>
      <c r="EC28" s="645"/>
    </row>
    <row r="29" spans="2:133" ht="11.25" customHeight="1">
      <c r="B29" s="617" t="s">
        <v>286</v>
      </c>
      <c r="C29" s="618"/>
      <c r="D29" s="618"/>
      <c r="E29" s="618"/>
      <c r="F29" s="618"/>
      <c r="G29" s="618"/>
      <c r="H29" s="618"/>
      <c r="I29" s="618"/>
      <c r="J29" s="618"/>
      <c r="K29" s="618"/>
      <c r="L29" s="618"/>
      <c r="M29" s="618"/>
      <c r="N29" s="618"/>
      <c r="O29" s="618"/>
      <c r="P29" s="618"/>
      <c r="Q29" s="619"/>
      <c r="R29" s="620">
        <v>36433</v>
      </c>
      <c r="S29" s="621"/>
      <c r="T29" s="621"/>
      <c r="U29" s="621"/>
      <c r="V29" s="621"/>
      <c r="W29" s="621"/>
      <c r="X29" s="621"/>
      <c r="Y29" s="622"/>
      <c r="Z29" s="673">
        <v>1.3</v>
      </c>
      <c r="AA29" s="673"/>
      <c r="AB29" s="673"/>
      <c r="AC29" s="673"/>
      <c r="AD29" s="674" t="s">
        <v>112</v>
      </c>
      <c r="AE29" s="674"/>
      <c r="AF29" s="674"/>
      <c r="AG29" s="674"/>
      <c r="AH29" s="674"/>
      <c r="AI29" s="674"/>
      <c r="AJ29" s="674"/>
      <c r="AK29" s="674"/>
      <c r="AL29" s="643" t="s">
        <v>112</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266225</v>
      </c>
      <c r="CS29" s="639"/>
      <c r="CT29" s="639"/>
      <c r="CU29" s="639"/>
      <c r="CV29" s="639"/>
      <c r="CW29" s="639"/>
      <c r="CX29" s="639"/>
      <c r="CY29" s="640"/>
      <c r="CZ29" s="623">
        <v>10.199999999999999</v>
      </c>
      <c r="DA29" s="641"/>
      <c r="DB29" s="641"/>
      <c r="DC29" s="642"/>
      <c r="DD29" s="626">
        <v>244251</v>
      </c>
      <c r="DE29" s="639"/>
      <c r="DF29" s="639"/>
      <c r="DG29" s="639"/>
      <c r="DH29" s="639"/>
      <c r="DI29" s="639"/>
      <c r="DJ29" s="639"/>
      <c r="DK29" s="640"/>
      <c r="DL29" s="626">
        <v>244251</v>
      </c>
      <c r="DM29" s="639"/>
      <c r="DN29" s="639"/>
      <c r="DO29" s="639"/>
      <c r="DP29" s="639"/>
      <c r="DQ29" s="639"/>
      <c r="DR29" s="639"/>
      <c r="DS29" s="639"/>
      <c r="DT29" s="639"/>
      <c r="DU29" s="639"/>
      <c r="DV29" s="640"/>
      <c r="DW29" s="643">
        <v>12.5</v>
      </c>
      <c r="DX29" s="644"/>
      <c r="DY29" s="644"/>
      <c r="DZ29" s="644"/>
      <c r="EA29" s="644"/>
      <c r="EB29" s="644"/>
      <c r="EC29" s="645"/>
    </row>
    <row r="30" spans="2:133" ht="11.25" customHeight="1">
      <c r="B30" s="617" t="s">
        <v>290</v>
      </c>
      <c r="C30" s="618"/>
      <c r="D30" s="618"/>
      <c r="E30" s="618"/>
      <c r="F30" s="618"/>
      <c r="G30" s="618"/>
      <c r="H30" s="618"/>
      <c r="I30" s="618"/>
      <c r="J30" s="618"/>
      <c r="K30" s="618"/>
      <c r="L30" s="618"/>
      <c r="M30" s="618"/>
      <c r="N30" s="618"/>
      <c r="O30" s="618"/>
      <c r="P30" s="618"/>
      <c r="Q30" s="619"/>
      <c r="R30" s="620">
        <v>2210</v>
      </c>
      <c r="S30" s="621"/>
      <c r="T30" s="621"/>
      <c r="U30" s="621"/>
      <c r="V30" s="621"/>
      <c r="W30" s="621"/>
      <c r="X30" s="621"/>
      <c r="Y30" s="622"/>
      <c r="Z30" s="673">
        <v>0.1</v>
      </c>
      <c r="AA30" s="673"/>
      <c r="AB30" s="673"/>
      <c r="AC30" s="673"/>
      <c r="AD30" s="674" t="s">
        <v>112</v>
      </c>
      <c r="AE30" s="674"/>
      <c r="AF30" s="674"/>
      <c r="AG30" s="674"/>
      <c r="AH30" s="674"/>
      <c r="AI30" s="674"/>
      <c r="AJ30" s="674"/>
      <c r="AK30" s="674"/>
      <c r="AL30" s="643" t="s">
        <v>112</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99.2</v>
      </c>
      <c r="BH30" s="687"/>
      <c r="BI30" s="687"/>
      <c r="BJ30" s="687"/>
      <c r="BK30" s="687"/>
      <c r="BL30" s="687"/>
      <c r="BM30" s="688">
        <v>95.8</v>
      </c>
      <c r="BN30" s="687"/>
      <c r="BO30" s="687"/>
      <c r="BP30" s="687"/>
      <c r="BQ30" s="689"/>
      <c r="BR30" s="686">
        <v>99.1</v>
      </c>
      <c r="BS30" s="687"/>
      <c r="BT30" s="687"/>
      <c r="BU30" s="687"/>
      <c r="BV30" s="687"/>
      <c r="BW30" s="687"/>
      <c r="BX30" s="688">
        <v>95.2</v>
      </c>
      <c r="BY30" s="687"/>
      <c r="BZ30" s="687"/>
      <c r="CA30" s="687"/>
      <c r="CB30" s="689"/>
      <c r="CD30" s="692"/>
      <c r="CE30" s="693"/>
      <c r="CF30" s="657" t="s">
        <v>293</v>
      </c>
      <c r="CG30" s="654"/>
      <c r="CH30" s="654"/>
      <c r="CI30" s="654"/>
      <c r="CJ30" s="654"/>
      <c r="CK30" s="654"/>
      <c r="CL30" s="654"/>
      <c r="CM30" s="654"/>
      <c r="CN30" s="654"/>
      <c r="CO30" s="654"/>
      <c r="CP30" s="654"/>
      <c r="CQ30" s="655"/>
      <c r="CR30" s="620">
        <v>241501</v>
      </c>
      <c r="CS30" s="621"/>
      <c r="CT30" s="621"/>
      <c r="CU30" s="621"/>
      <c r="CV30" s="621"/>
      <c r="CW30" s="621"/>
      <c r="CX30" s="621"/>
      <c r="CY30" s="622"/>
      <c r="CZ30" s="623">
        <v>9.3000000000000007</v>
      </c>
      <c r="DA30" s="641"/>
      <c r="DB30" s="641"/>
      <c r="DC30" s="642"/>
      <c r="DD30" s="626">
        <v>219527</v>
      </c>
      <c r="DE30" s="621"/>
      <c r="DF30" s="621"/>
      <c r="DG30" s="621"/>
      <c r="DH30" s="621"/>
      <c r="DI30" s="621"/>
      <c r="DJ30" s="621"/>
      <c r="DK30" s="622"/>
      <c r="DL30" s="626">
        <v>219527</v>
      </c>
      <c r="DM30" s="621"/>
      <c r="DN30" s="621"/>
      <c r="DO30" s="621"/>
      <c r="DP30" s="621"/>
      <c r="DQ30" s="621"/>
      <c r="DR30" s="621"/>
      <c r="DS30" s="621"/>
      <c r="DT30" s="621"/>
      <c r="DU30" s="621"/>
      <c r="DV30" s="622"/>
      <c r="DW30" s="643">
        <v>11.2</v>
      </c>
      <c r="DX30" s="644"/>
      <c r="DY30" s="644"/>
      <c r="DZ30" s="644"/>
      <c r="EA30" s="644"/>
      <c r="EB30" s="644"/>
      <c r="EC30" s="645"/>
    </row>
    <row r="31" spans="2:133" ht="11.25" customHeight="1">
      <c r="B31" s="617" t="s">
        <v>294</v>
      </c>
      <c r="C31" s="618"/>
      <c r="D31" s="618"/>
      <c r="E31" s="618"/>
      <c r="F31" s="618"/>
      <c r="G31" s="618"/>
      <c r="H31" s="618"/>
      <c r="I31" s="618"/>
      <c r="J31" s="618"/>
      <c r="K31" s="618"/>
      <c r="L31" s="618"/>
      <c r="M31" s="618"/>
      <c r="N31" s="618"/>
      <c r="O31" s="618"/>
      <c r="P31" s="618"/>
      <c r="Q31" s="619"/>
      <c r="R31" s="620">
        <v>178671</v>
      </c>
      <c r="S31" s="621"/>
      <c r="T31" s="621"/>
      <c r="U31" s="621"/>
      <c r="V31" s="621"/>
      <c r="W31" s="621"/>
      <c r="X31" s="621"/>
      <c r="Y31" s="622"/>
      <c r="Z31" s="673">
        <v>6.3</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99.6</v>
      </c>
      <c r="BH31" s="639"/>
      <c r="BI31" s="639"/>
      <c r="BJ31" s="639"/>
      <c r="BK31" s="639"/>
      <c r="BL31" s="639"/>
      <c r="BM31" s="675">
        <v>97</v>
      </c>
      <c r="BN31" s="685"/>
      <c r="BO31" s="685"/>
      <c r="BP31" s="685"/>
      <c r="BQ31" s="649"/>
      <c r="BR31" s="684">
        <v>99.5</v>
      </c>
      <c r="BS31" s="639"/>
      <c r="BT31" s="639"/>
      <c r="BU31" s="639"/>
      <c r="BV31" s="639"/>
      <c r="BW31" s="639"/>
      <c r="BX31" s="675">
        <v>96.6</v>
      </c>
      <c r="BY31" s="685"/>
      <c r="BZ31" s="685"/>
      <c r="CA31" s="685"/>
      <c r="CB31" s="649"/>
      <c r="CD31" s="692"/>
      <c r="CE31" s="693"/>
      <c r="CF31" s="657" t="s">
        <v>297</v>
      </c>
      <c r="CG31" s="654"/>
      <c r="CH31" s="654"/>
      <c r="CI31" s="654"/>
      <c r="CJ31" s="654"/>
      <c r="CK31" s="654"/>
      <c r="CL31" s="654"/>
      <c r="CM31" s="654"/>
      <c r="CN31" s="654"/>
      <c r="CO31" s="654"/>
      <c r="CP31" s="654"/>
      <c r="CQ31" s="655"/>
      <c r="CR31" s="620">
        <v>24724</v>
      </c>
      <c r="CS31" s="639"/>
      <c r="CT31" s="639"/>
      <c r="CU31" s="639"/>
      <c r="CV31" s="639"/>
      <c r="CW31" s="639"/>
      <c r="CX31" s="639"/>
      <c r="CY31" s="640"/>
      <c r="CZ31" s="623">
        <v>0.9</v>
      </c>
      <c r="DA31" s="641"/>
      <c r="DB31" s="641"/>
      <c r="DC31" s="642"/>
      <c r="DD31" s="626">
        <v>24724</v>
      </c>
      <c r="DE31" s="639"/>
      <c r="DF31" s="639"/>
      <c r="DG31" s="639"/>
      <c r="DH31" s="639"/>
      <c r="DI31" s="639"/>
      <c r="DJ31" s="639"/>
      <c r="DK31" s="640"/>
      <c r="DL31" s="626">
        <v>24724</v>
      </c>
      <c r="DM31" s="639"/>
      <c r="DN31" s="639"/>
      <c r="DO31" s="639"/>
      <c r="DP31" s="639"/>
      <c r="DQ31" s="639"/>
      <c r="DR31" s="639"/>
      <c r="DS31" s="639"/>
      <c r="DT31" s="639"/>
      <c r="DU31" s="639"/>
      <c r="DV31" s="640"/>
      <c r="DW31" s="643">
        <v>1.3</v>
      </c>
      <c r="DX31" s="644"/>
      <c r="DY31" s="644"/>
      <c r="DZ31" s="644"/>
      <c r="EA31" s="644"/>
      <c r="EB31" s="644"/>
      <c r="EC31" s="645"/>
    </row>
    <row r="32" spans="2:133" ht="11.25" customHeight="1">
      <c r="B32" s="617" t="s">
        <v>298</v>
      </c>
      <c r="C32" s="618"/>
      <c r="D32" s="618"/>
      <c r="E32" s="618"/>
      <c r="F32" s="618"/>
      <c r="G32" s="618"/>
      <c r="H32" s="618"/>
      <c r="I32" s="618"/>
      <c r="J32" s="618"/>
      <c r="K32" s="618"/>
      <c r="L32" s="618"/>
      <c r="M32" s="618"/>
      <c r="N32" s="618"/>
      <c r="O32" s="618"/>
      <c r="P32" s="618"/>
      <c r="Q32" s="619"/>
      <c r="R32" s="620">
        <v>50140</v>
      </c>
      <c r="S32" s="621"/>
      <c r="T32" s="621"/>
      <c r="U32" s="621"/>
      <c r="V32" s="621"/>
      <c r="W32" s="621"/>
      <c r="X32" s="621"/>
      <c r="Y32" s="622"/>
      <c r="Z32" s="673">
        <v>1.8</v>
      </c>
      <c r="AA32" s="673"/>
      <c r="AB32" s="673"/>
      <c r="AC32" s="673"/>
      <c r="AD32" s="674">
        <v>71</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98.8</v>
      </c>
      <c r="BH32" s="605"/>
      <c r="BI32" s="605"/>
      <c r="BJ32" s="605"/>
      <c r="BK32" s="605"/>
      <c r="BL32" s="605"/>
      <c r="BM32" s="668">
        <v>94.6</v>
      </c>
      <c r="BN32" s="605"/>
      <c r="BO32" s="605"/>
      <c r="BP32" s="605"/>
      <c r="BQ32" s="662"/>
      <c r="BR32" s="683">
        <v>98.7</v>
      </c>
      <c r="BS32" s="605"/>
      <c r="BT32" s="605"/>
      <c r="BU32" s="605"/>
      <c r="BV32" s="605"/>
      <c r="BW32" s="605"/>
      <c r="BX32" s="668">
        <v>93.9</v>
      </c>
      <c r="BY32" s="605"/>
      <c r="BZ32" s="605"/>
      <c r="CA32" s="605"/>
      <c r="CB32" s="662"/>
      <c r="CD32" s="694"/>
      <c r="CE32" s="695"/>
      <c r="CF32" s="657" t="s">
        <v>300</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c r="B33" s="617" t="s">
        <v>301</v>
      </c>
      <c r="C33" s="618"/>
      <c r="D33" s="618"/>
      <c r="E33" s="618"/>
      <c r="F33" s="618"/>
      <c r="G33" s="618"/>
      <c r="H33" s="618"/>
      <c r="I33" s="618"/>
      <c r="J33" s="618"/>
      <c r="K33" s="618"/>
      <c r="L33" s="618"/>
      <c r="M33" s="618"/>
      <c r="N33" s="618"/>
      <c r="O33" s="618"/>
      <c r="P33" s="618"/>
      <c r="Q33" s="619"/>
      <c r="R33" s="620">
        <v>123800</v>
      </c>
      <c r="S33" s="621"/>
      <c r="T33" s="621"/>
      <c r="U33" s="621"/>
      <c r="V33" s="621"/>
      <c r="W33" s="621"/>
      <c r="X33" s="621"/>
      <c r="Y33" s="622"/>
      <c r="Z33" s="673">
        <v>4.4000000000000004</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1300062</v>
      </c>
      <c r="CS33" s="639"/>
      <c r="CT33" s="639"/>
      <c r="CU33" s="639"/>
      <c r="CV33" s="639"/>
      <c r="CW33" s="639"/>
      <c r="CX33" s="639"/>
      <c r="CY33" s="640"/>
      <c r="CZ33" s="623">
        <v>49.8</v>
      </c>
      <c r="DA33" s="641"/>
      <c r="DB33" s="641"/>
      <c r="DC33" s="642"/>
      <c r="DD33" s="626">
        <v>1055906</v>
      </c>
      <c r="DE33" s="639"/>
      <c r="DF33" s="639"/>
      <c r="DG33" s="639"/>
      <c r="DH33" s="639"/>
      <c r="DI33" s="639"/>
      <c r="DJ33" s="639"/>
      <c r="DK33" s="640"/>
      <c r="DL33" s="626">
        <v>856157</v>
      </c>
      <c r="DM33" s="639"/>
      <c r="DN33" s="639"/>
      <c r="DO33" s="639"/>
      <c r="DP33" s="639"/>
      <c r="DQ33" s="639"/>
      <c r="DR33" s="639"/>
      <c r="DS33" s="639"/>
      <c r="DT33" s="639"/>
      <c r="DU33" s="639"/>
      <c r="DV33" s="640"/>
      <c r="DW33" s="643">
        <v>43.7</v>
      </c>
      <c r="DX33" s="644"/>
      <c r="DY33" s="644"/>
      <c r="DZ33" s="644"/>
      <c r="EA33" s="644"/>
      <c r="EB33" s="644"/>
      <c r="EC33" s="645"/>
    </row>
    <row r="34" spans="2:133" ht="11.25" customHeight="1">
      <c r="B34" s="617" t="s">
        <v>303</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417433</v>
      </c>
      <c r="CS34" s="621"/>
      <c r="CT34" s="621"/>
      <c r="CU34" s="621"/>
      <c r="CV34" s="621"/>
      <c r="CW34" s="621"/>
      <c r="CX34" s="621"/>
      <c r="CY34" s="622"/>
      <c r="CZ34" s="623">
        <v>16</v>
      </c>
      <c r="DA34" s="641"/>
      <c r="DB34" s="641"/>
      <c r="DC34" s="642"/>
      <c r="DD34" s="626">
        <v>333510</v>
      </c>
      <c r="DE34" s="621"/>
      <c r="DF34" s="621"/>
      <c r="DG34" s="621"/>
      <c r="DH34" s="621"/>
      <c r="DI34" s="621"/>
      <c r="DJ34" s="621"/>
      <c r="DK34" s="622"/>
      <c r="DL34" s="626">
        <v>258600</v>
      </c>
      <c r="DM34" s="621"/>
      <c r="DN34" s="621"/>
      <c r="DO34" s="621"/>
      <c r="DP34" s="621"/>
      <c r="DQ34" s="621"/>
      <c r="DR34" s="621"/>
      <c r="DS34" s="621"/>
      <c r="DT34" s="621"/>
      <c r="DU34" s="621"/>
      <c r="DV34" s="622"/>
      <c r="DW34" s="643">
        <v>13.2</v>
      </c>
      <c r="DX34" s="644"/>
      <c r="DY34" s="644"/>
      <c r="DZ34" s="644"/>
      <c r="EA34" s="644"/>
      <c r="EB34" s="644"/>
      <c r="EC34" s="645"/>
    </row>
    <row r="35" spans="2:133" ht="11.25" customHeight="1">
      <c r="B35" s="617" t="s">
        <v>307</v>
      </c>
      <c r="C35" s="618"/>
      <c r="D35" s="618"/>
      <c r="E35" s="618"/>
      <c r="F35" s="618"/>
      <c r="G35" s="618"/>
      <c r="H35" s="618"/>
      <c r="I35" s="618"/>
      <c r="J35" s="618"/>
      <c r="K35" s="618"/>
      <c r="L35" s="618"/>
      <c r="M35" s="618"/>
      <c r="N35" s="618"/>
      <c r="O35" s="618"/>
      <c r="P35" s="618"/>
      <c r="Q35" s="619"/>
      <c r="R35" s="620">
        <v>102600</v>
      </c>
      <c r="S35" s="621"/>
      <c r="T35" s="621"/>
      <c r="U35" s="621"/>
      <c r="V35" s="621"/>
      <c r="W35" s="621"/>
      <c r="X35" s="621"/>
      <c r="Y35" s="622"/>
      <c r="Z35" s="673">
        <v>3.6</v>
      </c>
      <c r="AA35" s="673"/>
      <c r="AB35" s="673"/>
      <c r="AC35" s="673"/>
      <c r="AD35" s="674" t="s">
        <v>112</v>
      </c>
      <c r="AE35" s="674"/>
      <c r="AF35" s="674"/>
      <c r="AG35" s="674"/>
      <c r="AH35" s="674"/>
      <c r="AI35" s="674"/>
      <c r="AJ35" s="674"/>
      <c r="AK35" s="674"/>
      <c r="AL35" s="643" t="s">
        <v>112</v>
      </c>
      <c r="AM35" s="675"/>
      <c r="AN35" s="675"/>
      <c r="AO35" s="676"/>
      <c r="AP35" s="188"/>
      <c r="AQ35" s="677" t="s">
        <v>308</v>
      </c>
      <c r="AR35" s="678"/>
      <c r="AS35" s="678"/>
      <c r="AT35" s="678"/>
      <c r="AU35" s="678"/>
      <c r="AV35" s="678"/>
      <c r="AW35" s="678"/>
      <c r="AX35" s="678"/>
      <c r="AY35" s="679"/>
      <c r="AZ35" s="670">
        <v>402985</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45267</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24156</v>
      </c>
      <c r="CS35" s="639"/>
      <c r="CT35" s="639"/>
      <c r="CU35" s="639"/>
      <c r="CV35" s="639"/>
      <c r="CW35" s="639"/>
      <c r="CX35" s="639"/>
      <c r="CY35" s="640"/>
      <c r="CZ35" s="623">
        <v>0.9</v>
      </c>
      <c r="DA35" s="641"/>
      <c r="DB35" s="641"/>
      <c r="DC35" s="642"/>
      <c r="DD35" s="626">
        <v>19958</v>
      </c>
      <c r="DE35" s="639"/>
      <c r="DF35" s="639"/>
      <c r="DG35" s="639"/>
      <c r="DH35" s="639"/>
      <c r="DI35" s="639"/>
      <c r="DJ35" s="639"/>
      <c r="DK35" s="640"/>
      <c r="DL35" s="626">
        <v>17783</v>
      </c>
      <c r="DM35" s="639"/>
      <c r="DN35" s="639"/>
      <c r="DO35" s="639"/>
      <c r="DP35" s="639"/>
      <c r="DQ35" s="639"/>
      <c r="DR35" s="639"/>
      <c r="DS35" s="639"/>
      <c r="DT35" s="639"/>
      <c r="DU35" s="639"/>
      <c r="DV35" s="640"/>
      <c r="DW35" s="643">
        <v>0.9</v>
      </c>
      <c r="DX35" s="644"/>
      <c r="DY35" s="644"/>
      <c r="DZ35" s="644"/>
      <c r="EA35" s="644"/>
      <c r="EB35" s="644"/>
      <c r="EC35" s="645"/>
    </row>
    <row r="36" spans="2:133" ht="11.25" customHeight="1">
      <c r="B36" s="601" t="s">
        <v>311</v>
      </c>
      <c r="C36" s="602"/>
      <c r="D36" s="602"/>
      <c r="E36" s="602"/>
      <c r="F36" s="602"/>
      <c r="G36" s="602"/>
      <c r="H36" s="602"/>
      <c r="I36" s="602"/>
      <c r="J36" s="602"/>
      <c r="K36" s="602"/>
      <c r="L36" s="602"/>
      <c r="M36" s="602"/>
      <c r="N36" s="602"/>
      <c r="O36" s="602"/>
      <c r="P36" s="602"/>
      <c r="Q36" s="603"/>
      <c r="R36" s="604">
        <v>2827638</v>
      </c>
      <c r="S36" s="661"/>
      <c r="T36" s="661"/>
      <c r="U36" s="661"/>
      <c r="V36" s="661"/>
      <c r="W36" s="661"/>
      <c r="X36" s="661"/>
      <c r="Y36" s="664"/>
      <c r="Z36" s="665">
        <v>100</v>
      </c>
      <c r="AA36" s="665"/>
      <c r="AB36" s="665"/>
      <c r="AC36" s="665"/>
      <c r="AD36" s="666">
        <v>1854476</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190500</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28313</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378874</v>
      </c>
      <c r="CS36" s="621"/>
      <c r="CT36" s="621"/>
      <c r="CU36" s="621"/>
      <c r="CV36" s="621"/>
      <c r="CW36" s="621"/>
      <c r="CX36" s="621"/>
      <c r="CY36" s="622"/>
      <c r="CZ36" s="623">
        <v>14.5</v>
      </c>
      <c r="DA36" s="641"/>
      <c r="DB36" s="641"/>
      <c r="DC36" s="642"/>
      <c r="DD36" s="626">
        <v>348052</v>
      </c>
      <c r="DE36" s="621"/>
      <c r="DF36" s="621"/>
      <c r="DG36" s="621"/>
      <c r="DH36" s="621"/>
      <c r="DI36" s="621"/>
      <c r="DJ36" s="621"/>
      <c r="DK36" s="622"/>
      <c r="DL36" s="626">
        <v>264446</v>
      </c>
      <c r="DM36" s="621"/>
      <c r="DN36" s="621"/>
      <c r="DO36" s="621"/>
      <c r="DP36" s="621"/>
      <c r="DQ36" s="621"/>
      <c r="DR36" s="621"/>
      <c r="DS36" s="621"/>
      <c r="DT36" s="621"/>
      <c r="DU36" s="621"/>
      <c r="DV36" s="622"/>
      <c r="DW36" s="643">
        <v>13.5</v>
      </c>
      <c r="DX36" s="644"/>
      <c r="DY36" s="644"/>
      <c r="DZ36" s="644"/>
      <c r="EA36" s="644"/>
      <c r="EB36" s="644"/>
      <c r="EC36" s="645"/>
    </row>
    <row r="37" spans="2:133" ht="11.25" customHeight="1">
      <c r="AQ37" s="646" t="s">
        <v>315</v>
      </c>
      <c r="AR37" s="647"/>
      <c r="AS37" s="647"/>
      <c r="AT37" s="647"/>
      <c r="AU37" s="647"/>
      <c r="AV37" s="647"/>
      <c r="AW37" s="647"/>
      <c r="AX37" s="647"/>
      <c r="AY37" s="648"/>
      <c r="AZ37" s="620">
        <v>12155</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797</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207549</v>
      </c>
      <c r="CS37" s="639"/>
      <c r="CT37" s="639"/>
      <c r="CU37" s="639"/>
      <c r="CV37" s="639"/>
      <c r="CW37" s="639"/>
      <c r="CX37" s="639"/>
      <c r="CY37" s="640"/>
      <c r="CZ37" s="623">
        <v>8</v>
      </c>
      <c r="DA37" s="641"/>
      <c r="DB37" s="641"/>
      <c r="DC37" s="642"/>
      <c r="DD37" s="626">
        <v>207389</v>
      </c>
      <c r="DE37" s="639"/>
      <c r="DF37" s="639"/>
      <c r="DG37" s="639"/>
      <c r="DH37" s="639"/>
      <c r="DI37" s="639"/>
      <c r="DJ37" s="639"/>
      <c r="DK37" s="640"/>
      <c r="DL37" s="626">
        <v>175133</v>
      </c>
      <c r="DM37" s="639"/>
      <c r="DN37" s="639"/>
      <c r="DO37" s="639"/>
      <c r="DP37" s="639"/>
      <c r="DQ37" s="639"/>
      <c r="DR37" s="639"/>
      <c r="DS37" s="639"/>
      <c r="DT37" s="639"/>
      <c r="DU37" s="639"/>
      <c r="DV37" s="640"/>
      <c r="DW37" s="643">
        <v>8.9</v>
      </c>
      <c r="DX37" s="644"/>
      <c r="DY37" s="644"/>
      <c r="DZ37" s="644"/>
      <c r="EA37" s="644"/>
      <c r="EB37" s="644"/>
      <c r="EC37" s="645"/>
    </row>
    <row r="38" spans="2:133" ht="11.25" customHeight="1">
      <c r="AQ38" s="646" t="s">
        <v>318</v>
      </c>
      <c r="AR38" s="647"/>
      <c r="AS38" s="647"/>
      <c r="AT38" s="647"/>
      <c r="AU38" s="647"/>
      <c r="AV38" s="647"/>
      <c r="AW38" s="647"/>
      <c r="AX38" s="647"/>
      <c r="AY38" s="648"/>
      <c r="AZ38" s="620" t="s">
        <v>319</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1405</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385934</v>
      </c>
      <c r="CS38" s="621"/>
      <c r="CT38" s="621"/>
      <c r="CU38" s="621"/>
      <c r="CV38" s="621"/>
      <c r="CW38" s="621"/>
      <c r="CX38" s="621"/>
      <c r="CY38" s="622"/>
      <c r="CZ38" s="623">
        <v>14.8</v>
      </c>
      <c r="DA38" s="641"/>
      <c r="DB38" s="641"/>
      <c r="DC38" s="642"/>
      <c r="DD38" s="626">
        <v>352220</v>
      </c>
      <c r="DE38" s="621"/>
      <c r="DF38" s="621"/>
      <c r="DG38" s="621"/>
      <c r="DH38" s="621"/>
      <c r="DI38" s="621"/>
      <c r="DJ38" s="621"/>
      <c r="DK38" s="622"/>
      <c r="DL38" s="626">
        <v>315328</v>
      </c>
      <c r="DM38" s="621"/>
      <c r="DN38" s="621"/>
      <c r="DO38" s="621"/>
      <c r="DP38" s="621"/>
      <c r="DQ38" s="621"/>
      <c r="DR38" s="621"/>
      <c r="DS38" s="621"/>
      <c r="DT38" s="621"/>
      <c r="DU38" s="621"/>
      <c r="DV38" s="622"/>
      <c r="DW38" s="643">
        <v>16.100000000000001</v>
      </c>
      <c r="DX38" s="644"/>
      <c r="DY38" s="644"/>
      <c r="DZ38" s="644"/>
      <c r="EA38" s="644"/>
      <c r="EB38" s="644"/>
      <c r="EC38" s="645"/>
    </row>
    <row r="39" spans="2:133" ht="11.25" customHeight="1">
      <c r="AQ39" s="646" t="s">
        <v>322</v>
      </c>
      <c r="AR39" s="647"/>
      <c r="AS39" s="647"/>
      <c r="AT39" s="647"/>
      <c r="AU39" s="647"/>
      <c r="AV39" s="647"/>
      <c r="AW39" s="647"/>
      <c r="AX39" s="647"/>
      <c r="AY39" s="648"/>
      <c r="AZ39" s="620" t="s">
        <v>319</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110</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78699</v>
      </c>
      <c r="CS39" s="639"/>
      <c r="CT39" s="639"/>
      <c r="CU39" s="639"/>
      <c r="CV39" s="639"/>
      <c r="CW39" s="639"/>
      <c r="CX39" s="639"/>
      <c r="CY39" s="640"/>
      <c r="CZ39" s="623">
        <v>3</v>
      </c>
      <c r="DA39" s="641"/>
      <c r="DB39" s="641"/>
      <c r="DC39" s="642"/>
      <c r="DD39" s="626" t="s">
        <v>319</v>
      </c>
      <c r="DE39" s="639"/>
      <c r="DF39" s="639"/>
      <c r="DG39" s="639"/>
      <c r="DH39" s="639"/>
      <c r="DI39" s="639"/>
      <c r="DJ39" s="639"/>
      <c r="DK39" s="640"/>
      <c r="DL39" s="626" t="s">
        <v>319</v>
      </c>
      <c r="DM39" s="639"/>
      <c r="DN39" s="639"/>
      <c r="DO39" s="639"/>
      <c r="DP39" s="639"/>
      <c r="DQ39" s="639"/>
      <c r="DR39" s="639"/>
      <c r="DS39" s="639"/>
      <c r="DT39" s="639"/>
      <c r="DU39" s="639"/>
      <c r="DV39" s="640"/>
      <c r="DW39" s="643" t="s">
        <v>319</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50404</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101</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14966</v>
      </c>
      <c r="CS40" s="621"/>
      <c r="CT40" s="621"/>
      <c r="CU40" s="621"/>
      <c r="CV40" s="621"/>
      <c r="CW40" s="621"/>
      <c r="CX40" s="621"/>
      <c r="CY40" s="622"/>
      <c r="CZ40" s="623">
        <v>0.6</v>
      </c>
      <c r="DA40" s="641"/>
      <c r="DB40" s="641"/>
      <c r="DC40" s="642"/>
      <c r="DD40" s="626">
        <v>2166</v>
      </c>
      <c r="DE40" s="621"/>
      <c r="DF40" s="621"/>
      <c r="DG40" s="621"/>
      <c r="DH40" s="621"/>
      <c r="DI40" s="621"/>
      <c r="DJ40" s="621"/>
      <c r="DK40" s="622"/>
      <c r="DL40" s="626" t="s">
        <v>319</v>
      </c>
      <c r="DM40" s="621"/>
      <c r="DN40" s="621"/>
      <c r="DO40" s="621"/>
      <c r="DP40" s="621"/>
      <c r="DQ40" s="621"/>
      <c r="DR40" s="621"/>
      <c r="DS40" s="621"/>
      <c r="DT40" s="621"/>
      <c r="DU40" s="621"/>
      <c r="DV40" s="622"/>
      <c r="DW40" s="643" t="s">
        <v>319</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149926</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309</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253962</v>
      </c>
      <c r="CS42" s="621"/>
      <c r="CT42" s="621"/>
      <c r="CU42" s="621"/>
      <c r="CV42" s="621"/>
      <c r="CW42" s="621"/>
      <c r="CX42" s="621"/>
      <c r="CY42" s="622"/>
      <c r="CZ42" s="623">
        <v>9.6999999999999993</v>
      </c>
      <c r="DA42" s="624"/>
      <c r="DB42" s="624"/>
      <c r="DC42" s="625"/>
      <c r="DD42" s="626">
        <v>181327</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4189</v>
      </c>
      <c r="CS43" s="639"/>
      <c r="CT43" s="639"/>
      <c r="CU43" s="639"/>
      <c r="CV43" s="639"/>
      <c r="CW43" s="639"/>
      <c r="CX43" s="639"/>
      <c r="CY43" s="640"/>
      <c r="CZ43" s="623">
        <v>0.2</v>
      </c>
      <c r="DA43" s="641"/>
      <c r="DB43" s="641"/>
      <c r="DC43" s="642"/>
      <c r="DD43" s="626">
        <v>4189</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337</v>
      </c>
      <c r="CD44" s="633" t="s">
        <v>289</v>
      </c>
      <c r="CE44" s="634"/>
      <c r="CF44" s="617" t="s">
        <v>338</v>
      </c>
      <c r="CG44" s="618"/>
      <c r="CH44" s="618"/>
      <c r="CI44" s="618"/>
      <c r="CJ44" s="618"/>
      <c r="CK44" s="618"/>
      <c r="CL44" s="618"/>
      <c r="CM44" s="618"/>
      <c r="CN44" s="618"/>
      <c r="CO44" s="618"/>
      <c r="CP44" s="618"/>
      <c r="CQ44" s="619"/>
      <c r="CR44" s="620">
        <v>253962</v>
      </c>
      <c r="CS44" s="621"/>
      <c r="CT44" s="621"/>
      <c r="CU44" s="621"/>
      <c r="CV44" s="621"/>
      <c r="CW44" s="621"/>
      <c r="CX44" s="621"/>
      <c r="CY44" s="622"/>
      <c r="CZ44" s="623">
        <v>9.6999999999999993</v>
      </c>
      <c r="DA44" s="624"/>
      <c r="DB44" s="624"/>
      <c r="DC44" s="625"/>
      <c r="DD44" s="626">
        <v>181327</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339</v>
      </c>
      <c r="CG45" s="618"/>
      <c r="CH45" s="618"/>
      <c r="CI45" s="618"/>
      <c r="CJ45" s="618"/>
      <c r="CK45" s="618"/>
      <c r="CL45" s="618"/>
      <c r="CM45" s="618"/>
      <c r="CN45" s="618"/>
      <c r="CO45" s="618"/>
      <c r="CP45" s="618"/>
      <c r="CQ45" s="619"/>
      <c r="CR45" s="620">
        <v>73320</v>
      </c>
      <c r="CS45" s="639"/>
      <c r="CT45" s="639"/>
      <c r="CU45" s="639"/>
      <c r="CV45" s="639"/>
      <c r="CW45" s="639"/>
      <c r="CX45" s="639"/>
      <c r="CY45" s="640"/>
      <c r="CZ45" s="623">
        <v>2.8</v>
      </c>
      <c r="DA45" s="641"/>
      <c r="DB45" s="641"/>
      <c r="DC45" s="642"/>
      <c r="DD45" s="626">
        <v>27034</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340</v>
      </c>
      <c r="CG46" s="618"/>
      <c r="CH46" s="618"/>
      <c r="CI46" s="618"/>
      <c r="CJ46" s="618"/>
      <c r="CK46" s="618"/>
      <c r="CL46" s="618"/>
      <c r="CM46" s="618"/>
      <c r="CN46" s="618"/>
      <c r="CO46" s="618"/>
      <c r="CP46" s="618"/>
      <c r="CQ46" s="619"/>
      <c r="CR46" s="620">
        <v>166648</v>
      </c>
      <c r="CS46" s="621"/>
      <c r="CT46" s="621"/>
      <c r="CU46" s="621"/>
      <c r="CV46" s="621"/>
      <c r="CW46" s="621"/>
      <c r="CX46" s="621"/>
      <c r="CY46" s="622"/>
      <c r="CZ46" s="623">
        <v>6.4</v>
      </c>
      <c r="DA46" s="624"/>
      <c r="DB46" s="624"/>
      <c r="DC46" s="625"/>
      <c r="DD46" s="626">
        <v>154199</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341</v>
      </c>
      <c r="CG47" s="618"/>
      <c r="CH47" s="618"/>
      <c r="CI47" s="618"/>
      <c r="CJ47" s="618"/>
      <c r="CK47" s="618"/>
      <c r="CL47" s="618"/>
      <c r="CM47" s="618"/>
      <c r="CN47" s="618"/>
      <c r="CO47" s="618"/>
      <c r="CP47" s="618"/>
      <c r="CQ47" s="619"/>
      <c r="CR47" s="620" t="s">
        <v>112</v>
      </c>
      <c r="CS47" s="639"/>
      <c r="CT47" s="639"/>
      <c r="CU47" s="639"/>
      <c r="CV47" s="639"/>
      <c r="CW47" s="639"/>
      <c r="CX47" s="639"/>
      <c r="CY47" s="640"/>
      <c r="CZ47" s="623" t="s">
        <v>112</v>
      </c>
      <c r="DA47" s="641"/>
      <c r="DB47" s="641"/>
      <c r="DC47" s="642"/>
      <c r="DD47" s="626" t="s">
        <v>112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342</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343</v>
      </c>
      <c r="CE49" s="602"/>
      <c r="CF49" s="602"/>
      <c r="CG49" s="602"/>
      <c r="CH49" s="602"/>
      <c r="CI49" s="602"/>
      <c r="CJ49" s="602"/>
      <c r="CK49" s="602"/>
      <c r="CL49" s="602"/>
      <c r="CM49" s="602"/>
      <c r="CN49" s="602"/>
      <c r="CO49" s="602"/>
      <c r="CP49" s="602"/>
      <c r="CQ49" s="603"/>
      <c r="CR49" s="604">
        <v>2610267</v>
      </c>
      <c r="CS49" s="605"/>
      <c r="CT49" s="605"/>
      <c r="CU49" s="605"/>
      <c r="CV49" s="605"/>
      <c r="CW49" s="605"/>
      <c r="CX49" s="605"/>
      <c r="CY49" s="606"/>
      <c r="CZ49" s="607">
        <v>100</v>
      </c>
      <c r="DA49" s="608"/>
      <c r="DB49" s="608"/>
      <c r="DC49" s="609"/>
      <c r="DD49" s="610">
        <v>2030851</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3" zoomScale="70" zoomScaleNormal="25" zoomScaleSheetLayoutView="70" workbookViewId="0">
      <selection activeCell="BF79" sqref="BF79"/>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366</v>
      </c>
      <c r="C7" s="1080"/>
      <c r="D7" s="1080"/>
      <c r="E7" s="1080"/>
      <c r="F7" s="1080"/>
      <c r="G7" s="1080"/>
      <c r="H7" s="1080"/>
      <c r="I7" s="1080"/>
      <c r="J7" s="1080"/>
      <c r="K7" s="1080"/>
      <c r="L7" s="1080"/>
      <c r="M7" s="1080"/>
      <c r="N7" s="1080"/>
      <c r="O7" s="1080"/>
      <c r="P7" s="1081"/>
      <c r="Q7" s="1133">
        <v>2835</v>
      </c>
      <c r="R7" s="1134"/>
      <c r="S7" s="1134"/>
      <c r="T7" s="1134"/>
      <c r="U7" s="1134"/>
      <c r="V7" s="1134">
        <v>2617</v>
      </c>
      <c r="W7" s="1134"/>
      <c r="X7" s="1134"/>
      <c r="Y7" s="1134"/>
      <c r="Z7" s="1134"/>
      <c r="AA7" s="1134">
        <v>217</v>
      </c>
      <c r="AB7" s="1134"/>
      <c r="AC7" s="1134"/>
      <c r="AD7" s="1134"/>
      <c r="AE7" s="1135"/>
      <c r="AF7" s="1136">
        <v>211</v>
      </c>
      <c r="AG7" s="1137"/>
      <c r="AH7" s="1137"/>
      <c r="AI7" s="1137"/>
      <c r="AJ7" s="1138"/>
      <c r="AK7" s="1120">
        <v>2</v>
      </c>
      <c r="AL7" s="1121"/>
      <c r="AM7" s="1121"/>
      <c r="AN7" s="1121"/>
      <c r="AO7" s="1121"/>
      <c r="AP7" s="1121">
        <v>2370</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556</v>
      </c>
      <c r="BT7" s="1125"/>
      <c r="BU7" s="1125"/>
      <c r="BV7" s="1125"/>
      <c r="BW7" s="1125"/>
      <c r="BX7" s="1125"/>
      <c r="BY7" s="1125"/>
      <c r="BZ7" s="1125"/>
      <c r="CA7" s="1125"/>
      <c r="CB7" s="1125"/>
      <c r="CC7" s="1125"/>
      <c r="CD7" s="1125"/>
      <c r="CE7" s="1125"/>
      <c r="CF7" s="1125"/>
      <c r="CG7" s="1126"/>
      <c r="CH7" s="1117">
        <v>-154</v>
      </c>
      <c r="CI7" s="1118"/>
      <c r="CJ7" s="1118"/>
      <c r="CK7" s="1118"/>
      <c r="CL7" s="1119"/>
      <c r="CM7" s="1117">
        <v>285</v>
      </c>
      <c r="CN7" s="1118"/>
      <c r="CO7" s="1118"/>
      <c r="CP7" s="1118"/>
      <c r="CQ7" s="1119"/>
      <c r="CR7" s="1117">
        <v>4</v>
      </c>
      <c r="CS7" s="1118"/>
      <c r="CT7" s="1118"/>
      <c r="CU7" s="1118"/>
      <c r="CV7" s="1119"/>
      <c r="CW7" s="1117">
        <v>6</v>
      </c>
      <c r="CX7" s="1118"/>
      <c r="CY7" s="1118"/>
      <c r="CZ7" s="1118"/>
      <c r="DA7" s="1119"/>
      <c r="DB7" s="1117">
        <v>14</v>
      </c>
      <c r="DC7" s="1118"/>
      <c r="DD7" s="1118"/>
      <c r="DE7" s="1118"/>
      <c r="DF7" s="1119"/>
      <c r="DG7" s="1117" t="s">
        <v>557</v>
      </c>
      <c r="DH7" s="1118"/>
      <c r="DI7" s="1118"/>
      <c r="DJ7" s="1118"/>
      <c r="DK7" s="1119"/>
      <c r="DL7" s="1117" t="s">
        <v>557</v>
      </c>
      <c r="DM7" s="1118"/>
      <c r="DN7" s="1118"/>
      <c r="DO7" s="1118"/>
      <c r="DP7" s="1119"/>
      <c r="DQ7" s="1117" t="s">
        <v>557</v>
      </c>
      <c r="DR7" s="1118"/>
      <c r="DS7" s="1118"/>
      <c r="DT7" s="1118"/>
      <c r="DU7" s="1119"/>
      <c r="DV7" s="1144"/>
      <c r="DW7" s="1145"/>
      <c r="DX7" s="1145"/>
      <c r="DY7" s="1145"/>
      <c r="DZ7" s="1146"/>
      <c r="EA7" s="207"/>
    </row>
    <row r="8" spans="1:131" s="208" customFormat="1" ht="26.25" customHeight="1">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368</v>
      </c>
      <c r="B23" s="973" t="s">
        <v>369</v>
      </c>
      <c r="C23" s="974"/>
      <c r="D23" s="974"/>
      <c r="E23" s="974"/>
      <c r="F23" s="974"/>
      <c r="G23" s="974"/>
      <c r="H23" s="974"/>
      <c r="I23" s="974"/>
      <c r="J23" s="974"/>
      <c r="K23" s="974"/>
      <c r="L23" s="974"/>
      <c r="M23" s="974"/>
      <c r="N23" s="974"/>
      <c r="O23" s="974"/>
      <c r="P23" s="975"/>
      <c r="Q23" s="1097">
        <v>2835</v>
      </c>
      <c r="R23" s="1098"/>
      <c r="S23" s="1098"/>
      <c r="T23" s="1098"/>
      <c r="U23" s="1098"/>
      <c r="V23" s="1098">
        <v>2617</v>
      </c>
      <c r="W23" s="1098"/>
      <c r="X23" s="1098"/>
      <c r="Y23" s="1098"/>
      <c r="Z23" s="1098"/>
      <c r="AA23" s="1098">
        <v>217</v>
      </c>
      <c r="AB23" s="1098"/>
      <c r="AC23" s="1098"/>
      <c r="AD23" s="1098"/>
      <c r="AE23" s="1099"/>
      <c r="AF23" s="1100">
        <v>211</v>
      </c>
      <c r="AG23" s="1098"/>
      <c r="AH23" s="1098"/>
      <c r="AI23" s="1098"/>
      <c r="AJ23" s="1101"/>
      <c r="AK23" s="1102"/>
      <c r="AL23" s="1103"/>
      <c r="AM23" s="1103"/>
      <c r="AN23" s="1103"/>
      <c r="AO23" s="1103"/>
      <c r="AP23" s="1098">
        <v>2370</v>
      </c>
      <c r="AQ23" s="1098"/>
      <c r="AR23" s="1098"/>
      <c r="AS23" s="1098"/>
      <c r="AT23" s="1098"/>
      <c r="AU23" s="1104"/>
      <c r="AV23" s="1104"/>
      <c r="AW23" s="1104"/>
      <c r="AX23" s="1104"/>
      <c r="AY23" s="1105"/>
      <c r="AZ23" s="1094" t="s">
        <v>370</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371</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372</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349</v>
      </c>
      <c r="B26" s="1025"/>
      <c r="C26" s="1025"/>
      <c r="D26" s="1025"/>
      <c r="E26" s="1025"/>
      <c r="F26" s="1025"/>
      <c r="G26" s="1025"/>
      <c r="H26" s="1025"/>
      <c r="I26" s="1025"/>
      <c r="J26" s="1025"/>
      <c r="K26" s="1025"/>
      <c r="L26" s="1025"/>
      <c r="M26" s="1025"/>
      <c r="N26" s="1025"/>
      <c r="O26" s="1025"/>
      <c r="P26" s="1026"/>
      <c r="Q26" s="1030" t="s">
        <v>373</v>
      </c>
      <c r="R26" s="1031"/>
      <c r="S26" s="1031"/>
      <c r="T26" s="1031"/>
      <c r="U26" s="1032"/>
      <c r="V26" s="1030" t="s">
        <v>374</v>
      </c>
      <c r="W26" s="1031"/>
      <c r="X26" s="1031"/>
      <c r="Y26" s="1031"/>
      <c r="Z26" s="1032"/>
      <c r="AA26" s="1030" t="s">
        <v>375</v>
      </c>
      <c r="AB26" s="1031"/>
      <c r="AC26" s="1031"/>
      <c r="AD26" s="1031"/>
      <c r="AE26" s="1031"/>
      <c r="AF26" s="1088" t="s">
        <v>376</v>
      </c>
      <c r="AG26" s="1037"/>
      <c r="AH26" s="1037"/>
      <c r="AI26" s="1037"/>
      <c r="AJ26" s="1089"/>
      <c r="AK26" s="1031" t="s">
        <v>377</v>
      </c>
      <c r="AL26" s="1031"/>
      <c r="AM26" s="1031"/>
      <c r="AN26" s="1031"/>
      <c r="AO26" s="1032"/>
      <c r="AP26" s="1030" t="s">
        <v>378</v>
      </c>
      <c r="AQ26" s="1031"/>
      <c r="AR26" s="1031"/>
      <c r="AS26" s="1031"/>
      <c r="AT26" s="1032"/>
      <c r="AU26" s="1030" t="s">
        <v>379</v>
      </c>
      <c r="AV26" s="1031"/>
      <c r="AW26" s="1031"/>
      <c r="AX26" s="1031"/>
      <c r="AY26" s="1032"/>
      <c r="AZ26" s="1030" t="s">
        <v>380</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381</v>
      </c>
      <c r="C28" s="1080"/>
      <c r="D28" s="1080"/>
      <c r="E28" s="1080"/>
      <c r="F28" s="1080"/>
      <c r="G28" s="1080"/>
      <c r="H28" s="1080"/>
      <c r="I28" s="1080"/>
      <c r="J28" s="1080"/>
      <c r="K28" s="1080"/>
      <c r="L28" s="1080"/>
      <c r="M28" s="1080"/>
      <c r="N28" s="1080"/>
      <c r="O28" s="1080"/>
      <c r="P28" s="1081"/>
      <c r="Q28" s="1082">
        <v>765</v>
      </c>
      <c r="R28" s="1083"/>
      <c r="S28" s="1083"/>
      <c r="T28" s="1083"/>
      <c r="U28" s="1083"/>
      <c r="V28" s="1083">
        <v>720</v>
      </c>
      <c r="W28" s="1083"/>
      <c r="X28" s="1083"/>
      <c r="Y28" s="1083"/>
      <c r="Z28" s="1083"/>
      <c r="AA28" s="1083">
        <v>45</v>
      </c>
      <c r="AB28" s="1083"/>
      <c r="AC28" s="1083"/>
      <c r="AD28" s="1083"/>
      <c r="AE28" s="1084"/>
      <c r="AF28" s="1085">
        <v>45</v>
      </c>
      <c r="AG28" s="1083"/>
      <c r="AH28" s="1083"/>
      <c r="AI28" s="1083"/>
      <c r="AJ28" s="1086"/>
      <c r="AK28" s="1087">
        <v>50</v>
      </c>
      <c r="AL28" s="1075"/>
      <c r="AM28" s="1075"/>
      <c r="AN28" s="1075"/>
      <c r="AO28" s="1075"/>
      <c r="AP28" s="1075">
        <v>0</v>
      </c>
      <c r="AQ28" s="1075"/>
      <c r="AR28" s="1075"/>
      <c r="AS28" s="1075"/>
      <c r="AT28" s="1075"/>
      <c r="AU28" s="1075" t="s">
        <v>565</v>
      </c>
      <c r="AV28" s="1075"/>
      <c r="AW28" s="1075"/>
      <c r="AX28" s="1075"/>
      <c r="AY28" s="1075"/>
      <c r="AZ28" s="1076" t="s">
        <v>565</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382</v>
      </c>
      <c r="C29" s="1067"/>
      <c r="D29" s="1067"/>
      <c r="E29" s="1067"/>
      <c r="F29" s="1067"/>
      <c r="G29" s="1067"/>
      <c r="H29" s="1067"/>
      <c r="I29" s="1067"/>
      <c r="J29" s="1067"/>
      <c r="K29" s="1067"/>
      <c r="L29" s="1067"/>
      <c r="M29" s="1067"/>
      <c r="N29" s="1067"/>
      <c r="O29" s="1067"/>
      <c r="P29" s="1068"/>
      <c r="Q29" s="1072">
        <v>405</v>
      </c>
      <c r="R29" s="1073"/>
      <c r="S29" s="1073"/>
      <c r="T29" s="1073"/>
      <c r="U29" s="1073"/>
      <c r="V29" s="1073">
        <v>380</v>
      </c>
      <c r="W29" s="1073"/>
      <c r="X29" s="1073"/>
      <c r="Y29" s="1073"/>
      <c r="Z29" s="1073"/>
      <c r="AA29" s="1073">
        <v>25</v>
      </c>
      <c r="AB29" s="1073"/>
      <c r="AC29" s="1073"/>
      <c r="AD29" s="1073"/>
      <c r="AE29" s="1074"/>
      <c r="AF29" s="1048">
        <v>25</v>
      </c>
      <c r="AG29" s="1049"/>
      <c r="AH29" s="1049"/>
      <c r="AI29" s="1049"/>
      <c r="AJ29" s="1050"/>
      <c r="AK29" s="1009">
        <v>66</v>
      </c>
      <c r="AL29" s="1000"/>
      <c r="AM29" s="1000"/>
      <c r="AN29" s="1000"/>
      <c r="AO29" s="1000"/>
      <c r="AP29" s="1000">
        <v>0</v>
      </c>
      <c r="AQ29" s="1000"/>
      <c r="AR29" s="1000"/>
      <c r="AS29" s="1000"/>
      <c r="AT29" s="1000"/>
      <c r="AU29" s="1000" t="s">
        <v>565</v>
      </c>
      <c r="AV29" s="1000"/>
      <c r="AW29" s="1000"/>
      <c r="AX29" s="1000"/>
      <c r="AY29" s="1000"/>
      <c r="AZ29" s="1071" t="s">
        <v>565</v>
      </c>
      <c r="BA29" s="1071"/>
      <c r="BB29" s="1071"/>
      <c r="BC29" s="1071"/>
      <c r="BD29" s="1071"/>
      <c r="BE29" s="1061" t="s">
        <v>559</v>
      </c>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383</v>
      </c>
      <c r="C30" s="1067"/>
      <c r="D30" s="1067"/>
      <c r="E30" s="1067"/>
      <c r="F30" s="1067"/>
      <c r="G30" s="1067"/>
      <c r="H30" s="1067"/>
      <c r="I30" s="1067"/>
      <c r="J30" s="1067"/>
      <c r="K30" s="1067"/>
      <c r="L30" s="1067"/>
      <c r="M30" s="1067"/>
      <c r="N30" s="1067"/>
      <c r="O30" s="1067"/>
      <c r="P30" s="1068"/>
      <c r="Q30" s="1072">
        <v>57</v>
      </c>
      <c r="R30" s="1073"/>
      <c r="S30" s="1073"/>
      <c r="T30" s="1073"/>
      <c r="U30" s="1073"/>
      <c r="V30" s="1073">
        <v>56</v>
      </c>
      <c r="W30" s="1073"/>
      <c r="X30" s="1073"/>
      <c r="Y30" s="1073"/>
      <c r="Z30" s="1073"/>
      <c r="AA30" s="1073">
        <v>1</v>
      </c>
      <c r="AB30" s="1073"/>
      <c r="AC30" s="1073"/>
      <c r="AD30" s="1073"/>
      <c r="AE30" s="1074"/>
      <c r="AF30" s="1048">
        <v>1</v>
      </c>
      <c r="AG30" s="1049"/>
      <c r="AH30" s="1049"/>
      <c r="AI30" s="1049"/>
      <c r="AJ30" s="1050"/>
      <c r="AK30" s="1009">
        <v>23</v>
      </c>
      <c r="AL30" s="1000"/>
      <c r="AM30" s="1000"/>
      <c r="AN30" s="1000"/>
      <c r="AO30" s="1000"/>
      <c r="AP30" s="1000">
        <v>0</v>
      </c>
      <c r="AQ30" s="1000"/>
      <c r="AR30" s="1000"/>
      <c r="AS30" s="1000"/>
      <c r="AT30" s="1000"/>
      <c r="AU30" s="1000" t="s">
        <v>565</v>
      </c>
      <c r="AV30" s="1000"/>
      <c r="AW30" s="1000"/>
      <c r="AX30" s="1000"/>
      <c r="AY30" s="1000"/>
      <c r="AZ30" s="1071" t="s">
        <v>565</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384</v>
      </c>
      <c r="C31" s="1067"/>
      <c r="D31" s="1067"/>
      <c r="E31" s="1067"/>
      <c r="F31" s="1067"/>
      <c r="G31" s="1067"/>
      <c r="H31" s="1067"/>
      <c r="I31" s="1067"/>
      <c r="J31" s="1067"/>
      <c r="K31" s="1067"/>
      <c r="L31" s="1067"/>
      <c r="M31" s="1067"/>
      <c r="N31" s="1067"/>
      <c r="O31" s="1067"/>
      <c r="P31" s="1068"/>
      <c r="Q31" s="1072">
        <v>128</v>
      </c>
      <c r="R31" s="1073"/>
      <c r="S31" s="1073"/>
      <c r="T31" s="1073"/>
      <c r="U31" s="1073"/>
      <c r="V31" s="1073">
        <v>118</v>
      </c>
      <c r="W31" s="1073"/>
      <c r="X31" s="1073"/>
      <c r="Y31" s="1073"/>
      <c r="Z31" s="1073"/>
      <c r="AA31" s="1073">
        <v>9</v>
      </c>
      <c r="AB31" s="1073"/>
      <c r="AC31" s="1073"/>
      <c r="AD31" s="1073"/>
      <c r="AE31" s="1074"/>
      <c r="AF31" s="1048">
        <v>193</v>
      </c>
      <c r="AG31" s="1049"/>
      <c r="AH31" s="1049"/>
      <c r="AI31" s="1049"/>
      <c r="AJ31" s="1050"/>
      <c r="AK31" s="1009">
        <v>0</v>
      </c>
      <c r="AL31" s="1000"/>
      <c r="AM31" s="1000"/>
      <c r="AN31" s="1000"/>
      <c r="AO31" s="1000"/>
      <c r="AP31" s="1000">
        <v>70</v>
      </c>
      <c r="AQ31" s="1000"/>
      <c r="AR31" s="1000"/>
      <c r="AS31" s="1000"/>
      <c r="AT31" s="1000"/>
      <c r="AU31" s="1000">
        <v>2</v>
      </c>
      <c r="AV31" s="1000"/>
      <c r="AW31" s="1000"/>
      <c r="AX31" s="1000"/>
      <c r="AY31" s="1000"/>
      <c r="AZ31" s="1071" t="s">
        <v>558</v>
      </c>
      <c r="BA31" s="1071"/>
      <c r="BB31" s="1071"/>
      <c r="BC31" s="1071"/>
      <c r="BD31" s="1071"/>
      <c r="BE31" s="1061" t="s">
        <v>385</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386</v>
      </c>
      <c r="C32" s="1067"/>
      <c r="D32" s="1067"/>
      <c r="E32" s="1067"/>
      <c r="F32" s="1067"/>
      <c r="G32" s="1067"/>
      <c r="H32" s="1067"/>
      <c r="I32" s="1067"/>
      <c r="J32" s="1067"/>
      <c r="K32" s="1067"/>
      <c r="L32" s="1067"/>
      <c r="M32" s="1067"/>
      <c r="N32" s="1067"/>
      <c r="O32" s="1067"/>
      <c r="P32" s="1068"/>
      <c r="Q32" s="1072">
        <v>228</v>
      </c>
      <c r="R32" s="1073"/>
      <c r="S32" s="1073"/>
      <c r="T32" s="1073"/>
      <c r="U32" s="1073"/>
      <c r="V32" s="1073">
        <v>220</v>
      </c>
      <c r="W32" s="1073"/>
      <c r="X32" s="1073"/>
      <c r="Y32" s="1073"/>
      <c r="Z32" s="1073"/>
      <c r="AA32" s="1073">
        <v>8</v>
      </c>
      <c r="AB32" s="1073"/>
      <c r="AC32" s="1073"/>
      <c r="AD32" s="1073"/>
      <c r="AE32" s="1074"/>
      <c r="AF32" s="1048">
        <v>4</v>
      </c>
      <c r="AG32" s="1049"/>
      <c r="AH32" s="1049"/>
      <c r="AI32" s="1049"/>
      <c r="AJ32" s="1050"/>
      <c r="AK32" s="1009">
        <v>0</v>
      </c>
      <c r="AL32" s="1000"/>
      <c r="AM32" s="1000"/>
      <c r="AN32" s="1000"/>
      <c r="AO32" s="1000"/>
      <c r="AP32" s="1000">
        <v>1273</v>
      </c>
      <c r="AQ32" s="1000"/>
      <c r="AR32" s="1000"/>
      <c r="AS32" s="1000"/>
      <c r="AT32" s="1000"/>
      <c r="AU32" s="1000">
        <v>1048</v>
      </c>
      <c r="AV32" s="1000"/>
      <c r="AW32" s="1000"/>
      <c r="AX32" s="1000"/>
      <c r="AY32" s="1000"/>
      <c r="AZ32" s="1071" t="s">
        <v>557</v>
      </c>
      <c r="BA32" s="1071"/>
      <c r="BB32" s="1071"/>
      <c r="BC32" s="1071"/>
      <c r="BD32" s="1071"/>
      <c r="BE32" s="1061" t="s">
        <v>569</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388</v>
      </c>
      <c r="C33" s="1067"/>
      <c r="D33" s="1067"/>
      <c r="E33" s="1067"/>
      <c r="F33" s="1067"/>
      <c r="G33" s="1067"/>
      <c r="H33" s="1067"/>
      <c r="I33" s="1067"/>
      <c r="J33" s="1067"/>
      <c r="K33" s="1067"/>
      <c r="L33" s="1067"/>
      <c r="M33" s="1067"/>
      <c r="N33" s="1067"/>
      <c r="O33" s="1067"/>
      <c r="P33" s="1068"/>
      <c r="Q33" s="1072">
        <v>116</v>
      </c>
      <c r="R33" s="1073"/>
      <c r="S33" s="1073"/>
      <c r="T33" s="1073"/>
      <c r="U33" s="1073"/>
      <c r="V33" s="1073">
        <v>115</v>
      </c>
      <c r="W33" s="1073"/>
      <c r="X33" s="1073"/>
      <c r="Y33" s="1073"/>
      <c r="Z33" s="1073"/>
      <c r="AA33" s="1073">
        <v>1</v>
      </c>
      <c r="AB33" s="1073"/>
      <c r="AC33" s="1073"/>
      <c r="AD33" s="1073"/>
      <c r="AE33" s="1074"/>
      <c r="AF33" s="1048">
        <v>1</v>
      </c>
      <c r="AG33" s="1049"/>
      <c r="AH33" s="1049"/>
      <c r="AI33" s="1049"/>
      <c r="AJ33" s="1050"/>
      <c r="AK33" s="1009">
        <v>0</v>
      </c>
      <c r="AL33" s="1000"/>
      <c r="AM33" s="1000"/>
      <c r="AN33" s="1000"/>
      <c r="AO33" s="1000"/>
      <c r="AP33" s="1000">
        <v>342</v>
      </c>
      <c r="AQ33" s="1000"/>
      <c r="AR33" s="1000"/>
      <c r="AS33" s="1000"/>
      <c r="AT33" s="1000"/>
      <c r="AU33" s="1000">
        <v>330</v>
      </c>
      <c r="AV33" s="1000"/>
      <c r="AW33" s="1000"/>
      <c r="AX33" s="1000"/>
      <c r="AY33" s="1000"/>
      <c r="AZ33" s="1071" t="s">
        <v>557</v>
      </c>
      <c r="BA33" s="1071"/>
      <c r="BB33" s="1071"/>
      <c r="BC33" s="1071"/>
      <c r="BD33" s="1071"/>
      <c r="BE33" s="1061" t="s">
        <v>387</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389</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368</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270</v>
      </c>
      <c r="AG63" s="988"/>
      <c r="AH63" s="988"/>
      <c r="AI63" s="988"/>
      <c r="AJ63" s="1059"/>
      <c r="AK63" s="1060"/>
      <c r="AL63" s="992"/>
      <c r="AM63" s="992"/>
      <c r="AN63" s="992"/>
      <c r="AO63" s="992"/>
      <c r="AP63" s="988">
        <v>1685</v>
      </c>
      <c r="AQ63" s="988"/>
      <c r="AR63" s="988"/>
      <c r="AS63" s="988"/>
      <c r="AT63" s="988"/>
      <c r="AU63" s="988">
        <v>1381</v>
      </c>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392</v>
      </c>
      <c r="B66" s="1025"/>
      <c r="C66" s="1025"/>
      <c r="D66" s="1025"/>
      <c r="E66" s="1025"/>
      <c r="F66" s="1025"/>
      <c r="G66" s="1025"/>
      <c r="H66" s="1025"/>
      <c r="I66" s="1025"/>
      <c r="J66" s="1025"/>
      <c r="K66" s="1025"/>
      <c r="L66" s="1025"/>
      <c r="M66" s="1025"/>
      <c r="N66" s="1025"/>
      <c r="O66" s="1025"/>
      <c r="P66" s="1026"/>
      <c r="Q66" s="1030" t="s">
        <v>393</v>
      </c>
      <c r="R66" s="1031"/>
      <c r="S66" s="1031"/>
      <c r="T66" s="1031"/>
      <c r="U66" s="1032"/>
      <c r="V66" s="1030" t="s">
        <v>394</v>
      </c>
      <c r="W66" s="1031"/>
      <c r="X66" s="1031"/>
      <c r="Y66" s="1031"/>
      <c r="Z66" s="1032"/>
      <c r="AA66" s="1030" t="s">
        <v>395</v>
      </c>
      <c r="AB66" s="1031"/>
      <c r="AC66" s="1031"/>
      <c r="AD66" s="1031"/>
      <c r="AE66" s="1032"/>
      <c r="AF66" s="1036" t="s">
        <v>396</v>
      </c>
      <c r="AG66" s="1037"/>
      <c r="AH66" s="1037"/>
      <c r="AI66" s="1037"/>
      <c r="AJ66" s="1038"/>
      <c r="AK66" s="1030" t="s">
        <v>397</v>
      </c>
      <c r="AL66" s="1025"/>
      <c r="AM66" s="1025"/>
      <c r="AN66" s="1025"/>
      <c r="AO66" s="1026"/>
      <c r="AP66" s="1030" t="s">
        <v>398</v>
      </c>
      <c r="AQ66" s="1031"/>
      <c r="AR66" s="1031"/>
      <c r="AS66" s="1031"/>
      <c r="AT66" s="1032"/>
      <c r="AU66" s="1030" t="s">
        <v>399</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547</v>
      </c>
      <c r="C68" s="1015"/>
      <c r="D68" s="1015"/>
      <c r="E68" s="1015"/>
      <c r="F68" s="1015"/>
      <c r="G68" s="1015"/>
      <c r="H68" s="1015"/>
      <c r="I68" s="1015"/>
      <c r="J68" s="1015"/>
      <c r="K68" s="1015"/>
      <c r="L68" s="1015"/>
      <c r="M68" s="1015"/>
      <c r="N68" s="1015"/>
      <c r="O68" s="1015"/>
      <c r="P68" s="1016"/>
      <c r="Q68" s="1017">
        <v>3162</v>
      </c>
      <c r="R68" s="1011"/>
      <c r="S68" s="1011"/>
      <c r="T68" s="1011"/>
      <c r="U68" s="1011"/>
      <c r="V68" s="1011">
        <v>2982</v>
      </c>
      <c r="W68" s="1011"/>
      <c r="X68" s="1011"/>
      <c r="Y68" s="1011"/>
      <c r="Z68" s="1011"/>
      <c r="AA68" s="1011">
        <v>179</v>
      </c>
      <c r="AB68" s="1011"/>
      <c r="AC68" s="1011"/>
      <c r="AD68" s="1011"/>
      <c r="AE68" s="1011"/>
      <c r="AF68" s="1011">
        <v>179</v>
      </c>
      <c r="AG68" s="1011"/>
      <c r="AH68" s="1011"/>
      <c r="AI68" s="1011"/>
      <c r="AJ68" s="1011"/>
      <c r="AK68" s="1011">
        <v>99</v>
      </c>
      <c r="AL68" s="1011"/>
      <c r="AM68" s="1011"/>
      <c r="AN68" s="1011"/>
      <c r="AO68" s="1011"/>
      <c r="AP68" s="1011">
        <v>291</v>
      </c>
      <c r="AQ68" s="1011"/>
      <c r="AR68" s="1011"/>
      <c r="AS68" s="1011"/>
      <c r="AT68" s="1011"/>
      <c r="AU68" s="1011">
        <v>11</v>
      </c>
      <c r="AV68" s="1011"/>
      <c r="AW68" s="1011"/>
      <c r="AX68" s="1011"/>
      <c r="AY68" s="1011"/>
      <c r="AZ68" s="1012" t="s">
        <v>560</v>
      </c>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548</v>
      </c>
      <c r="C69" s="1004"/>
      <c r="D69" s="1004"/>
      <c r="E69" s="1004"/>
      <c r="F69" s="1004"/>
      <c r="G69" s="1004"/>
      <c r="H69" s="1004"/>
      <c r="I69" s="1004"/>
      <c r="J69" s="1004"/>
      <c r="K69" s="1004"/>
      <c r="L69" s="1004"/>
      <c r="M69" s="1004"/>
      <c r="N69" s="1004"/>
      <c r="O69" s="1004"/>
      <c r="P69" s="1005"/>
      <c r="Q69" s="1006">
        <v>72</v>
      </c>
      <c r="R69" s="1000"/>
      <c r="S69" s="1000"/>
      <c r="T69" s="1000"/>
      <c r="U69" s="1000"/>
      <c r="V69" s="1000">
        <v>70</v>
      </c>
      <c r="W69" s="1000"/>
      <c r="X69" s="1000"/>
      <c r="Y69" s="1000"/>
      <c r="Z69" s="1000"/>
      <c r="AA69" s="1000">
        <v>3</v>
      </c>
      <c r="AB69" s="1000"/>
      <c r="AC69" s="1000"/>
      <c r="AD69" s="1000"/>
      <c r="AE69" s="1000"/>
      <c r="AF69" s="1000">
        <v>3</v>
      </c>
      <c r="AG69" s="1000"/>
      <c r="AH69" s="1000"/>
      <c r="AI69" s="1000"/>
      <c r="AJ69" s="1000"/>
      <c r="AK69" s="1000" t="s">
        <v>565</v>
      </c>
      <c r="AL69" s="1000"/>
      <c r="AM69" s="1000"/>
      <c r="AN69" s="1000"/>
      <c r="AO69" s="1000"/>
      <c r="AP69" s="1000">
        <v>0</v>
      </c>
      <c r="AQ69" s="1000"/>
      <c r="AR69" s="1000"/>
      <c r="AS69" s="1000"/>
      <c r="AT69" s="1000"/>
      <c r="AU69" s="1000" t="s">
        <v>565</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549</v>
      </c>
      <c r="C70" s="1004"/>
      <c r="D70" s="1004"/>
      <c r="E70" s="1004"/>
      <c r="F70" s="1004"/>
      <c r="G70" s="1004"/>
      <c r="H70" s="1004"/>
      <c r="I70" s="1004"/>
      <c r="J70" s="1004"/>
      <c r="K70" s="1004"/>
      <c r="L70" s="1004"/>
      <c r="M70" s="1004"/>
      <c r="N70" s="1004"/>
      <c r="O70" s="1004"/>
      <c r="P70" s="1005"/>
      <c r="Q70" s="1006">
        <v>9578</v>
      </c>
      <c r="R70" s="1000"/>
      <c r="S70" s="1000"/>
      <c r="T70" s="1000"/>
      <c r="U70" s="1000"/>
      <c r="V70" s="1000">
        <v>9432</v>
      </c>
      <c r="W70" s="1000"/>
      <c r="X70" s="1000"/>
      <c r="Y70" s="1000"/>
      <c r="Z70" s="1000"/>
      <c r="AA70" s="1000">
        <v>146</v>
      </c>
      <c r="AB70" s="1000"/>
      <c r="AC70" s="1000"/>
      <c r="AD70" s="1000"/>
      <c r="AE70" s="1000"/>
      <c r="AF70" s="1000">
        <v>146</v>
      </c>
      <c r="AG70" s="1000"/>
      <c r="AH70" s="1000"/>
      <c r="AI70" s="1000"/>
      <c r="AJ70" s="1000"/>
      <c r="AK70" s="1000">
        <v>1850</v>
      </c>
      <c r="AL70" s="1000"/>
      <c r="AM70" s="1000"/>
      <c r="AN70" s="1000"/>
      <c r="AO70" s="1000"/>
      <c r="AP70" s="1000">
        <v>0</v>
      </c>
      <c r="AQ70" s="1000"/>
      <c r="AR70" s="1000"/>
      <c r="AS70" s="1000"/>
      <c r="AT70" s="1000"/>
      <c r="AU70" s="1000" t="s">
        <v>565</v>
      </c>
      <c r="AV70" s="1000"/>
      <c r="AW70" s="1000"/>
      <c r="AX70" s="1000"/>
      <c r="AY70" s="1000"/>
      <c r="AZ70" s="1001" t="s">
        <v>561</v>
      </c>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550</v>
      </c>
      <c r="C71" s="1004"/>
      <c r="D71" s="1004"/>
      <c r="E71" s="1004"/>
      <c r="F71" s="1004"/>
      <c r="G71" s="1004"/>
      <c r="H71" s="1004"/>
      <c r="I71" s="1004"/>
      <c r="J71" s="1004"/>
      <c r="K71" s="1004"/>
      <c r="L71" s="1004"/>
      <c r="M71" s="1004"/>
      <c r="N71" s="1004"/>
      <c r="O71" s="1004"/>
      <c r="P71" s="1005"/>
      <c r="Q71" s="1006">
        <v>86</v>
      </c>
      <c r="R71" s="1000"/>
      <c r="S71" s="1000"/>
      <c r="T71" s="1000"/>
      <c r="U71" s="1000"/>
      <c r="V71" s="1000">
        <v>80</v>
      </c>
      <c r="W71" s="1000"/>
      <c r="X71" s="1000"/>
      <c r="Y71" s="1000"/>
      <c r="Z71" s="1000"/>
      <c r="AA71" s="1000">
        <v>6</v>
      </c>
      <c r="AB71" s="1000"/>
      <c r="AC71" s="1000"/>
      <c r="AD71" s="1000"/>
      <c r="AE71" s="1000"/>
      <c r="AF71" s="1000">
        <v>6</v>
      </c>
      <c r="AG71" s="1000"/>
      <c r="AH71" s="1000"/>
      <c r="AI71" s="1000"/>
      <c r="AJ71" s="1000"/>
      <c r="AK71" s="1000">
        <v>9</v>
      </c>
      <c r="AL71" s="1000"/>
      <c r="AM71" s="1000"/>
      <c r="AN71" s="1000"/>
      <c r="AO71" s="1000"/>
      <c r="AP71" s="1000">
        <v>69</v>
      </c>
      <c r="AQ71" s="1000"/>
      <c r="AR71" s="1000"/>
      <c r="AS71" s="1000"/>
      <c r="AT71" s="1000"/>
      <c r="AU71" s="1000">
        <v>48</v>
      </c>
      <c r="AV71" s="1000"/>
      <c r="AW71" s="1000"/>
      <c r="AX71" s="1000"/>
      <c r="AY71" s="1000"/>
      <c r="AZ71" s="1001" t="s">
        <v>562</v>
      </c>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551</v>
      </c>
      <c r="C72" s="1004"/>
      <c r="D72" s="1004"/>
      <c r="E72" s="1004"/>
      <c r="F72" s="1004"/>
      <c r="G72" s="1004"/>
      <c r="H72" s="1004"/>
      <c r="I72" s="1004"/>
      <c r="J72" s="1004"/>
      <c r="K72" s="1004"/>
      <c r="L72" s="1004"/>
      <c r="M72" s="1004"/>
      <c r="N72" s="1004"/>
      <c r="O72" s="1004"/>
      <c r="P72" s="1005"/>
      <c r="Q72" s="1006">
        <v>2737</v>
      </c>
      <c r="R72" s="1000"/>
      <c r="S72" s="1000"/>
      <c r="T72" s="1000"/>
      <c r="U72" s="1000"/>
      <c r="V72" s="1000">
        <v>2630</v>
      </c>
      <c r="W72" s="1000"/>
      <c r="X72" s="1000"/>
      <c r="Y72" s="1000"/>
      <c r="Z72" s="1000"/>
      <c r="AA72" s="1000">
        <v>107</v>
      </c>
      <c r="AB72" s="1000"/>
      <c r="AC72" s="1000"/>
      <c r="AD72" s="1000"/>
      <c r="AE72" s="1000"/>
      <c r="AF72" s="1000">
        <v>107</v>
      </c>
      <c r="AG72" s="1000"/>
      <c r="AH72" s="1000"/>
      <c r="AI72" s="1000"/>
      <c r="AJ72" s="1000"/>
      <c r="AK72" s="1000">
        <v>118</v>
      </c>
      <c r="AL72" s="1000"/>
      <c r="AM72" s="1000"/>
      <c r="AN72" s="1000"/>
      <c r="AO72" s="1000"/>
      <c r="AP72" s="1000">
        <v>711</v>
      </c>
      <c r="AQ72" s="1000"/>
      <c r="AR72" s="1000"/>
      <c r="AS72" s="1000"/>
      <c r="AT72" s="1000"/>
      <c r="AU72" s="1000">
        <v>27</v>
      </c>
      <c r="AV72" s="1000"/>
      <c r="AW72" s="1000"/>
      <c r="AX72" s="1000"/>
      <c r="AY72" s="1000"/>
      <c r="AZ72" s="1001" t="s">
        <v>563</v>
      </c>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552</v>
      </c>
      <c r="C73" s="1004"/>
      <c r="D73" s="1004"/>
      <c r="E73" s="1004"/>
      <c r="F73" s="1004"/>
      <c r="G73" s="1004"/>
      <c r="H73" s="1004"/>
      <c r="I73" s="1004"/>
      <c r="J73" s="1004"/>
      <c r="K73" s="1004"/>
      <c r="L73" s="1004"/>
      <c r="M73" s="1004"/>
      <c r="N73" s="1004"/>
      <c r="O73" s="1004"/>
      <c r="P73" s="1005"/>
      <c r="Q73" s="1006">
        <v>54</v>
      </c>
      <c r="R73" s="1000"/>
      <c r="S73" s="1000"/>
      <c r="T73" s="1000"/>
      <c r="U73" s="1000"/>
      <c r="V73" s="1000">
        <v>54</v>
      </c>
      <c r="W73" s="1000"/>
      <c r="X73" s="1000"/>
      <c r="Y73" s="1000"/>
      <c r="Z73" s="1000"/>
      <c r="AA73" s="1000">
        <v>0</v>
      </c>
      <c r="AB73" s="1000"/>
      <c r="AC73" s="1000"/>
      <c r="AD73" s="1000"/>
      <c r="AE73" s="1000"/>
      <c r="AF73" s="1000">
        <v>0</v>
      </c>
      <c r="AG73" s="1000"/>
      <c r="AH73" s="1000"/>
      <c r="AI73" s="1000"/>
      <c r="AJ73" s="1000"/>
      <c r="AK73" s="1000">
        <v>52</v>
      </c>
      <c r="AL73" s="1000"/>
      <c r="AM73" s="1000"/>
      <c r="AN73" s="1000"/>
      <c r="AO73" s="1000"/>
      <c r="AP73" s="1000">
        <v>0</v>
      </c>
      <c r="AQ73" s="1000"/>
      <c r="AR73" s="1000"/>
      <c r="AS73" s="1000"/>
      <c r="AT73" s="1000"/>
      <c r="AU73" s="1000" t="s">
        <v>565</v>
      </c>
      <c r="AV73" s="1000"/>
      <c r="AW73" s="1000"/>
      <c r="AX73" s="1000"/>
      <c r="AY73" s="1000"/>
      <c r="AZ73" s="1001" t="s">
        <v>564</v>
      </c>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553</v>
      </c>
      <c r="C74" s="1004"/>
      <c r="D74" s="1004"/>
      <c r="E74" s="1004"/>
      <c r="F74" s="1004"/>
      <c r="G74" s="1004"/>
      <c r="H74" s="1004"/>
      <c r="I74" s="1004"/>
      <c r="J74" s="1004"/>
      <c r="K74" s="1004"/>
      <c r="L74" s="1004"/>
      <c r="M74" s="1004"/>
      <c r="N74" s="1004"/>
      <c r="O74" s="1004"/>
      <c r="P74" s="1005"/>
      <c r="Q74" s="1007">
        <v>390</v>
      </c>
      <c r="R74" s="1008"/>
      <c r="S74" s="1008"/>
      <c r="T74" s="1008"/>
      <c r="U74" s="1009"/>
      <c r="V74" s="1010">
        <v>387</v>
      </c>
      <c r="W74" s="1008"/>
      <c r="X74" s="1008"/>
      <c r="Y74" s="1008"/>
      <c r="Z74" s="1009"/>
      <c r="AA74" s="1010">
        <v>4</v>
      </c>
      <c r="AB74" s="1008"/>
      <c r="AC74" s="1008"/>
      <c r="AD74" s="1008"/>
      <c r="AE74" s="1009"/>
      <c r="AF74" s="1010">
        <v>579</v>
      </c>
      <c r="AG74" s="1008"/>
      <c r="AH74" s="1008"/>
      <c r="AI74" s="1008"/>
      <c r="AJ74" s="1009"/>
      <c r="AK74" s="1010" t="s">
        <v>565</v>
      </c>
      <c r="AL74" s="1008"/>
      <c r="AM74" s="1008"/>
      <c r="AN74" s="1008"/>
      <c r="AO74" s="1009"/>
      <c r="AP74" s="1010">
        <v>0</v>
      </c>
      <c r="AQ74" s="1008"/>
      <c r="AR74" s="1008"/>
      <c r="AS74" s="1008"/>
      <c r="AT74" s="1009"/>
      <c r="AU74" s="1000" t="s">
        <v>565</v>
      </c>
      <c r="AV74" s="1000"/>
      <c r="AW74" s="1000"/>
      <c r="AX74" s="1000"/>
      <c r="AY74" s="1000"/>
      <c r="AZ74" s="1001" t="s">
        <v>566</v>
      </c>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554</v>
      </c>
      <c r="C75" s="1004"/>
      <c r="D75" s="1004"/>
      <c r="E75" s="1004"/>
      <c r="F75" s="1004"/>
      <c r="G75" s="1004"/>
      <c r="H75" s="1004"/>
      <c r="I75" s="1004"/>
      <c r="J75" s="1004"/>
      <c r="K75" s="1004"/>
      <c r="L75" s="1004"/>
      <c r="M75" s="1004"/>
      <c r="N75" s="1004"/>
      <c r="O75" s="1004"/>
      <c r="P75" s="1005"/>
      <c r="Q75" s="1007">
        <v>256</v>
      </c>
      <c r="R75" s="1008"/>
      <c r="S75" s="1008"/>
      <c r="T75" s="1008"/>
      <c r="U75" s="1009"/>
      <c r="V75" s="1010">
        <v>224</v>
      </c>
      <c r="W75" s="1008"/>
      <c r="X75" s="1008"/>
      <c r="Y75" s="1008"/>
      <c r="Z75" s="1009"/>
      <c r="AA75" s="1010">
        <v>32</v>
      </c>
      <c r="AB75" s="1008"/>
      <c r="AC75" s="1008"/>
      <c r="AD75" s="1008"/>
      <c r="AE75" s="1009"/>
      <c r="AF75" s="1010">
        <v>32</v>
      </c>
      <c r="AG75" s="1008"/>
      <c r="AH75" s="1008"/>
      <c r="AI75" s="1008"/>
      <c r="AJ75" s="1009"/>
      <c r="AK75" s="1010" t="s">
        <v>565</v>
      </c>
      <c r="AL75" s="1008"/>
      <c r="AM75" s="1008"/>
      <c r="AN75" s="1008"/>
      <c r="AO75" s="1009"/>
      <c r="AP75" s="1010">
        <v>0</v>
      </c>
      <c r="AQ75" s="1008"/>
      <c r="AR75" s="1008"/>
      <c r="AS75" s="1008"/>
      <c r="AT75" s="1009"/>
      <c r="AU75" s="1010" t="s">
        <v>565</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555</v>
      </c>
      <c r="C76" s="1004"/>
      <c r="D76" s="1004"/>
      <c r="E76" s="1004"/>
      <c r="F76" s="1004"/>
      <c r="G76" s="1004"/>
      <c r="H76" s="1004"/>
      <c r="I76" s="1004"/>
      <c r="J76" s="1004"/>
      <c r="K76" s="1004"/>
      <c r="L76" s="1004"/>
      <c r="M76" s="1004"/>
      <c r="N76" s="1004"/>
      <c r="O76" s="1004"/>
      <c r="P76" s="1005"/>
      <c r="Q76" s="1007">
        <v>244114</v>
      </c>
      <c r="R76" s="1008"/>
      <c r="S76" s="1008"/>
      <c r="T76" s="1008"/>
      <c r="U76" s="1009"/>
      <c r="V76" s="1010">
        <v>233963</v>
      </c>
      <c r="W76" s="1008"/>
      <c r="X76" s="1008"/>
      <c r="Y76" s="1008"/>
      <c r="Z76" s="1009"/>
      <c r="AA76" s="1010">
        <v>10151</v>
      </c>
      <c r="AB76" s="1008"/>
      <c r="AC76" s="1008"/>
      <c r="AD76" s="1008"/>
      <c r="AE76" s="1009"/>
      <c r="AF76" s="1010">
        <v>10151</v>
      </c>
      <c r="AG76" s="1008"/>
      <c r="AH76" s="1008"/>
      <c r="AI76" s="1008"/>
      <c r="AJ76" s="1009"/>
      <c r="AK76" s="1010" t="s">
        <v>565</v>
      </c>
      <c r="AL76" s="1008"/>
      <c r="AM76" s="1008"/>
      <c r="AN76" s="1008"/>
      <c r="AO76" s="1009"/>
      <c r="AP76" s="1010">
        <v>0</v>
      </c>
      <c r="AQ76" s="1008"/>
      <c r="AR76" s="1008"/>
      <c r="AS76" s="1008"/>
      <c r="AT76" s="1009"/>
      <c r="AU76" s="1010" t="s">
        <v>565</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t="s">
        <v>567</v>
      </c>
      <c r="C77" s="1004"/>
      <c r="D77" s="1004"/>
      <c r="E77" s="1004"/>
      <c r="F77" s="1004"/>
      <c r="G77" s="1004"/>
      <c r="H77" s="1004"/>
      <c r="I77" s="1004"/>
      <c r="J77" s="1004"/>
      <c r="K77" s="1004"/>
      <c r="L77" s="1004"/>
      <c r="M77" s="1004"/>
      <c r="N77" s="1004"/>
      <c r="O77" s="1004"/>
      <c r="P77" s="1005"/>
      <c r="Q77" s="1007">
        <v>41</v>
      </c>
      <c r="R77" s="1008"/>
      <c r="S77" s="1008"/>
      <c r="T77" s="1008"/>
      <c r="U77" s="1009"/>
      <c r="V77" s="1010">
        <v>29</v>
      </c>
      <c r="W77" s="1008"/>
      <c r="X77" s="1008"/>
      <c r="Y77" s="1008"/>
      <c r="Z77" s="1009"/>
      <c r="AA77" s="1010">
        <v>11</v>
      </c>
      <c r="AB77" s="1008"/>
      <c r="AC77" s="1008"/>
      <c r="AD77" s="1008"/>
      <c r="AE77" s="1009"/>
      <c r="AF77" s="1010">
        <v>11</v>
      </c>
      <c r="AG77" s="1008"/>
      <c r="AH77" s="1008"/>
      <c r="AI77" s="1008"/>
      <c r="AJ77" s="1009"/>
      <c r="AK77" s="1010" t="s">
        <v>568</v>
      </c>
      <c r="AL77" s="1008"/>
      <c r="AM77" s="1008"/>
      <c r="AN77" s="1008"/>
      <c r="AO77" s="1009"/>
      <c r="AP77" s="1010">
        <v>0</v>
      </c>
      <c r="AQ77" s="1008"/>
      <c r="AR77" s="1008"/>
      <c r="AS77" s="1008"/>
      <c r="AT77" s="1009"/>
      <c r="AU77" s="1010" t="s">
        <v>568</v>
      </c>
      <c r="AV77" s="1008"/>
      <c r="AW77" s="1008"/>
      <c r="AX77" s="1008"/>
      <c r="AY77" s="1009"/>
      <c r="AZ77" s="1001" t="s">
        <v>570</v>
      </c>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368</v>
      </c>
      <c r="B88" s="973" t="s">
        <v>400</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11215</v>
      </c>
      <c r="AG88" s="988"/>
      <c r="AH88" s="988"/>
      <c r="AI88" s="988"/>
      <c r="AJ88" s="988"/>
      <c r="AK88" s="992"/>
      <c r="AL88" s="992"/>
      <c r="AM88" s="992"/>
      <c r="AN88" s="992"/>
      <c r="AO88" s="992"/>
      <c r="AP88" s="988">
        <v>1071</v>
      </c>
      <c r="AQ88" s="988"/>
      <c r="AR88" s="988"/>
      <c r="AS88" s="988"/>
      <c r="AT88" s="988"/>
      <c r="AU88" s="988">
        <v>85</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401</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4</v>
      </c>
      <c r="CS102" s="980"/>
      <c r="CT102" s="980"/>
      <c r="CU102" s="980"/>
      <c r="CV102" s="981"/>
      <c r="CW102" s="979">
        <v>6</v>
      </c>
      <c r="CX102" s="980"/>
      <c r="CY102" s="980"/>
      <c r="CZ102" s="980"/>
      <c r="DA102" s="981"/>
      <c r="DB102" s="979">
        <v>14</v>
      </c>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402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403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408</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409</v>
      </c>
      <c r="AB109" s="923"/>
      <c r="AC109" s="923"/>
      <c r="AD109" s="923"/>
      <c r="AE109" s="924"/>
      <c r="AF109" s="925" t="s">
        <v>288</v>
      </c>
      <c r="AG109" s="923"/>
      <c r="AH109" s="923"/>
      <c r="AI109" s="923"/>
      <c r="AJ109" s="924"/>
      <c r="AK109" s="925" t="s">
        <v>287</v>
      </c>
      <c r="AL109" s="923"/>
      <c r="AM109" s="923"/>
      <c r="AN109" s="923"/>
      <c r="AO109" s="924"/>
      <c r="AP109" s="925" t="s">
        <v>410</v>
      </c>
      <c r="AQ109" s="923"/>
      <c r="AR109" s="923"/>
      <c r="AS109" s="923"/>
      <c r="AT109" s="954"/>
      <c r="AU109" s="922" t="s">
        <v>408</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409</v>
      </c>
      <c r="BR109" s="923"/>
      <c r="BS109" s="923"/>
      <c r="BT109" s="923"/>
      <c r="BU109" s="924"/>
      <c r="BV109" s="925" t="s">
        <v>288</v>
      </c>
      <c r="BW109" s="923"/>
      <c r="BX109" s="923"/>
      <c r="BY109" s="923"/>
      <c r="BZ109" s="924"/>
      <c r="CA109" s="925" t="s">
        <v>287</v>
      </c>
      <c r="CB109" s="923"/>
      <c r="CC109" s="923"/>
      <c r="CD109" s="923"/>
      <c r="CE109" s="924"/>
      <c r="CF109" s="961" t="s">
        <v>410</v>
      </c>
      <c r="CG109" s="961"/>
      <c r="CH109" s="961"/>
      <c r="CI109" s="961"/>
      <c r="CJ109" s="961"/>
      <c r="CK109" s="925" t="s">
        <v>411</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409</v>
      </c>
      <c r="DH109" s="923"/>
      <c r="DI109" s="923"/>
      <c r="DJ109" s="923"/>
      <c r="DK109" s="924"/>
      <c r="DL109" s="925" t="s">
        <v>288</v>
      </c>
      <c r="DM109" s="923"/>
      <c r="DN109" s="923"/>
      <c r="DO109" s="923"/>
      <c r="DP109" s="924"/>
      <c r="DQ109" s="925" t="s">
        <v>287</v>
      </c>
      <c r="DR109" s="923"/>
      <c r="DS109" s="923"/>
      <c r="DT109" s="923"/>
      <c r="DU109" s="924"/>
      <c r="DV109" s="925" t="s">
        <v>410</v>
      </c>
      <c r="DW109" s="923"/>
      <c r="DX109" s="923"/>
      <c r="DY109" s="923"/>
      <c r="DZ109" s="954"/>
    </row>
    <row r="110" spans="1:131" s="199" customFormat="1" ht="26.25" customHeight="1">
      <c r="A110" s="825" t="s">
        <v>412</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282511</v>
      </c>
      <c r="AB110" s="916"/>
      <c r="AC110" s="916"/>
      <c r="AD110" s="916"/>
      <c r="AE110" s="917"/>
      <c r="AF110" s="918">
        <v>261711</v>
      </c>
      <c r="AG110" s="916"/>
      <c r="AH110" s="916"/>
      <c r="AI110" s="916"/>
      <c r="AJ110" s="917"/>
      <c r="AK110" s="918">
        <v>266225</v>
      </c>
      <c r="AL110" s="916"/>
      <c r="AM110" s="916"/>
      <c r="AN110" s="916"/>
      <c r="AO110" s="917"/>
      <c r="AP110" s="919">
        <v>16.100000000000001</v>
      </c>
      <c r="AQ110" s="920"/>
      <c r="AR110" s="920"/>
      <c r="AS110" s="920"/>
      <c r="AT110" s="921"/>
      <c r="AU110" s="955" t="s">
        <v>61</v>
      </c>
      <c r="AV110" s="956"/>
      <c r="AW110" s="956"/>
      <c r="AX110" s="956"/>
      <c r="AY110" s="956"/>
      <c r="AZ110" s="881" t="s">
        <v>413</v>
      </c>
      <c r="BA110" s="826"/>
      <c r="BB110" s="826"/>
      <c r="BC110" s="826"/>
      <c r="BD110" s="826"/>
      <c r="BE110" s="826"/>
      <c r="BF110" s="826"/>
      <c r="BG110" s="826"/>
      <c r="BH110" s="826"/>
      <c r="BI110" s="826"/>
      <c r="BJ110" s="826"/>
      <c r="BK110" s="826"/>
      <c r="BL110" s="826"/>
      <c r="BM110" s="826"/>
      <c r="BN110" s="826"/>
      <c r="BO110" s="826"/>
      <c r="BP110" s="827"/>
      <c r="BQ110" s="882">
        <v>2526023</v>
      </c>
      <c r="BR110" s="863"/>
      <c r="BS110" s="863"/>
      <c r="BT110" s="863"/>
      <c r="BU110" s="863"/>
      <c r="BV110" s="863">
        <v>2487485</v>
      </c>
      <c r="BW110" s="863"/>
      <c r="BX110" s="863"/>
      <c r="BY110" s="863"/>
      <c r="BZ110" s="863"/>
      <c r="CA110" s="863">
        <v>2369784</v>
      </c>
      <c r="CB110" s="863"/>
      <c r="CC110" s="863"/>
      <c r="CD110" s="863"/>
      <c r="CE110" s="863"/>
      <c r="CF110" s="887">
        <v>143.69999999999999</v>
      </c>
      <c r="CG110" s="888"/>
      <c r="CH110" s="888"/>
      <c r="CI110" s="888"/>
      <c r="CJ110" s="888"/>
      <c r="CK110" s="951" t="s">
        <v>414</v>
      </c>
      <c r="CL110" s="837"/>
      <c r="CM110" s="912" t="s">
        <v>415</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416</v>
      </c>
      <c r="DH110" s="863"/>
      <c r="DI110" s="863"/>
      <c r="DJ110" s="863"/>
      <c r="DK110" s="863"/>
      <c r="DL110" s="863" t="s">
        <v>416</v>
      </c>
      <c r="DM110" s="863"/>
      <c r="DN110" s="863"/>
      <c r="DO110" s="863"/>
      <c r="DP110" s="863"/>
      <c r="DQ110" s="863" t="s">
        <v>416</v>
      </c>
      <c r="DR110" s="863"/>
      <c r="DS110" s="863"/>
      <c r="DT110" s="863"/>
      <c r="DU110" s="863"/>
      <c r="DV110" s="864" t="s">
        <v>416</v>
      </c>
      <c r="DW110" s="864"/>
      <c r="DX110" s="864"/>
      <c r="DY110" s="864"/>
      <c r="DZ110" s="865"/>
    </row>
    <row r="111" spans="1:131" s="199" customFormat="1" ht="26.25" customHeight="1">
      <c r="A111" s="792" t="s">
        <v>417</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418</v>
      </c>
      <c r="BA111" s="768"/>
      <c r="BB111" s="768"/>
      <c r="BC111" s="768"/>
      <c r="BD111" s="768"/>
      <c r="BE111" s="768"/>
      <c r="BF111" s="768"/>
      <c r="BG111" s="768"/>
      <c r="BH111" s="768"/>
      <c r="BI111" s="768"/>
      <c r="BJ111" s="768"/>
      <c r="BK111" s="768"/>
      <c r="BL111" s="768"/>
      <c r="BM111" s="768"/>
      <c r="BN111" s="768"/>
      <c r="BO111" s="768"/>
      <c r="BP111" s="769"/>
      <c r="BQ111" s="834">
        <v>34561</v>
      </c>
      <c r="BR111" s="835"/>
      <c r="BS111" s="835"/>
      <c r="BT111" s="835"/>
      <c r="BU111" s="835"/>
      <c r="BV111" s="835">
        <v>26167</v>
      </c>
      <c r="BW111" s="835"/>
      <c r="BX111" s="835"/>
      <c r="BY111" s="835"/>
      <c r="BZ111" s="835"/>
      <c r="CA111" s="835">
        <v>17610</v>
      </c>
      <c r="CB111" s="835"/>
      <c r="CC111" s="835"/>
      <c r="CD111" s="835"/>
      <c r="CE111" s="835"/>
      <c r="CF111" s="896">
        <v>1.1000000000000001</v>
      </c>
      <c r="CG111" s="897"/>
      <c r="CH111" s="897"/>
      <c r="CI111" s="897"/>
      <c r="CJ111" s="897"/>
      <c r="CK111" s="952"/>
      <c r="CL111" s="839"/>
      <c r="CM111" s="842" t="s">
        <v>419</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420</v>
      </c>
      <c r="B112" s="938"/>
      <c r="C112" s="768" t="s">
        <v>421</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422</v>
      </c>
      <c r="BA112" s="768"/>
      <c r="BB112" s="768"/>
      <c r="BC112" s="768"/>
      <c r="BD112" s="768"/>
      <c r="BE112" s="768"/>
      <c r="BF112" s="768"/>
      <c r="BG112" s="768"/>
      <c r="BH112" s="768"/>
      <c r="BI112" s="768"/>
      <c r="BJ112" s="768"/>
      <c r="BK112" s="768"/>
      <c r="BL112" s="768"/>
      <c r="BM112" s="768"/>
      <c r="BN112" s="768"/>
      <c r="BO112" s="768"/>
      <c r="BP112" s="769"/>
      <c r="BQ112" s="834">
        <v>1590434</v>
      </c>
      <c r="BR112" s="835"/>
      <c r="BS112" s="835"/>
      <c r="BT112" s="835"/>
      <c r="BU112" s="835"/>
      <c r="BV112" s="835">
        <v>1490803</v>
      </c>
      <c r="BW112" s="835"/>
      <c r="BX112" s="835"/>
      <c r="BY112" s="835"/>
      <c r="BZ112" s="835"/>
      <c r="CA112" s="835">
        <v>1380805</v>
      </c>
      <c r="CB112" s="835"/>
      <c r="CC112" s="835"/>
      <c r="CD112" s="835"/>
      <c r="CE112" s="835"/>
      <c r="CF112" s="896">
        <v>83.7</v>
      </c>
      <c r="CG112" s="897"/>
      <c r="CH112" s="897"/>
      <c r="CI112" s="897"/>
      <c r="CJ112" s="897"/>
      <c r="CK112" s="952"/>
      <c r="CL112" s="839"/>
      <c r="CM112" s="842" t="s">
        <v>423</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c r="A113" s="939"/>
      <c r="B113" s="940"/>
      <c r="C113" s="768" t="s">
        <v>424</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168426</v>
      </c>
      <c r="AB113" s="944"/>
      <c r="AC113" s="944"/>
      <c r="AD113" s="944"/>
      <c r="AE113" s="945"/>
      <c r="AF113" s="946">
        <v>164290</v>
      </c>
      <c r="AG113" s="944"/>
      <c r="AH113" s="944"/>
      <c r="AI113" s="944"/>
      <c r="AJ113" s="945"/>
      <c r="AK113" s="946">
        <v>166220</v>
      </c>
      <c r="AL113" s="944"/>
      <c r="AM113" s="944"/>
      <c r="AN113" s="944"/>
      <c r="AO113" s="945"/>
      <c r="AP113" s="947">
        <v>10.1</v>
      </c>
      <c r="AQ113" s="948"/>
      <c r="AR113" s="948"/>
      <c r="AS113" s="948"/>
      <c r="AT113" s="949"/>
      <c r="AU113" s="957"/>
      <c r="AV113" s="958"/>
      <c r="AW113" s="958"/>
      <c r="AX113" s="958"/>
      <c r="AY113" s="958"/>
      <c r="AZ113" s="833" t="s">
        <v>425</v>
      </c>
      <c r="BA113" s="768"/>
      <c r="BB113" s="768"/>
      <c r="BC113" s="768"/>
      <c r="BD113" s="768"/>
      <c r="BE113" s="768"/>
      <c r="BF113" s="768"/>
      <c r="BG113" s="768"/>
      <c r="BH113" s="768"/>
      <c r="BI113" s="768"/>
      <c r="BJ113" s="768"/>
      <c r="BK113" s="768"/>
      <c r="BL113" s="768"/>
      <c r="BM113" s="768"/>
      <c r="BN113" s="768"/>
      <c r="BO113" s="768"/>
      <c r="BP113" s="769"/>
      <c r="BQ113" s="834">
        <v>88918</v>
      </c>
      <c r="BR113" s="835"/>
      <c r="BS113" s="835"/>
      <c r="BT113" s="835"/>
      <c r="BU113" s="835"/>
      <c r="BV113" s="835">
        <v>91635</v>
      </c>
      <c r="BW113" s="835"/>
      <c r="BX113" s="835"/>
      <c r="BY113" s="835"/>
      <c r="BZ113" s="835"/>
      <c r="CA113" s="835">
        <v>85473</v>
      </c>
      <c r="CB113" s="835"/>
      <c r="CC113" s="835"/>
      <c r="CD113" s="835"/>
      <c r="CE113" s="835"/>
      <c r="CF113" s="896">
        <v>5.2</v>
      </c>
      <c r="CG113" s="897"/>
      <c r="CH113" s="897"/>
      <c r="CI113" s="897"/>
      <c r="CJ113" s="897"/>
      <c r="CK113" s="952"/>
      <c r="CL113" s="839"/>
      <c r="CM113" s="842" t="s">
        <v>426</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v>17977</v>
      </c>
      <c r="DH113" s="798"/>
      <c r="DI113" s="798"/>
      <c r="DJ113" s="798"/>
      <c r="DK113" s="799"/>
      <c r="DL113" s="800">
        <v>13611</v>
      </c>
      <c r="DM113" s="798"/>
      <c r="DN113" s="798"/>
      <c r="DO113" s="798"/>
      <c r="DP113" s="799"/>
      <c r="DQ113" s="800">
        <v>9160</v>
      </c>
      <c r="DR113" s="798"/>
      <c r="DS113" s="798"/>
      <c r="DT113" s="798"/>
      <c r="DU113" s="799"/>
      <c r="DV113" s="845">
        <v>0.6</v>
      </c>
      <c r="DW113" s="846"/>
      <c r="DX113" s="846"/>
      <c r="DY113" s="846"/>
      <c r="DZ113" s="847"/>
    </row>
    <row r="114" spans="1:130" s="199" customFormat="1" ht="26.25" customHeight="1">
      <c r="A114" s="939"/>
      <c r="B114" s="940"/>
      <c r="C114" s="768" t="s">
        <v>427</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17541</v>
      </c>
      <c r="AB114" s="798"/>
      <c r="AC114" s="798"/>
      <c r="AD114" s="798"/>
      <c r="AE114" s="799"/>
      <c r="AF114" s="800">
        <v>19248</v>
      </c>
      <c r="AG114" s="798"/>
      <c r="AH114" s="798"/>
      <c r="AI114" s="798"/>
      <c r="AJ114" s="799"/>
      <c r="AK114" s="800">
        <v>18098</v>
      </c>
      <c r="AL114" s="798"/>
      <c r="AM114" s="798"/>
      <c r="AN114" s="798"/>
      <c r="AO114" s="799"/>
      <c r="AP114" s="845">
        <v>1.1000000000000001</v>
      </c>
      <c r="AQ114" s="846"/>
      <c r="AR114" s="846"/>
      <c r="AS114" s="846"/>
      <c r="AT114" s="847"/>
      <c r="AU114" s="957"/>
      <c r="AV114" s="958"/>
      <c r="AW114" s="958"/>
      <c r="AX114" s="958"/>
      <c r="AY114" s="958"/>
      <c r="AZ114" s="833" t="s">
        <v>428</v>
      </c>
      <c r="BA114" s="768"/>
      <c r="BB114" s="768"/>
      <c r="BC114" s="768"/>
      <c r="BD114" s="768"/>
      <c r="BE114" s="768"/>
      <c r="BF114" s="768"/>
      <c r="BG114" s="768"/>
      <c r="BH114" s="768"/>
      <c r="BI114" s="768"/>
      <c r="BJ114" s="768"/>
      <c r="BK114" s="768"/>
      <c r="BL114" s="768"/>
      <c r="BM114" s="768"/>
      <c r="BN114" s="768"/>
      <c r="BO114" s="768"/>
      <c r="BP114" s="769"/>
      <c r="BQ114" s="834">
        <v>65329</v>
      </c>
      <c r="BR114" s="835"/>
      <c r="BS114" s="835"/>
      <c r="BT114" s="835"/>
      <c r="BU114" s="835"/>
      <c r="BV114" s="835" t="s">
        <v>112</v>
      </c>
      <c r="BW114" s="835"/>
      <c r="BX114" s="835"/>
      <c r="BY114" s="835"/>
      <c r="BZ114" s="835"/>
      <c r="CA114" s="835">
        <v>50027</v>
      </c>
      <c r="CB114" s="835"/>
      <c r="CC114" s="835"/>
      <c r="CD114" s="835"/>
      <c r="CE114" s="835"/>
      <c r="CF114" s="896">
        <v>3</v>
      </c>
      <c r="CG114" s="897"/>
      <c r="CH114" s="897"/>
      <c r="CI114" s="897"/>
      <c r="CJ114" s="897"/>
      <c r="CK114" s="952"/>
      <c r="CL114" s="839"/>
      <c r="CM114" s="842" t="s">
        <v>429</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430</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9061</v>
      </c>
      <c r="AB115" s="944"/>
      <c r="AC115" s="944"/>
      <c r="AD115" s="944"/>
      <c r="AE115" s="945"/>
      <c r="AF115" s="946">
        <v>9061</v>
      </c>
      <c r="AG115" s="944"/>
      <c r="AH115" s="944"/>
      <c r="AI115" s="944"/>
      <c r="AJ115" s="945"/>
      <c r="AK115" s="946">
        <v>9061</v>
      </c>
      <c r="AL115" s="944"/>
      <c r="AM115" s="944"/>
      <c r="AN115" s="944"/>
      <c r="AO115" s="945"/>
      <c r="AP115" s="947">
        <v>0.5</v>
      </c>
      <c r="AQ115" s="948"/>
      <c r="AR115" s="948"/>
      <c r="AS115" s="948"/>
      <c r="AT115" s="949"/>
      <c r="AU115" s="957"/>
      <c r="AV115" s="958"/>
      <c r="AW115" s="958"/>
      <c r="AX115" s="958"/>
      <c r="AY115" s="958"/>
      <c r="AZ115" s="833" t="s">
        <v>431</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432</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c r="A116" s="941"/>
      <c r="B116" s="942"/>
      <c r="C116" s="901" t="s">
        <v>433</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434</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435</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436</v>
      </c>
      <c r="Z117" s="924"/>
      <c r="AA117" s="929">
        <v>477539</v>
      </c>
      <c r="AB117" s="930"/>
      <c r="AC117" s="930"/>
      <c r="AD117" s="930"/>
      <c r="AE117" s="931"/>
      <c r="AF117" s="932">
        <v>454310</v>
      </c>
      <c r="AG117" s="930"/>
      <c r="AH117" s="930"/>
      <c r="AI117" s="930"/>
      <c r="AJ117" s="931"/>
      <c r="AK117" s="932">
        <v>459604</v>
      </c>
      <c r="AL117" s="930"/>
      <c r="AM117" s="930"/>
      <c r="AN117" s="930"/>
      <c r="AO117" s="931"/>
      <c r="AP117" s="933"/>
      <c r="AQ117" s="934"/>
      <c r="AR117" s="934"/>
      <c r="AS117" s="934"/>
      <c r="AT117" s="935"/>
      <c r="AU117" s="957"/>
      <c r="AV117" s="958"/>
      <c r="AW117" s="958"/>
      <c r="AX117" s="958"/>
      <c r="AY117" s="958"/>
      <c r="AZ117" s="884" t="s">
        <v>437</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438</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411</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409</v>
      </c>
      <c r="AB118" s="923"/>
      <c r="AC118" s="923"/>
      <c r="AD118" s="923"/>
      <c r="AE118" s="924"/>
      <c r="AF118" s="925" t="s">
        <v>288</v>
      </c>
      <c r="AG118" s="923"/>
      <c r="AH118" s="923"/>
      <c r="AI118" s="923"/>
      <c r="AJ118" s="924"/>
      <c r="AK118" s="925" t="s">
        <v>287</v>
      </c>
      <c r="AL118" s="923"/>
      <c r="AM118" s="923"/>
      <c r="AN118" s="923"/>
      <c r="AO118" s="924"/>
      <c r="AP118" s="926" t="s">
        <v>410</v>
      </c>
      <c r="AQ118" s="927"/>
      <c r="AR118" s="927"/>
      <c r="AS118" s="927"/>
      <c r="AT118" s="928"/>
      <c r="AU118" s="957"/>
      <c r="AV118" s="958"/>
      <c r="AW118" s="958"/>
      <c r="AX118" s="958"/>
      <c r="AY118" s="958"/>
      <c r="AZ118" s="900" t="s">
        <v>439</v>
      </c>
      <c r="BA118" s="901"/>
      <c r="BB118" s="901"/>
      <c r="BC118" s="901"/>
      <c r="BD118" s="901"/>
      <c r="BE118" s="901"/>
      <c r="BF118" s="901"/>
      <c r="BG118" s="901"/>
      <c r="BH118" s="901"/>
      <c r="BI118" s="901"/>
      <c r="BJ118" s="901"/>
      <c r="BK118" s="901"/>
      <c r="BL118" s="901"/>
      <c r="BM118" s="901"/>
      <c r="BN118" s="901"/>
      <c r="BO118" s="901"/>
      <c r="BP118" s="902"/>
      <c r="BQ118" s="903" t="s">
        <v>370</v>
      </c>
      <c r="BR118" s="866"/>
      <c r="BS118" s="866"/>
      <c r="BT118" s="866"/>
      <c r="BU118" s="866"/>
      <c r="BV118" s="866" t="s">
        <v>370</v>
      </c>
      <c r="BW118" s="866"/>
      <c r="BX118" s="866"/>
      <c r="BY118" s="866"/>
      <c r="BZ118" s="866"/>
      <c r="CA118" s="866" t="s">
        <v>370</v>
      </c>
      <c r="CB118" s="866"/>
      <c r="CC118" s="866"/>
      <c r="CD118" s="866"/>
      <c r="CE118" s="866"/>
      <c r="CF118" s="896" t="s">
        <v>370</v>
      </c>
      <c r="CG118" s="897"/>
      <c r="CH118" s="897"/>
      <c r="CI118" s="897"/>
      <c r="CJ118" s="897"/>
      <c r="CK118" s="952"/>
      <c r="CL118" s="839"/>
      <c r="CM118" s="842" t="s">
        <v>440</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370</v>
      </c>
      <c r="DH118" s="798"/>
      <c r="DI118" s="798"/>
      <c r="DJ118" s="798"/>
      <c r="DK118" s="799"/>
      <c r="DL118" s="800" t="s">
        <v>370</v>
      </c>
      <c r="DM118" s="798"/>
      <c r="DN118" s="798"/>
      <c r="DO118" s="798"/>
      <c r="DP118" s="799"/>
      <c r="DQ118" s="800" t="s">
        <v>370</v>
      </c>
      <c r="DR118" s="798"/>
      <c r="DS118" s="798"/>
      <c r="DT118" s="798"/>
      <c r="DU118" s="799"/>
      <c r="DV118" s="845" t="s">
        <v>370</v>
      </c>
      <c r="DW118" s="846"/>
      <c r="DX118" s="846"/>
      <c r="DY118" s="846"/>
      <c r="DZ118" s="847"/>
    </row>
    <row r="119" spans="1:130" s="199" customFormat="1" ht="26.25" customHeight="1">
      <c r="A119" s="836" t="s">
        <v>414</v>
      </c>
      <c r="B119" s="837"/>
      <c r="C119" s="912" t="s">
        <v>415</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370</v>
      </c>
      <c r="AB119" s="916"/>
      <c r="AC119" s="916"/>
      <c r="AD119" s="916"/>
      <c r="AE119" s="917"/>
      <c r="AF119" s="918" t="s">
        <v>370</v>
      </c>
      <c r="AG119" s="916"/>
      <c r="AH119" s="916"/>
      <c r="AI119" s="916"/>
      <c r="AJ119" s="917"/>
      <c r="AK119" s="918" t="s">
        <v>370</v>
      </c>
      <c r="AL119" s="916"/>
      <c r="AM119" s="916"/>
      <c r="AN119" s="916"/>
      <c r="AO119" s="917"/>
      <c r="AP119" s="919" t="s">
        <v>370</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441</v>
      </c>
      <c r="BP119" s="899"/>
      <c r="BQ119" s="903">
        <v>4305265</v>
      </c>
      <c r="BR119" s="866"/>
      <c r="BS119" s="866"/>
      <c r="BT119" s="866"/>
      <c r="BU119" s="866"/>
      <c r="BV119" s="866">
        <v>4096090</v>
      </c>
      <c r="BW119" s="866"/>
      <c r="BX119" s="866"/>
      <c r="BY119" s="866"/>
      <c r="BZ119" s="866"/>
      <c r="CA119" s="866">
        <v>3903699</v>
      </c>
      <c r="CB119" s="866"/>
      <c r="CC119" s="866"/>
      <c r="CD119" s="866"/>
      <c r="CE119" s="866"/>
      <c r="CF119" s="764"/>
      <c r="CG119" s="765"/>
      <c r="CH119" s="765"/>
      <c r="CI119" s="765"/>
      <c r="CJ119" s="855"/>
      <c r="CK119" s="953"/>
      <c r="CL119" s="841"/>
      <c r="CM119" s="859" t="s">
        <v>442</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16584</v>
      </c>
      <c r="DH119" s="781"/>
      <c r="DI119" s="781"/>
      <c r="DJ119" s="781"/>
      <c r="DK119" s="782"/>
      <c r="DL119" s="783">
        <v>12556</v>
      </c>
      <c r="DM119" s="781"/>
      <c r="DN119" s="781"/>
      <c r="DO119" s="781"/>
      <c r="DP119" s="782"/>
      <c r="DQ119" s="783">
        <v>8450</v>
      </c>
      <c r="DR119" s="781"/>
      <c r="DS119" s="781"/>
      <c r="DT119" s="781"/>
      <c r="DU119" s="782"/>
      <c r="DV119" s="869">
        <v>0.5</v>
      </c>
      <c r="DW119" s="870"/>
      <c r="DX119" s="870"/>
      <c r="DY119" s="870"/>
      <c r="DZ119" s="871"/>
    </row>
    <row r="120" spans="1:130" s="199" customFormat="1" ht="26.25" customHeight="1">
      <c r="A120" s="838"/>
      <c r="B120" s="839"/>
      <c r="C120" s="842" t="s">
        <v>419</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443</v>
      </c>
      <c r="AB120" s="798"/>
      <c r="AC120" s="798"/>
      <c r="AD120" s="798"/>
      <c r="AE120" s="799"/>
      <c r="AF120" s="800" t="s">
        <v>443</v>
      </c>
      <c r="AG120" s="798"/>
      <c r="AH120" s="798"/>
      <c r="AI120" s="798"/>
      <c r="AJ120" s="799"/>
      <c r="AK120" s="800" t="s">
        <v>443</v>
      </c>
      <c r="AL120" s="798"/>
      <c r="AM120" s="798"/>
      <c r="AN120" s="798"/>
      <c r="AO120" s="799"/>
      <c r="AP120" s="845" t="s">
        <v>443</v>
      </c>
      <c r="AQ120" s="846"/>
      <c r="AR120" s="846"/>
      <c r="AS120" s="846"/>
      <c r="AT120" s="847"/>
      <c r="AU120" s="904" t="s">
        <v>444</v>
      </c>
      <c r="AV120" s="905"/>
      <c r="AW120" s="905"/>
      <c r="AX120" s="905"/>
      <c r="AY120" s="906"/>
      <c r="AZ120" s="881" t="s">
        <v>445</v>
      </c>
      <c r="BA120" s="826"/>
      <c r="BB120" s="826"/>
      <c r="BC120" s="826"/>
      <c r="BD120" s="826"/>
      <c r="BE120" s="826"/>
      <c r="BF120" s="826"/>
      <c r="BG120" s="826"/>
      <c r="BH120" s="826"/>
      <c r="BI120" s="826"/>
      <c r="BJ120" s="826"/>
      <c r="BK120" s="826"/>
      <c r="BL120" s="826"/>
      <c r="BM120" s="826"/>
      <c r="BN120" s="826"/>
      <c r="BO120" s="826"/>
      <c r="BP120" s="827"/>
      <c r="BQ120" s="882">
        <v>1355105</v>
      </c>
      <c r="BR120" s="863"/>
      <c r="BS120" s="863"/>
      <c r="BT120" s="863"/>
      <c r="BU120" s="863"/>
      <c r="BV120" s="863">
        <v>1237033</v>
      </c>
      <c r="BW120" s="863"/>
      <c r="BX120" s="863"/>
      <c r="BY120" s="863"/>
      <c r="BZ120" s="863"/>
      <c r="CA120" s="863">
        <v>1315731</v>
      </c>
      <c r="CB120" s="863"/>
      <c r="CC120" s="863"/>
      <c r="CD120" s="863"/>
      <c r="CE120" s="863"/>
      <c r="CF120" s="887">
        <v>79.8</v>
      </c>
      <c r="CG120" s="888"/>
      <c r="CH120" s="888"/>
      <c r="CI120" s="888"/>
      <c r="CJ120" s="888"/>
      <c r="CK120" s="889" t="s">
        <v>446</v>
      </c>
      <c r="CL120" s="873"/>
      <c r="CM120" s="873"/>
      <c r="CN120" s="873"/>
      <c r="CO120" s="874"/>
      <c r="CP120" s="893" t="s">
        <v>447</v>
      </c>
      <c r="CQ120" s="894"/>
      <c r="CR120" s="894"/>
      <c r="CS120" s="894"/>
      <c r="CT120" s="894"/>
      <c r="CU120" s="894"/>
      <c r="CV120" s="894"/>
      <c r="CW120" s="894"/>
      <c r="CX120" s="894"/>
      <c r="CY120" s="894"/>
      <c r="CZ120" s="894"/>
      <c r="DA120" s="894"/>
      <c r="DB120" s="894"/>
      <c r="DC120" s="894"/>
      <c r="DD120" s="894"/>
      <c r="DE120" s="894"/>
      <c r="DF120" s="895"/>
      <c r="DG120" s="882">
        <v>1179253</v>
      </c>
      <c r="DH120" s="863"/>
      <c r="DI120" s="863"/>
      <c r="DJ120" s="863"/>
      <c r="DK120" s="863"/>
      <c r="DL120" s="863">
        <v>1118479</v>
      </c>
      <c r="DM120" s="863"/>
      <c r="DN120" s="863"/>
      <c r="DO120" s="863"/>
      <c r="DP120" s="863"/>
      <c r="DQ120" s="863">
        <v>1047906</v>
      </c>
      <c r="DR120" s="863"/>
      <c r="DS120" s="863"/>
      <c r="DT120" s="863"/>
      <c r="DU120" s="863"/>
      <c r="DV120" s="864">
        <v>63.6</v>
      </c>
      <c r="DW120" s="864"/>
      <c r="DX120" s="864"/>
      <c r="DY120" s="864"/>
      <c r="DZ120" s="865"/>
    </row>
    <row r="121" spans="1:130" s="199" customFormat="1" ht="26.25" customHeight="1">
      <c r="A121" s="838"/>
      <c r="B121" s="839"/>
      <c r="C121" s="884" t="s">
        <v>448</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v>4348</v>
      </c>
      <c r="AB121" s="798"/>
      <c r="AC121" s="798"/>
      <c r="AD121" s="798"/>
      <c r="AE121" s="799"/>
      <c r="AF121" s="800">
        <v>4348</v>
      </c>
      <c r="AG121" s="798"/>
      <c r="AH121" s="798"/>
      <c r="AI121" s="798"/>
      <c r="AJ121" s="799"/>
      <c r="AK121" s="800">
        <v>4348</v>
      </c>
      <c r="AL121" s="798"/>
      <c r="AM121" s="798"/>
      <c r="AN121" s="798"/>
      <c r="AO121" s="799"/>
      <c r="AP121" s="845">
        <v>0.3</v>
      </c>
      <c r="AQ121" s="846"/>
      <c r="AR121" s="846"/>
      <c r="AS121" s="846"/>
      <c r="AT121" s="847"/>
      <c r="AU121" s="907"/>
      <c r="AV121" s="908"/>
      <c r="AW121" s="908"/>
      <c r="AX121" s="908"/>
      <c r="AY121" s="909"/>
      <c r="AZ121" s="833" t="s">
        <v>449</v>
      </c>
      <c r="BA121" s="768"/>
      <c r="BB121" s="768"/>
      <c r="BC121" s="768"/>
      <c r="BD121" s="768"/>
      <c r="BE121" s="768"/>
      <c r="BF121" s="768"/>
      <c r="BG121" s="768"/>
      <c r="BH121" s="768"/>
      <c r="BI121" s="768"/>
      <c r="BJ121" s="768"/>
      <c r="BK121" s="768"/>
      <c r="BL121" s="768"/>
      <c r="BM121" s="768"/>
      <c r="BN121" s="768"/>
      <c r="BO121" s="768"/>
      <c r="BP121" s="769"/>
      <c r="BQ121" s="834">
        <v>303264</v>
      </c>
      <c r="BR121" s="835"/>
      <c r="BS121" s="835"/>
      <c r="BT121" s="835"/>
      <c r="BU121" s="835"/>
      <c r="BV121" s="835">
        <v>270530</v>
      </c>
      <c r="BW121" s="835"/>
      <c r="BX121" s="835"/>
      <c r="BY121" s="835"/>
      <c r="BZ121" s="835"/>
      <c r="CA121" s="835">
        <v>235116</v>
      </c>
      <c r="CB121" s="835"/>
      <c r="CC121" s="835"/>
      <c r="CD121" s="835"/>
      <c r="CE121" s="835"/>
      <c r="CF121" s="896">
        <v>14.3</v>
      </c>
      <c r="CG121" s="897"/>
      <c r="CH121" s="897"/>
      <c r="CI121" s="897"/>
      <c r="CJ121" s="897"/>
      <c r="CK121" s="890"/>
      <c r="CL121" s="876"/>
      <c r="CM121" s="876"/>
      <c r="CN121" s="876"/>
      <c r="CO121" s="877"/>
      <c r="CP121" s="856" t="s">
        <v>450</v>
      </c>
      <c r="CQ121" s="857"/>
      <c r="CR121" s="857"/>
      <c r="CS121" s="857"/>
      <c r="CT121" s="857"/>
      <c r="CU121" s="857"/>
      <c r="CV121" s="857"/>
      <c r="CW121" s="857"/>
      <c r="CX121" s="857"/>
      <c r="CY121" s="857"/>
      <c r="CZ121" s="857"/>
      <c r="DA121" s="857"/>
      <c r="DB121" s="857"/>
      <c r="DC121" s="857"/>
      <c r="DD121" s="857"/>
      <c r="DE121" s="857"/>
      <c r="DF121" s="858"/>
      <c r="DG121" s="834">
        <v>409534</v>
      </c>
      <c r="DH121" s="835"/>
      <c r="DI121" s="835"/>
      <c r="DJ121" s="835"/>
      <c r="DK121" s="835"/>
      <c r="DL121" s="835">
        <v>370628</v>
      </c>
      <c r="DM121" s="835"/>
      <c r="DN121" s="835"/>
      <c r="DO121" s="835"/>
      <c r="DP121" s="835"/>
      <c r="DQ121" s="835">
        <v>330457</v>
      </c>
      <c r="DR121" s="835"/>
      <c r="DS121" s="835"/>
      <c r="DT121" s="835"/>
      <c r="DU121" s="835"/>
      <c r="DV121" s="812">
        <v>20</v>
      </c>
      <c r="DW121" s="812"/>
      <c r="DX121" s="812"/>
      <c r="DY121" s="812"/>
      <c r="DZ121" s="813"/>
    </row>
    <row r="122" spans="1:130" s="199" customFormat="1" ht="26.25" customHeight="1">
      <c r="A122" s="838"/>
      <c r="B122" s="839"/>
      <c r="C122" s="842" t="s">
        <v>429</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443</v>
      </c>
      <c r="AB122" s="798"/>
      <c r="AC122" s="798"/>
      <c r="AD122" s="798"/>
      <c r="AE122" s="799"/>
      <c r="AF122" s="800" t="s">
        <v>443</v>
      </c>
      <c r="AG122" s="798"/>
      <c r="AH122" s="798"/>
      <c r="AI122" s="798"/>
      <c r="AJ122" s="799"/>
      <c r="AK122" s="800" t="s">
        <v>443</v>
      </c>
      <c r="AL122" s="798"/>
      <c r="AM122" s="798"/>
      <c r="AN122" s="798"/>
      <c r="AO122" s="799"/>
      <c r="AP122" s="845" t="s">
        <v>443</v>
      </c>
      <c r="AQ122" s="846"/>
      <c r="AR122" s="846"/>
      <c r="AS122" s="846"/>
      <c r="AT122" s="847"/>
      <c r="AU122" s="907"/>
      <c r="AV122" s="908"/>
      <c r="AW122" s="908"/>
      <c r="AX122" s="908"/>
      <c r="AY122" s="909"/>
      <c r="AZ122" s="900" t="s">
        <v>451</v>
      </c>
      <c r="BA122" s="901"/>
      <c r="BB122" s="901"/>
      <c r="BC122" s="901"/>
      <c r="BD122" s="901"/>
      <c r="BE122" s="901"/>
      <c r="BF122" s="901"/>
      <c r="BG122" s="901"/>
      <c r="BH122" s="901"/>
      <c r="BI122" s="901"/>
      <c r="BJ122" s="901"/>
      <c r="BK122" s="901"/>
      <c r="BL122" s="901"/>
      <c r="BM122" s="901"/>
      <c r="BN122" s="901"/>
      <c r="BO122" s="901"/>
      <c r="BP122" s="902"/>
      <c r="BQ122" s="903">
        <v>2847305</v>
      </c>
      <c r="BR122" s="866"/>
      <c r="BS122" s="866"/>
      <c r="BT122" s="866"/>
      <c r="BU122" s="866"/>
      <c r="BV122" s="866">
        <v>2827290</v>
      </c>
      <c r="BW122" s="866"/>
      <c r="BX122" s="866"/>
      <c r="BY122" s="866"/>
      <c r="BZ122" s="866"/>
      <c r="CA122" s="866">
        <v>2723091</v>
      </c>
      <c r="CB122" s="866"/>
      <c r="CC122" s="866"/>
      <c r="CD122" s="866"/>
      <c r="CE122" s="866"/>
      <c r="CF122" s="867">
        <v>165.2</v>
      </c>
      <c r="CG122" s="868"/>
      <c r="CH122" s="868"/>
      <c r="CI122" s="868"/>
      <c r="CJ122" s="868"/>
      <c r="CK122" s="890"/>
      <c r="CL122" s="876"/>
      <c r="CM122" s="876"/>
      <c r="CN122" s="876"/>
      <c r="CO122" s="877"/>
      <c r="CP122" s="856" t="s">
        <v>452</v>
      </c>
      <c r="CQ122" s="857"/>
      <c r="CR122" s="857"/>
      <c r="CS122" s="857"/>
      <c r="CT122" s="857"/>
      <c r="CU122" s="857"/>
      <c r="CV122" s="857"/>
      <c r="CW122" s="857"/>
      <c r="CX122" s="857"/>
      <c r="CY122" s="857"/>
      <c r="CZ122" s="857"/>
      <c r="DA122" s="857"/>
      <c r="DB122" s="857"/>
      <c r="DC122" s="857"/>
      <c r="DD122" s="857"/>
      <c r="DE122" s="857"/>
      <c r="DF122" s="858"/>
      <c r="DG122" s="834">
        <v>1647</v>
      </c>
      <c r="DH122" s="835"/>
      <c r="DI122" s="835"/>
      <c r="DJ122" s="835"/>
      <c r="DK122" s="835"/>
      <c r="DL122" s="835">
        <v>1696</v>
      </c>
      <c r="DM122" s="835"/>
      <c r="DN122" s="835"/>
      <c r="DO122" s="835"/>
      <c r="DP122" s="835"/>
      <c r="DQ122" s="835">
        <v>2442</v>
      </c>
      <c r="DR122" s="835"/>
      <c r="DS122" s="835"/>
      <c r="DT122" s="835"/>
      <c r="DU122" s="835"/>
      <c r="DV122" s="812">
        <v>0.1</v>
      </c>
      <c r="DW122" s="812"/>
      <c r="DX122" s="812"/>
      <c r="DY122" s="812"/>
      <c r="DZ122" s="813"/>
    </row>
    <row r="123" spans="1:130" s="199" customFormat="1" ht="26.25" customHeight="1">
      <c r="A123" s="838"/>
      <c r="B123" s="839"/>
      <c r="C123" s="842" t="s">
        <v>435</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370</v>
      </c>
      <c r="AB123" s="798"/>
      <c r="AC123" s="798"/>
      <c r="AD123" s="798"/>
      <c r="AE123" s="799"/>
      <c r="AF123" s="800" t="s">
        <v>370</v>
      </c>
      <c r="AG123" s="798"/>
      <c r="AH123" s="798"/>
      <c r="AI123" s="798"/>
      <c r="AJ123" s="799"/>
      <c r="AK123" s="800" t="s">
        <v>370</v>
      </c>
      <c r="AL123" s="798"/>
      <c r="AM123" s="798"/>
      <c r="AN123" s="798"/>
      <c r="AO123" s="799"/>
      <c r="AP123" s="845" t="s">
        <v>370</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453</v>
      </c>
      <c r="BP123" s="899"/>
      <c r="BQ123" s="853">
        <v>4505674</v>
      </c>
      <c r="BR123" s="854"/>
      <c r="BS123" s="854"/>
      <c r="BT123" s="854"/>
      <c r="BU123" s="854"/>
      <c r="BV123" s="854">
        <v>4334853</v>
      </c>
      <c r="BW123" s="854"/>
      <c r="BX123" s="854"/>
      <c r="BY123" s="854"/>
      <c r="BZ123" s="854"/>
      <c r="CA123" s="854">
        <v>4273938</v>
      </c>
      <c r="CB123" s="854"/>
      <c r="CC123" s="854"/>
      <c r="CD123" s="854"/>
      <c r="CE123" s="854"/>
      <c r="CF123" s="764"/>
      <c r="CG123" s="765"/>
      <c r="CH123" s="765"/>
      <c r="CI123" s="765"/>
      <c r="CJ123" s="855"/>
      <c r="CK123" s="890"/>
      <c r="CL123" s="876"/>
      <c r="CM123" s="876"/>
      <c r="CN123" s="876"/>
      <c r="CO123" s="877"/>
      <c r="CP123" s="856" t="s">
        <v>382</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c r="A124" s="838"/>
      <c r="B124" s="839"/>
      <c r="C124" s="842" t="s">
        <v>438</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454</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112</v>
      </c>
      <c r="BR124" s="852"/>
      <c r="BS124" s="852"/>
      <c r="BT124" s="852"/>
      <c r="BU124" s="852"/>
      <c r="BV124" s="852" t="s">
        <v>112</v>
      </c>
      <c r="BW124" s="852"/>
      <c r="BX124" s="852"/>
      <c r="BY124" s="852"/>
      <c r="BZ124" s="852"/>
      <c r="CA124" s="852" t="s">
        <v>112</v>
      </c>
      <c r="CB124" s="852"/>
      <c r="CC124" s="852"/>
      <c r="CD124" s="852"/>
      <c r="CE124" s="852"/>
      <c r="CF124" s="742"/>
      <c r="CG124" s="743"/>
      <c r="CH124" s="743"/>
      <c r="CI124" s="743"/>
      <c r="CJ124" s="883"/>
      <c r="CK124" s="891"/>
      <c r="CL124" s="891"/>
      <c r="CM124" s="891"/>
      <c r="CN124" s="891"/>
      <c r="CO124" s="892"/>
      <c r="CP124" s="856" t="s">
        <v>455</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c r="A125" s="838"/>
      <c r="B125" s="839"/>
      <c r="C125" s="842" t="s">
        <v>440</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v>4713</v>
      </c>
      <c r="AB125" s="798"/>
      <c r="AC125" s="798"/>
      <c r="AD125" s="798"/>
      <c r="AE125" s="799"/>
      <c r="AF125" s="800">
        <v>4713</v>
      </c>
      <c r="AG125" s="798"/>
      <c r="AH125" s="798"/>
      <c r="AI125" s="798"/>
      <c r="AJ125" s="799"/>
      <c r="AK125" s="800">
        <v>4713</v>
      </c>
      <c r="AL125" s="798"/>
      <c r="AM125" s="798"/>
      <c r="AN125" s="798"/>
      <c r="AO125" s="799"/>
      <c r="AP125" s="845">
        <v>0.3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456</v>
      </c>
      <c r="CL125" s="873"/>
      <c r="CM125" s="873"/>
      <c r="CN125" s="873"/>
      <c r="CO125" s="874"/>
      <c r="CP125" s="881" t="s">
        <v>457</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442</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458</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459</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460</v>
      </c>
      <c r="AY127" s="830"/>
      <c r="AZ127" s="830"/>
      <c r="BA127" s="830"/>
      <c r="BB127" s="830"/>
      <c r="BC127" s="830"/>
      <c r="BD127" s="830"/>
      <c r="BE127" s="831"/>
      <c r="BF127" s="829" t="s">
        <v>461</v>
      </c>
      <c r="BG127" s="830"/>
      <c r="BH127" s="830"/>
      <c r="BI127" s="830"/>
      <c r="BJ127" s="830"/>
      <c r="BK127" s="830"/>
      <c r="BL127" s="831"/>
      <c r="BM127" s="829" t="s">
        <v>462</v>
      </c>
      <c r="BN127" s="830"/>
      <c r="BO127" s="830"/>
      <c r="BP127" s="830"/>
      <c r="BQ127" s="830"/>
      <c r="BR127" s="830"/>
      <c r="BS127" s="831"/>
      <c r="BT127" s="829" t="s">
        <v>463</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464</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465</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466</v>
      </c>
      <c r="X128" s="816"/>
      <c r="Y128" s="816"/>
      <c r="Z128" s="817"/>
      <c r="AA128" s="818">
        <v>26470</v>
      </c>
      <c r="AB128" s="819"/>
      <c r="AC128" s="819"/>
      <c r="AD128" s="819"/>
      <c r="AE128" s="820"/>
      <c r="AF128" s="821">
        <v>23162</v>
      </c>
      <c r="AG128" s="819"/>
      <c r="AH128" s="819"/>
      <c r="AI128" s="819"/>
      <c r="AJ128" s="820"/>
      <c r="AK128" s="821">
        <v>21974</v>
      </c>
      <c r="AL128" s="819"/>
      <c r="AM128" s="819"/>
      <c r="AN128" s="819"/>
      <c r="AO128" s="820"/>
      <c r="AP128" s="822"/>
      <c r="AQ128" s="823"/>
      <c r="AR128" s="823"/>
      <c r="AS128" s="823"/>
      <c r="AT128" s="824"/>
      <c r="AU128" s="235"/>
      <c r="AV128" s="235"/>
      <c r="AW128" s="235"/>
      <c r="AX128" s="825" t="s">
        <v>467</v>
      </c>
      <c r="AY128" s="826"/>
      <c r="AZ128" s="826"/>
      <c r="BA128" s="826"/>
      <c r="BB128" s="826"/>
      <c r="BC128" s="826"/>
      <c r="BD128" s="826"/>
      <c r="BE128" s="827"/>
      <c r="BF128" s="804" t="s">
        <v>112</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468</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370</v>
      </c>
      <c r="DM128" s="809"/>
      <c r="DN128" s="809"/>
      <c r="DO128" s="809"/>
      <c r="DP128" s="809"/>
      <c r="DQ128" s="809" t="s">
        <v>370</v>
      </c>
      <c r="DR128" s="809"/>
      <c r="DS128" s="809"/>
      <c r="DT128" s="809"/>
      <c r="DU128" s="809"/>
      <c r="DV128" s="810" t="s">
        <v>370</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469</v>
      </c>
      <c r="X129" s="795"/>
      <c r="Y129" s="795"/>
      <c r="Z129" s="796"/>
      <c r="AA129" s="797">
        <v>1859987</v>
      </c>
      <c r="AB129" s="798"/>
      <c r="AC129" s="798"/>
      <c r="AD129" s="798"/>
      <c r="AE129" s="799"/>
      <c r="AF129" s="800">
        <v>1918314</v>
      </c>
      <c r="AG129" s="798"/>
      <c r="AH129" s="798"/>
      <c r="AI129" s="798"/>
      <c r="AJ129" s="799"/>
      <c r="AK129" s="800">
        <v>1916883</v>
      </c>
      <c r="AL129" s="798"/>
      <c r="AM129" s="798"/>
      <c r="AN129" s="798"/>
      <c r="AO129" s="799"/>
      <c r="AP129" s="801"/>
      <c r="AQ129" s="802"/>
      <c r="AR129" s="802"/>
      <c r="AS129" s="802"/>
      <c r="AT129" s="803"/>
      <c r="AU129" s="237"/>
      <c r="AV129" s="237"/>
      <c r="AW129" s="237"/>
      <c r="AX129" s="767" t="s">
        <v>470</v>
      </c>
      <c r="AY129" s="768"/>
      <c r="AZ129" s="768"/>
      <c r="BA129" s="768"/>
      <c r="BB129" s="768"/>
      <c r="BC129" s="768"/>
      <c r="BD129" s="768"/>
      <c r="BE129" s="769"/>
      <c r="BF129" s="787" t="s">
        <v>112</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471</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472</v>
      </c>
      <c r="X130" s="795"/>
      <c r="Y130" s="795"/>
      <c r="Z130" s="796"/>
      <c r="AA130" s="797">
        <v>269301</v>
      </c>
      <c r="AB130" s="798"/>
      <c r="AC130" s="798"/>
      <c r="AD130" s="798"/>
      <c r="AE130" s="799"/>
      <c r="AF130" s="800">
        <v>261816</v>
      </c>
      <c r="AG130" s="798"/>
      <c r="AH130" s="798"/>
      <c r="AI130" s="798"/>
      <c r="AJ130" s="799"/>
      <c r="AK130" s="800">
        <v>268129</v>
      </c>
      <c r="AL130" s="798"/>
      <c r="AM130" s="798"/>
      <c r="AN130" s="798"/>
      <c r="AO130" s="799"/>
      <c r="AP130" s="801"/>
      <c r="AQ130" s="802"/>
      <c r="AR130" s="802"/>
      <c r="AS130" s="802"/>
      <c r="AT130" s="803"/>
      <c r="AU130" s="237"/>
      <c r="AV130" s="237"/>
      <c r="AW130" s="237"/>
      <c r="AX130" s="767" t="s">
        <v>473</v>
      </c>
      <c r="AY130" s="768"/>
      <c r="AZ130" s="768"/>
      <c r="BA130" s="768"/>
      <c r="BB130" s="768"/>
      <c r="BC130" s="768"/>
      <c r="BD130" s="768"/>
      <c r="BE130" s="769"/>
      <c r="BF130" s="770">
        <v>10.6</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474</v>
      </c>
      <c r="X131" s="778"/>
      <c r="Y131" s="778"/>
      <c r="Z131" s="779"/>
      <c r="AA131" s="780">
        <v>1590686</v>
      </c>
      <c r="AB131" s="781"/>
      <c r="AC131" s="781"/>
      <c r="AD131" s="781"/>
      <c r="AE131" s="782"/>
      <c r="AF131" s="783">
        <v>1656498</v>
      </c>
      <c r="AG131" s="781"/>
      <c r="AH131" s="781"/>
      <c r="AI131" s="781"/>
      <c r="AJ131" s="782"/>
      <c r="AK131" s="783">
        <v>1648754</v>
      </c>
      <c r="AL131" s="781"/>
      <c r="AM131" s="781"/>
      <c r="AN131" s="781"/>
      <c r="AO131" s="782"/>
      <c r="AP131" s="784"/>
      <c r="AQ131" s="785"/>
      <c r="AR131" s="785"/>
      <c r="AS131" s="785"/>
      <c r="AT131" s="786"/>
      <c r="AU131" s="237"/>
      <c r="AV131" s="237"/>
      <c r="AW131" s="237"/>
      <c r="AX131" s="745" t="s">
        <v>475</v>
      </c>
      <c r="AY131" s="746"/>
      <c r="AZ131" s="746"/>
      <c r="BA131" s="746"/>
      <c r="BB131" s="746"/>
      <c r="BC131" s="746"/>
      <c r="BD131" s="746"/>
      <c r="BE131" s="747"/>
      <c r="BF131" s="748" t="s">
        <v>112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476</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477</v>
      </c>
      <c r="W132" s="758"/>
      <c r="X132" s="758"/>
      <c r="Y132" s="758"/>
      <c r="Z132" s="759"/>
      <c r="AA132" s="760">
        <v>11.42701954</v>
      </c>
      <c r="AB132" s="761"/>
      <c r="AC132" s="761"/>
      <c r="AD132" s="761"/>
      <c r="AE132" s="762"/>
      <c r="AF132" s="763">
        <v>10.222288219999999</v>
      </c>
      <c r="AG132" s="761"/>
      <c r="AH132" s="761"/>
      <c r="AI132" s="761"/>
      <c r="AJ132" s="762"/>
      <c r="AK132" s="763">
        <v>10.28055125</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478</v>
      </c>
      <c r="W133" s="737"/>
      <c r="X133" s="737"/>
      <c r="Y133" s="737"/>
      <c r="Z133" s="738"/>
      <c r="AA133" s="739">
        <v>11.7</v>
      </c>
      <c r="AB133" s="740"/>
      <c r="AC133" s="740"/>
      <c r="AD133" s="740"/>
      <c r="AE133" s="741"/>
      <c r="AF133" s="739">
        <v>11.2</v>
      </c>
      <c r="AG133" s="740"/>
      <c r="AH133" s="740"/>
      <c r="AI133" s="740"/>
      <c r="AJ133" s="741"/>
      <c r="AK133" s="739">
        <v>10.6</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64" zoomScale="85" zoomScaleNormal="85" zoomScaleSheetLayoutView="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R1"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4"/>
  <sheetViews>
    <sheetView showGridLines="0" view="pageBreakPreview" topLeftCell="A28" zoomScale="55" zoomScaleSheetLayoutView="55" workbookViewId="0">
      <selection sqref="A1:XFD1"/>
    </sheetView>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479</v>
      </c>
      <c r="B5" s="248"/>
      <c r="C5" s="248"/>
      <c r="D5" s="248"/>
      <c r="E5" s="248"/>
      <c r="F5" s="248"/>
      <c r="G5" s="248"/>
      <c r="H5" s="248"/>
      <c r="I5" s="248"/>
      <c r="J5" s="248"/>
      <c r="K5" s="248"/>
      <c r="L5" s="248"/>
      <c r="M5" s="248"/>
      <c r="N5" s="248"/>
      <c r="O5" s="249"/>
    </row>
    <row r="6" spans="1:16">
      <c r="A6" s="250"/>
      <c r="B6" s="246"/>
      <c r="C6" s="246"/>
      <c r="D6" s="246"/>
      <c r="E6" s="246"/>
      <c r="F6" s="246"/>
      <c r="G6" s="251" t="s">
        <v>480</v>
      </c>
      <c r="H6" s="251"/>
      <c r="I6" s="251"/>
      <c r="J6" s="251"/>
      <c r="K6" s="246"/>
      <c r="L6" s="246"/>
      <c r="M6" s="246"/>
      <c r="N6" s="246"/>
    </row>
    <row r="7" spans="1:16">
      <c r="A7" s="250"/>
      <c r="B7" s="246"/>
      <c r="C7" s="246"/>
      <c r="D7" s="246"/>
      <c r="E7" s="246"/>
      <c r="F7" s="246"/>
      <c r="G7" s="253"/>
      <c r="H7" s="254"/>
      <c r="I7" s="254"/>
      <c r="J7" s="255"/>
      <c r="K7" s="1152" t="s">
        <v>481</v>
      </c>
      <c r="L7" s="256"/>
      <c r="M7" s="257" t="s">
        <v>482</v>
      </c>
      <c r="N7" s="258"/>
    </row>
    <row r="8" spans="1:16">
      <c r="A8" s="250"/>
      <c r="B8" s="246"/>
      <c r="C8" s="246"/>
      <c r="D8" s="246"/>
      <c r="E8" s="246"/>
      <c r="F8" s="246"/>
      <c r="G8" s="259"/>
      <c r="H8" s="260"/>
      <c r="I8" s="260"/>
      <c r="J8" s="261"/>
      <c r="K8" s="1153"/>
      <c r="L8" s="262" t="s">
        <v>483</v>
      </c>
      <c r="M8" s="263" t="s">
        <v>484</v>
      </c>
      <c r="N8" s="264" t="s">
        <v>485</v>
      </c>
    </row>
    <row r="9" spans="1:16">
      <c r="A9" s="250"/>
      <c r="B9" s="246"/>
      <c r="C9" s="246"/>
      <c r="D9" s="246"/>
      <c r="E9" s="246"/>
      <c r="F9" s="246"/>
      <c r="G9" s="1166" t="s">
        <v>486</v>
      </c>
      <c r="H9" s="1167"/>
      <c r="I9" s="1167"/>
      <c r="J9" s="1168"/>
      <c r="K9" s="265">
        <v>511079</v>
      </c>
      <c r="L9" s="266">
        <v>89553</v>
      </c>
      <c r="M9" s="267">
        <v>107954</v>
      </c>
      <c r="N9" s="268">
        <v>-17</v>
      </c>
    </row>
    <row r="10" spans="1:16">
      <c r="A10" s="250"/>
      <c r="B10" s="246"/>
      <c r="C10" s="246"/>
      <c r="D10" s="246"/>
      <c r="E10" s="246"/>
      <c r="F10" s="246"/>
      <c r="G10" s="1166" t="s">
        <v>487</v>
      </c>
      <c r="H10" s="1167"/>
      <c r="I10" s="1167"/>
      <c r="J10" s="1168"/>
      <c r="K10" s="269">
        <v>56360</v>
      </c>
      <c r="L10" s="270">
        <v>9876</v>
      </c>
      <c r="M10" s="271">
        <v>12579</v>
      </c>
      <c r="N10" s="272">
        <v>-21.5</v>
      </c>
    </row>
    <row r="11" spans="1:16" ht="13.5" customHeight="1">
      <c r="A11" s="250"/>
      <c r="B11" s="246"/>
      <c r="C11" s="246"/>
      <c r="D11" s="246"/>
      <c r="E11" s="246"/>
      <c r="F11" s="246"/>
      <c r="G11" s="1166" t="s">
        <v>488</v>
      </c>
      <c r="H11" s="1167"/>
      <c r="I11" s="1167"/>
      <c r="J11" s="1168"/>
      <c r="K11" s="269">
        <v>78180</v>
      </c>
      <c r="L11" s="270">
        <v>13699</v>
      </c>
      <c r="M11" s="271">
        <v>13215</v>
      </c>
      <c r="N11" s="272">
        <v>3.7</v>
      </c>
    </row>
    <row r="12" spans="1:16" ht="13.5" customHeight="1">
      <c r="A12" s="250"/>
      <c r="B12" s="246"/>
      <c r="C12" s="246"/>
      <c r="D12" s="246"/>
      <c r="E12" s="246"/>
      <c r="F12" s="246"/>
      <c r="G12" s="1166" t="s">
        <v>489</v>
      </c>
      <c r="H12" s="1167"/>
      <c r="I12" s="1167"/>
      <c r="J12" s="1168"/>
      <c r="K12" s="269">
        <v>4462</v>
      </c>
      <c r="L12" s="270">
        <v>782</v>
      </c>
      <c r="M12" s="271">
        <v>1280</v>
      </c>
      <c r="N12" s="272">
        <v>-38.9</v>
      </c>
    </row>
    <row r="13" spans="1:16" ht="13.5" customHeight="1">
      <c r="A13" s="250"/>
      <c r="B13" s="246"/>
      <c r="C13" s="246"/>
      <c r="D13" s="246"/>
      <c r="E13" s="246"/>
      <c r="F13" s="246"/>
      <c r="G13" s="1166" t="s">
        <v>490</v>
      </c>
      <c r="H13" s="1167"/>
      <c r="I13" s="1167"/>
      <c r="J13" s="1168"/>
      <c r="K13" s="269" t="s">
        <v>491</v>
      </c>
      <c r="L13" s="270" t="s">
        <v>491</v>
      </c>
      <c r="M13" s="271" t="s">
        <v>491</v>
      </c>
      <c r="N13" s="272" t="s">
        <v>491</v>
      </c>
    </row>
    <row r="14" spans="1:16" ht="13.5" customHeight="1">
      <c r="A14" s="250"/>
      <c r="B14" s="246"/>
      <c r="C14" s="246"/>
      <c r="D14" s="246"/>
      <c r="E14" s="246"/>
      <c r="F14" s="246"/>
      <c r="G14" s="1166" t="s">
        <v>492</v>
      </c>
      <c r="H14" s="1167"/>
      <c r="I14" s="1167"/>
      <c r="J14" s="1168"/>
      <c r="K14" s="269">
        <v>25749</v>
      </c>
      <c r="L14" s="270">
        <v>4512</v>
      </c>
      <c r="M14" s="271">
        <v>5658</v>
      </c>
      <c r="N14" s="272">
        <v>-20.3</v>
      </c>
    </row>
    <row r="15" spans="1:16" ht="13.5" customHeight="1">
      <c r="A15" s="250"/>
      <c r="B15" s="246"/>
      <c r="C15" s="246"/>
      <c r="D15" s="246"/>
      <c r="E15" s="246"/>
      <c r="F15" s="246"/>
      <c r="G15" s="1166" t="s">
        <v>493</v>
      </c>
      <c r="H15" s="1167"/>
      <c r="I15" s="1167"/>
      <c r="J15" s="1168"/>
      <c r="K15" s="269">
        <v>4189</v>
      </c>
      <c r="L15" s="270">
        <v>734</v>
      </c>
      <c r="M15" s="271">
        <v>2915</v>
      </c>
      <c r="N15" s="272">
        <v>-74.8</v>
      </c>
    </row>
    <row r="16" spans="1:16">
      <c r="A16" s="250"/>
      <c r="B16" s="246"/>
      <c r="C16" s="246"/>
      <c r="D16" s="246"/>
      <c r="E16" s="246"/>
      <c r="F16" s="246"/>
      <c r="G16" s="1169" t="s">
        <v>494</v>
      </c>
      <c r="H16" s="1170"/>
      <c r="I16" s="1170"/>
      <c r="J16" s="1171"/>
      <c r="K16" s="270">
        <v>-40461</v>
      </c>
      <c r="L16" s="270">
        <v>-7090</v>
      </c>
      <c r="M16" s="271">
        <v>-10925</v>
      </c>
      <c r="N16" s="272">
        <v>-35.1</v>
      </c>
    </row>
    <row r="17" spans="1:16">
      <c r="A17" s="250"/>
      <c r="B17" s="246"/>
      <c r="C17" s="246"/>
      <c r="D17" s="246"/>
      <c r="E17" s="246"/>
      <c r="F17" s="246"/>
      <c r="G17" s="1169" t="s">
        <v>171</v>
      </c>
      <c r="H17" s="1170"/>
      <c r="I17" s="1170"/>
      <c r="J17" s="1171"/>
      <c r="K17" s="270">
        <v>639558</v>
      </c>
      <c r="L17" s="270">
        <v>112066</v>
      </c>
      <c r="M17" s="271">
        <v>132676</v>
      </c>
      <c r="N17" s="272">
        <v>-15.5</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495</v>
      </c>
      <c r="H19" s="246"/>
      <c r="I19" s="246"/>
      <c r="J19" s="246"/>
      <c r="K19" s="246"/>
      <c r="L19" s="246"/>
      <c r="M19" s="246"/>
      <c r="N19" s="246"/>
    </row>
    <row r="20" spans="1:16">
      <c r="A20" s="250"/>
      <c r="B20" s="246"/>
      <c r="C20" s="246"/>
      <c r="D20" s="246"/>
      <c r="E20" s="246"/>
      <c r="F20" s="246"/>
      <c r="G20" s="274"/>
      <c r="H20" s="275"/>
      <c r="I20" s="275"/>
      <c r="J20" s="276"/>
      <c r="K20" s="277" t="s">
        <v>496</v>
      </c>
      <c r="L20" s="278" t="s">
        <v>497</v>
      </c>
      <c r="M20" s="279" t="s">
        <v>498</v>
      </c>
      <c r="N20" s="280"/>
    </row>
    <row r="21" spans="1:16" s="286" customFormat="1">
      <c r="A21" s="281"/>
      <c r="B21" s="251"/>
      <c r="C21" s="251"/>
      <c r="D21" s="251"/>
      <c r="E21" s="251"/>
      <c r="F21" s="251"/>
      <c r="G21" s="1163" t="s">
        <v>499</v>
      </c>
      <c r="H21" s="1164"/>
      <c r="I21" s="1164"/>
      <c r="J21" s="1165"/>
      <c r="K21" s="282">
        <v>11.92</v>
      </c>
      <c r="L21" s="283">
        <v>12.61</v>
      </c>
      <c r="M21" s="284">
        <v>-0.69</v>
      </c>
      <c r="N21" s="251"/>
      <c r="O21" s="285"/>
      <c r="P21" s="281"/>
    </row>
    <row r="22" spans="1:16" s="286" customFormat="1">
      <c r="A22" s="281"/>
      <c r="B22" s="251"/>
      <c r="C22" s="251"/>
      <c r="D22" s="251"/>
      <c r="E22" s="251"/>
      <c r="F22" s="251"/>
      <c r="G22" s="1163" t="s">
        <v>500</v>
      </c>
      <c r="H22" s="1164"/>
      <c r="I22" s="1164"/>
      <c r="J22" s="1165"/>
      <c r="K22" s="287">
        <v>96.7</v>
      </c>
      <c r="L22" s="288">
        <v>96.2</v>
      </c>
      <c r="M22" s="289">
        <v>0.5</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501</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502</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503</v>
      </c>
      <c r="H29" s="251"/>
      <c r="I29" s="251"/>
      <c r="J29" s="251"/>
      <c r="K29" s="246"/>
      <c r="L29" s="246"/>
      <c r="M29" s="246"/>
      <c r="N29" s="246"/>
      <c r="O29" s="295"/>
    </row>
    <row r="30" spans="1:16">
      <c r="A30" s="250"/>
      <c r="B30" s="246"/>
      <c r="C30" s="246"/>
      <c r="D30" s="246"/>
      <c r="E30" s="246"/>
      <c r="F30" s="246"/>
      <c r="G30" s="253"/>
      <c r="H30" s="254"/>
      <c r="I30" s="254"/>
      <c r="J30" s="255"/>
      <c r="K30" s="1152" t="s">
        <v>481</v>
      </c>
      <c r="L30" s="256"/>
      <c r="M30" s="257" t="s">
        <v>482</v>
      </c>
      <c r="N30" s="258"/>
    </row>
    <row r="31" spans="1:16">
      <c r="A31" s="250"/>
      <c r="B31" s="246"/>
      <c r="C31" s="246"/>
      <c r="D31" s="246"/>
      <c r="E31" s="246"/>
      <c r="F31" s="246"/>
      <c r="G31" s="259"/>
      <c r="H31" s="260"/>
      <c r="I31" s="260"/>
      <c r="J31" s="261"/>
      <c r="K31" s="1153"/>
      <c r="L31" s="262" t="s">
        <v>483</v>
      </c>
      <c r="M31" s="263" t="s">
        <v>484</v>
      </c>
      <c r="N31" s="264" t="s">
        <v>485</v>
      </c>
    </row>
    <row r="32" spans="1:16" ht="27" customHeight="1">
      <c r="A32" s="250"/>
      <c r="B32" s="246"/>
      <c r="C32" s="246"/>
      <c r="D32" s="246"/>
      <c r="E32" s="246"/>
      <c r="F32" s="246"/>
      <c r="G32" s="1154" t="s">
        <v>504</v>
      </c>
      <c r="H32" s="1155"/>
      <c r="I32" s="1155"/>
      <c r="J32" s="1156"/>
      <c r="K32" s="296">
        <v>266225</v>
      </c>
      <c r="L32" s="296">
        <v>46649</v>
      </c>
      <c r="M32" s="297">
        <v>67314</v>
      </c>
      <c r="N32" s="298">
        <v>-30.7</v>
      </c>
    </row>
    <row r="33" spans="1:16" ht="13.5" customHeight="1">
      <c r="A33" s="250"/>
      <c r="B33" s="246"/>
      <c r="C33" s="246"/>
      <c r="D33" s="246"/>
      <c r="E33" s="246"/>
      <c r="F33" s="246"/>
      <c r="G33" s="1154" t="s">
        <v>505</v>
      </c>
      <c r="H33" s="1155"/>
      <c r="I33" s="1155"/>
      <c r="J33" s="1156"/>
      <c r="K33" s="296" t="s">
        <v>491</v>
      </c>
      <c r="L33" s="296" t="s">
        <v>491</v>
      </c>
      <c r="M33" s="297" t="s">
        <v>491</v>
      </c>
      <c r="N33" s="298" t="s">
        <v>491</v>
      </c>
    </row>
    <row r="34" spans="1:16" ht="27" customHeight="1">
      <c r="A34" s="250"/>
      <c r="B34" s="246"/>
      <c r="C34" s="246"/>
      <c r="D34" s="246"/>
      <c r="E34" s="246"/>
      <c r="F34" s="246"/>
      <c r="G34" s="1154" t="s">
        <v>506</v>
      </c>
      <c r="H34" s="1155"/>
      <c r="I34" s="1155"/>
      <c r="J34" s="1156"/>
      <c r="K34" s="296" t="s">
        <v>491</v>
      </c>
      <c r="L34" s="296" t="s">
        <v>491</v>
      </c>
      <c r="M34" s="297" t="s">
        <v>491</v>
      </c>
      <c r="N34" s="298" t="s">
        <v>491</v>
      </c>
    </row>
    <row r="35" spans="1:16" ht="27" customHeight="1">
      <c r="A35" s="250"/>
      <c r="B35" s="246"/>
      <c r="C35" s="246"/>
      <c r="D35" s="246"/>
      <c r="E35" s="246"/>
      <c r="F35" s="246"/>
      <c r="G35" s="1154" t="s">
        <v>507</v>
      </c>
      <c r="H35" s="1155"/>
      <c r="I35" s="1155"/>
      <c r="J35" s="1156"/>
      <c r="K35" s="296">
        <v>166220</v>
      </c>
      <c r="L35" s="296">
        <v>29126</v>
      </c>
      <c r="M35" s="297">
        <v>23478</v>
      </c>
      <c r="N35" s="298">
        <v>24.1</v>
      </c>
    </row>
    <row r="36" spans="1:16" ht="27" customHeight="1">
      <c r="A36" s="250"/>
      <c r="B36" s="246"/>
      <c r="C36" s="246"/>
      <c r="D36" s="246"/>
      <c r="E36" s="246"/>
      <c r="F36" s="246"/>
      <c r="G36" s="1154" t="s">
        <v>508</v>
      </c>
      <c r="H36" s="1155"/>
      <c r="I36" s="1155"/>
      <c r="J36" s="1156"/>
      <c r="K36" s="296">
        <v>18098</v>
      </c>
      <c r="L36" s="296">
        <v>3171</v>
      </c>
      <c r="M36" s="297">
        <v>4589</v>
      </c>
      <c r="N36" s="298">
        <v>-30.9</v>
      </c>
    </row>
    <row r="37" spans="1:16" ht="13.5" customHeight="1">
      <c r="A37" s="250"/>
      <c r="B37" s="246"/>
      <c r="C37" s="246"/>
      <c r="D37" s="246"/>
      <c r="E37" s="246"/>
      <c r="F37" s="246"/>
      <c r="G37" s="1154" t="s">
        <v>509</v>
      </c>
      <c r="H37" s="1155"/>
      <c r="I37" s="1155"/>
      <c r="J37" s="1156"/>
      <c r="K37" s="296">
        <v>9061</v>
      </c>
      <c r="L37" s="296">
        <v>1588</v>
      </c>
      <c r="M37" s="297">
        <v>859</v>
      </c>
      <c r="N37" s="298">
        <v>84.9</v>
      </c>
    </row>
    <row r="38" spans="1:16" ht="27" customHeight="1">
      <c r="A38" s="250"/>
      <c r="B38" s="246"/>
      <c r="C38" s="246"/>
      <c r="D38" s="246"/>
      <c r="E38" s="246"/>
      <c r="F38" s="246"/>
      <c r="G38" s="1157" t="s">
        <v>510</v>
      </c>
      <c r="H38" s="1158"/>
      <c r="I38" s="1158"/>
      <c r="J38" s="1159"/>
      <c r="K38" s="299" t="s">
        <v>491</v>
      </c>
      <c r="L38" s="299" t="s">
        <v>491</v>
      </c>
      <c r="M38" s="300">
        <v>2</v>
      </c>
      <c r="N38" s="301" t="s">
        <v>491</v>
      </c>
      <c r="O38" s="295"/>
    </row>
    <row r="39" spans="1:16">
      <c r="A39" s="250"/>
      <c r="B39" s="246"/>
      <c r="C39" s="246"/>
      <c r="D39" s="246"/>
      <c r="E39" s="246"/>
      <c r="F39" s="246"/>
      <c r="G39" s="1157" t="s">
        <v>511</v>
      </c>
      <c r="H39" s="1158"/>
      <c r="I39" s="1158"/>
      <c r="J39" s="1159"/>
      <c r="K39" s="302">
        <v>-21974</v>
      </c>
      <c r="L39" s="302">
        <v>-3850</v>
      </c>
      <c r="M39" s="303">
        <v>-2412</v>
      </c>
      <c r="N39" s="304">
        <v>59.6</v>
      </c>
      <c r="O39" s="295"/>
    </row>
    <row r="40" spans="1:16" ht="27" customHeight="1">
      <c r="A40" s="250"/>
      <c r="B40" s="246"/>
      <c r="C40" s="246"/>
      <c r="D40" s="246"/>
      <c r="E40" s="246"/>
      <c r="F40" s="246"/>
      <c r="G40" s="1154" t="s">
        <v>512</v>
      </c>
      <c r="H40" s="1155"/>
      <c r="I40" s="1155"/>
      <c r="J40" s="1156"/>
      <c r="K40" s="302">
        <v>-268129</v>
      </c>
      <c r="L40" s="302">
        <v>-46982</v>
      </c>
      <c r="M40" s="303">
        <v>-68535</v>
      </c>
      <c r="N40" s="304">
        <v>-31.4</v>
      </c>
      <c r="O40" s="295"/>
    </row>
    <row r="41" spans="1:16">
      <c r="A41" s="250"/>
      <c r="B41" s="246"/>
      <c r="C41" s="246"/>
      <c r="D41" s="246"/>
      <c r="E41" s="246"/>
      <c r="F41" s="246"/>
      <c r="G41" s="1160" t="s">
        <v>282</v>
      </c>
      <c r="H41" s="1161"/>
      <c r="I41" s="1161"/>
      <c r="J41" s="1162"/>
      <c r="K41" s="296">
        <v>169501</v>
      </c>
      <c r="L41" s="302">
        <v>29701</v>
      </c>
      <c r="M41" s="303">
        <v>25295</v>
      </c>
      <c r="N41" s="304">
        <v>17.399999999999999</v>
      </c>
      <c r="O41" s="295"/>
    </row>
    <row r="42" spans="1:16">
      <c r="A42" s="250"/>
      <c r="B42" s="246"/>
      <c r="C42" s="246"/>
      <c r="D42" s="246"/>
      <c r="E42" s="246"/>
      <c r="F42" s="246"/>
      <c r="G42" s="305" t="s">
        <v>513</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514</v>
      </c>
      <c r="B47" s="246"/>
      <c r="C47" s="246"/>
      <c r="D47" s="246"/>
      <c r="E47" s="246"/>
      <c r="F47" s="246"/>
      <c r="G47" s="246"/>
      <c r="H47" s="246"/>
      <c r="I47" s="246"/>
      <c r="J47" s="246"/>
      <c r="K47" s="246"/>
      <c r="L47" s="246"/>
      <c r="M47" s="246"/>
      <c r="N47" s="246"/>
    </row>
    <row r="48" spans="1:16">
      <c r="A48" s="250"/>
      <c r="B48" s="246"/>
      <c r="C48" s="246"/>
      <c r="D48" s="246"/>
      <c r="E48" s="246"/>
      <c r="F48" s="246"/>
      <c r="G48" s="310" t="s">
        <v>515</v>
      </c>
      <c r="H48" s="310"/>
      <c r="I48" s="310"/>
      <c r="J48" s="310"/>
      <c r="K48" s="310"/>
      <c r="L48" s="310"/>
      <c r="M48" s="311"/>
      <c r="N48" s="310"/>
    </row>
    <row r="49" spans="1:14" ht="13.5" customHeight="1">
      <c r="A49" s="250"/>
      <c r="B49" s="246"/>
      <c r="C49" s="246"/>
      <c r="D49" s="246"/>
      <c r="E49" s="246"/>
      <c r="F49" s="246"/>
      <c r="G49" s="312"/>
      <c r="H49" s="313"/>
      <c r="I49" s="1147" t="s">
        <v>481</v>
      </c>
      <c r="J49" s="1149" t="s">
        <v>516</v>
      </c>
      <c r="K49" s="1150"/>
      <c r="L49" s="1150"/>
      <c r="M49" s="1150"/>
      <c r="N49" s="1151"/>
    </row>
    <row r="50" spans="1:14">
      <c r="A50" s="250"/>
      <c r="B50" s="246"/>
      <c r="C50" s="246"/>
      <c r="D50" s="246"/>
      <c r="E50" s="246"/>
      <c r="F50" s="246"/>
      <c r="G50" s="314"/>
      <c r="H50" s="315"/>
      <c r="I50" s="1148"/>
      <c r="J50" s="316" t="s">
        <v>517</v>
      </c>
      <c r="K50" s="317" t="s">
        <v>518</v>
      </c>
      <c r="L50" s="318" t="s">
        <v>519</v>
      </c>
      <c r="M50" s="319" t="s">
        <v>520</v>
      </c>
      <c r="N50" s="320" t="s">
        <v>521</v>
      </c>
    </row>
    <row r="51" spans="1:14">
      <c r="A51" s="250"/>
      <c r="B51" s="246"/>
      <c r="C51" s="246"/>
      <c r="D51" s="246"/>
      <c r="E51" s="246"/>
      <c r="F51" s="246"/>
      <c r="G51" s="312" t="s">
        <v>522</v>
      </c>
      <c r="H51" s="313"/>
      <c r="I51" s="321">
        <v>319283</v>
      </c>
      <c r="J51" s="322">
        <v>55644</v>
      </c>
      <c r="K51" s="323">
        <v>-28.2</v>
      </c>
      <c r="L51" s="324">
        <v>117673</v>
      </c>
      <c r="M51" s="325">
        <v>22.2</v>
      </c>
      <c r="N51" s="326">
        <v>-50.4</v>
      </c>
    </row>
    <row r="52" spans="1:14">
      <c r="A52" s="250"/>
      <c r="B52" s="246"/>
      <c r="C52" s="246"/>
      <c r="D52" s="246"/>
      <c r="E52" s="246"/>
      <c r="F52" s="246"/>
      <c r="G52" s="327"/>
      <c r="H52" s="328" t="s">
        <v>523</v>
      </c>
      <c r="I52" s="329">
        <v>98795</v>
      </c>
      <c r="J52" s="330">
        <v>17218</v>
      </c>
      <c r="K52" s="331">
        <v>-47.7</v>
      </c>
      <c r="L52" s="332">
        <v>62359</v>
      </c>
      <c r="M52" s="333">
        <v>9.3000000000000007</v>
      </c>
      <c r="N52" s="334">
        <v>-57</v>
      </c>
    </row>
    <row r="53" spans="1:14">
      <c r="A53" s="250"/>
      <c r="B53" s="246"/>
      <c r="C53" s="246"/>
      <c r="D53" s="246"/>
      <c r="E53" s="246"/>
      <c r="F53" s="246"/>
      <c r="G53" s="312" t="s">
        <v>524</v>
      </c>
      <c r="H53" s="313"/>
      <c r="I53" s="321">
        <v>373234</v>
      </c>
      <c r="J53" s="322">
        <v>64775</v>
      </c>
      <c r="K53" s="323">
        <v>16.399999999999999</v>
      </c>
      <c r="L53" s="324">
        <v>118223</v>
      </c>
      <c r="M53" s="325">
        <v>0.5</v>
      </c>
      <c r="N53" s="326">
        <v>15.9</v>
      </c>
    </row>
    <row r="54" spans="1:14">
      <c r="A54" s="250"/>
      <c r="B54" s="246"/>
      <c r="C54" s="246"/>
      <c r="D54" s="246"/>
      <c r="E54" s="246"/>
      <c r="F54" s="246"/>
      <c r="G54" s="327"/>
      <c r="H54" s="328" t="s">
        <v>523</v>
      </c>
      <c r="I54" s="329">
        <v>288600</v>
      </c>
      <c r="J54" s="330">
        <v>50087</v>
      </c>
      <c r="K54" s="331">
        <v>190.9</v>
      </c>
      <c r="L54" s="332">
        <v>57106</v>
      </c>
      <c r="M54" s="333">
        <v>-8.4</v>
      </c>
      <c r="N54" s="334">
        <v>199.3</v>
      </c>
    </row>
    <row r="55" spans="1:14">
      <c r="A55" s="250"/>
      <c r="B55" s="246"/>
      <c r="C55" s="246"/>
      <c r="D55" s="246"/>
      <c r="E55" s="246"/>
      <c r="F55" s="246"/>
      <c r="G55" s="312" t="s">
        <v>525</v>
      </c>
      <c r="H55" s="313"/>
      <c r="I55" s="321">
        <v>321361</v>
      </c>
      <c r="J55" s="322">
        <v>56113</v>
      </c>
      <c r="K55" s="323">
        <v>-13.4</v>
      </c>
      <c r="L55" s="324">
        <v>128485</v>
      </c>
      <c r="M55" s="325">
        <v>8.6999999999999993</v>
      </c>
      <c r="N55" s="326">
        <v>-22.1</v>
      </c>
    </row>
    <row r="56" spans="1:14">
      <c r="A56" s="250"/>
      <c r="B56" s="246"/>
      <c r="C56" s="246"/>
      <c r="D56" s="246"/>
      <c r="E56" s="246"/>
      <c r="F56" s="246"/>
      <c r="G56" s="327"/>
      <c r="H56" s="328" t="s">
        <v>523</v>
      </c>
      <c r="I56" s="329">
        <v>230744</v>
      </c>
      <c r="J56" s="330">
        <v>40291</v>
      </c>
      <c r="K56" s="331">
        <v>-19.600000000000001</v>
      </c>
      <c r="L56" s="332">
        <v>62765</v>
      </c>
      <c r="M56" s="333">
        <v>9.9</v>
      </c>
      <c r="N56" s="334">
        <v>-29.5</v>
      </c>
    </row>
    <row r="57" spans="1:14">
      <c r="A57" s="250"/>
      <c r="B57" s="246"/>
      <c r="C57" s="246"/>
      <c r="D57" s="246"/>
      <c r="E57" s="246"/>
      <c r="F57" s="246"/>
      <c r="G57" s="312" t="s">
        <v>526</v>
      </c>
      <c r="H57" s="313"/>
      <c r="I57" s="321">
        <v>484088</v>
      </c>
      <c r="J57" s="322">
        <v>84631</v>
      </c>
      <c r="K57" s="323">
        <v>50.8</v>
      </c>
      <c r="L57" s="324">
        <v>128611</v>
      </c>
      <c r="M57" s="325">
        <v>0.1</v>
      </c>
      <c r="N57" s="326">
        <v>50.7</v>
      </c>
    </row>
    <row r="58" spans="1:14">
      <c r="A58" s="250"/>
      <c r="B58" s="246"/>
      <c r="C58" s="246"/>
      <c r="D58" s="246"/>
      <c r="E58" s="246"/>
      <c r="F58" s="246"/>
      <c r="G58" s="327"/>
      <c r="H58" s="328" t="s">
        <v>523</v>
      </c>
      <c r="I58" s="329">
        <v>351920</v>
      </c>
      <c r="J58" s="330">
        <v>61524</v>
      </c>
      <c r="K58" s="331">
        <v>52.7</v>
      </c>
      <c r="L58" s="332">
        <v>61552</v>
      </c>
      <c r="M58" s="333">
        <v>-1.9</v>
      </c>
      <c r="N58" s="334">
        <v>54.6</v>
      </c>
    </row>
    <row r="59" spans="1:14">
      <c r="A59" s="250"/>
      <c r="B59" s="246"/>
      <c r="C59" s="246"/>
      <c r="D59" s="246"/>
      <c r="E59" s="246"/>
      <c r="F59" s="246"/>
      <c r="G59" s="312" t="s">
        <v>527</v>
      </c>
      <c r="H59" s="313"/>
      <c r="I59" s="321">
        <v>253962</v>
      </c>
      <c r="J59" s="322">
        <v>44500</v>
      </c>
      <c r="K59" s="323">
        <v>-47.4</v>
      </c>
      <c r="L59" s="324">
        <v>138651</v>
      </c>
      <c r="M59" s="325">
        <v>7.8</v>
      </c>
      <c r="N59" s="326">
        <v>-55.2</v>
      </c>
    </row>
    <row r="60" spans="1:14">
      <c r="A60" s="250"/>
      <c r="B60" s="246"/>
      <c r="C60" s="246"/>
      <c r="D60" s="246"/>
      <c r="E60" s="246"/>
      <c r="F60" s="246"/>
      <c r="G60" s="327"/>
      <c r="H60" s="328" t="s">
        <v>523</v>
      </c>
      <c r="I60" s="335">
        <v>166648</v>
      </c>
      <c r="J60" s="330">
        <v>29201</v>
      </c>
      <c r="K60" s="331">
        <v>-52.5</v>
      </c>
      <c r="L60" s="332">
        <v>71211</v>
      </c>
      <c r="M60" s="333">
        <v>15.7</v>
      </c>
      <c r="N60" s="334">
        <v>-68.2</v>
      </c>
    </row>
    <row r="61" spans="1:14">
      <c r="A61" s="250"/>
      <c r="B61" s="246"/>
      <c r="C61" s="246"/>
      <c r="D61" s="246"/>
      <c r="E61" s="246"/>
      <c r="F61" s="246"/>
      <c r="G61" s="312" t="s">
        <v>528</v>
      </c>
      <c r="H61" s="336"/>
      <c r="I61" s="337">
        <v>350386</v>
      </c>
      <c r="J61" s="338">
        <v>61133</v>
      </c>
      <c r="K61" s="339">
        <v>-4.4000000000000004</v>
      </c>
      <c r="L61" s="340">
        <v>126329</v>
      </c>
      <c r="M61" s="341">
        <v>7.9</v>
      </c>
      <c r="N61" s="326">
        <v>-12.3</v>
      </c>
    </row>
    <row r="62" spans="1:14">
      <c r="A62" s="250"/>
      <c r="B62" s="246"/>
      <c r="C62" s="246"/>
      <c r="D62" s="246"/>
      <c r="E62" s="246"/>
      <c r="F62" s="246"/>
      <c r="G62" s="327"/>
      <c r="H62" s="328" t="s">
        <v>523</v>
      </c>
      <c r="I62" s="329">
        <v>227341</v>
      </c>
      <c r="J62" s="330">
        <v>39664</v>
      </c>
      <c r="K62" s="331">
        <v>24.8</v>
      </c>
      <c r="L62" s="332">
        <v>62999</v>
      </c>
      <c r="M62" s="333">
        <v>4.9000000000000004</v>
      </c>
      <c r="N62" s="334">
        <v>19.899999999999999</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10" orientation="landscape" r:id="rId1"/>
  <headerFooter alignWithMargins="0">
    <oddFooter>&amp;C&amp;P/&amp;N</oddFooter>
  </headerFooter>
  <colBreaks count="1" manualBreakCount="1">
    <brk id="13" max="6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I85"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9"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G41"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530</v>
      </c>
      <c r="G46" s="8" t="s">
        <v>531</v>
      </c>
      <c r="H46" s="8" t="s">
        <v>532</v>
      </c>
      <c r="I46" s="8" t="s">
        <v>533</v>
      </c>
      <c r="J46" s="9" t="s">
        <v>534</v>
      </c>
    </row>
    <row r="47" spans="2:10" ht="57.75" customHeight="1">
      <c r="B47" s="10"/>
      <c r="C47" s="1172" t="s">
        <v>3</v>
      </c>
      <c r="D47" s="1172"/>
      <c r="E47" s="1173"/>
      <c r="F47" s="11">
        <v>63.68</v>
      </c>
      <c r="G47" s="12">
        <v>58.99</v>
      </c>
      <c r="H47" s="12">
        <v>56.12</v>
      </c>
      <c r="I47" s="12">
        <v>54.63</v>
      </c>
      <c r="J47" s="13">
        <v>54.87</v>
      </c>
    </row>
    <row r="48" spans="2:10" ht="57.75" customHeight="1">
      <c r="B48" s="14"/>
      <c r="C48" s="1174" t="s">
        <v>4</v>
      </c>
      <c r="D48" s="1174"/>
      <c r="E48" s="1175"/>
      <c r="F48" s="15">
        <v>7.8</v>
      </c>
      <c r="G48" s="16">
        <v>9.33</v>
      </c>
      <c r="H48" s="16">
        <v>9.39</v>
      </c>
      <c r="I48" s="16">
        <v>8.86</v>
      </c>
      <c r="J48" s="17">
        <v>11</v>
      </c>
    </row>
    <row r="49" spans="2:10" ht="57.75" customHeight="1" thickBot="1">
      <c r="B49" s="18"/>
      <c r="C49" s="1176" t="s">
        <v>5</v>
      </c>
      <c r="D49" s="1176"/>
      <c r="E49" s="1177"/>
      <c r="F49" s="19">
        <v>3.44</v>
      </c>
      <c r="G49" s="20" t="s">
        <v>535</v>
      </c>
      <c r="H49" s="20" t="s">
        <v>536</v>
      </c>
      <c r="I49" s="20" t="s">
        <v>537</v>
      </c>
      <c r="J49" s="21">
        <v>2.34</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2018-04-23T07:40:49Z</cp:lastPrinted>
  <dcterms:created xsi:type="dcterms:W3CDTF">2018-01-24T05:07:34Z</dcterms:created>
  <dcterms:modified xsi:type="dcterms:W3CDTF">2018-04-25T06:39:01Z</dcterms:modified>
  <cp:category/>
</cp:coreProperties>
</file>