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B7" i="3" s="1"/>
  <c r="G7" i="3"/>
  <c r="L7" i="3"/>
  <c r="B8" i="3"/>
  <c r="C8" i="3"/>
  <c r="G8" i="3"/>
  <c r="L8" i="3"/>
  <c r="C9" i="3"/>
  <c r="B9" i="3" s="1"/>
  <c r="G9" i="3"/>
  <c r="L9" i="3"/>
  <c r="B10" i="3"/>
  <c r="C10" i="3"/>
  <c r="G10" i="3"/>
  <c r="L10" i="3"/>
  <c r="C11" i="3"/>
  <c r="B11" i="3" s="1"/>
  <c r="G11" i="3"/>
  <c r="L11" i="3"/>
  <c r="B12" i="3"/>
  <c r="C12" i="3"/>
  <c r="G12" i="3"/>
  <c r="L12" i="3"/>
  <c r="C13" i="3"/>
  <c r="B13" i="3" s="1"/>
  <c r="G13" i="3"/>
  <c r="L13" i="3"/>
  <c r="B14" i="3"/>
  <c r="C14" i="3"/>
  <c r="G14" i="3"/>
  <c r="L14" i="3"/>
  <c r="D16" i="3"/>
  <c r="C16" i="3" s="1"/>
  <c r="B16" i="3" s="1"/>
  <c r="E16" i="3"/>
  <c r="F16" i="3"/>
  <c r="H16" i="3"/>
  <c r="G16" i="3" s="1"/>
  <c r="I16" i="3"/>
  <c r="J16" i="3"/>
  <c r="K16" i="3"/>
  <c r="M16" i="3"/>
  <c r="N16" i="3"/>
  <c r="L16" i="3" s="1"/>
  <c r="O16" i="3"/>
  <c r="P16" i="3"/>
  <c r="Q16" i="3"/>
  <c r="D17" i="3"/>
  <c r="C17" i="3" s="1"/>
  <c r="B17" i="3" s="1"/>
  <c r="E17" i="3"/>
  <c r="F17" i="3"/>
  <c r="F19" i="3" s="1"/>
  <c r="H17" i="3"/>
  <c r="I17" i="3"/>
  <c r="J17" i="3"/>
  <c r="G17" i="3" s="1"/>
  <c r="K17" i="3"/>
  <c r="M17" i="3"/>
  <c r="N17" i="3"/>
  <c r="L17" i="3" s="1"/>
  <c r="O17" i="3"/>
  <c r="P17" i="3"/>
  <c r="Q17" i="3"/>
  <c r="D19" i="3"/>
  <c r="C19" i="3" s="1"/>
  <c r="B19" i="3" s="1"/>
  <c r="E19" i="3"/>
  <c r="H19" i="3"/>
  <c r="I19" i="3"/>
  <c r="J19" i="3"/>
  <c r="G19" i="3" s="1"/>
  <c r="K19" i="3"/>
  <c r="M19" i="3"/>
  <c r="N19" i="3"/>
  <c r="L19" i="3" s="1"/>
  <c r="O19" i="3"/>
  <c r="P19" i="3"/>
  <c r="Q19" i="3"/>
  <c r="C6" i="2"/>
  <c r="B6" i="2" s="1"/>
  <c r="G6" i="2"/>
  <c r="L6" i="2"/>
  <c r="C7" i="2"/>
  <c r="B7" i="2" s="1"/>
  <c r="G7" i="2"/>
  <c r="L7" i="2"/>
  <c r="B8" i="2"/>
  <c r="C8" i="2"/>
  <c r="G8" i="2"/>
  <c r="L8" i="2"/>
  <c r="C9" i="2"/>
  <c r="B9" i="2" s="1"/>
  <c r="G9" i="2"/>
  <c r="L9" i="2"/>
  <c r="B10" i="2"/>
  <c r="C10" i="2"/>
  <c r="G10" i="2"/>
  <c r="L10" i="2"/>
  <c r="C11" i="2"/>
  <c r="B11" i="2" s="1"/>
  <c r="G11" i="2"/>
  <c r="L11" i="2"/>
  <c r="B12" i="2"/>
  <c r="C12" i="2"/>
  <c r="G12" i="2"/>
  <c r="L12" i="2"/>
  <c r="C13" i="2"/>
  <c r="B13" i="2" s="1"/>
  <c r="G13" i="2"/>
  <c r="L13" i="2"/>
  <c r="B14" i="2"/>
  <c r="C14" i="2"/>
  <c r="G14" i="2"/>
  <c r="L14" i="2"/>
  <c r="D16" i="2"/>
  <c r="C16" i="2" s="1"/>
  <c r="B16" i="2" s="1"/>
  <c r="E16" i="2"/>
  <c r="F16" i="2"/>
  <c r="H16" i="2"/>
  <c r="G16" i="2" s="1"/>
  <c r="I16" i="2"/>
  <c r="J16" i="2"/>
  <c r="K16" i="2"/>
  <c r="M16" i="2"/>
  <c r="L16" i="2" s="1"/>
  <c r="N16" i="2"/>
  <c r="O16" i="2"/>
  <c r="P16" i="2"/>
  <c r="Q16" i="2"/>
  <c r="D17" i="2"/>
  <c r="C17" i="2" s="1"/>
  <c r="B17" i="2" s="1"/>
  <c r="E17" i="2"/>
  <c r="F17" i="2"/>
  <c r="H17" i="2"/>
  <c r="I17" i="2"/>
  <c r="J17" i="2"/>
  <c r="G17" i="2" s="1"/>
  <c r="K17" i="2"/>
  <c r="M17" i="2"/>
  <c r="L17" i="2" s="1"/>
  <c r="N17" i="2"/>
  <c r="O17" i="2"/>
  <c r="P17" i="2"/>
  <c r="Q17" i="2"/>
  <c r="D19" i="2"/>
  <c r="C19" i="2" s="1"/>
  <c r="E19" i="2"/>
  <c r="F19" i="2"/>
  <c r="H19" i="2"/>
  <c r="I19" i="2"/>
  <c r="K19" i="2"/>
  <c r="N19" i="2"/>
  <c r="O19" i="2"/>
  <c r="P19" i="2"/>
  <c r="Q19" i="2"/>
  <c r="M19" i="2" l="1"/>
  <c r="L19" i="2" s="1"/>
  <c r="J19" i="2"/>
  <c r="G19" i="2" s="1"/>
  <c r="B19" i="2" s="1"/>
</calcChain>
</file>

<file path=xl/sharedStrings.xml><?xml version="1.0" encoding="utf-8"?>
<sst xmlns="http://schemas.openxmlformats.org/spreadsheetml/2006/main" count="149" uniqueCount="102">
  <si>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</si>
  <si>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</si>
  <si>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</si>
  <si>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</si>
  <si>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</si>
  <si>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</si>
  <si>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</si>
  <si>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</si>
  <si>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</si>
  <si>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</si>
  <si>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</si>
  <si>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</si>
  <si>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</si>
  <si>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</si>
  <si>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</si>
  <si>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</si>
  <si>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</si>
  <si>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</si>
  <si>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</si>
  <si>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</si>
  <si>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</si>
  <si>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</si>
  <si>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</si>
  <si>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</si>
  <si>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</si>
  <si>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</si>
  <si>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</si>
  <si>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</si>
  <si>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</si>
  <si>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</si>
  <si>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</si>
  <si>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</si>
  <si>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</si>
  <si>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2年  6月分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</si>
  <si>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</si>
  <si>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</si>
  <si>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</si>
  <si>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</si>
  <si>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</si>
  <si>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</si>
  <si>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令和  2年  6月分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</si>
  <si>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</si>
  <si>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</si>
  <si>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</si>
  <si>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大野郡</t>
    <phoneticPr fontId="4"/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</si>
  <si>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</si>
  <si>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</si>
  <si>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</si>
  <si>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</si>
  <si>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</si>
  <si>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</si>
  <si>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</si>
  <si>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</si>
  <si>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</si>
  <si>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</si>
  <si>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</si>
  <si>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</si>
  <si>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</si>
  <si>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</si>
  <si>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</si>
  <si>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</si>
  <si>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</si>
  <si>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</si>
  <si>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</si>
  <si>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</si>
  <si>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</si>
  <si>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</si>
  <si>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</si>
  <si>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</si>
  <si>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</si>
  <si>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</si>
  <si>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</si>
  <si>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</si>
  <si>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</si>
  <si>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</si>
  <si>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</si>
  <si>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</si>
  <si>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</si>
  <si>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</si>
  <si>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</si>
  <si>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</si>
  <si>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</si>
  <si>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</si>
  <si>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</si>
  <si>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</si>
  <si>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</si>
  <si>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</si>
  <si>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</si>
  <si>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</si>
  <si>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</si>
  <si>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</si>
  <si>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</si>
  <si>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</si>
  <si>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</si>
  <si>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</si>
  <si>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</si>
  <si>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</si>
  <si>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</si>
  <si>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</si>
  <si>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</si>
  <si>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令和  2年  6月分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</si>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</sst>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101</v>
      </c>
      <c r="I1" s="36" t="s">
        <v>100</v>
      </c>
    </row>
    <row r="2" spans="1:13" s="36" customFormat="1" ht="15" customHeight="1" thickBot="1" x14ac:dyDescent="0.2">
      <c r="M2" s="37" t="s">
        <v>39</v>
      </c>
    </row>
    <row r="3" spans="1:13" s="40" customFormat="1" ht="15" customHeight="1" x14ac:dyDescent="0.15">
      <c r="A3" s="35"/>
      <c r="B3" s="34"/>
      <c r="C3" s="32" t="s">
        <v>99</v>
      </c>
      <c r="D3" s="31"/>
      <c r="E3" s="31"/>
      <c r="F3" s="31"/>
      <c r="G3" s="31"/>
      <c r="H3" s="31"/>
      <c r="I3" s="31"/>
      <c r="J3" s="31"/>
      <c r="K3" s="33"/>
      <c r="L3" s="32" t="s">
        <v>98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97</v>
      </c>
      <c r="J4" s="24" t="s">
        <v>96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95</v>
      </c>
      <c r="B5" s="60">
        <f>SUM( C5:K5)</f>
        <v>25686</v>
      </c>
      <c r="C5" s="59">
        <v>20819</v>
      </c>
      <c r="D5" s="59">
        <v>361</v>
      </c>
      <c r="E5" s="59">
        <v>0</v>
      </c>
      <c r="F5" s="59">
        <v>1741</v>
      </c>
      <c r="G5" s="59">
        <v>0</v>
      </c>
      <c r="H5" s="59">
        <v>2333</v>
      </c>
      <c r="I5" s="59">
        <v>409</v>
      </c>
      <c r="J5" s="59">
        <v>23</v>
      </c>
      <c r="K5" s="59">
        <v>0</v>
      </c>
      <c r="L5" s="59">
        <v>19192</v>
      </c>
      <c r="M5" s="58">
        <v>6494</v>
      </c>
    </row>
    <row r="6" spans="1:13" ht="15" customHeight="1" x14ac:dyDescent="0.15">
      <c r="A6" s="48" t="s">
        <v>94</v>
      </c>
      <c r="B6" s="47">
        <f>SUM( C6:K6)</f>
        <v>7290</v>
      </c>
      <c r="C6" s="46">
        <v>6742</v>
      </c>
      <c r="D6" s="46">
        <v>0</v>
      </c>
      <c r="E6" s="46">
        <v>0</v>
      </c>
      <c r="F6" s="46">
        <v>55</v>
      </c>
      <c r="G6" s="46">
        <v>0</v>
      </c>
      <c r="H6" s="46">
        <v>0</v>
      </c>
      <c r="I6" s="46">
        <v>0</v>
      </c>
      <c r="J6" s="46">
        <v>36</v>
      </c>
      <c r="K6" s="46">
        <v>457</v>
      </c>
      <c r="L6" s="46">
        <v>6368</v>
      </c>
      <c r="M6" s="45">
        <v>922</v>
      </c>
    </row>
    <row r="7" spans="1:13" ht="15" customHeight="1" x14ac:dyDescent="0.15">
      <c r="A7" s="48" t="s">
        <v>93</v>
      </c>
      <c r="B7" s="47">
        <f>SUM( C7:K7)</f>
        <v>3842</v>
      </c>
      <c r="C7" s="46">
        <v>3470</v>
      </c>
      <c r="D7" s="46">
        <v>0</v>
      </c>
      <c r="E7" s="46">
        <v>119</v>
      </c>
      <c r="F7" s="46">
        <v>0</v>
      </c>
      <c r="G7" s="46">
        <v>0</v>
      </c>
      <c r="H7" s="46">
        <v>0</v>
      </c>
      <c r="I7" s="46">
        <v>185</v>
      </c>
      <c r="J7" s="46">
        <v>68</v>
      </c>
      <c r="K7" s="46">
        <v>0</v>
      </c>
      <c r="L7" s="46">
        <v>3500</v>
      </c>
      <c r="M7" s="45">
        <v>342</v>
      </c>
    </row>
    <row r="8" spans="1:13" ht="15" customHeight="1" x14ac:dyDescent="0.15">
      <c r="A8" s="48" t="s">
        <v>92</v>
      </c>
      <c r="B8" s="47">
        <f>SUM( C8:K8)</f>
        <v>8160</v>
      </c>
      <c r="C8" s="46">
        <v>3317</v>
      </c>
      <c r="D8" s="46">
        <v>0</v>
      </c>
      <c r="E8" s="46">
        <v>3593</v>
      </c>
      <c r="F8" s="46">
        <v>844</v>
      </c>
      <c r="G8" s="46">
        <v>0</v>
      </c>
      <c r="H8" s="46">
        <v>171</v>
      </c>
      <c r="I8" s="46">
        <v>0</v>
      </c>
      <c r="J8" s="46">
        <v>235</v>
      </c>
      <c r="K8" s="46">
        <v>0</v>
      </c>
      <c r="L8" s="46">
        <v>6574</v>
      </c>
      <c r="M8" s="45">
        <v>1586</v>
      </c>
    </row>
    <row r="9" spans="1:13" ht="15" customHeight="1" x14ac:dyDescent="0.15">
      <c r="A9" s="48" t="s">
        <v>91</v>
      </c>
      <c r="B9" s="47">
        <f>SUM( C9:K9)</f>
        <v>8835</v>
      </c>
      <c r="C9" s="46">
        <v>3666</v>
      </c>
      <c r="D9" s="46">
        <v>0</v>
      </c>
      <c r="E9" s="46">
        <v>0</v>
      </c>
      <c r="F9" s="46">
        <v>4932</v>
      </c>
      <c r="G9" s="46">
        <v>0</v>
      </c>
      <c r="H9" s="46">
        <v>149</v>
      </c>
      <c r="I9" s="46">
        <v>88</v>
      </c>
      <c r="J9" s="46">
        <v>0</v>
      </c>
      <c r="K9" s="46">
        <v>0</v>
      </c>
      <c r="L9" s="46">
        <v>3958</v>
      </c>
      <c r="M9" s="45">
        <v>4877</v>
      </c>
    </row>
    <row r="10" spans="1:13" ht="15" customHeight="1" x14ac:dyDescent="0.15">
      <c r="A10" s="48" t="s">
        <v>90</v>
      </c>
      <c r="B10" s="47">
        <f>SUM( C10:K10)</f>
        <v>5498</v>
      </c>
      <c r="C10" s="46">
        <v>2476</v>
      </c>
      <c r="D10" s="46">
        <v>0</v>
      </c>
      <c r="E10" s="46">
        <v>191</v>
      </c>
      <c r="F10" s="46">
        <v>1487</v>
      </c>
      <c r="G10" s="46">
        <v>635</v>
      </c>
      <c r="H10" s="46">
        <v>56</v>
      </c>
      <c r="I10" s="46">
        <v>653</v>
      </c>
      <c r="J10" s="46">
        <v>0</v>
      </c>
      <c r="K10" s="46">
        <v>0</v>
      </c>
      <c r="L10" s="46">
        <v>2556</v>
      </c>
      <c r="M10" s="45">
        <v>2942</v>
      </c>
    </row>
    <row r="11" spans="1:13" ht="15" customHeight="1" x14ac:dyDescent="0.15">
      <c r="A11" s="48" t="s">
        <v>89</v>
      </c>
      <c r="B11" s="47">
        <f>SUM( C11:K11)</f>
        <v>1662</v>
      </c>
      <c r="C11" s="46">
        <v>834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828</v>
      </c>
      <c r="J11" s="46">
        <v>0</v>
      </c>
      <c r="K11" s="46">
        <v>0</v>
      </c>
      <c r="L11" s="46">
        <v>834</v>
      </c>
      <c r="M11" s="45">
        <v>828</v>
      </c>
    </row>
    <row r="12" spans="1:13" ht="15" customHeight="1" x14ac:dyDescent="0.15">
      <c r="A12" s="48" t="s">
        <v>88</v>
      </c>
      <c r="B12" s="47">
        <f>SUM( C12:K12)</f>
        <v>2073</v>
      </c>
      <c r="C12" s="46">
        <v>1273</v>
      </c>
      <c r="D12" s="46">
        <v>0</v>
      </c>
      <c r="E12" s="46">
        <v>0</v>
      </c>
      <c r="F12" s="46">
        <v>319</v>
      </c>
      <c r="G12" s="46">
        <v>0</v>
      </c>
      <c r="H12" s="46">
        <v>0</v>
      </c>
      <c r="I12" s="46">
        <v>0</v>
      </c>
      <c r="J12" s="46">
        <v>0</v>
      </c>
      <c r="K12" s="46">
        <v>481</v>
      </c>
      <c r="L12" s="46">
        <v>1748</v>
      </c>
      <c r="M12" s="45">
        <v>325</v>
      </c>
    </row>
    <row r="13" spans="1:13" ht="15" customHeight="1" x14ac:dyDescent="0.15">
      <c r="A13" s="48" t="s">
        <v>87</v>
      </c>
      <c r="B13" s="47">
        <f>SUM( C13:K13)</f>
        <v>5409</v>
      </c>
      <c r="C13" s="46">
        <v>5122</v>
      </c>
      <c r="D13" s="46">
        <v>0</v>
      </c>
      <c r="E13" s="46">
        <v>88</v>
      </c>
      <c r="F13" s="46">
        <v>199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3509</v>
      </c>
      <c r="M13" s="45">
        <v>1900</v>
      </c>
    </row>
    <row r="14" spans="1:13" ht="15" customHeight="1" x14ac:dyDescent="0.15">
      <c r="A14" s="48" t="s">
        <v>86</v>
      </c>
      <c r="B14" s="47">
        <f>SUM( C14:K14)</f>
        <v>2314</v>
      </c>
      <c r="C14" s="46">
        <v>2087</v>
      </c>
      <c r="D14" s="46">
        <v>119</v>
      </c>
      <c r="E14" s="46">
        <v>0</v>
      </c>
      <c r="F14" s="46">
        <v>22</v>
      </c>
      <c r="G14" s="46">
        <v>0</v>
      </c>
      <c r="H14" s="46">
        <v>0</v>
      </c>
      <c r="I14" s="46">
        <v>59</v>
      </c>
      <c r="J14" s="46">
        <v>0</v>
      </c>
      <c r="K14" s="46">
        <v>27</v>
      </c>
      <c r="L14" s="46">
        <v>1918</v>
      </c>
      <c r="M14" s="45">
        <v>396</v>
      </c>
    </row>
    <row r="15" spans="1:13" ht="15" customHeight="1" x14ac:dyDescent="0.15">
      <c r="A15" s="48" t="s">
        <v>85</v>
      </c>
      <c r="B15" s="47">
        <f>SUM( C15:K15)</f>
        <v>5168</v>
      </c>
      <c r="C15" s="46">
        <v>4469</v>
      </c>
      <c r="D15" s="46">
        <v>0</v>
      </c>
      <c r="E15" s="46">
        <v>0</v>
      </c>
      <c r="F15" s="46">
        <v>532</v>
      </c>
      <c r="G15" s="46">
        <v>0</v>
      </c>
      <c r="H15" s="46">
        <v>93</v>
      </c>
      <c r="I15" s="46">
        <v>74</v>
      </c>
      <c r="J15" s="46">
        <v>0</v>
      </c>
      <c r="K15" s="46">
        <v>0</v>
      </c>
      <c r="L15" s="46">
        <v>5003</v>
      </c>
      <c r="M15" s="45">
        <v>165</v>
      </c>
    </row>
    <row r="16" spans="1:13" ht="15" customHeight="1" x14ac:dyDescent="0.15">
      <c r="A16" s="48" t="s">
        <v>84</v>
      </c>
      <c r="B16" s="47">
        <f>SUM( C16:K16)</f>
        <v>3724</v>
      </c>
      <c r="C16" s="46">
        <v>1981</v>
      </c>
      <c r="D16" s="46">
        <v>0</v>
      </c>
      <c r="E16" s="46">
        <v>0</v>
      </c>
      <c r="F16" s="46">
        <v>987</v>
      </c>
      <c r="G16" s="46">
        <v>0</v>
      </c>
      <c r="H16" s="46">
        <v>756</v>
      </c>
      <c r="I16" s="46">
        <v>0</v>
      </c>
      <c r="J16" s="46">
        <v>0</v>
      </c>
      <c r="K16" s="46">
        <v>0</v>
      </c>
      <c r="L16" s="46">
        <v>1900</v>
      </c>
      <c r="M16" s="45">
        <v>1824</v>
      </c>
    </row>
    <row r="17" spans="1:13" ht="15" customHeight="1" x14ac:dyDescent="0.15">
      <c r="A17" s="48" t="s">
        <v>83</v>
      </c>
      <c r="B17" s="47">
        <f>SUM( C17:K17)</f>
        <v>8467</v>
      </c>
      <c r="C17" s="46">
        <v>5407</v>
      </c>
      <c r="D17" s="46">
        <v>0</v>
      </c>
      <c r="E17" s="46">
        <v>0</v>
      </c>
      <c r="F17" s="46">
        <v>0</v>
      </c>
      <c r="G17" s="46">
        <v>0</v>
      </c>
      <c r="H17" s="46">
        <v>1577</v>
      </c>
      <c r="I17" s="46">
        <v>0</v>
      </c>
      <c r="J17" s="46">
        <v>0</v>
      </c>
      <c r="K17" s="46">
        <v>1483</v>
      </c>
      <c r="L17" s="46">
        <v>4254</v>
      </c>
      <c r="M17" s="45">
        <v>4213</v>
      </c>
    </row>
    <row r="18" spans="1:13" ht="15" customHeight="1" x14ac:dyDescent="0.15">
      <c r="A18" s="48" t="s">
        <v>82</v>
      </c>
      <c r="B18" s="47">
        <f>SUM( C18:K18)</f>
        <v>5016</v>
      </c>
      <c r="C18" s="46">
        <v>4233</v>
      </c>
      <c r="D18" s="46">
        <v>0</v>
      </c>
      <c r="E18" s="46">
        <v>0</v>
      </c>
      <c r="F18" s="46">
        <v>421</v>
      </c>
      <c r="G18" s="46">
        <v>90</v>
      </c>
      <c r="H18" s="46">
        <v>272</v>
      </c>
      <c r="I18" s="46">
        <v>0</v>
      </c>
      <c r="J18" s="46">
        <v>0</v>
      </c>
      <c r="K18" s="46">
        <v>0</v>
      </c>
      <c r="L18" s="46">
        <v>3889</v>
      </c>
      <c r="M18" s="45">
        <v>1127</v>
      </c>
    </row>
    <row r="19" spans="1:13" ht="15" customHeight="1" x14ac:dyDescent="0.15">
      <c r="A19" s="48" t="s">
        <v>81</v>
      </c>
      <c r="B19" s="47">
        <f>SUM( C19:K19)</f>
        <v>721</v>
      </c>
      <c r="C19" s="46">
        <v>721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573</v>
      </c>
      <c r="M19" s="45">
        <v>148</v>
      </c>
    </row>
    <row r="20" spans="1:13" ht="15" customHeight="1" x14ac:dyDescent="0.15">
      <c r="A20" s="48" t="s">
        <v>80</v>
      </c>
      <c r="B20" s="47">
        <f>SUM( C20:K20)</f>
        <v>11789</v>
      </c>
      <c r="C20" s="46">
        <v>4238</v>
      </c>
      <c r="D20" s="46">
        <v>234</v>
      </c>
      <c r="E20" s="46">
        <v>0</v>
      </c>
      <c r="F20" s="46">
        <v>1565</v>
      </c>
      <c r="G20" s="46">
        <v>0</v>
      </c>
      <c r="H20" s="46">
        <v>5224</v>
      </c>
      <c r="I20" s="46">
        <v>250</v>
      </c>
      <c r="J20" s="46">
        <v>0</v>
      </c>
      <c r="K20" s="46">
        <v>278</v>
      </c>
      <c r="L20" s="46">
        <v>4625</v>
      </c>
      <c r="M20" s="45">
        <v>7164</v>
      </c>
    </row>
    <row r="21" spans="1:13" ht="15" customHeight="1" x14ac:dyDescent="0.15">
      <c r="A21" s="48" t="s">
        <v>79</v>
      </c>
      <c r="B21" s="47">
        <f>SUM( C21:K21)</f>
        <v>669</v>
      </c>
      <c r="C21" s="46">
        <v>594</v>
      </c>
      <c r="D21" s="46">
        <v>0</v>
      </c>
      <c r="E21" s="46">
        <v>0</v>
      </c>
      <c r="F21" s="46">
        <v>0</v>
      </c>
      <c r="G21" s="46">
        <v>75</v>
      </c>
      <c r="H21" s="46">
        <v>0</v>
      </c>
      <c r="I21" s="46">
        <v>0</v>
      </c>
      <c r="J21" s="46">
        <v>0</v>
      </c>
      <c r="K21" s="46">
        <v>0</v>
      </c>
      <c r="L21" s="46">
        <v>594</v>
      </c>
      <c r="M21" s="45">
        <v>75</v>
      </c>
    </row>
    <row r="22" spans="1:13" ht="15" customHeight="1" x14ac:dyDescent="0.15">
      <c r="A22" s="48" t="s">
        <v>78</v>
      </c>
      <c r="B22" s="47">
        <f>SUM( C22:K22)</f>
        <v>3948</v>
      </c>
      <c r="C22" s="46">
        <v>1497</v>
      </c>
      <c r="D22" s="46">
        <v>0</v>
      </c>
      <c r="E22" s="46">
        <v>0</v>
      </c>
      <c r="F22" s="46">
        <v>126</v>
      </c>
      <c r="G22" s="46">
        <v>248</v>
      </c>
      <c r="H22" s="46">
        <v>2077</v>
      </c>
      <c r="I22" s="46">
        <v>0</v>
      </c>
      <c r="J22" s="46">
        <v>0</v>
      </c>
      <c r="K22" s="46">
        <v>0</v>
      </c>
      <c r="L22" s="46">
        <v>1497</v>
      </c>
      <c r="M22" s="45">
        <v>2451</v>
      </c>
    </row>
    <row r="23" spans="1:13" ht="15" customHeight="1" x14ac:dyDescent="0.15">
      <c r="A23" s="48" t="s">
        <v>77</v>
      </c>
      <c r="B23" s="47">
        <f>SUM( C23:K23)</f>
        <v>5651</v>
      </c>
      <c r="C23" s="46">
        <v>1680</v>
      </c>
      <c r="D23" s="46">
        <v>0</v>
      </c>
      <c r="E23" s="46">
        <v>1034</v>
      </c>
      <c r="F23" s="46">
        <v>2634</v>
      </c>
      <c r="G23" s="46">
        <v>0</v>
      </c>
      <c r="H23" s="46">
        <v>0</v>
      </c>
      <c r="I23" s="46">
        <v>216</v>
      </c>
      <c r="J23" s="46">
        <v>0</v>
      </c>
      <c r="K23" s="46">
        <v>87</v>
      </c>
      <c r="L23" s="46">
        <v>2426</v>
      </c>
      <c r="M23" s="45">
        <v>3225</v>
      </c>
    </row>
    <row r="24" spans="1:13" ht="15" customHeight="1" x14ac:dyDescent="0.15">
      <c r="A24" s="48" t="s">
        <v>76</v>
      </c>
      <c r="B24" s="47">
        <f>SUM( C24:K24)</f>
        <v>5031</v>
      </c>
      <c r="C24" s="46">
        <v>395</v>
      </c>
      <c r="D24" s="46">
        <v>471</v>
      </c>
      <c r="E24" s="46">
        <v>0</v>
      </c>
      <c r="F24" s="46">
        <v>0</v>
      </c>
      <c r="G24" s="46">
        <v>0</v>
      </c>
      <c r="H24" s="46">
        <v>0</v>
      </c>
      <c r="I24" s="46">
        <v>91</v>
      </c>
      <c r="J24" s="46">
        <v>0</v>
      </c>
      <c r="K24" s="46">
        <v>4074</v>
      </c>
      <c r="L24" s="46">
        <v>486</v>
      </c>
      <c r="M24" s="45">
        <v>4545</v>
      </c>
    </row>
    <row r="25" spans="1:13" ht="15" customHeight="1" x14ac:dyDescent="0.15">
      <c r="A25" s="56" t="s">
        <v>75</v>
      </c>
      <c r="B25" s="55">
        <f>SUM( C25:K25)</f>
        <v>2937</v>
      </c>
      <c r="C25" s="54">
        <v>587</v>
      </c>
      <c r="D25" s="54">
        <v>0</v>
      </c>
      <c r="E25" s="54">
        <v>1050</v>
      </c>
      <c r="F25" s="54">
        <v>788</v>
      </c>
      <c r="G25" s="54">
        <v>192</v>
      </c>
      <c r="H25" s="54">
        <v>320</v>
      </c>
      <c r="I25" s="54">
        <v>0</v>
      </c>
      <c r="J25" s="54">
        <v>0</v>
      </c>
      <c r="K25" s="54">
        <v>0</v>
      </c>
      <c r="L25" s="54">
        <v>260</v>
      </c>
      <c r="M25" s="53">
        <v>2677</v>
      </c>
    </row>
    <row r="26" spans="1:13" ht="15" customHeight="1" x14ac:dyDescent="0.15">
      <c r="A26" s="52" t="s">
        <v>74</v>
      </c>
      <c r="B26" s="51">
        <f>SUM( C26:K26)</f>
        <v>123890</v>
      </c>
      <c r="C26" s="50">
        <v>75608</v>
      </c>
      <c r="D26" s="50">
        <v>1185</v>
      </c>
      <c r="E26" s="50">
        <v>6075</v>
      </c>
      <c r="F26" s="50">
        <v>16652</v>
      </c>
      <c r="G26" s="50">
        <v>1240</v>
      </c>
      <c r="H26" s="50">
        <v>13028</v>
      </c>
      <c r="I26" s="50">
        <v>2853</v>
      </c>
      <c r="J26" s="50">
        <v>362</v>
      </c>
      <c r="K26" s="50">
        <v>6887</v>
      </c>
      <c r="L26" s="50">
        <v>75664</v>
      </c>
      <c r="M26" s="49">
        <v>48226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73</v>
      </c>
      <c r="B28" s="47">
        <f>SUM( C28:K28)</f>
        <v>2903</v>
      </c>
      <c r="C28" s="46">
        <v>1908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783</v>
      </c>
      <c r="J28" s="46">
        <v>0</v>
      </c>
      <c r="K28" s="46">
        <v>212</v>
      </c>
      <c r="L28" s="46">
        <v>1612</v>
      </c>
      <c r="M28" s="45">
        <v>1291</v>
      </c>
    </row>
    <row r="29" spans="1:13" ht="15" customHeight="1" x14ac:dyDescent="0.15">
      <c r="A29" s="56" t="s">
        <v>72</v>
      </c>
      <c r="B29" s="55">
        <f>SUM( C29:K29)</f>
        <v>589</v>
      </c>
      <c r="C29" s="54">
        <v>422</v>
      </c>
      <c r="D29" s="54">
        <v>0</v>
      </c>
      <c r="E29" s="54">
        <v>0</v>
      </c>
      <c r="F29" s="54">
        <v>0</v>
      </c>
      <c r="G29" s="54">
        <v>167</v>
      </c>
      <c r="H29" s="54">
        <v>0</v>
      </c>
      <c r="I29" s="54">
        <v>0</v>
      </c>
      <c r="J29" s="54">
        <v>0</v>
      </c>
      <c r="K29" s="54">
        <v>0</v>
      </c>
      <c r="L29" s="54">
        <v>288</v>
      </c>
      <c r="M29" s="53">
        <v>301</v>
      </c>
    </row>
    <row r="30" spans="1:13" ht="15" customHeight="1" x14ac:dyDescent="0.15">
      <c r="A30" s="52" t="s">
        <v>71</v>
      </c>
      <c r="B30" s="51">
        <f>SUM( C30:K30)</f>
        <v>3492</v>
      </c>
      <c r="C30" s="50">
        <v>2330</v>
      </c>
      <c r="D30" s="50">
        <v>0</v>
      </c>
      <c r="E30" s="50">
        <v>0</v>
      </c>
      <c r="F30" s="50">
        <v>0</v>
      </c>
      <c r="G30" s="50">
        <v>167</v>
      </c>
      <c r="H30" s="50">
        <v>0</v>
      </c>
      <c r="I30" s="50">
        <v>783</v>
      </c>
      <c r="J30" s="50">
        <v>0</v>
      </c>
      <c r="K30" s="50">
        <v>212</v>
      </c>
      <c r="L30" s="50">
        <v>1900</v>
      </c>
      <c r="M30" s="49">
        <v>1592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70</v>
      </c>
      <c r="B32" s="55">
        <f>SUM( C32:K32)</f>
        <v>637</v>
      </c>
      <c r="C32" s="54">
        <v>409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228</v>
      </c>
      <c r="J32" s="54">
        <v>0</v>
      </c>
      <c r="K32" s="54">
        <v>0</v>
      </c>
      <c r="L32" s="54">
        <v>637</v>
      </c>
      <c r="M32" s="53">
        <v>0</v>
      </c>
    </row>
    <row r="33" spans="1:13" ht="15" customHeight="1" x14ac:dyDescent="0.15">
      <c r="A33" s="52" t="s">
        <v>69</v>
      </c>
      <c r="B33" s="51">
        <f>SUM( C33:K33)</f>
        <v>637</v>
      </c>
      <c r="C33" s="50">
        <v>409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228</v>
      </c>
      <c r="J33" s="50">
        <v>0</v>
      </c>
      <c r="K33" s="50">
        <v>0</v>
      </c>
      <c r="L33" s="50">
        <v>637</v>
      </c>
      <c r="M33" s="49">
        <v>0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68</v>
      </c>
      <c r="B35" s="47">
        <f>SUM( C35:K35)</f>
        <v>421</v>
      </c>
      <c r="C35" s="46">
        <v>421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291</v>
      </c>
      <c r="M35" s="45">
        <v>130</v>
      </c>
    </row>
    <row r="36" spans="1:13" ht="15" customHeight="1" x14ac:dyDescent="0.15">
      <c r="A36" s="56" t="s">
        <v>67</v>
      </c>
      <c r="B36" s="55">
        <f>SUM( C36:K36)</f>
        <v>713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713</v>
      </c>
      <c r="K36" s="54">
        <v>0</v>
      </c>
      <c r="L36" s="54">
        <v>0</v>
      </c>
      <c r="M36" s="53">
        <v>713</v>
      </c>
    </row>
    <row r="37" spans="1:13" ht="15" customHeight="1" x14ac:dyDescent="0.15">
      <c r="A37" s="52" t="s">
        <v>66</v>
      </c>
      <c r="B37" s="51">
        <f>SUM( C37:K37)</f>
        <v>1134</v>
      </c>
      <c r="C37" s="50">
        <v>421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713</v>
      </c>
      <c r="K37" s="50">
        <v>0</v>
      </c>
      <c r="L37" s="50">
        <v>291</v>
      </c>
      <c r="M37" s="49">
        <v>843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65</v>
      </c>
      <c r="B39" s="47">
        <f>SUM( C39:K39)</f>
        <v>1787</v>
      </c>
      <c r="C39" s="46">
        <v>1787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377</v>
      </c>
      <c r="M39" s="45">
        <v>1410</v>
      </c>
    </row>
    <row r="40" spans="1:13" ht="15" customHeight="1" x14ac:dyDescent="0.15">
      <c r="A40" s="48" t="s">
        <v>64</v>
      </c>
      <c r="B40" s="47">
        <f>SUM( C40:M40)</f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5">
        <v>0</v>
      </c>
    </row>
    <row r="41" spans="1:13" ht="15" customHeight="1" x14ac:dyDescent="0.15">
      <c r="A41" s="56" t="s">
        <v>63</v>
      </c>
      <c r="B41" s="55">
        <f>SUM( C41:K41)</f>
        <v>319</v>
      </c>
      <c r="C41" s="54">
        <v>319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290</v>
      </c>
      <c r="M41" s="53">
        <v>29</v>
      </c>
    </row>
    <row r="42" spans="1:13" ht="15" customHeight="1" x14ac:dyDescent="0.15">
      <c r="A42" s="52" t="s">
        <v>62</v>
      </c>
      <c r="B42" s="51">
        <f>SUM( C42:K42)</f>
        <v>2106</v>
      </c>
      <c r="C42" s="50">
        <v>2106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667</v>
      </c>
      <c r="M42" s="49">
        <v>1439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61</v>
      </c>
      <c r="B44" s="47">
        <f>SUM( C44:K44)</f>
        <v>232</v>
      </c>
      <c r="C44" s="46">
        <v>232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232</v>
      </c>
      <c r="M44" s="45">
        <v>0</v>
      </c>
    </row>
    <row r="45" spans="1:13" ht="15" customHeight="1" x14ac:dyDescent="0.15">
      <c r="A45" s="48" t="s">
        <v>60</v>
      </c>
      <c r="B45" s="47">
        <f>SUM( C45:K45)</f>
        <v>1317</v>
      </c>
      <c r="C45" s="46">
        <v>371</v>
      </c>
      <c r="D45" s="46">
        <v>0</v>
      </c>
      <c r="E45" s="46">
        <v>0</v>
      </c>
      <c r="F45" s="46">
        <v>946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299</v>
      </c>
      <c r="M45" s="45">
        <v>1018</v>
      </c>
    </row>
    <row r="46" spans="1:13" ht="15" customHeight="1" x14ac:dyDescent="0.15">
      <c r="A46" s="56" t="s">
        <v>59</v>
      </c>
      <c r="B46" s="55">
        <f>SUM( C46:K46)</f>
        <v>979</v>
      </c>
      <c r="C46" s="54">
        <v>610</v>
      </c>
      <c r="D46" s="54">
        <v>0</v>
      </c>
      <c r="E46" s="54">
        <v>0</v>
      </c>
      <c r="F46" s="54">
        <v>0</v>
      </c>
      <c r="G46" s="54">
        <v>128</v>
      </c>
      <c r="H46" s="54">
        <v>0</v>
      </c>
      <c r="I46" s="54">
        <v>241</v>
      </c>
      <c r="J46" s="54">
        <v>0</v>
      </c>
      <c r="K46" s="54">
        <v>0</v>
      </c>
      <c r="L46" s="54">
        <v>851</v>
      </c>
      <c r="M46" s="53">
        <v>128</v>
      </c>
    </row>
    <row r="47" spans="1:13" ht="15" customHeight="1" x14ac:dyDescent="0.15">
      <c r="A47" s="52" t="s">
        <v>58</v>
      </c>
      <c r="B47" s="51">
        <f>SUM( C47:K47)</f>
        <v>2528</v>
      </c>
      <c r="C47" s="50">
        <v>1213</v>
      </c>
      <c r="D47" s="50">
        <v>0</v>
      </c>
      <c r="E47" s="50">
        <v>0</v>
      </c>
      <c r="F47" s="50">
        <v>946</v>
      </c>
      <c r="G47" s="50">
        <v>128</v>
      </c>
      <c r="H47" s="50">
        <v>0</v>
      </c>
      <c r="I47" s="50">
        <v>241</v>
      </c>
      <c r="J47" s="50">
        <v>0</v>
      </c>
      <c r="K47" s="50">
        <v>0</v>
      </c>
      <c r="L47" s="50">
        <v>1382</v>
      </c>
      <c r="M47" s="49">
        <v>1146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57</v>
      </c>
      <c r="B49" s="55">
        <f>SUM( C49:K49)</f>
        <v>854</v>
      </c>
      <c r="C49" s="54">
        <v>655</v>
      </c>
      <c r="D49" s="54">
        <v>0</v>
      </c>
      <c r="E49" s="54">
        <v>0</v>
      </c>
      <c r="F49" s="54">
        <v>0</v>
      </c>
      <c r="G49" s="54">
        <v>0</v>
      </c>
      <c r="H49" s="54">
        <v>199</v>
      </c>
      <c r="I49" s="54">
        <v>0</v>
      </c>
      <c r="J49" s="54">
        <v>0</v>
      </c>
      <c r="K49" s="54">
        <v>0</v>
      </c>
      <c r="L49" s="54">
        <v>655</v>
      </c>
      <c r="M49" s="53">
        <v>199</v>
      </c>
    </row>
    <row r="50" spans="1:13" ht="15" customHeight="1" x14ac:dyDescent="0.15">
      <c r="A50" s="52" t="s">
        <v>56</v>
      </c>
      <c r="B50" s="51">
        <f>SUM( C50:K50)</f>
        <v>854</v>
      </c>
      <c r="C50" s="50">
        <v>655</v>
      </c>
      <c r="D50" s="50">
        <v>0</v>
      </c>
      <c r="E50" s="50">
        <v>0</v>
      </c>
      <c r="F50" s="50">
        <v>0</v>
      </c>
      <c r="G50" s="50">
        <v>0</v>
      </c>
      <c r="H50" s="50">
        <v>199</v>
      </c>
      <c r="I50" s="50">
        <v>0</v>
      </c>
      <c r="J50" s="50">
        <v>0</v>
      </c>
      <c r="K50" s="50">
        <v>0</v>
      </c>
      <c r="L50" s="50">
        <v>655</v>
      </c>
      <c r="M50" s="49">
        <v>199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55</v>
      </c>
      <c r="B52" s="47">
        <f>SUM( C52:K52)</f>
        <v>913</v>
      </c>
      <c r="C52" s="46">
        <v>913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913</v>
      </c>
      <c r="M52" s="45">
        <v>0</v>
      </c>
    </row>
    <row r="53" spans="1:13" ht="15" customHeight="1" x14ac:dyDescent="0.15">
      <c r="A53" s="48" t="s">
        <v>54</v>
      </c>
      <c r="B53" s="47">
        <f>SUM( C53:K53)</f>
        <v>469</v>
      </c>
      <c r="C53" s="46">
        <v>469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469</v>
      </c>
      <c r="M53" s="45">
        <v>0</v>
      </c>
    </row>
    <row r="54" spans="1:13" ht="15" customHeight="1" x14ac:dyDescent="0.15">
      <c r="A54" s="48" t="s">
        <v>53</v>
      </c>
      <c r="B54" s="47">
        <f>SUM( C54:K54)</f>
        <v>321</v>
      </c>
      <c r="C54" s="46">
        <v>321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321</v>
      </c>
      <c r="M54" s="45">
        <v>0</v>
      </c>
    </row>
    <row r="55" spans="1:13" ht="15" customHeight="1" x14ac:dyDescent="0.15">
      <c r="A55" s="48" t="s">
        <v>52</v>
      </c>
      <c r="B55" s="47">
        <f>SUM( C55:K55)</f>
        <v>113</v>
      </c>
      <c r="C55" s="46">
        <v>113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113</v>
      </c>
      <c r="M55" s="45">
        <v>0</v>
      </c>
    </row>
    <row r="56" spans="1:13" ht="15" customHeight="1" x14ac:dyDescent="0.15">
      <c r="A56" s="48" t="s">
        <v>51</v>
      </c>
      <c r="B56" s="47">
        <f>SUM( C56:K56)</f>
        <v>672</v>
      </c>
      <c r="C56" s="46">
        <v>672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672</v>
      </c>
      <c r="M56" s="45">
        <v>0</v>
      </c>
    </row>
    <row r="57" spans="1:13" ht="15" customHeight="1" x14ac:dyDescent="0.15">
      <c r="A57" s="48" t="s">
        <v>50</v>
      </c>
      <c r="B57" s="47">
        <f>SUM( C57:M57)</f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5">
        <v>0</v>
      </c>
    </row>
    <row r="58" spans="1:13" ht="15" customHeight="1" x14ac:dyDescent="0.15">
      <c r="A58" s="56" t="s">
        <v>49</v>
      </c>
      <c r="B58" s="55">
        <f>SUM( 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3">
        <v>0</v>
      </c>
    </row>
    <row r="59" spans="1:13" ht="15" customHeight="1" x14ac:dyDescent="0.15">
      <c r="A59" s="52" t="s">
        <v>48</v>
      </c>
      <c r="B59" s="51">
        <f>SUM( C59:K59)</f>
        <v>2488</v>
      </c>
      <c r="C59" s="50">
        <v>2488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2488</v>
      </c>
      <c r="M59" s="49">
        <v>0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47</v>
      </c>
      <c r="B61" s="55">
        <f>SUM( C61:K61)</f>
        <v>357</v>
      </c>
      <c r="C61" s="54">
        <v>227</v>
      </c>
      <c r="D61" s="54">
        <v>130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357</v>
      </c>
      <c r="M61" s="53">
        <v>0</v>
      </c>
    </row>
    <row r="62" spans="1:13" ht="15" customHeight="1" x14ac:dyDescent="0.15">
      <c r="A62" s="52" t="s">
        <v>46</v>
      </c>
      <c r="B62" s="51">
        <f>SUM( C62:K62)</f>
        <v>357</v>
      </c>
      <c r="C62" s="50">
        <v>227</v>
      </c>
      <c r="D62" s="50">
        <v>130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357</v>
      </c>
      <c r="M62" s="49">
        <v>0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45</v>
      </c>
      <c r="B64" s="55">
        <f>SUM( C64:K64)</f>
        <v>1668</v>
      </c>
      <c r="C64" s="54">
        <v>111</v>
      </c>
      <c r="D64" s="54">
        <v>0</v>
      </c>
      <c r="E64" s="54">
        <v>0</v>
      </c>
      <c r="F64" s="54">
        <v>0</v>
      </c>
      <c r="G64" s="54">
        <v>1557</v>
      </c>
      <c r="H64" s="54">
        <v>0</v>
      </c>
      <c r="I64" s="54">
        <v>0</v>
      </c>
      <c r="J64" s="54">
        <v>0</v>
      </c>
      <c r="K64" s="54">
        <v>0</v>
      </c>
      <c r="L64" s="54">
        <v>1351</v>
      </c>
      <c r="M64" s="53">
        <v>317</v>
      </c>
    </row>
    <row r="65" spans="1:13" ht="15" customHeight="1" x14ac:dyDescent="0.15">
      <c r="A65" s="52" t="s">
        <v>44</v>
      </c>
      <c r="B65" s="51">
        <f>SUM( C65:K65)</f>
        <v>1668</v>
      </c>
      <c r="C65" s="50">
        <v>111</v>
      </c>
      <c r="D65" s="50">
        <v>0</v>
      </c>
      <c r="E65" s="50">
        <v>0</v>
      </c>
      <c r="F65" s="50">
        <v>0</v>
      </c>
      <c r="G65" s="50">
        <v>1557</v>
      </c>
      <c r="H65" s="50">
        <v>0</v>
      </c>
      <c r="I65" s="50">
        <v>0</v>
      </c>
      <c r="J65" s="50">
        <v>0</v>
      </c>
      <c r="K65" s="50">
        <v>0</v>
      </c>
      <c r="L65" s="50">
        <v>1351</v>
      </c>
      <c r="M65" s="49">
        <v>317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43</v>
      </c>
      <c r="B67" s="47">
        <f>SUM( C67:K67)</f>
        <v>15264</v>
      </c>
      <c r="C67" s="46">
        <v>9960</v>
      </c>
      <c r="D67" s="46">
        <v>130</v>
      </c>
      <c r="E67" s="46">
        <v>0</v>
      </c>
      <c r="F67" s="46">
        <v>946</v>
      </c>
      <c r="G67" s="46">
        <v>1852</v>
      </c>
      <c r="H67" s="46">
        <v>199</v>
      </c>
      <c r="I67" s="46">
        <v>1252</v>
      </c>
      <c r="J67" s="46">
        <v>713</v>
      </c>
      <c r="K67" s="46">
        <v>212</v>
      </c>
      <c r="L67" s="46">
        <v>9728</v>
      </c>
      <c r="M67" s="45">
        <v>5536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42</v>
      </c>
      <c r="B69" s="43">
        <f>SUM( C69:K69)</f>
        <v>139154</v>
      </c>
      <c r="C69" s="42">
        <v>85568</v>
      </c>
      <c r="D69" s="42">
        <v>1315</v>
      </c>
      <c r="E69" s="42">
        <v>6075</v>
      </c>
      <c r="F69" s="42">
        <v>17598</v>
      </c>
      <c r="G69" s="42">
        <v>3092</v>
      </c>
      <c r="H69" s="42">
        <v>13227</v>
      </c>
      <c r="I69" s="42">
        <v>4105</v>
      </c>
      <c r="J69" s="42">
        <v>1075</v>
      </c>
      <c r="K69" s="42">
        <v>7099</v>
      </c>
      <c r="L69" s="42">
        <v>85392</v>
      </c>
      <c r="M69" s="41">
        <v>53762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35</v>
      </c>
      <c r="E1" s="38" t="s">
        <v>41</v>
      </c>
      <c r="I1" s="36" t="s">
        <v>40</v>
      </c>
    </row>
    <row r="2" spans="1:17" s="36" customFormat="1" ht="15" customHeight="1" thickBot="1" x14ac:dyDescent="0.2">
      <c r="Q2" s="37" t="s">
        <v>39</v>
      </c>
    </row>
    <row r="3" spans="1:17" s="40" customFormat="1" ht="15" customHeight="1" x14ac:dyDescent="0.15">
      <c r="A3" s="35"/>
      <c r="B3" s="34"/>
      <c r="C3" s="32" t="s">
        <v>38</v>
      </c>
      <c r="D3" s="31"/>
      <c r="E3" s="31"/>
      <c r="F3" s="31"/>
      <c r="G3" s="31"/>
      <c r="H3" s="31"/>
      <c r="I3" s="31"/>
      <c r="J3" s="33"/>
      <c r="K3" s="32" t="s">
        <v>37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85568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85568</v>
      </c>
      <c r="H6" s="15">
        <v>23564</v>
      </c>
      <c r="I6" s="15">
        <v>329</v>
      </c>
      <c r="J6" s="15">
        <v>61675</v>
      </c>
      <c r="K6" s="15">
        <v>74005</v>
      </c>
      <c r="L6" s="15">
        <f>SUM(M6:Q6)</f>
        <v>11563</v>
      </c>
      <c r="M6" s="15">
        <v>0</v>
      </c>
      <c r="N6" s="15">
        <v>2746</v>
      </c>
      <c r="O6" s="15">
        <v>8293</v>
      </c>
      <c r="P6" s="15">
        <v>0</v>
      </c>
      <c r="Q6" s="14">
        <v>524</v>
      </c>
    </row>
    <row r="7" spans="1:17" ht="15" customHeight="1" x14ac:dyDescent="0.15">
      <c r="A7" s="13" t="s">
        <v>10</v>
      </c>
      <c r="B7" s="12">
        <f>+C7+G7</f>
        <v>1315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1315</v>
      </c>
      <c r="H7" s="11">
        <v>0</v>
      </c>
      <c r="I7" s="11">
        <v>0</v>
      </c>
      <c r="J7" s="11">
        <v>1315</v>
      </c>
      <c r="K7" s="11">
        <v>725</v>
      </c>
      <c r="L7" s="11">
        <f>SUM(M7:Q7)</f>
        <v>590</v>
      </c>
      <c r="M7" s="11">
        <v>0</v>
      </c>
      <c r="N7" s="11">
        <v>0</v>
      </c>
      <c r="O7" s="11">
        <v>590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6075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6075</v>
      </c>
      <c r="H8" s="11">
        <v>5677</v>
      </c>
      <c r="I8" s="11">
        <v>152</v>
      </c>
      <c r="J8" s="11">
        <v>246</v>
      </c>
      <c r="K8" s="11">
        <v>4599</v>
      </c>
      <c r="L8" s="11">
        <f>SUM(M8:Q8)</f>
        <v>1476</v>
      </c>
      <c r="M8" s="11">
        <v>0</v>
      </c>
      <c r="N8" s="11">
        <v>0</v>
      </c>
      <c r="O8" s="11">
        <v>1465</v>
      </c>
      <c r="P8" s="11">
        <v>0</v>
      </c>
      <c r="Q8" s="10">
        <v>11</v>
      </c>
    </row>
    <row r="9" spans="1:17" ht="15" customHeight="1" x14ac:dyDescent="0.15">
      <c r="A9" s="13" t="s">
        <v>8</v>
      </c>
      <c r="B9" s="12">
        <f>+C9+G9</f>
        <v>17598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17598</v>
      </c>
      <c r="H9" s="11">
        <v>17399</v>
      </c>
      <c r="I9" s="11">
        <v>0</v>
      </c>
      <c r="J9" s="11">
        <v>199</v>
      </c>
      <c r="K9" s="11">
        <v>1223</v>
      </c>
      <c r="L9" s="11">
        <f>SUM(M9:Q9)</f>
        <v>16375</v>
      </c>
      <c r="M9" s="11">
        <v>0</v>
      </c>
      <c r="N9" s="11">
        <v>0</v>
      </c>
      <c r="O9" s="11">
        <v>15345</v>
      </c>
      <c r="P9" s="11">
        <v>0</v>
      </c>
      <c r="Q9" s="10">
        <v>1030</v>
      </c>
    </row>
    <row r="10" spans="1:17" ht="15" customHeight="1" x14ac:dyDescent="0.15">
      <c r="A10" s="13" t="s">
        <v>7</v>
      </c>
      <c r="B10" s="12">
        <f>+C10+G10</f>
        <v>3092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3092</v>
      </c>
      <c r="H10" s="11">
        <v>3092</v>
      </c>
      <c r="I10" s="11">
        <v>0</v>
      </c>
      <c r="J10" s="11">
        <v>0</v>
      </c>
      <c r="K10" s="11">
        <v>1330</v>
      </c>
      <c r="L10" s="11">
        <f>SUM(M10:Q10)</f>
        <v>1762</v>
      </c>
      <c r="M10" s="11">
        <v>0</v>
      </c>
      <c r="N10" s="11">
        <v>203</v>
      </c>
      <c r="O10" s="11">
        <v>1559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13227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13227</v>
      </c>
      <c r="H11" s="11">
        <v>13141</v>
      </c>
      <c r="I11" s="11">
        <v>0</v>
      </c>
      <c r="J11" s="11">
        <v>86</v>
      </c>
      <c r="K11" s="11">
        <v>483</v>
      </c>
      <c r="L11" s="11">
        <f>SUM(M11:Q11)</f>
        <v>12744</v>
      </c>
      <c r="M11" s="11">
        <v>0</v>
      </c>
      <c r="N11" s="11">
        <v>0</v>
      </c>
      <c r="O11" s="11">
        <v>12702</v>
      </c>
      <c r="P11" s="11">
        <v>0</v>
      </c>
      <c r="Q11" s="10">
        <v>42</v>
      </c>
    </row>
    <row r="12" spans="1:17" ht="15" customHeight="1" x14ac:dyDescent="0.15">
      <c r="A12" s="13" t="s">
        <v>5</v>
      </c>
      <c r="B12" s="12">
        <f>+C12+G12</f>
        <v>4105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4105</v>
      </c>
      <c r="H12" s="11">
        <v>1767</v>
      </c>
      <c r="I12" s="11">
        <v>1612</v>
      </c>
      <c r="J12" s="11">
        <v>726</v>
      </c>
      <c r="K12" s="11">
        <v>1591</v>
      </c>
      <c r="L12" s="11">
        <f>SUM(M12:Q12)</f>
        <v>2514</v>
      </c>
      <c r="M12" s="11">
        <v>0</v>
      </c>
      <c r="N12" s="11">
        <v>482</v>
      </c>
      <c r="O12" s="11">
        <v>2032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1075</v>
      </c>
      <c r="C13" s="11">
        <f>SUM(D13:F13)</f>
        <v>781</v>
      </c>
      <c r="D13" s="11">
        <v>0</v>
      </c>
      <c r="E13" s="11">
        <v>781</v>
      </c>
      <c r="F13" s="11">
        <v>0</v>
      </c>
      <c r="G13" s="11">
        <f>SUM(H13:J13)</f>
        <v>294</v>
      </c>
      <c r="H13" s="11">
        <v>216</v>
      </c>
      <c r="I13" s="11">
        <v>78</v>
      </c>
      <c r="J13" s="11">
        <v>0</v>
      </c>
      <c r="K13" s="11">
        <v>180</v>
      </c>
      <c r="L13" s="11">
        <f>SUM(M13:Q13)</f>
        <v>895</v>
      </c>
      <c r="M13" s="11">
        <v>0</v>
      </c>
      <c r="N13" s="11">
        <v>91</v>
      </c>
      <c r="O13" s="11">
        <v>804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7099</v>
      </c>
      <c r="C14" s="11">
        <f>SUM(D14:F14)</f>
        <v>4188</v>
      </c>
      <c r="D14" s="11">
        <v>0</v>
      </c>
      <c r="E14" s="11">
        <v>0</v>
      </c>
      <c r="F14" s="11">
        <v>4188</v>
      </c>
      <c r="G14" s="11">
        <f>SUM(H14:J14)</f>
        <v>2911</v>
      </c>
      <c r="H14" s="11">
        <v>2713</v>
      </c>
      <c r="I14" s="11">
        <v>198</v>
      </c>
      <c r="J14" s="11">
        <v>0</v>
      </c>
      <c r="K14" s="11">
        <v>1256</v>
      </c>
      <c r="L14" s="11">
        <f>SUM(M14:Q14)</f>
        <v>5843</v>
      </c>
      <c r="M14" s="11">
        <v>0</v>
      </c>
      <c r="N14" s="11">
        <v>0</v>
      </c>
      <c r="O14" s="11">
        <v>5843</v>
      </c>
      <c r="P14" s="11">
        <v>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86883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86883</v>
      </c>
      <c r="H16" s="11">
        <f>SUM(H6:H7)</f>
        <v>23564</v>
      </c>
      <c r="I16" s="11">
        <f>SUM(I6:I7)</f>
        <v>329</v>
      </c>
      <c r="J16" s="11">
        <f>SUM(J6:J7)</f>
        <v>62990</v>
      </c>
      <c r="K16" s="11">
        <f>SUM(K6:K7)</f>
        <v>74730</v>
      </c>
      <c r="L16" s="11">
        <f>SUM(M16:Q16)</f>
        <v>12153</v>
      </c>
      <c r="M16" s="11">
        <f>SUM(M6:M7)</f>
        <v>0</v>
      </c>
      <c r="N16" s="11">
        <f>SUM(N6:N7)</f>
        <v>2746</v>
      </c>
      <c r="O16" s="11">
        <f>SUM(O6:O7)</f>
        <v>8883</v>
      </c>
      <c r="P16" s="11">
        <f>SUM(P6:P7)</f>
        <v>0</v>
      </c>
      <c r="Q16" s="10">
        <f>SUM(Q6:Q7)</f>
        <v>524</v>
      </c>
    </row>
    <row r="17" spans="1:17" ht="15" customHeight="1" x14ac:dyDescent="0.15">
      <c r="A17" s="13" t="s">
        <v>1</v>
      </c>
      <c r="B17" s="12">
        <f>+C17+G17</f>
        <v>52271</v>
      </c>
      <c r="C17" s="11">
        <f>SUM(D17:F17)</f>
        <v>4969</v>
      </c>
      <c r="D17" s="11">
        <f>SUM(D8:D14)</f>
        <v>0</v>
      </c>
      <c r="E17" s="11">
        <f>SUM(E8:E14)</f>
        <v>781</v>
      </c>
      <c r="F17" s="11">
        <f>SUM(F8:F14)</f>
        <v>4188</v>
      </c>
      <c r="G17" s="11">
        <f>SUM(H17:J17)</f>
        <v>47302</v>
      </c>
      <c r="H17" s="11">
        <f>SUM(H8:H14)</f>
        <v>44005</v>
      </c>
      <c r="I17" s="11">
        <f>SUM(I8:I14)</f>
        <v>2040</v>
      </c>
      <c r="J17" s="11">
        <f>SUM(J8:J14)</f>
        <v>1257</v>
      </c>
      <c r="K17" s="11">
        <f>SUM(K8:K14)</f>
        <v>10662</v>
      </c>
      <c r="L17" s="11">
        <f>SUM(M17:Q17)</f>
        <v>41609</v>
      </c>
      <c r="M17" s="11">
        <f>SUM(M8:M14)</f>
        <v>0</v>
      </c>
      <c r="N17" s="11">
        <f>SUM(N8:N14)</f>
        <v>776</v>
      </c>
      <c r="O17" s="11">
        <f>SUM(O8:O14)</f>
        <v>39750</v>
      </c>
      <c r="P17" s="11">
        <f>SUM(P8:P14)</f>
        <v>0</v>
      </c>
      <c r="Q17" s="10">
        <f>SUM(Q8:Q14)</f>
        <v>1083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139154</v>
      </c>
      <c r="C19" s="4">
        <f>SUM(D19:F19)</f>
        <v>4969</v>
      </c>
      <c r="D19" s="3">
        <f>SUM(D16:D17)</f>
        <v>0</v>
      </c>
      <c r="E19" s="3">
        <f>SUM(E16:E17)</f>
        <v>781</v>
      </c>
      <c r="F19" s="3">
        <f>SUM(F16:F17)</f>
        <v>4188</v>
      </c>
      <c r="G19" s="4">
        <f>SUM(H19:J19)</f>
        <v>134185</v>
      </c>
      <c r="H19" s="3">
        <f>SUM(H16:H17)</f>
        <v>67569</v>
      </c>
      <c r="I19" s="3">
        <f>SUM(I16:I17)</f>
        <v>2369</v>
      </c>
      <c r="J19" s="3">
        <f>SUM(J16:J17)</f>
        <v>64247</v>
      </c>
      <c r="K19" s="4">
        <f>SUM(K16:K17)</f>
        <v>85392</v>
      </c>
      <c r="L19" s="3">
        <f>SUM(M19:Q19)</f>
        <v>53762</v>
      </c>
      <c r="M19" s="3">
        <f>SUM(M16:M17)</f>
        <v>0</v>
      </c>
      <c r="N19" s="3">
        <f>SUM(N16:N17)</f>
        <v>3522</v>
      </c>
      <c r="O19" s="3">
        <f>SUM(O16:O17)</f>
        <v>48633</v>
      </c>
      <c r="P19" s="3">
        <f>SUM(P16:P17)</f>
        <v>0</v>
      </c>
      <c r="Q19" s="2">
        <f>SUM(Q16:Q17)</f>
        <v>1607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5" workbookViewId="0"/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1562743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1562743</v>
      </c>
      <c r="H6" s="15">
        <v>331194</v>
      </c>
      <c r="I6" s="15">
        <v>6300</v>
      </c>
      <c r="J6" s="15">
        <v>1225249</v>
      </c>
      <c r="K6" s="15">
        <v>1298285</v>
      </c>
      <c r="L6" s="15">
        <f>SUM(M6:Q6)</f>
        <v>264458</v>
      </c>
      <c r="M6" s="15">
        <v>0</v>
      </c>
      <c r="N6" s="15">
        <v>49000</v>
      </c>
      <c r="O6" s="15">
        <v>210443</v>
      </c>
      <c r="P6" s="15">
        <v>0</v>
      </c>
      <c r="Q6" s="14">
        <v>5015</v>
      </c>
    </row>
    <row r="7" spans="1:17" ht="15" customHeight="1" x14ac:dyDescent="0.15">
      <c r="A7" s="13" t="s">
        <v>10</v>
      </c>
      <c r="B7" s="12">
        <f>+C7+G7</f>
        <v>25220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25220</v>
      </c>
      <c r="H7" s="11">
        <v>0</v>
      </c>
      <c r="I7" s="11">
        <v>0</v>
      </c>
      <c r="J7" s="11">
        <v>25220</v>
      </c>
      <c r="K7" s="11">
        <v>14030</v>
      </c>
      <c r="L7" s="11">
        <f>SUM(M7:Q7)</f>
        <v>11190</v>
      </c>
      <c r="M7" s="11">
        <v>0</v>
      </c>
      <c r="N7" s="11">
        <v>0</v>
      </c>
      <c r="O7" s="11">
        <v>11190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78190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78190</v>
      </c>
      <c r="H8" s="11">
        <v>73220</v>
      </c>
      <c r="I8" s="11">
        <v>3450</v>
      </c>
      <c r="J8" s="11">
        <v>1520</v>
      </c>
      <c r="K8" s="11">
        <v>64220</v>
      </c>
      <c r="L8" s="11">
        <f>SUM(M8:Q8)</f>
        <v>13970</v>
      </c>
      <c r="M8" s="11">
        <v>0</v>
      </c>
      <c r="N8" s="11">
        <v>0</v>
      </c>
      <c r="O8" s="11">
        <v>13950</v>
      </c>
      <c r="P8" s="11">
        <v>0</v>
      </c>
      <c r="Q8" s="10">
        <v>20</v>
      </c>
    </row>
    <row r="9" spans="1:17" ht="15" customHeight="1" x14ac:dyDescent="0.15">
      <c r="A9" s="13" t="s">
        <v>8</v>
      </c>
      <c r="B9" s="12">
        <f>+C9+G9</f>
        <v>264747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264747</v>
      </c>
      <c r="H9" s="11">
        <v>262347</v>
      </c>
      <c r="I9" s="11">
        <v>0</v>
      </c>
      <c r="J9" s="11">
        <v>2400</v>
      </c>
      <c r="K9" s="11">
        <v>18700</v>
      </c>
      <c r="L9" s="11">
        <f>SUM(M9:Q9)</f>
        <v>246047</v>
      </c>
      <c r="M9" s="11">
        <v>0</v>
      </c>
      <c r="N9" s="11">
        <v>0</v>
      </c>
      <c r="O9" s="11">
        <v>238832</v>
      </c>
      <c r="P9" s="11">
        <v>0</v>
      </c>
      <c r="Q9" s="10">
        <v>7215</v>
      </c>
    </row>
    <row r="10" spans="1:17" ht="15" customHeight="1" x14ac:dyDescent="0.15">
      <c r="A10" s="13" t="s">
        <v>7</v>
      </c>
      <c r="B10" s="12">
        <f>+C10+G10</f>
        <v>95070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95070</v>
      </c>
      <c r="H10" s="11">
        <v>95070</v>
      </c>
      <c r="I10" s="11">
        <v>0</v>
      </c>
      <c r="J10" s="11">
        <v>0</v>
      </c>
      <c r="K10" s="11">
        <v>62270</v>
      </c>
      <c r="L10" s="11">
        <f>SUM(M10:Q10)</f>
        <v>32800</v>
      </c>
      <c r="M10" s="11">
        <v>0</v>
      </c>
      <c r="N10" s="11">
        <v>9450</v>
      </c>
      <c r="O10" s="11">
        <v>23350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204890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204890</v>
      </c>
      <c r="H11" s="11">
        <v>202890</v>
      </c>
      <c r="I11" s="11">
        <v>0</v>
      </c>
      <c r="J11" s="11">
        <v>2000</v>
      </c>
      <c r="K11" s="11">
        <v>14800</v>
      </c>
      <c r="L11" s="11">
        <f>SUM(M11:Q11)</f>
        <v>190090</v>
      </c>
      <c r="M11" s="11">
        <v>0</v>
      </c>
      <c r="N11" s="11">
        <v>0</v>
      </c>
      <c r="O11" s="11">
        <v>190020</v>
      </c>
      <c r="P11" s="11">
        <v>0</v>
      </c>
      <c r="Q11" s="10">
        <v>70</v>
      </c>
    </row>
    <row r="12" spans="1:17" ht="15" customHeight="1" x14ac:dyDescent="0.15">
      <c r="A12" s="13" t="s">
        <v>5</v>
      </c>
      <c r="B12" s="12">
        <f>+C12+G12</f>
        <v>130432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130432</v>
      </c>
      <c r="H12" s="11">
        <v>31160</v>
      </c>
      <c r="I12" s="11">
        <v>57872</v>
      </c>
      <c r="J12" s="11">
        <v>41400</v>
      </c>
      <c r="K12" s="11">
        <v>58860</v>
      </c>
      <c r="L12" s="11">
        <f>SUM(M12:Q12)</f>
        <v>71572</v>
      </c>
      <c r="M12" s="11">
        <v>0</v>
      </c>
      <c r="N12" s="11">
        <v>17000</v>
      </c>
      <c r="O12" s="11">
        <v>54572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25750</v>
      </c>
      <c r="C13" s="11">
        <f>SUM(D13:F13)</f>
        <v>19200</v>
      </c>
      <c r="D13" s="11">
        <v>0</v>
      </c>
      <c r="E13" s="11">
        <v>19200</v>
      </c>
      <c r="F13" s="11">
        <v>0</v>
      </c>
      <c r="G13" s="11">
        <f>SUM(H13:J13)</f>
        <v>6550</v>
      </c>
      <c r="H13" s="11">
        <v>5100</v>
      </c>
      <c r="I13" s="11">
        <v>1450</v>
      </c>
      <c r="J13" s="11">
        <v>0</v>
      </c>
      <c r="K13" s="11">
        <v>3100</v>
      </c>
      <c r="L13" s="11">
        <f>SUM(M13:Q13)</f>
        <v>22650</v>
      </c>
      <c r="M13" s="11">
        <v>0</v>
      </c>
      <c r="N13" s="11">
        <v>6400</v>
      </c>
      <c r="O13" s="11">
        <v>16250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>+C14+G14</f>
        <v>73358</v>
      </c>
      <c r="C14" s="11">
        <f>SUM(D14:F14)</f>
        <v>4958</v>
      </c>
      <c r="D14" s="11">
        <v>0</v>
      </c>
      <c r="E14" s="11">
        <v>0</v>
      </c>
      <c r="F14" s="11">
        <v>4958</v>
      </c>
      <c r="G14" s="11">
        <f>SUM(H14:J14)</f>
        <v>68400</v>
      </c>
      <c r="H14" s="11">
        <v>64500</v>
      </c>
      <c r="I14" s="11">
        <v>3900</v>
      </c>
      <c r="J14" s="11">
        <v>0</v>
      </c>
      <c r="K14" s="11">
        <v>22000</v>
      </c>
      <c r="L14" s="11">
        <f>SUM(M14:Q14)</f>
        <v>51358</v>
      </c>
      <c r="M14" s="11">
        <v>0</v>
      </c>
      <c r="N14" s="11">
        <v>0</v>
      </c>
      <c r="O14" s="11">
        <v>51358</v>
      </c>
      <c r="P14" s="11">
        <v>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1587963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1587963</v>
      </c>
      <c r="H16" s="11">
        <f>SUM(H6:H7)</f>
        <v>331194</v>
      </c>
      <c r="I16" s="11">
        <f>SUM(I6:I7)</f>
        <v>6300</v>
      </c>
      <c r="J16" s="11">
        <f>SUM(J6:J7)</f>
        <v>1250469</v>
      </c>
      <c r="K16" s="11">
        <f>SUM(K6:K7)</f>
        <v>1312315</v>
      </c>
      <c r="L16" s="11">
        <f>SUM(M16:Q16)</f>
        <v>275648</v>
      </c>
      <c r="M16" s="11">
        <f>SUM(M6:M7)</f>
        <v>0</v>
      </c>
      <c r="N16" s="11">
        <f>SUM(N6:N7)</f>
        <v>49000</v>
      </c>
      <c r="O16" s="11">
        <f>SUM(O6:O7)</f>
        <v>221633</v>
      </c>
      <c r="P16" s="11">
        <f>SUM(P6:P7)</f>
        <v>0</v>
      </c>
      <c r="Q16" s="10">
        <f>SUM(Q6:Q7)</f>
        <v>5015</v>
      </c>
    </row>
    <row r="17" spans="1:17" ht="15" customHeight="1" x14ac:dyDescent="0.15">
      <c r="A17" s="13" t="s">
        <v>1</v>
      </c>
      <c r="B17" s="12">
        <f>+C17+G17</f>
        <v>872437</v>
      </c>
      <c r="C17" s="11">
        <f>SUM(D17:F17)</f>
        <v>24158</v>
      </c>
      <c r="D17" s="11">
        <f>SUM(D8:D14)</f>
        <v>0</v>
      </c>
      <c r="E17" s="11">
        <f>SUM(E8:E14)</f>
        <v>19200</v>
      </c>
      <c r="F17" s="11">
        <f>SUM(F8:F14)</f>
        <v>4958</v>
      </c>
      <c r="G17" s="11">
        <f>SUM(H17:J17)</f>
        <v>848279</v>
      </c>
      <c r="H17" s="11">
        <f>SUM(H8:H14)</f>
        <v>734287</v>
      </c>
      <c r="I17" s="11">
        <f>SUM(I8:I14)</f>
        <v>66672</v>
      </c>
      <c r="J17" s="11">
        <f>SUM(J8:J14)</f>
        <v>47320</v>
      </c>
      <c r="K17" s="11">
        <f>SUM(K8:K14)</f>
        <v>243950</v>
      </c>
      <c r="L17" s="11">
        <f>SUM(M17:Q17)</f>
        <v>628487</v>
      </c>
      <c r="M17" s="11">
        <f>SUM(M8:M14)</f>
        <v>0</v>
      </c>
      <c r="N17" s="11">
        <f>SUM(N8:N14)</f>
        <v>32850</v>
      </c>
      <c r="O17" s="11">
        <f>SUM(O8:O14)</f>
        <v>588332</v>
      </c>
      <c r="P17" s="11">
        <f>SUM(P8:P14)</f>
        <v>0</v>
      </c>
      <c r="Q17" s="10">
        <f>SUM(Q8:Q14)</f>
        <v>7305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2460400</v>
      </c>
      <c r="C19" s="4">
        <f>SUM(D19:F19)</f>
        <v>24158</v>
      </c>
      <c r="D19" s="3">
        <f>SUM(D16:D17)</f>
        <v>0</v>
      </c>
      <c r="E19" s="3">
        <f>SUM(E16:E17)</f>
        <v>19200</v>
      </c>
      <c r="F19" s="3">
        <f>SUM(F16:F17)</f>
        <v>4958</v>
      </c>
      <c r="G19" s="4">
        <f>SUM(H19:J19)</f>
        <v>2436242</v>
      </c>
      <c r="H19" s="3">
        <f>SUM(H16:H17)</f>
        <v>1065481</v>
      </c>
      <c r="I19" s="3">
        <f>SUM(I16:I17)</f>
        <v>72972</v>
      </c>
      <c r="J19" s="3">
        <f>SUM(J16:J17)</f>
        <v>1297789</v>
      </c>
      <c r="K19" s="4">
        <f>SUM(K16:K17)</f>
        <v>1556265</v>
      </c>
      <c r="L19" s="3">
        <f>SUM(M19:Q19)</f>
        <v>904135</v>
      </c>
      <c r="M19" s="3">
        <f>SUM(M16:M17)</f>
        <v>0</v>
      </c>
      <c r="N19" s="3">
        <f>SUM(N16:N17)</f>
        <v>81850</v>
      </c>
      <c r="O19" s="3">
        <f>SUM(O16:O17)</f>
        <v>809965</v>
      </c>
      <c r="P19" s="3">
        <f>SUM(P16:P17)</f>
        <v>0</v>
      </c>
      <c r="Q19" s="2">
        <f>SUM(Q16:Q17)</f>
        <v>12320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2020-07-30T00:17:30Z</dcterms:modified>
</cp:coreProperties>
</file>