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40" windowHeight="7620" activeTab="0"/>
  </bookViews>
  <sheets>
    <sheet name="T6-9" sheetId="1" r:id="rId1"/>
  </sheets>
  <definedNames>
    <definedName name="_xlnm.Print_Area" localSheetId="0">'T6-9'!$A$1:$U$21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<sst xmlns="http://schemas.openxmlformats.org/spreadsheetml/2006/main" count="50" uniqueCount="34">
  <si>
    <t>（２）　老人保健事業実施状況</t>
  </si>
  <si>
    <t>ア　健康手帳交付・健康相談・機能訓練（Ｔ６－９）</t>
  </si>
  <si>
    <t>市町名</t>
  </si>
  <si>
    <t>健康手帳
交付者数</t>
  </si>
  <si>
    <t>健　　康　　相　　談　　の　　実　　施　　状　　況</t>
  </si>
  <si>
    <t>機能訓練の実施状況</t>
  </si>
  <si>
    <t xml:space="preserve">計 </t>
  </si>
  <si>
    <t>重　　点　　健　　康　　相　　談</t>
  </si>
  <si>
    <t>総　  合
健康相談</t>
  </si>
  <si>
    <t>回数</t>
  </si>
  <si>
    <t>延人員</t>
  </si>
  <si>
    <t>医 療
対 象</t>
  </si>
  <si>
    <t>40歳
以上</t>
  </si>
  <si>
    <t>開催回数</t>
  </si>
  <si>
    <t>(平成１９年度）</t>
  </si>
  <si>
    <t>高 血 圧</t>
  </si>
  <si>
    <t>高 脂 血 症</t>
  </si>
  <si>
    <t>糖 尿 病</t>
  </si>
  <si>
    <t>歯 周 疾 患</t>
  </si>
  <si>
    <t>骨 粗 鬆 症</t>
  </si>
  <si>
    <t>病 態 別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</si>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</sst>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42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5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33" borderId="17" xfId="0" applyNumberFormat="1" applyFont="1" applyFill="1" applyBorder="1" applyAlignment="1" applyProtection="1">
      <alignment horizontal="right" vertical="center"/>
      <protection/>
    </xf>
    <xf numFmtId="176" fontId="2" fillId="33" borderId="0" xfId="0" applyNumberFormat="1" applyFont="1" applyFill="1" applyBorder="1" applyAlignment="1" applyProtection="1">
      <alignment horizontal="right" vertical="center"/>
      <protection/>
    </xf>
    <xf numFmtId="176" fontId="2" fillId="33" borderId="18" xfId="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2" fillId="33" borderId="21" xfId="0" applyNumberFormat="1" applyFont="1" applyFill="1" applyBorder="1" applyAlignment="1" applyProtection="1">
      <alignment horizontal="right" vertical="center"/>
      <protection/>
    </xf>
    <xf numFmtId="176" fontId="2" fillId="33" borderId="22" xfId="0" applyNumberFormat="1" applyFont="1" applyFill="1" applyBorder="1" applyAlignment="1" applyProtection="1">
      <alignment horizontal="right" vertical="center"/>
      <protection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6" fontId="2" fillId="33" borderId="27" xfId="0" applyNumberFormat="1" applyFont="1" applyFill="1" applyBorder="1" applyAlignment="1" applyProtection="1">
      <alignment horizontal="right" vertical="center"/>
      <protection/>
    </xf>
    <xf numFmtId="176" fontId="2" fillId="33" borderId="28" xfId="0" applyNumberFormat="1" applyFont="1" applyFill="1" applyBorder="1" applyAlignment="1" applyProtection="1">
      <alignment horizontal="right" vertical="center"/>
      <protection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2" fillId="0" borderId="30" xfId="0" applyNumberFormat="1" applyFont="1" applyBorder="1" applyAlignment="1" applyProtection="1">
      <alignment horizontal="right" vertical="center"/>
      <protection locked="0"/>
    </xf>
    <xf numFmtId="176" fontId="2" fillId="0" borderId="31" xfId="0" applyNumberFormat="1" applyFont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33" borderId="32" xfId="0" applyNumberFormat="1" applyFont="1" applyFill="1" applyBorder="1" applyAlignment="1" applyProtection="1">
      <alignment horizontal="right" vertical="center"/>
      <protection/>
    </xf>
    <xf numFmtId="176" fontId="2" fillId="33" borderId="33" xfId="0" applyNumberFormat="1" applyFont="1" applyFill="1" applyBorder="1" applyAlignment="1" applyProtection="1">
      <alignment horizontal="right" vertical="center"/>
      <protection/>
    </xf>
    <xf numFmtId="176" fontId="2" fillId="33" borderId="19" xfId="0" applyNumberFormat="1" applyFont="1" applyFill="1" applyBorder="1" applyAlignment="1" applyProtection="1">
      <alignment horizontal="right" vertical="center"/>
      <protection/>
    </xf>
    <xf numFmtId="176" fontId="2" fillId="33" borderId="20" xfId="0" applyNumberFormat="1" applyFont="1" applyFill="1" applyBorder="1" applyAlignment="1" applyProtection="1">
      <alignment horizontal="right" vertical="center"/>
      <protection/>
    </xf>
    <xf numFmtId="176" fontId="2" fillId="33" borderId="34" xfId="0" applyNumberFormat="1" applyFont="1" applyFill="1" applyBorder="1" applyAlignment="1" applyProtection="1">
      <alignment horizontal="right" vertical="center"/>
      <protection/>
    </xf>
    <xf numFmtId="176" fontId="2" fillId="33" borderId="35" xfId="0" applyNumberFormat="1" applyFont="1" applyFill="1" applyBorder="1" applyAlignment="1" applyProtection="1">
      <alignment horizontal="right" vertical="center"/>
      <protection/>
    </xf>
    <xf numFmtId="176" fontId="2" fillId="33" borderId="23" xfId="0" applyNumberFormat="1" applyFont="1" applyFill="1" applyBorder="1" applyAlignment="1" applyProtection="1">
      <alignment horizontal="right" vertical="center"/>
      <protection/>
    </xf>
    <xf numFmtId="176" fontId="2" fillId="33" borderId="24" xfId="0" applyNumberFormat="1" applyFont="1" applyFill="1" applyBorder="1" applyAlignment="1" applyProtection="1">
      <alignment horizontal="right" vertical="center"/>
      <protection/>
    </xf>
    <xf numFmtId="176" fontId="2" fillId="33" borderId="36" xfId="0" applyNumberFormat="1" applyFont="1" applyFill="1" applyBorder="1" applyAlignment="1" applyProtection="1">
      <alignment horizontal="right" vertical="center"/>
      <protection/>
    </xf>
    <xf numFmtId="176" fontId="2" fillId="33" borderId="37" xfId="0" applyNumberFormat="1" applyFont="1" applyFill="1" applyBorder="1" applyAlignment="1" applyProtection="1">
      <alignment horizontal="right" vertical="center"/>
      <protection/>
    </xf>
    <xf numFmtId="176" fontId="2" fillId="33" borderId="38" xfId="0" applyNumberFormat="1" applyFont="1" applyFill="1" applyBorder="1" applyAlignment="1" applyProtection="1">
      <alignment horizontal="right" vertical="center"/>
      <protection/>
    </xf>
    <xf numFmtId="176" fontId="2" fillId="33" borderId="26" xfId="0" applyNumberFormat="1" applyFont="1" applyFill="1" applyBorder="1" applyAlignment="1" applyProtection="1">
      <alignment horizontal="right" vertical="center"/>
      <protection/>
    </xf>
    <xf numFmtId="176" fontId="2" fillId="0" borderId="39" xfId="0" applyNumberFormat="1" applyFont="1" applyBorder="1" applyAlignment="1" applyProtection="1">
      <alignment horizontal="right" vertical="center"/>
      <protection locked="0"/>
    </xf>
    <xf numFmtId="176" fontId="2" fillId="0" borderId="40" xfId="0" applyNumberFormat="1" applyFont="1" applyBorder="1" applyAlignment="1" applyProtection="1">
      <alignment horizontal="right" vertical="center"/>
      <protection locked="0"/>
    </xf>
    <xf numFmtId="176" fontId="2" fillId="33" borderId="41" xfId="0" applyNumberFormat="1" applyFont="1" applyFill="1" applyBorder="1" applyAlignment="1" applyProtection="1">
      <alignment horizontal="right" vertical="center"/>
      <protection/>
    </xf>
    <xf numFmtId="176" fontId="2" fillId="33" borderId="42" xfId="0" applyNumberFormat="1" applyFont="1" applyFill="1" applyBorder="1" applyAlignment="1" applyProtection="1">
      <alignment horizontal="right" vertical="center"/>
      <protection/>
    </xf>
    <xf numFmtId="176" fontId="2" fillId="0" borderId="43" xfId="0" applyNumberFormat="1" applyFont="1" applyBorder="1" applyAlignment="1" applyProtection="1">
      <alignment horizontal="right" vertical="center"/>
      <protection locked="0"/>
    </xf>
    <xf numFmtId="176" fontId="2" fillId="0" borderId="4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00390625" defaultRowHeight="16.5" customHeight="1"/>
  <cols>
    <col min="1" max="1" width="12.875" style="48" customWidth="1"/>
    <col min="2" max="3" width="7.125" style="48" customWidth="1"/>
    <col min="4" max="5" width="7.625" style="48" customWidth="1"/>
    <col min="6" max="6" width="5.75390625" style="48" customWidth="1"/>
    <col min="7" max="7" width="7.25390625" style="48" customWidth="1"/>
    <col min="8" max="8" width="5.75390625" style="48" customWidth="1"/>
    <col min="9" max="9" width="7.25390625" style="48" customWidth="1"/>
    <col min="10" max="10" width="5.75390625" style="48" customWidth="1"/>
    <col min="11" max="11" width="7.25390625" style="48" customWidth="1"/>
    <col min="12" max="12" width="5.75390625" style="48" customWidth="1"/>
    <col min="13" max="13" width="7.25390625" style="48" customWidth="1"/>
    <col min="14" max="14" width="5.75390625" style="48" customWidth="1"/>
    <col min="15" max="15" width="7.25390625" style="48" customWidth="1"/>
    <col min="16" max="16" width="5.75390625" style="48" customWidth="1"/>
    <col min="17" max="17" width="7.25390625" style="48" customWidth="1"/>
    <col min="18" max="18" width="5.75390625" style="48" customWidth="1"/>
    <col min="19" max="19" width="7.25390625" style="48" customWidth="1"/>
    <col min="20" max="20" width="5.75390625" style="48" customWidth="1"/>
    <col min="21" max="21" width="7.25390625" style="48" customWidth="1"/>
    <col min="22" max="16384" width="9.125" style="48" customWidth="1"/>
  </cols>
  <sheetData>
    <row r="1" spans="1:21" s="3" customFormat="1" ht="21.75" customHeight="1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</row>
    <row r="2" spans="1:21" s="3" customFormat="1" ht="21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21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46" t="s">
        <v>14</v>
      </c>
    </row>
    <row r="4" spans="1:22" ht="21.75" customHeight="1">
      <c r="A4" s="60" t="s">
        <v>2</v>
      </c>
      <c r="B4" s="63" t="s">
        <v>3</v>
      </c>
      <c r="C4" s="64"/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 t="s">
        <v>5</v>
      </c>
      <c r="U4" s="69"/>
      <c r="V4" s="47"/>
    </row>
    <row r="5" spans="1:22" ht="21.75" customHeight="1">
      <c r="A5" s="61"/>
      <c r="B5" s="65"/>
      <c r="C5" s="66"/>
      <c r="D5" s="70" t="s">
        <v>6</v>
      </c>
      <c r="E5" s="71"/>
      <c r="F5" s="56" t="s">
        <v>7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57"/>
      <c r="R5" s="75" t="s">
        <v>8</v>
      </c>
      <c r="S5" s="76"/>
      <c r="T5" s="79" t="s">
        <v>9</v>
      </c>
      <c r="U5" s="82" t="s">
        <v>10</v>
      </c>
      <c r="V5" s="47"/>
    </row>
    <row r="6" spans="1:22" ht="21.75" customHeight="1">
      <c r="A6" s="61"/>
      <c r="B6" s="85" t="s">
        <v>11</v>
      </c>
      <c r="C6" s="58" t="s">
        <v>12</v>
      </c>
      <c r="D6" s="72"/>
      <c r="E6" s="73"/>
      <c r="F6" s="56" t="s">
        <v>15</v>
      </c>
      <c r="G6" s="57"/>
      <c r="H6" s="56" t="s">
        <v>16</v>
      </c>
      <c r="I6" s="57"/>
      <c r="J6" s="56" t="s">
        <v>17</v>
      </c>
      <c r="K6" s="57"/>
      <c r="L6" s="56" t="s">
        <v>18</v>
      </c>
      <c r="M6" s="57"/>
      <c r="N6" s="56" t="s">
        <v>19</v>
      </c>
      <c r="O6" s="57"/>
      <c r="P6" s="56" t="s">
        <v>20</v>
      </c>
      <c r="Q6" s="57"/>
      <c r="R6" s="77"/>
      <c r="S6" s="78"/>
      <c r="T6" s="80"/>
      <c r="U6" s="83"/>
      <c r="V6" s="47"/>
    </row>
    <row r="7" spans="1:22" ht="21.75" customHeight="1" thickBot="1">
      <c r="A7" s="62"/>
      <c r="B7" s="86"/>
      <c r="C7" s="59"/>
      <c r="D7" s="4" t="s">
        <v>13</v>
      </c>
      <c r="E7" s="5" t="s">
        <v>10</v>
      </c>
      <c r="F7" s="5" t="s">
        <v>9</v>
      </c>
      <c r="G7" s="5" t="s">
        <v>10</v>
      </c>
      <c r="H7" s="5" t="s">
        <v>9</v>
      </c>
      <c r="I7" s="5" t="s">
        <v>10</v>
      </c>
      <c r="J7" s="5" t="s">
        <v>9</v>
      </c>
      <c r="K7" s="5" t="s">
        <v>10</v>
      </c>
      <c r="L7" s="5" t="s">
        <v>9</v>
      </c>
      <c r="M7" s="5" t="s">
        <v>10</v>
      </c>
      <c r="N7" s="5" t="s">
        <v>9</v>
      </c>
      <c r="O7" s="5" t="s">
        <v>10</v>
      </c>
      <c r="P7" s="5" t="s">
        <v>9</v>
      </c>
      <c r="Q7" s="5" t="s">
        <v>10</v>
      </c>
      <c r="R7" s="5" t="s">
        <v>9</v>
      </c>
      <c r="S7" s="5" t="s">
        <v>10</v>
      </c>
      <c r="T7" s="81"/>
      <c r="U7" s="84"/>
      <c r="V7" s="47"/>
    </row>
    <row r="8" spans="1:22" ht="21.75" customHeight="1" thickBot="1" thickTop="1">
      <c r="A8" s="50" t="s">
        <v>21</v>
      </c>
      <c r="B8" s="6">
        <f aca="true" t="shared" si="0" ref="B8:U8">SUM(B9,B18)</f>
        <v>3379</v>
      </c>
      <c r="C8" s="7">
        <f t="shared" si="0"/>
        <v>4096</v>
      </c>
      <c r="D8" s="8">
        <f>SUM(D9,D18)</f>
        <v>883</v>
      </c>
      <c r="E8" s="9">
        <f>SUM(E9,E18)</f>
        <v>10422</v>
      </c>
      <c r="F8" s="9">
        <f t="shared" si="0"/>
        <v>15</v>
      </c>
      <c r="G8" s="9">
        <f t="shared" si="0"/>
        <v>199</v>
      </c>
      <c r="H8" s="9">
        <f t="shared" si="0"/>
        <v>17</v>
      </c>
      <c r="I8" s="9">
        <f t="shared" si="0"/>
        <v>76</v>
      </c>
      <c r="J8" s="9">
        <f t="shared" si="0"/>
        <v>3</v>
      </c>
      <c r="K8" s="9">
        <f t="shared" si="0"/>
        <v>13</v>
      </c>
      <c r="L8" s="9">
        <f t="shared" si="0"/>
        <v>31</v>
      </c>
      <c r="M8" s="9">
        <f t="shared" si="0"/>
        <v>519</v>
      </c>
      <c r="N8" s="9">
        <f t="shared" si="0"/>
        <v>15</v>
      </c>
      <c r="O8" s="9">
        <f t="shared" si="0"/>
        <v>754</v>
      </c>
      <c r="P8" s="9">
        <f t="shared" si="0"/>
        <v>101</v>
      </c>
      <c r="Q8" s="9">
        <f t="shared" si="0"/>
        <v>1185</v>
      </c>
      <c r="R8" s="9">
        <f t="shared" si="0"/>
        <v>701</v>
      </c>
      <c r="S8" s="9">
        <f t="shared" si="0"/>
        <v>7676</v>
      </c>
      <c r="T8" s="9">
        <f t="shared" si="0"/>
        <v>21</v>
      </c>
      <c r="U8" s="7">
        <f t="shared" si="0"/>
        <v>96</v>
      </c>
      <c r="V8" s="47"/>
    </row>
    <row r="9" spans="1:22" ht="21.75" customHeight="1" thickBot="1">
      <c r="A9" s="51" t="s">
        <v>22</v>
      </c>
      <c r="B9" s="10">
        <f aca="true" t="shared" si="1" ref="B9:U9">SUM(B10:B17)</f>
        <v>2713</v>
      </c>
      <c r="C9" s="11">
        <f t="shared" si="1"/>
        <v>3596</v>
      </c>
      <c r="D9" s="12">
        <f>SUM(D10:D17)</f>
        <v>637</v>
      </c>
      <c r="E9" s="13">
        <f>SUM(E10:E17)</f>
        <v>9151</v>
      </c>
      <c r="F9" s="13">
        <f t="shared" si="1"/>
        <v>12</v>
      </c>
      <c r="G9" s="13">
        <f t="shared" si="1"/>
        <v>195</v>
      </c>
      <c r="H9" s="13">
        <f t="shared" si="1"/>
        <v>13</v>
      </c>
      <c r="I9" s="13">
        <f t="shared" si="1"/>
        <v>69</v>
      </c>
      <c r="J9" s="13">
        <f t="shared" si="1"/>
        <v>1</v>
      </c>
      <c r="K9" s="13">
        <f t="shared" si="1"/>
        <v>4</v>
      </c>
      <c r="L9" s="13">
        <f t="shared" si="1"/>
        <v>31</v>
      </c>
      <c r="M9" s="13">
        <f t="shared" si="1"/>
        <v>519</v>
      </c>
      <c r="N9" s="13">
        <f t="shared" si="1"/>
        <v>11</v>
      </c>
      <c r="O9" s="13">
        <f t="shared" si="1"/>
        <v>639</v>
      </c>
      <c r="P9" s="13">
        <f t="shared" si="1"/>
        <v>91</v>
      </c>
      <c r="Q9" s="13">
        <f t="shared" si="1"/>
        <v>1108</v>
      </c>
      <c r="R9" s="13">
        <f t="shared" si="1"/>
        <v>478</v>
      </c>
      <c r="S9" s="13">
        <f t="shared" si="1"/>
        <v>6617</v>
      </c>
      <c r="T9" s="13">
        <f t="shared" si="1"/>
        <v>21</v>
      </c>
      <c r="U9" s="11">
        <f t="shared" si="1"/>
        <v>96</v>
      </c>
      <c r="V9" s="47"/>
    </row>
    <row r="10" spans="1:22" ht="21.75" customHeight="1">
      <c r="A10" s="49" t="s">
        <v>23</v>
      </c>
      <c r="B10" s="14">
        <v>1626</v>
      </c>
      <c r="C10" s="15">
        <v>2517</v>
      </c>
      <c r="D10" s="16">
        <f>F10+H10+J10+L10+N10+P10++R10</f>
        <v>208</v>
      </c>
      <c r="E10" s="17">
        <f>G10+I10+K10+M10+O10+Q10+S10</f>
        <v>2123</v>
      </c>
      <c r="F10" s="18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29</v>
      </c>
      <c r="M10" s="19">
        <v>453</v>
      </c>
      <c r="N10" s="19">
        <v>0</v>
      </c>
      <c r="O10" s="19">
        <v>0</v>
      </c>
      <c r="P10" s="19">
        <v>0</v>
      </c>
      <c r="Q10" s="19">
        <v>0</v>
      </c>
      <c r="R10" s="19">
        <v>179</v>
      </c>
      <c r="S10" s="19">
        <v>1670</v>
      </c>
      <c r="T10" s="19">
        <v>0</v>
      </c>
      <c r="U10" s="15">
        <v>0</v>
      </c>
      <c r="V10" s="47"/>
    </row>
    <row r="11" spans="1:22" ht="21.75" customHeight="1">
      <c r="A11" s="52" t="s">
        <v>24</v>
      </c>
      <c r="B11" s="20">
        <v>323</v>
      </c>
      <c r="C11" s="21">
        <v>94</v>
      </c>
      <c r="D11" s="22">
        <f aca="true" t="shared" si="2" ref="D11:D17">F11+H11+J11+L11+N11+P11++R11</f>
        <v>115</v>
      </c>
      <c r="E11" s="23">
        <f aca="true" t="shared" si="3" ref="E11:E17">G11+I11+K11+M11+O11+Q11+S11</f>
        <v>805</v>
      </c>
      <c r="F11" s="24">
        <v>0</v>
      </c>
      <c r="G11" s="25">
        <v>0</v>
      </c>
      <c r="H11" s="25">
        <v>1</v>
      </c>
      <c r="I11" s="25">
        <v>10</v>
      </c>
      <c r="J11" s="25">
        <v>1</v>
      </c>
      <c r="K11" s="25">
        <v>4</v>
      </c>
      <c r="L11" s="25">
        <v>2</v>
      </c>
      <c r="M11" s="25">
        <v>66</v>
      </c>
      <c r="N11" s="25">
        <v>2</v>
      </c>
      <c r="O11" s="25">
        <v>181</v>
      </c>
      <c r="P11" s="25">
        <v>0</v>
      </c>
      <c r="Q11" s="25">
        <v>0</v>
      </c>
      <c r="R11" s="25">
        <v>109</v>
      </c>
      <c r="S11" s="25">
        <v>544</v>
      </c>
      <c r="T11" s="25">
        <v>21</v>
      </c>
      <c r="U11" s="26">
        <v>96</v>
      </c>
      <c r="V11" s="47"/>
    </row>
    <row r="12" spans="1:22" ht="21.75" customHeight="1">
      <c r="A12" s="52" t="s">
        <v>25</v>
      </c>
      <c r="B12" s="20">
        <v>201</v>
      </c>
      <c r="C12" s="27">
        <v>9</v>
      </c>
      <c r="D12" s="22">
        <f t="shared" si="2"/>
        <v>37</v>
      </c>
      <c r="E12" s="23">
        <f t="shared" si="3"/>
        <v>682</v>
      </c>
      <c r="F12" s="24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7</v>
      </c>
      <c r="O12" s="25">
        <v>225</v>
      </c>
      <c r="P12" s="25">
        <v>7</v>
      </c>
      <c r="Q12" s="25">
        <v>170</v>
      </c>
      <c r="R12" s="25">
        <v>23</v>
      </c>
      <c r="S12" s="25">
        <v>287</v>
      </c>
      <c r="T12" s="25">
        <v>0</v>
      </c>
      <c r="U12" s="26">
        <v>0</v>
      </c>
      <c r="V12" s="47"/>
    </row>
    <row r="13" spans="1:22" ht="21.75" customHeight="1">
      <c r="A13" s="52" t="s">
        <v>26</v>
      </c>
      <c r="B13" s="20">
        <v>194</v>
      </c>
      <c r="C13" s="26">
        <v>718</v>
      </c>
      <c r="D13" s="22">
        <f t="shared" si="2"/>
        <v>90</v>
      </c>
      <c r="E13" s="23">
        <f t="shared" si="3"/>
        <v>401</v>
      </c>
      <c r="F13" s="24">
        <v>12</v>
      </c>
      <c r="G13" s="25">
        <v>195</v>
      </c>
      <c r="H13" s="25">
        <v>12</v>
      </c>
      <c r="I13" s="25">
        <v>59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60</v>
      </c>
      <c r="Q13" s="25">
        <v>60</v>
      </c>
      <c r="R13" s="25">
        <v>6</v>
      </c>
      <c r="S13" s="25">
        <v>87</v>
      </c>
      <c r="T13" s="25">
        <v>0</v>
      </c>
      <c r="U13" s="26">
        <v>0</v>
      </c>
      <c r="V13" s="47"/>
    </row>
    <row r="14" spans="1:22" ht="21.75" customHeight="1">
      <c r="A14" s="52" t="s">
        <v>27</v>
      </c>
      <c r="B14" s="20">
        <v>54</v>
      </c>
      <c r="C14" s="26">
        <v>208</v>
      </c>
      <c r="D14" s="22">
        <f t="shared" si="2"/>
        <v>118</v>
      </c>
      <c r="E14" s="23">
        <f t="shared" si="3"/>
        <v>3720</v>
      </c>
      <c r="F14" s="24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12</v>
      </c>
      <c r="Q14" s="25">
        <v>320</v>
      </c>
      <c r="R14" s="25">
        <v>106</v>
      </c>
      <c r="S14" s="25">
        <v>3400</v>
      </c>
      <c r="T14" s="25">
        <v>0</v>
      </c>
      <c r="U14" s="26">
        <v>0</v>
      </c>
      <c r="V14" s="47"/>
    </row>
    <row r="15" spans="1:22" ht="21.75" customHeight="1">
      <c r="A15" s="52" t="s">
        <v>28</v>
      </c>
      <c r="B15" s="20">
        <v>145</v>
      </c>
      <c r="C15" s="26">
        <v>5</v>
      </c>
      <c r="D15" s="22">
        <f t="shared" si="2"/>
        <v>31</v>
      </c>
      <c r="E15" s="23">
        <f t="shared" si="3"/>
        <v>362</v>
      </c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1</v>
      </c>
      <c r="O15" s="25">
        <v>38</v>
      </c>
      <c r="P15" s="25">
        <v>9</v>
      </c>
      <c r="Q15" s="25">
        <v>63</v>
      </c>
      <c r="R15" s="25">
        <v>21</v>
      </c>
      <c r="S15" s="25">
        <v>261</v>
      </c>
      <c r="T15" s="25">
        <v>0</v>
      </c>
      <c r="U15" s="26">
        <v>0</v>
      </c>
      <c r="V15" s="47"/>
    </row>
    <row r="16" spans="1:22" ht="21.75" customHeight="1">
      <c r="A16" s="53" t="s">
        <v>29</v>
      </c>
      <c r="B16" s="20">
        <v>68</v>
      </c>
      <c r="C16" s="26">
        <v>0</v>
      </c>
      <c r="D16" s="22">
        <f t="shared" si="2"/>
        <v>18</v>
      </c>
      <c r="E16" s="23">
        <f t="shared" si="3"/>
        <v>705</v>
      </c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</v>
      </c>
      <c r="O16" s="25">
        <v>195</v>
      </c>
      <c r="P16" s="25">
        <v>3</v>
      </c>
      <c r="Q16" s="25">
        <v>495</v>
      </c>
      <c r="R16" s="25">
        <v>14</v>
      </c>
      <c r="S16" s="25">
        <v>15</v>
      </c>
      <c r="T16" s="25">
        <v>0</v>
      </c>
      <c r="U16" s="26">
        <v>0</v>
      </c>
      <c r="V16" s="47"/>
    </row>
    <row r="17" spans="1:22" ht="21.75" customHeight="1" thickBot="1">
      <c r="A17" s="52" t="s">
        <v>30</v>
      </c>
      <c r="B17" s="20">
        <v>102</v>
      </c>
      <c r="C17" s="26">
        <v>45</v>
      </c>
      <c r="D17" s="28">
        <f t="shared" si="2"/>
        <v>20</v>
      </c>
      <c r="E17" s="29">
        <f t="shared" si="3"/>
        <v>353</v>
      </c>
      <c r="F17" s="24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20</v>
      </c>
      <c r="S17" s="25">
        <v>353</v>
      </c>
      <c r="T17" s="25">
        <v>0</v>
      </c>
      <c r="U17" s="26">
        <v>0</v>
      </c>
      <c r="V17" s="47"/>
    </row>
    <row r="18" spans="1:22" ht="21.75" customHeight="1" thickBot="1">
      <c r="A18" s="51" t="s">
        <v>22</v>
      </c>
      <c r="B18" s="30">
        <f aca="true" t="shared" si="4" ref="B18:U18">SUM(B19:B21)</f>
        <v>666</v>
      </c>
      <c r="C18" s="31">
        <f t="shared" si="4"/>
        <v>500</v>
      </c>
      <c r="D18" s="32">
        <f>SUM(D19:D21)</f>
        <v>246</v>
      </c>
      <c r="E18" s="33">
        <f>SUM(E19:E21)</f>
        <v>1271</v>
      </c>
      <c r="F18" s="34">
        <f t="shared" si="4"/>
        <v>3</v>
      </c>
      <c r="G18" s="35">
        <f t="shared" si="4"/>
        <v>4</v>
      </c>
      <c r="H18" s="35">
        <f t="shared" si="4"/>
        <v>4</v>
      </c>
      <c r="I18" s="35">
        <f t="shared" si="4"/>
        <v>7</v>
      </c>
      <c r="J18" s="35">
        <f t="shared" si="4"/>
        <v>2</v>
      </c>
      <c r="K18" s="35">
        <f t="shared" si="4"/>
        <v>9</v>
      </c>
      <c r="L18" s="35">
        <f t="shared" si="4"/>
        <v>0</v>
      </c>
      <c r="M18" s="35">
        <f t="shared" si="4"/>
        <v>0</v>
      </c>
      <c r="N18" s="35">
        <f t="shared" si="4"/>
        <v>4</v>
      </c>
      <c r="O18" s="35">
        <f t="shared" si="4"/>
        <v>115</v>
      </c>
      <c r="P18" s="35">
        <f t="shared" si="4"/>
        <v>10</v>
      </c>
      <c r="Q18" s="35">
        <f t="shared" si="4"/>
        <v>77</v>
      </c>
      <c r="R18" s="35">
        <f t="shared" si="4"/>
        <v>223</v>
      </c>
      <c r="S18" s="35">
        <f t="shared" si="4"/>
        <v>1059</v>
      </c>
      <c r="T18" s="35">
        <f t="shared" si="4"/>
        <v>0</v>
      </c>
      <c r="U18" s="31">
        <f t="shared" si="4"/>
        <v>0</v>
      </c>
      <c r="V18" s="47"/>
    </row>
    <row r="19" spans="1:22" ht="21.75" customHeight="1">
      <c r="A19" s="54" t="s">
        <v>31</v>
      </c>
      <c r="B19" s="14">
        <v>198</v>
      </c>
      <c r="C19" s="15">
        <v>314</v>
      </c>
      <c r="D19" s="36">
        <f aca="true" t="shared" si="5" ref="D19:E21">F19+H19+J19+L19+N19+P19+R19</f>
        <v>121</v>
      </c>
      <c r="E19" s="37">
        <f t="shared" si="5"/>
        <v>473</v>
      </c>
      <c r="F19" s="18">
        <v>3</v>
      </c>
      <c r="G19" s="19">
        <v>4</v>
      </c>
      <c r="H19" s="19">
        <v>4</v>
      </c>
      <c r="I19" s="19">
        <v>7</v>
      </c>
      <c r="J19" s="19">
        <v>2</v>
      </c>
      <c r="K19" s="19">
        <v>9</v>
      </c>
      <c r="L19" s="19">
        <v>0</v>
      </c>
      <c r="M19" s="19">
        <v>0</v>
      </c>
      <c r="N19" s="19">
        <v>2</v>
      </c>
      <c r="O19" s="19">
        <v>42</v>
      </c>
      <c r="P19" s="19">
        <v>2</v>
      </c>
      <c r="Q19" s="19">
        <v>25</v>
      </c>
      <c r="R19" s="19">
        <v>108</v>
      </c>
      <c r="S19" s="19">
        <v>386</v>
      </c>
      <c r="T19" s="19">
        <v>0</v>
      </c>
      <c r="U19" s="15">
        <v>0</v>
      </c>
      <c r="V19" s="47"/>
    </row>
    <row r="20" spans="1:22" ht="21.75" customHeight="1">
      <c r="A20" s="49" t="s">
        <v>32</v>
      </c>
      <c r="B20" s="20">
        <v>142</v>
      </c>
      <c r="C20" s="26">
        <v>10</v>
      </c>
      <c r="D20" s="38">
        <f t="shared" si="5"/>
        <v>22</v>
      </c>
      <c r="E20" s="39">
        <f t="shared" si="5"/>
        <v>200</v>
      </c>
      <c r="F20" s="24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8</v>
      </c>
      <c r="Q20" s="25">
        <v>52</v>
      </c>
      <c r="R20" s="25">
        <v>14</v>
      </c>
      <c r="S20" s="25">
        <v>148</v>
      </c>
      <c r="T20" s="25">
        <v>0</v>
      </c>
      <c r="U20" s="26">
        <v>0</v>
      </c>
      <c r="V20" s="47"/>
    </row>
    <row r="21" spans="1:22" ht="21.75" customHeight="1" thickBot="1">
      <c r="A21" s="55" t="s">
        <v>33</v>
      </c>
      <c r="B21" s="40">
        <v>326</v>
      </c>
      <c r="C21" s="41">
        <v>176</v>
      </c>
      <c r="D21" s="42">
        <f t="shared" si="5"/>
        <v>103</v>
      </c>
      <c r="E21" s="43">
        <f t="shared" si="5"/>
        <v>598</v>
      </c>
      <c r="F21" s="44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2</v>
      </c>
      <c r="O21" s="45">
        <v>73</v>
      </c>
      <c r="P21" s="45">
        <v>0</v>
      </c>
      <c r="Q21" s="45">
        <v>0</v>
      </c>
      <c r="R21" s="45">
        <v>101</v>
      </c>
      <c r="S21" s="45">
        <v>525</v>
      </c>
      <c r="T21" s="45">
        <v>0</v>
      </c>
      <c r="U21" s="41">
        <v>0</v>
      </c>
      <c r="V21" s="47"/>
    </row>
    <row r="22" spans="1:21" ht="16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</sheetData>
  <sheetProtection sheet="1"/>
  <mergeCells count="17">
    <mergeCell ref="A4:A7"/>
    <mergeCell ref="B4:C5"/>
    <mergeCell ref="D4:S4"/>
    <mergeCell ref="T4:U4"/>
    <mergeCell ref="D5:E6"/>
    <mergeCell ref="F5:Q5"/>
    <mergeCell ref="R5:S6"/>
    <mergeCell ref="T5:T7"/>
    <mergeCell ref="U5:U7"/>
    <mergeCell ref="B6:B7"/>
    <mergeCell ref="P6:Q6"/>
    <mergeCell ref="C6:C7"/>
    <mergeCell ref="F6:G6"/>
    <mergeCell ref="H6:I6"/>
    <mergeCell ref="J6:K6"/>
    <mergeCell ref="L6:M6"/>
    <mergeCell ref="N6:O6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r:id="rId1"/>
  <headerFooter alignWithMargins="0">
    <oddFooter>&amp;L&amp;"ＭＳ Ｐゴシック,標準"&amp;9西濃地域の公衆衛生2008&amp;C&amp;"ＭＳ Ｐゴシック,標準"&amp;9－　110　－&amp;R&amp;"ＭＳ Ｐゴシック,標準"&amp;9第６章　成人・老人保健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2009-03-29T07:34:49Z</cp:lastPrinted>
  <dcterms:created xsi:type="dcterms:W3CDTF">2008-02-26T12:28:09Z</dcterms:created>
  <dcterms:modified xsi:type="dcterms:W3CDTF">2009-03-29T07:34:55Z</dcterms:modified>
  <cp:category/>
  <cp:version/>
  <cp:contentType/>
  <cp:contentStatus/>
</cp:coreProperties>
</file>