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9" sheetId="1" r:id="rId1"/>
  </sheets>
  <definedNames>
    <definedName name="_xlnm.Print_Area" localSheetId="0">'T5-19'!$A$1:$T$21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<sst xmlns="http://schemas.openxmlformats.org/spreadsheetml/2006/main" count="38" uniqueCount="32">
  <si>
    <t>　サ　３歳児健康診査実施状況（Ｔ５－１９）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</si>
  <si>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</si>
  <si>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</si>
  <si>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</si>
  <si>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</si>
  <si>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</si>
  <si>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</si>
  <si>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</si>
  <si>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</si>
  <si>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</si>
  <si>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</si>
  <si>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</si>
  <si>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</si>
  <si>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</si>
  <si>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</si>
  <si>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</si>
  <si>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</si>
  <si>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</si>
  <si>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</si>
  <si>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</si>
  <si>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異
常
な
し</t>
  </si>
  <si>
    <t>要
観
察</t>
  </si>
  <si>
    <t>要
精
検</t>
  </si>
  <si>
    <t>要
医
療</t>
  </si>
  <si>
    <t>測
定
数</t>
  </si>
  <si>
    <t>3P
未満</t>
  </si>
  <si>
    <t>3～
9P</t>
  </si>
  <si>
    <t>10～
89P</t>
  </si>
  <si>
    <t>90～
96P</t>
  </si>
  <si>
    <t>97P
以上</t>
  </si>
  <si>
    <t xml:space="preserve"> 小    計 </t>
  </si>
  <si>
    <t>（平成１９年度）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</si>
</sst>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&quot;±&quot;#,##0"/>
    <numFmt numFmtId="179" formatCode="0.0;\-0.0;\-#"/>
    <numFmt numFmtId="180" formatCode="#,##0;\-#,##0;\-#"/>
    <numFmt numFmtId="181" formatCode="#,##0.0_ "/>
    <numFmt numFmtId="182" formatCode="#,##0;\-#,##0;\-"/>
    <numFmt numFmtId="183" formatCode="0.0;\-0.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Alignment="1" applyProtection="1">
      <alignment/>
      <protection locked="0"/>
    </xf>
    <xf numFmtId="182" fontId="3" fillId="33" borderId="10" xfId="0" applyNumberFormat="1" applyFont="1" applyFill="1" applyBorder="1" applyAlignment="1" applyProtection="1">
      <alignment horizontal="right" vertical="center"/>
      <protection/>
    </xf>
    <xf numFmtId="182" fontId="3" fillId="33" borderId="11" xfId="0" applyNumberFormat="1" applyFont="1" applyFill="1" applyBorder="1" applyAlignment="1" applyProtection="1">
      <alignment horizontal="right" vertical="center"/>
      <protection/>
    </xf>
    <xf numFmtId="183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183" fontId="3" fillId="33" borderId="15" xfId="0" applyNumberFormat="1" applyFont="1" applyFill="1" applyBorder="1" applyAlignment="1" applyProtection="1">
      <alignment horizontal="right" vertical="center"/>
      <protection/>
    </xf>
    <xf numFmtId="182" fontId="3" fillId="33" borderId="16" xfId="0" applyNumberFormat="1" applyFont="1" applyFill="1" applyBorder="1" applyAlignment="1" applyProtection="1">
      <alignment horizontal="right" vertical="center"/>
      <protection/>
    </xf>
    <xf numFmtId="182" fontId="3" fillId="33" borderId="17" xfId="0" applyNumberFormat="1" applyFont="1" applyFill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 locked="0"/>
    </xf>
    <xf numFmtId="182" fontId="3" fillId="0" borderId="19" xfId="0" applyNumberFormat="1" applyFont="1" applyBorder="1" applyAlignment="1" applyProtection="1">
      <alignment horizontal="right" vertical="center"/>
      <protection locked="0"/>
    </xf>
    <xf numFmtId="183" fontId="3" fillId="33" borderId="19" xfId="0" applyNumberFormat="1" applyFont="1" applyFill="1" applyBorder="1" applyAlignment="1" applyProtection="1">
      <alignment horizontal="right" vertical="center"/>
      <protection/>
    </xf>
    <xf numFmtId="182" fontId="3" fillId="0" borderId="20" xfId="0" applyNumberFormat="1" applyFont="1" applyBorder="1" applyAlignment="1" applyProtection="1">
      <alignment horizontal="right" vertical="center"/>
      <protection locked="0"/>
    </xf>
    <xf numFmtId="182" fontId="3" fillId="33" borderId="21" xfId="0" applyNumberFormat="1" applyFont="1" applyFill="1" applyBorder="1" applyAlignment="1" applyProtection="1">
      <alignment horizontal="right" vertical="center"/>
      <protection/>
    </xf>
    <xf numFmtId="182" fontId="3" fillId="33" borderId="22" xfId="0" applyNumberFormat="1" applyFont="1" applyFill="1" applyBorder="1" applyAlignment="1" applyProtection="1">
      <alignment horizontal="right" vertical="center"/>
      <protection/>
    </xf>
    <xf numFmtId="182" fontId="3" fillId="0" borderId="23" xfId="0" applyNumberFormat="1" applyFont="1" applyBorder="1" applyAlignment="1" applyProtection="1">
      <alignment horizontal="right" vertical="center"/>
      <protection locked="0"/>
    </xf>
    <xf numFmtId="182" fontId="3" fillId="0" borderId="24" xfId="0" applyNumberFormat="1" applyFont="1" applyBorder="1" applyAlignment="1" applyProtection="1">
      <alignment horizontal="right" vertical="center"/>
      <protection locked="0"/>
    </xf>
    <xf numFmtId="182" fontId="3" fillId="0" borderId="25" xfId="0" applyNumberFormat="1" applyFont="1" applyBorder="1" applyAlignment="1" applyProtection="1">
      <alignment horizontal="right" vertical="center"/>
      <protection locked="0"/>
    </xf>
    <xf numFmtId="182" fontId="3" fillId="0" borderId="26" xfId="0" applyNumberFormat="1" applyFont="1" applyBorder="1" applyAlignment="1" applyProtection="1">
      <alignment horizontal="right" vertical="center"/>
      <protection locked="0"/>
    </xf>
    <xf numFmtId="183" fontId="3" fillId="33" borderId="26" xfId="0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Border="1" applyAlignment="1" applyProtection="1">
      <alignment horizontal="right" vertical="center"/>
      <protection locked="0"/>
    </xf>
    <xf numFmtId="182" fontId="3" fillId="33" borderId="28" xfId="0" applyNumberFormat="1" applyFont="1" applyFill="1" applyBorder="1" applyAlignment="1" applyProtection="1">
      <alignment horizontal="right" vertical="center"/>
      <protection/>
    </xf>
    <xf numFmtId="182" fontId="3" fillId="0" borderId="29" xfId="0" applyNumberFormat="1" applyFont="1" applyBorder="1" applyAlignment="1" applyProtection="1">
      <alignment horizontal="right" vertical="center"/>
      <protection locked="0"/>
    </xf>
    <xf numFmtId="182" fontId="3" fillId="33" borderId="30" xfId="0" applyNumberFormat="1" applyFont="1" applyFill="1" applyBorder="1" applyAlignment="1" applyProtection="1">
      <alignment horizontal="right" vertical="center"/>
      <protection/>
    </xf>
    <xf numFmtId="182" fontId="3" fillId="0" borderId="31" xfId="0" applyNumberFormat="1" applyFont="1" applyBorder="1" applyAlignment="1" applyProtection="1">
      <alignment horizontal="right" vertical="center"/>
      <protection locked="0"/>
    </xf>
    <xf numFmtId="183" fontId="3" fillId="33" borderId="32" xfId="0" applyNumberFormat="1" applyFont="1" applyFill="1" applyBorder="1" applyAlignment="1" applyProtection="1">
      <alignment horizontal="right" vertical="center"/>
      <protection/>
    </xf>
    <xf numFmtId="182" fontId="3" fillId="33" borderId="33" xfId="0" applyNumberFormat="1" applyFont="1" applyFill="1" applyBorder="1" applyAlignment="1" applyProtection="1">
      <alignment horizontal="right" vertical="center"/>
      <protection/>
    </xf>
    <xf numFmtId="182" fontId="3" fillId="0" borderId="34" xfId="0" applyNumberFormat="1" applyFont="1" applyBorder="1" applyAlignment="1" applyProtection="1">
      <alignment horizontal="right" vertical="center"/>
      <protection locked="0"/>
    </xf>
    <xf numFmtId="182" fontId="3" fillId="0" borderId="35" xfId="0" applyNumberFormat="1" applyFont="1" applyBorder="1" applyAlignment="1" applyProtection="1">
      <alignment horizontal="right" vertical="center"/>
      <protection locked="0"/>
    </xf>
    <xf numFmtId="183" fontId="3" fillId="33" borderId="35" xfId="0" applyNumberFormat="1" applyFont="1" applyFill="1" applyBorder="1" applyAlignment="1" applyProtection="1">
      <alignment horizontal="right" vertical="center"/>
      <protection/>
    </xf>
    <xf numFmtId="182" fontId="3" fillId="0" borderId="36" xfId="0" applyNumberFormat="1" applyFont="1" applyBorder="1" applyAlignment="1" applyProtection="1">
      <alignment horizontal="right" vertical="center"/>
      <protection locked="0"/>
    </xf>
    <xf numFmtId="182" fontId="3" fillId="33" borderId="37" xfId="0" applyNumberFormat="1" applyFont="1" applyFill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182" fontId="3" fillId="0" borderId="40" xfId="0" applyNumberFormat="1" applyFont="1" applyBorder="1" applyAlignment="1" applyProtection="1">
      <alignment horizontal="right" vertical="center"/>
      <protection locked="0"/>
    </xf>
    <xf numFmtId="183" fontId="3" fillId="33" borderId="41" xfId="0" applyNumberFormat="1" applyFont="1" applyFill="1" applyBorder="1" applyAlignment="1" applyProtection="1">
      <alignment horizontal="right" vertical="center"/>
      <protection/>
    </xf>
    <xf numFmtId="182" fontId="3" fillId="0" borderId="42" xfId="0" applyNumberFormat="1" applyFont="1" applyBorder="1" applyAlignment="1" applyProtection="1">
      <alignment horizontal="right" vertical="center"/>
      <protection locked="0"/>
    </xf>
    <xf numFmtId="182" fontId="3" fillId="33" borderId="43" xfId="0" applyNumberFormat="1" applyFont="1" applyFill="1" applyBorder="1" applyAlignment="1" applyProtection="1">
      <alignment horizontal="right" vertical="center"/>
      <protection/>
    </xf>
    <xf numFmtId="182" fontId="3" fillId="0" borderId="44" xfId="0" applyNumberFormat="1" applyFont="1" applyBorder="1" applyAlignment="1" applyProtection="1">
      <alignment horizontal="right" vertical="center"/>
      <protection locked="0"/>
    </xf>
    <xf numFmtId="182" fontId="3" fillId="0" borderId="45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8" width="6.33203125" style="0" customWidth="1"/>
    <col min="9" max="9" width="8.66015625" style="0" customWidth="1"/>
    <col min="10" max="10" width="6.66015625" style="0" customWidth="1"/>
    <col min="11" max="11" width="8" style="0" customWidth="1"/>
    <col min="12" max="12" width="9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52" t="s">
        <v>31</v>
      </c>
    </row>
    <row r="3" spans="1:21" ht="18" customHeight="1">
      <c r="A3" s="69"/>
      <c r="B3" s="72" t="s">
        <v>14</v>
      </c>
      <c r="C3" s="73" t="s">
        <v>15</v>
      </c>
      <c r="D3" s="76" t="s">
        <v>16</v>
      </c>
      <c r="E3" s="62" t="s">
        <v>17</v>
      </c>
      <c r="F3" s="63"/>
      <c r="G3" s="63"/>
      <c r="H3" s="77"/>
      <c r="I3" s="62" t="s">
        <v>18</v>
      </c>
      <c r="J3" s="63"/>
      <c r="K3" s="63"/>
      <c r="L3" s="63"/>
      <c r="M3" s="63"/>
      <c r="N3" s="77"/>
      <c r="O3" s="62" t="s">
        <v>19</v>
      </c>
      <c r="P3" s="63"/>
      <c r="Q3" s="63"/>
      <c r="R3" s="63"/>
      <c r="S3" s="63"/>
      <c r="T3" s="64"/>
      <c r="U3" s="3"/>
    </row>
    <row r="4" spans="1:21" ht="18" customHeight="1">
      <c r="A4" s="70"/>
      <c r="B4" s="54"/>
      <c r="C4" s="74"/>
      <c r="D4" s="67"/>
      <c r="E4" s="65" t="s">
        <v>20</v>
      </c>
      <c r="F4" s="59" t="s">
        <v>21</v>
      </c>
      <c r="G4" s="59" t="s">
        <v>22</v>
      </c>
      <c r="H4" s="66" t="s">
        <v>23</v>
      </c>
      <c r="I4" s="53" t="s">
        <v>24</v>
      </c>
      <c r="J4" s="59" t="s">
        <v>25</v>
      </c>
      <c r="K4" s="59" t="s">
        <v>26</v>
      </c>
      <c r="L4" s="59" t="s">
        <v>27</v>
      </c>
      <c r="M4" s="59" t="s">
        <v>28</v>
      </c>
      <c r="N4" s="66" t="s">
        <v>29</v>
      </c>
      <c r="O4" s="53" t="s">
        <v>24</v>
      </c>
      <c r="P4" s="59" t="s">
        <v>25</v>
      </c>
      <c r="Q4" s="59" t="s">
        <v>26</v>
      </c>
      <c r="R4" s="59" t="s">
        <v>27</v>
      </c>
      <c r="S4" s="59" t="s">
        <v>28</v>
      </c>
      <c r="T4" s="56" t="s">
        <v>29</v>
      </c>
      <c r="U4" s="3"/>
    </row>
    <row r="5" spans="1:21" ht="18" customHeight="1">
      <c r="A5" s="70"/>
      <c r="B5" s="54"/>
      <c r="C5" s="74"/>
      <c r="D5" s="67"/>
      <c r="E5" s="54"/>
      <c r="F5" s="60"/>
      <c r="G5" s="60"/>
      <c r="H5" s="67"/>
      <c r="I5" s="54"/>
      <c r="J5" s="60"/>
      <c r="K5" s="60"/>
      <c r="L5" s="60"/>
      <c r="M5" s="60"/>
      <c r="N5" s="67"/>
      <c r="O5" s="54"/>
      <c r="P5" s="60"/>
      <c r="Q5" s="60"/>
      <c r="R5" s="60"/>
      <c r="S5" s="60"/>
      <c r="T5" s="57"/>
      <c r="U5" s="3"/>
    </row>
    <row r="6" spans="1:21" ht="18" customHeight="1">
      <c r="A6" s="70"/>
      <c r="B6" s="54"/>
      <c r="C6" s="74"/>
      <c r="D6" s="67"/>
      <c r="E6" s="54"/>
      <c r="F6" s="60"/>
      <c r="G6" s="60"/>
      <c r="H6" s="67"/>
      <c r="I6" s="54"/>
      <c r="J6" s="60"/>
      <c r="K6" s="60"/>
      <c r="L6" s="60"/>
      <c r="M6" s="60"/>
      <c r="N6" s="67"/>
      <c r="O6" s="54"/>
      <c r="P6" s="60"/>
      <c r="Q6" s="60"/>
      <c r="R6" s="60"/>
      <c r="S6" s="60"/>
      <c r="T6" s="57"/>
      <c r="U6" s="3"/>
    </row>
    <row r="7" spans="1:21" ht="18" customHeight="1" thickBot="1">
      <c r="A7" s="71"/>
      <c r="B7" s="55"/>
      <c r="C7" s="75"/>
      <c r="D7" s="68"/>
      <c r="E7" s="55"/>
      <c r="F7" s="61"/>
      <c r="G7" s="61"/>
      <c r="H7" s="68"/>
      <c r="I7" s="55"/>
      <c r="J7" s="61"/>
      <c r="K7" s="61"/>
      <c r="L7" s="61"/>
      <c r="M7" s="61"/>
      <c r="N7" s="68"/>
      <c r="O7" s="55"/>
      <c r="P7" s="61"/>
      <c r="Q7" s="61"/>
      <c r="R7" s="61"/>
      <c r="S7" s="61"/>
      <c r="T7" s="58"/>
      <c r="U7" s="3"/>
    </row>
    <row r="8" spans="1:21" ht="24" customHeight="1" thickBot="1" thickTop="1">
      <c r="A8" s="46" t="s">
        <v>1</v>
      </c>
      <c r="B8" s="5">
        <f>SUM(B9,B18)</f>
        <v>3680</v>
      </c>
      <c r="C8" s="6">
        <f>SUM(C9,C18)</f>
        <v>3405</v>
      </c>
      <c r="D8" s="7">
        <f aca="true" t="shared" si="0" ref="D8:D21">IF(B8=0,0,ROUND(C8/B8*100,1))</f>
        <v>92.5</v>
      </c>
      <c r="E8" s="8">
        <f aca="true" t="shared" si="1" ref="E8:T8">SUM(E9,E18)</f>
        <v>2774</v>
      </c>
      <c r="F8" s="6">
        <f t="shared" si="1"/>
        <v>355</v>
      </c>
      <c r="G8" s="6">
        <f t="shared" si="1"/>
        <v>128</v>
      </c>
      <c r="H8" s="6">
        <f t="shared" si="1"/>
        <v>48</v>
      </c>
      <c r="I8" s="8">
        <f t="shared" si="1"/>
        <v>3399</v>
      </c>
      <c r="J8" s="6">
        <f t="shared" si="1"/>
        <v>135</v>
      </c>
      <c r="K8" s="6">
        <f t="shared" si="1"/>
        <v>301</v>
      </c>
      <c r="L8" s="6">
        <f t="shared" si="1"/>
        <v>2729</v>
      </c>
      <c r="M8" s="6">
        <f t="shared" si="1"/>
        <v>168</v>
      </c>
      <c r="N8" s="6">
        <f t="shared" si="1"/>
        <v>66</v>
      </c>
      <c r="O8" s="8">
        <f t="shared" si="1"/>
        <v>3390</v>
      </c>
      <c r="P8" s="6">
        <f t="shared" si="1"/>
        <v>117</v>
      </c>
      <c r="Q8" s="6">
        <f t="shared" si="1"/>
        <v>268</v>
      </c>
      <c r="R8" s="6">
        <f t="shared" si="1"/>
        <v>2755</v>
      </c>
      <c r="S8" s="6">
        <f t="shared" si="1"/>
        <v>176</v>
      </c>
      <c r="T8" s="9">
        <f t="shared" si="1"/>
        <v>74</v>
      </c>
      <c r="U8" s="3"/>
    </row>
    <row r="9" spans="1:21" ht="24" customHeight="1" thickBot="1">
      <c r="A9" s="47" t="s">
        <v>2</v>
      </c>
      <c r="B9" s="10">
        <f>SUM(B10:B17)</f>
        <v>2945</v>
      </c>
      <c r="C9" s="11">
        <f>SUM(C10:C17)</f>
        <v>2718</v>
      </c>
      <c r="D9" s="12">
        <f t="shared" si="0"/>
        <v>92.3</v>
      </c>
      <c r="E9" s="13">
        <f aca="true" t="shared" si="2" ref="E9:T9">SUM(E10:E17)</f>
        <v>2205</v>
      </c>
      <c r="F9" s="11">
        <f t="shared" si="2"/>
        <v>256</v>
      </c>
      <c r="G9" s="11">
        <f t="shared" si="2"/>
        <v>117</v>
      </c>
      <c r="H9" s="11">
        <f t="shared" si="2"/>
        <v>40</v>
      </c>
      <c r="I9" s="13">
        <f t="shared" si="2"/>
        <v>2714</v>
      </c>
      <c r="J9" s="11">
        <f t="shared" si="2"/>
        <v>111</v>
      </c>
      <c r="K9" s="11">
        <f t="shared" si="2"/>
        <v>244</v>
      </c>
      <c r="L9" s="11">
        <f t="shared" si="2"/>
        <v>2159</v>
      </c>
      <c r="M9" s="11">
        <f t="shared" si="2"/>
        <v>151</v>
      </c>
      <c r="N9" s="11">
        <f t="shared" si="2"/>
        <v>49</v>
      </c>
      <c r="O9" s="13">
        <f t="shared" si="2"/>
        <v>2706</v>
      </c>
      <c r="P9" s="11">
        <f t="shared" si="2"/>
        <v>100</v>
      </c>
      <c r="Q9" s="11">
        <f t="shared" si="2"/>
        <v>217</v>
      </c>
      <c r="R9" s="11">
        <f t="shared" si="2"/>
        <v>2190</v>
      </c>
      <c r="S9" s="11">
        <f t="shared" si="2"/>
        <v>137</v>
      </c>
      <c r="T9" s="14">
        <f t="shared" si="2"/>
        <v>62</v>
      </c>
      <c r="U9" s="3"/>
    </row>
    <row r="10" spans="1:21" ht="24" customHeight="1">
      <c r="A10" s="48" t="s">
        <v>3</v>
      </c>
      <c r="B10" s="15">
        <v>1552</v>
      </c>
      <c r="C10" s="16">
        <v>1435</v>
      </c>
      <c r="D10" s="17">
        <f t="shared" si="0"/>
        <v>92.5</v>
      </c>
      <c r="E10" s="18">
        <v>1248</v>
      </c>
      <c r="F10" s="16">
        <v>98</v>
      </c>
      <c r="G10" s="16">
        <v>82</v>
      </c>
      <c r="H10" s="16">
        <v>7</v>
      </c>
      <c r="I10" s="19">
        <f>SUM(J10:N10)</f>
        <v>1434</v>
      </c>
      <c r="J10" s="16">
        <v>44</v>
      </c>
      <c r="K10" s="16">
        <v>125</v>
      </c>
      <c r="L10" s="16">
        <v>1158</v>
      </c>
      <c r="M10" s="16">
        <v>78</v>
      </c>
      <c r="N10" s="16">
        <v>29</v>
      </c>
      <c r="O10" s="20">
        <f>SUM(P10:T10)</f>
        <v>1434</v>
      </c>
      <c r="P10" s="21">
        <v>70</v>
      </c>
      <c r="Q10" s="16">
        <v>144</v>
      </c>
      <c r="R10" s="16">
        <v>1138</v>
      </c>
      <c r="S10" s="16">
        <v>50</v>
      </c>
      <c r="T10" s="22">
        <v>32</v>
      </c>
      <c r="U10" s="3"/>
    </row>
    <row r="11" spans="1:21" ht="24" customHeight="1">
      <c r="A11" s="49" t="s">
        <v>4</v>
      </c>
      <c r="B11" s="23">
        <v>334</v>
      </c>
      <c r="C11" s="24">
        <v>301</v>
      </c>
      <c r="D11" s="25">
        <f t="shared" si="0"/>
        <v>90.1</v>
      </c>
      <c r="E11" s="26">
        <v>237</v>
      </c>
      <c r="F11" s="24">
        <v>37</v>
      </c>
      <c r="G11" s="24">
        <v>20</v>
      </c>
      <c r="H11" s="24">
        <v>7</v>
      </c>
      <c r="I11" s="27">
        <f aca="true" t="shared" si="3" ref="I11:I17">SUM(J11:N11)</f>
        <v>301</v>
      </c>
      <c r="J11" s="24">
        <v>21</v>
      </c>
      <c r="K11" s="24">
        <v>26</v>
      </c>
      <c r="L11" s="24">
        <v>240</v>
      </c>
      <c r="M11" s="24">
        <v>9</v>
      </c>
      <c r="N11" s="24">
        <v>5</v>
      </c>
      <c r="O11" s="27">
        <f aca="true" t="shared" si="4" ref="O11:O17">SUM(P11:T11)</f>
        <v>301</v>
      </c>
      <c r="P11" s="24">
        <v>12</v>
      </c>
      <c r="Q11" s="24">
        <v>18</v>
      </c>
      <c r="R11" s="24">
        <v>246</v>
      </c>
      <c r="S11" s="24">
        <v>16</v>
      </c>
      <c r="T11" s="28">
        <v>9</v>
      </c>
      <c r="U11" s="3"/>
    </row>
    <row r="12" spans="1:21" ht="24" customHeight="1">
      <c r="A12" s="49" t="s">
        <v>5</v>
      </c>
      <c r="B12" s="23">
        <v>289</v>
      </c>
      <c r="C12" s="24">
        <v>277</v>
      </c>
      <c r="D12" s="25">
        <f t="shared" si="0"/>
        <v>95.8</v>
      </c>
      <c r="E12" s="26">
        <v>256</v>
      </c>
      <c r="F12" s="24">
        <v>16</v>
      </c>
      <c r="G12" s="24">
        <v>4</v>
      </c>
      <c r="H12" s="24">
        <v>1</v>
      </c>
      <c r="I12" s="27">
        <f t="shared" si="3"/>
        <v>277</v>
      </c>
      <c r="J12" s="24">
        <v>8</v>
      </c>
      <c r="K12" s="24">
        <v>21</v>
      </c>
      <c r="L12" s="24">
        <v>225</v>
      </c>
      <c r="M12" s="24">
        <v>21</v>
      </c>
      <c r="N12" s="24">
        <v>2</v>
      </c>
      <c r="O12" s="27">
        <f t="shared" si="4"/>
        <v>277</v>
      </c>
      <c r="P12" s="24">
        <v>2</v>
      </c>
      <c r="Q12" s="24">
        <v>16</v>
      </c>
      <c r="R12" s="24">
        <v>236</v>
      </c>
      <c r="S12" s="24">
        <v>20</v>
      </c>
      <c r="T12" s="28">
        <v>3</v>
      </c>
      <c r="U12" s="3"/>
    </row>
    <row r="13" spans="1:21" ht="24" customHeight="1">
      <c r="A13" s="49" t="s">
        <v>6</v>
      </c>
      <c r="B13" s="23">
        <v>256</v>
      </c>
      <c r="C13" s="24">
        <v>223</v>
      </c>
      <c r="D13" s="25">
        <f t="shared" si="0"/>
        <v>87.1</v>
      </c>
      <c r="E13" s="26">
        <v>175</v>
      </c>
      <c r="F13" s="24">
        <v>30</v>
      </c>
      <c r="G13" s="24">
        <v>4</v>
      </c>
      <c r="H13" s="24">
        <v>14</v>
      </c>
      <c r="I13" s="29">
        <f t="shared" si="3"/>
        <v>223</v>
      </c>
      <c r="J13" s="30">
        <v>15</v>
      </c>
      <c r="K13" s="24">
        <v>26</v>
      </c>
      <c r="L13" s="24">
        <v>169</v>
      </c>
      <c r="M13" s="24">
        <v>11</v>
      </c>
      <c r="N13" s="24">
        <v>2</v>
      </c>
      <c r="O13" s="27">
        <f t="shared" si="4"/>
        <v>223</v>
      </c>
      <c r="P13" s="24">
        <v>6</v>
      </c>
      <c r="Q13" s="24">
        <v>12</v>
      </c>
      <c r="R13" s="24">
        <v>185</v>
      </c>
      <c r="S13" s="24">
        <v>15</v>
      </c>
      <c r="T13" s="28">
        <v>5</v>
      </c>
      <c r="U13" s="3"/>
    </row>
    <row r="14" spans="1:21" ht="24" customHeight="1">
      <c r="A14" s="49" t="s">
        <v>7</v>
      </c>
      <c r="B14" s="23">
        <v>64</v>
      </c>
      <c r="C14" s="24">
        <v>60</v>
      </c>
      <c r="D14" s="25">
        <f t="shared" si="0"/>
        <v>93.8</v>
      </c>
      <c r="E14" s="26">
        <v>55</v>
      </c>
      <c r="F14" s="24">
        <v>1</v>
      </c>
      <c r="G14" s="24">
        <v>4</v>
      </c>
      <c r="H14" s="24">
        <v>0</v>
      </c>
      <c r="I14" s="27">
        <f t="shared" si="3"/>
        <v>60</v>
      </c>
      <c r="J14" s="24">
        <v>2</v>
      </c>
      <c r="K14" s="24">
        <v>3</v>
      </c>
      <c r="L14" s="24">
        <v>49</v>
      </c>
      <c r="M14" s="24">
        <v>4</v>
      </c>
      <c r="N14" s="24">
        <v>2</v>
      </c>
      <c r="O14" s="27">
        <f t="shared" si="4"/>
        <v>60</v>
      </c>
      <c r="P14" s="24">
        <v>1</v>
      </c>
      <c r="Q14" s="24">
        <v>3</v>
      </c>
      <c r="R14" s="24">
        <v>46</v>
      </c>
      <c r="S14" s="24">
        <v>5</v>
      </c>
      <c r="T14" s="28">
        <v>5</v>
      </c>
      <c r="U14" s="3"/>
    </row>
    <row r="15" spans="1:21" ht="24" customHeight="1">
      <c r="A15" s="49" t="s">
        <v>8</v>
      </c>
      <c r="B15" s="23">
        <v>176</v>
      </c>
      <c r="C15" s="24">
        <v>169</v>
      </c>
      <c r="D15" s="25">
        <f t="shared" si="0"/>
        <v>96</v>
      </c>
      <c r="E15" s="26">
        <v>130</v>
      </c>
      <c r="F15" s="24">
        <v>34</v>
      </c>
      <c r="G15" s="24">
        <v>1</v>
      </c>
      <c r="H15" s="24">
        <v>4</v>
      </c>
      <c r="I15" s="27">
        <f t="shared" si="3"/>
        <v>169</v>
      </c>
      <c r="J15" s="24">
        <v>14</v>
      </c>
      <c r="K15" s="24">
        <v>16</v>
      </c>
      <c r="L15" s="24">
        <v>125</v>
      </c>
      <c r="M15" s="24">
        <v>11</v>
      </c>
      <c r="N15" s="24">
        <v>3</v>
      </c>
      <c r="O15" s="27">
        <f t="shared" si="4"/>
        <v>169</v>
      </c>
      <c r="P15" s="24">
        <v>5</v>
      </c>
      <c r="Q15" s="24">
        <v>14</v>
      </c>
      <c r="R15" s="24">
        <v>134</v>
      </c>
      <c r="S15" s="24">
        <v>12</v>
      </c>
      <c r="T15" s="28">
        <v>4</v>
      </c>
      <c r="U15" s="3"/>
    </row>
    <row r="16" spans="1:21" ht="24" customHeight="1">
      <c r="A16" s="49" t="s">
        <v>9</v>
      </c>
      <c r="B16" s="23">
        <v>114</v>
      </c>
      <c r="C16" s="24">
        <v>96</v>
      </c>
      <c r="D16" s="25">
        <f t="shared" si="0"/>
        <v>84.2</v>
      </c>
      <c r="E16" s="26">
        <v>77</v>
      </c>
      <c r="F16" s="24">
        <v>16</v>
      </c>
      <c r="G16" s="24">
        <v>0</v>
      </c>
      <c r="H16" s="24">
        <v>3</v>
      </c>
      <c r="I16" s="27">
        <f t="shared" si="3"/>
        <v>94</v>
      </c>
      <c r="J16" s="24">
        <v>4</v>
      </c>
      <c r="K16" s="24">
        <v>11</v>
      </c>
      <c r="L16" s="24">
        <v>74</v>
      </c>
      <c r="M16" s="24">
        <v>4</v>
      </c>
      <c r="N16" s="24">
        <v>1</v>
      </c>
      <c r="O16" s="27">
        <f t="shared" si="4"/>
        <v>96</v>
      </c>
      <c r="P16" s="24">
        <v>1</v>
      </c>
      <c r="Q16" s="24">
        <v>3</v>
      </c>
      <c r="R16" s="24">
        <v>82</v>
      </c>
      <c r="S16" s="24">
        <v>7</v>
      </c>
      <c r="T16" s="28">
        <v>3</v>
      </c>
      <c r="U16" s="3"/>
    </row>
    <row r="17" spans="1:21" ht="24" customHeight="1" thickBot="1">
      <c r="A17" s="49" t="s">
        <v>10</v>
      </c>
      <c r="B17" s="23">
        <v>160</v>
      </c>
      <c r="C17" s="24">
        <v>157</v>
      </c>
      <c r="D17" s="25">
        <f t="shared" si="0"/>
        <v>98.1</v>
      </c>
      <c r="E17" s="26">
        <v>27</v>
      </c>
      <c r="F17" s="24">
        <v>24</v>
      </c>
      <c r="G17" s="24">
        <v>2</v>
      </c>
      <c r="H17" s="24">
        <v>4</v>
      </c>
      <c r="I17" s="27">
        <f t="shared" si="3"/>
        <v>156</v>
      </c>
      <c r="J17" s="24">
        <v>3</v>
      </c>
      <c r="K17" s="24">
        <v>16</v>
      </c>
      <c r="L17" s="24">
        <v>119</v>
      </c>
      <c r="M17" s="24">
        <v>13</v>
      </c>
      <c r="N17" s="24">
        <v>5</v>
      </c>
      <c r="O17" s="27">
        <f t="shared" si="4"/>
        <v>146</v>
      </c>
      <c r="P17" s="24">
        <v>3</v>
      </c>
      <c r="Q17" s="24">
        <v>7</v>
      </c>
      <c r="R17" s="24">
        <v>123</v>
      </c>
      <c r="S17" s="24">
        <v>12</v>
      </c>
      <c r="T17" s="28">
        <v>1</v>
      </c>
      <c r="U17" s="3"/>
    </row>
    <row r="18" spans="1:21" ht="24" customHeight="1" thickBot="1">
      <c r="A18" s="47" t="s">
        <v>30</v>
      </c>
      <c r="B18" s="10">
        <f>SUM(B19:B21)</f>
        <v>735</v>
      </c>
      <c r="C18" s="11">
        <f>SUM(C19:C21)</f>
        <v>687</v>
      </c>
      <c r="D18" s="31">
        <f t="shared" si="0"/>
        <v>93.5</v>
      </c>
      <c r="E18" s="13">
        <f aca="true" t="shared" si="5" ref="E18:T18">SUM(E19:E21)</f>
        <v>569</v>
      </c>
      <c r="F18" s="11">
        <f t="shared" si="5"/>
        <v>99</v>
      </c>
      <c r="G18" s="11">
        <f t="shared" si="5"/>
        <v>11</v>
      </c>
      <c r="H18" s="11">
        <f t="shared" si="5"/>
        <v>8</v>
      </c>
      <c r="I18" s="32">
        <f t="shared" si="5"/>
        <v>685</v>
      </c>
      <c r="J18" s="11">
        <f t="shared" si="5"/>
        <v>24</v>
      </c>
      <c r="K18" s="11">
        <f t="shared" si="5"/>
        <v>57</v>
      </c>
      <c r="L18" s="11">
        <f t="shared" si="5"/>
        <v>570</v>
      </c>
      <c r="M18" s="11">
        <f t="shared" si="5"/>
        <v>17</v>
      </c>
      <c r="N18" s="11">
        <f t="shared" si="5"/>
        <v>17</v>
      </c>
      <c r="O18" s="32">
        <f t="shared" si="5"/>
        <v>684</v>
      </c>
      <c r="P18" s="11">
        <f t="shared" si="5"/>
        <v>17</v>
      </c>
      <c r="Q18" s="11">
        <f t="shared" si="5"/>
        <v>51</v>
      </c>
      <c r="R18" s="11">
        <f t="shared" si="5"/>
        <v>565</v>
      </c>
      <c r="S18" s="11">
        <f t="shared" si="5"/>
        <v>39</v>
      </c>
      <c r="T18" s="14">
        <f t="shared" si="5"/>
        <v>12</v>
      </c>
      <c r="U18" s="3"/>
    </row>
    <row r="19" spans="1:21" ht="24" customHeight="1">
      <c r="A19" s="48" t="s">
        <v>11</v>
      </c>
      <c r="B19" s="33">
        <v>209</v>
      </c>
      <c r="C19" s="34">
        <v>194</v>
      </c>
      <c r="D19" s="35">
        <f t="shared" si="0"/>
        <v>92.8</v>
      </c>
      <c r="E19" s="36">
        <v>168</v>
      </c>
      <c r="F19" s="34">
        <v>26</v>
      </c>
      <c r="G19" s="34">
        <v>0</v>
      </c>
      <c r="H19" s="34">
        <v>0</v>
      </c>
      <c r="I19" s="37">
        <f>SUM(J19:N19)</f>
        <v>192</v>
      </c>
      <c r="J19" s="34">
        <v>1</v>
      </c>
      <c r="K19" s="34">
        <v>13</v>
      </c>
      <c r="L19" s="34">
        <v>168</v>
      </c>
      <c r="M19" s="34">
        <v>4</v>
      </c>
      <c r="N19" s="34">
        <v>6</v>
      </c>
      <c r="O19" s="37">
        <f>SUM(P19:T19)</f>
        <v>192</v>
      </c>
      <c r="P19" s="34">
        <v>1</v>
      </c>
      <c r="Q19" s="34">
        <v>8</v>
      </c>
      <c r="R19" s="34">
        <v>168</v>
      </c>
      <c r="S19" s="34">
        <v>8</v>
      </c>
      <c r="T19" s="38">
        <v>7</v>
      </c>
      <c r="U19" s="3"/>
    </row>
    <row r="20" spans="1:21" ht="24" customHeight="1">
      <c r="A20" s="49" t="s">
        <v>12</v>
      </c>
      <c r="B20" s="23">
        <v>264</v>
      </c>
      <c r="C20" s="24">
        <v>254</v>
      </c>
      <c r="D20" s="25">
        <f t="shared" si="0"/>
        <v>96.2</v>
      </c>
      <c r="E20" s="26">
        <v>203</v>
      </c>
      <c r="F20" s="24">
        <v>37</v>
      </c>
      <c r="G20" s="24">
        <v>11</v>
      </c>
      <c r="H20" s="24">
        <v>3</v>
      </c>
      <c r="I20" s="27">
        <f>SUM(J20:N20)</f>
        <v>254</v>
      </c>
      <c r="J20" s="24">
        <v>11</v>
      </c>
      <c r="K20" s="24">
        <v>28</v>
      </c>
      <c r="L20" s="24">
        <v>203</v>
      </c>
      <c r="M20" s="24">
        <v>8</v>
      </c>
      <c r="N20" s="24">
        <v>4</v>
      </c>
      <c r="O20" s="27">
        <f>SUM(P20:T20)</f>
        <v>253</v>
      </c>
      <c r="P20" s="24">
        <v>8</v>
      </c>
      <c r="Q20" s="24">
        <v>16</v>
      </c>
      <c r="R20" s="24">
        <v>208</v>
      </c>
      <c r="S20" s="24">
        <v>18</v>
      </c>
      <c r="T20" s="28">
        <v>3</v>
      </c>
      <c r="U20" s="3"/>
    </row>
    <row r="21" spans="1:21" ht="24" customHeight="1" thickBot="1">
      <c r="A21" s="50" t="s">
        <v>13</v>
      </c>
      <c r="B21" s="39">
        <v>262</v>
      </c>
      <c r="C21" s="40">
        <v>239</v>
      </c>
      <c r="D21" s="41">
        <f t="shared" si="0"/>
        <v>91.2</v>
      </c>
      <c r="E21" s="42">
        <v>198</v>
      </c>
      <c r="F21" s="40">
        <v>36</v>
      </c>
      <c r="G21" s="40">
        <v>0</v>
      </c>
      <c r="H21" s="40">
        <v>5</v>
      </c>
      <c r="I21" s="43">
        <f>SUM(J21:N21)</f>
        <v>239</v>
      </c>
      <c r="J21" s="44">
        <v>12</v>
      </c>
      <c r="K21" s="40">
        <v>16</v>
      </c>
      <c r="L21" s="40">
        <v>199</v>
      </c>
      <c r="M21" s="40">
        <v>5</v>
      </c>
      <c r="N21" s="40">
        <v>7</v>
      </c>
      <c r="O21" s="43">
        <f>SUM(P21:T21)</f>
        <v>239</v>
      </c>
      <c r="P21" s="40">
        <v>8</v>
      </c>
      <c r="Q21" s="40">
        <v>27</v>
      </c>
      <c r="R21" s="40">
        <v>189</v>
      </c>
      <c r="S21" s="40">
        <v>13</v>
      </c>
      <c r="T21" s="45">
        <v>2</v>
      </c>
      <c r="U21" s="3"/>
    </row>
    <row r="22" spans="1:20" ht="10.5">
      <c r="A22" s="2"/>
      <c r="B22" s="2"/>
      <c r="C22" s="2"/>
      <c r="D22" s="3"/>
      <c r="E22" s="2"/>
      <c r="F22" s="2"/>
      <c r="G22" s="2"/>
      <c r="H22" s="2"/>
      <c r="I22" s="3"/>
      <c r="J22" s="2"/>
      <c r="K22" s="2"/>
      <c r="L22" s="2"/>
      <c r="M22" s="2"/>
      <c r="N22" s="2"/>
      <c r="O22" s="3"/>
      <c r="P22" s="2"/>
      <c r="Q22" s="2"/>
      <c r="R22" s="2"/>
      <c r="S22" s="2"/>
      <c r="T22" s="2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  <row r="33" spans="1:20" ht="10.5">
      <c r="A33" s="1"/>
      <c r="B33" s="1"/>
      <c r="C33" s="1"/>
      <c r="E33" s="1"/>
      <c r="F33" s="1"/>
      <c r="G33" s="1"/>
      <c r="H33" s="1"/>
      <c r="J33" s="1"/>
      <c r="K33" s="1"/>
      <c r="L33" s="1"/>
      <c r="M33" s="1"/>
      <c r="N33" s="1"/>
      <c r="P33" s="1"/>
      <c r="Q33" s="1"/>
      <c r="R33" s="1"/>
      <c r="S33" s="1"/>
      <c r="T33" s="1"/>
    </row>
    <row r="34" spans="1:20" ht="10.5">
      <c r="A34" s="1"/>
      <c r="B34" s="1"/>
      <c r="C34" s="1"/>
      <c r="E34" s="1"/>
      <c r="F34" s="1"/>
      <c r="G34" s="1"/>
      <c r="H34" s="1"/>
      <c r="J34" s="1"/>
      <c r="K34" s="1"/>
      <c r="L34" s="1"/>
      <c r="M34" s="1"/>
      <c r="N34" s="1"/>
      <c r="P34" s="1"/>
      <c r="Q34" s="1"/>
      <c r="R34" s="1"/>
      <c r="S34" s="1"/>
      <c r="T34" s="1"/>
    </row>
  </sheetData>
  <sheetProtection sheet="1"/>
  <mergeCells count="23">
    <mergeCell ref="A3:A7"/>
    <mergeCell ref="B3:B7"/>
    <mergeCell ref="C3:C7"/>
    <mergeCell ref="D3:D7"/>
    <mergeCell ref="E3:H3"/>
    <mergeCell ref="I3:N3"/>
    <mergeCell ref="N4:N7"/>
    <mergeCell ref="O3:T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O4:O7"/>
    <mergeCell ref="T4:T7"/>
    <mergeCell ref="P4:P7"/>
    <mergeCell ref="Q4:Q7"/>
    <mergeCell ref="R4:R7"/>
    <mergeCell ref="S4:S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84" r:id="rId1"/>
  <headerFooter alignWithMargins="0">
    <oddFooter>&amp;L&amp;"ＭＳ Ｐゴシック,標準"&amp;10西濃地域の公衆衛生2008&amp;C&amp;"ＭＳ Ｐゴシック,標準"&amp;10－　83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2009-03-25T04:43:17Z</cp:lastPrinted>
  <dcterms:created xsi:type="dcterms:W3CDTF">2005-07-08T03:35:31Z</dcterms:created>
  <dcterms:modified xsi:type="dcterms:W3CDTF">2009-03-25T04:43:20Z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-1131388065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