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T4-1" sheetId="1" r:id="rId1"/>
  </sheets>
  <definedNames>
    <definedName name="_xlnm.Print_Area" localSheetId="0">'T4-1'!$A$1:$Y$21</definedName>
  </definedNames>
  <calcPr fullCalcOnLoad="1"/>
</workbook>
</file>

<file path=xl/sharedStrings.xml><?xml version="1.0" encoding="utf-8"?>
<sst xmlns="http://schemas.openxmlformats.org/spreadsheetml/2006/main" count="146" uniqueCount="37">
  <si>
    <t>総  数</t>
  </si>
  <si>
    <t>母  子</t>
  </si>
  <si>
    <t>成　人</t>
  </si>
  <si>
    <t>その他</t>
  </si>
  <si>
    <t>運動指導</t>
  </si>
  <si>
    <t>休養指導</t>
  </si>
  <si>
    <t>禁煙指導</t>
  </si>
  <si>
    <t>訪問指導</t>
  </si>
  <si>
    <t>管内総数</t>
  </si>
  <si>
    <t>(</t>
  </si>
  <si>
    <t>)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</si>
  <si>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</si>
  <si>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</si>
  <si>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</si>
  <si>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</si>
  <si>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</si>
  <si>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</si>
  <si>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</si>
  <si>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</si>
  <si>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</si>
  <si>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</si>
  <si>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)</t>
  </si>
  <si>
    <t>(</t>
  </si>
  <si>
    <t>大 野 町</t>
  </si>
  <si>
    <t>池 田 町</t>
  </si>
  <si>
    <t>所　内</t>
  </si>
  <si>
    <t>　　※1 （　）再掲市町村支援分</t>
  </si>
  <si>
    <t>　</t>
  </si>
  <si>
    <t>　　※2 所内実施分には揖斐センター実施分を含む</t>
  </si>
  <si>
    <t>（　再　　　　　掲　）</t>
  </si>
  <si>
    <t>地区組織
養　　成</t>
  </si>
  <si>
    <t>地区組織
育　　成</t>
  </si>
  <si>
    <t>病態栄養
指　　導</t>
  </si>
  <si>
    <t>ﾏﾝﾊﾟﾜｰ
指　導</t>
  </si>
  <si>
    <t>指　　　導　　　人　　　数</t>
  </si>
  <si>
    <t>（１）　健康増進栄養改善指導事業（保健所）（Ｔ４－１）</t>
  </si>
  <si>
    <t xml:space="preserve">   （平成１９年度）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</si>
</sst>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.9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41" fontId="4" fillId="33" borderId="23" xfId="0" applyNumberFormat="1" applyFont="1" applyFill="1" applyBorder="1" applyAlignment="1" applyProtection="1">
      <alignment horizontal="right" vertical="center"/>
      <protection/>
    </xf>
    <xf numFmtId="176" fontId="4" fillId="33" borderId="23" xfId="0" applyNumberFormat="1" applyFont="1" applyFill="1" applyBorder="1" applyAlignment="1" applyProtection="1">
      <alignment horizontal="right" vertical="center"/>
      <protection/>
    </xf>
    <xf numFmtId="41" fontId="4" fillId="33" borderId="24" xfId="0" applyNumberFormat="1" applyFont="1" applyFill="1" applyBorder="1" applyAlignment="1" applyProtection="1">
      <alignment horizontal="right" vertical="center"/>
      <protection/>
    </xf>
    <xf numFmtId="176" fontId="4" fillId="33" borderId="25" xfId="0" applyNumberFormat="1" applyFont="1" applyFill="1" applyBorder="1" applyAlignment="1" applyProtection="1">
      <alignment horizontal="right" vertical="center"/>
      <protection/>
    </xf>
    <xf numFmtId="41" fontId="4" fillId="33" borderId="26" xfId="0" applyNumberFormat="1" applyFont="1" applyFill="1" applyBorder="1" applyAlignment="1" applyProtection="1">
      <alignment horizontal="right" vertical="center"/>
      <protection/>
    </xf>
    <xf numFmtId="41" fontId="4" fillId="33" borderId="27" xfId="0" applyNumberFormat="1" applyFont="1" applyFill="1" applyBorder="1" applyAlignment="1" applyProtection="1">
      <alignment horizontal="right" vertical="center"/>
      <protection/>
    </xf>
    <xf numFmtId="41" fontId="4" fillId="33" borderId="28" xfId="0" applyNumberFormat="1" applyFont="1" applyFill="1" applyBorder="1" applyAlignment="1" applyProtection="1">
      <alignment horizontal="right" vertical="center"/>
      <protection/>
    </xf>
    <xf numFmtId="41" fontId="4" fillId="33" borderId="29" xfId="0" applyNumberFormat="1" applyFont="1" applyFill="1" applyBorder="1" applyAlignment="1" applyProtection="1">
      <alignment horizontal="right" vertical="center"/>
      <protection/>
    </xf>
    <xf numFmtId="41" fontId="4" fillId="33" borderId="30" xfId="0" applyNumberFormat="1" applyFont="1" applyFill="1" applyBorder="1" applyAlignment="1" applyProtection="1">
      <alignment horizontal="right" vertical="center"/>
      <protection/>
    </xf>
    <xf numFmtId="176" fontId="4" fillId="33" borderId="30" xfId="0" applyNumberFormat="1" applyFont="1" applyFill="1" applyBorder="1" applyAlignment="1" applyProtection="1">
      <alignment horizontal="right" vertical="center"/>
      <protection/>
    </xf>
    <xf numFmtId="176" fontId="4" fillId="33" borderId="31" xfId="0" applyNumberFormat="1" applyFont="1" applyFill="1" applyBorder="1" applyAlignment="1" applyProtection="1">
      <alignment horizontal="right" vertical="center"/>
      <protection/>
    </xf>
    <xf numFmtId="41" fontId="4" fillId="33" borderId="32" xfId="0" applyNumberFormat="1" applyFont="1" applyFill="1" applyBorder="1" applyAlignment="1" applyProtection="1">
      <alignment horizontal="right" vertical="center"/>
      <protection/>
    </xf>
    <xf numFmtId="41" fontId="4" fillId="33" borderId="31" xfId="0" applyNumberFormat="1" applyFont="1" applyFill="1" applyBorder="1" applyAlignment="1" applyProtection="1">
      <alignment horizontal="right" vertical="center"/>
      <protection/>
    </xf>
    <xf numFmtId="41" fontId="4" fillId="33" borderId="33" xfId="0" applyNumberFormat="1" applyFont="1" applyFill="1" applyBorder="1" applyAlignment="1" applyProtection="1">
      <alignment horizontal="right" vertical="center"/>
      <protection/>
    </xf>
    <xf numFmtId="41" fontId="4" fillId="33" borderId="34" xfId="0" applyNumberFormat="1" applyFont="1" applyFill="1" applyBorder="1" applyAlignment="1" applyProtection="1">
      <alignment horizontal="right" vertical="center"/>
      <protection/>
    </xf>
    <xf numFmtId="41" fontId="4" fillId="33" borderId="35" xfId="0" applyNumberFormat="1" applyFont="1" applyFill="1" applyBorder="1" applyAlignment="1" applyProtection="1">
      <alignment horizontal="right" vertical="center"/>
      <protection/>
    </xf>
    <xf numFmtId="41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33" borderId="36" xfId="0" applyNumberFormat="1" applyFont="1" applyFill="1" applyBorder="1" applyAlignment="1" applyProtection="1">
      <alignment horizontal="right" vertical="center"/>
      <protection/>
    </xf>
    <xf numFmtId="41" fontId="4" fillId="0" borderId="37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37" xfId="0" applyNumberFormat="1" applyFont="1" applyBorder="1" applyAlignment="1" applyProtection="1">
      <alignment vertical="center"/>
      <protection locked="0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1" xfId="0" applyNumberFormat="1" applyFont="1" applyBorder="1" applyAlignment="1" applyProtection="1">
      <alignment horizontal="right" vertical="center"/>
      <protection locked="0"/>
    </xf>
    <xf numFmtId="41" fontId="4" fillId="33" borderId="42" xfId="0" applyNumberFormat="1" applyFont="1" applyFill="1" applyBorder="1" applyAlignment="1" applyProtection="1">
      <alignment horizontal="right" vertical="center"/>
      <protection/>
    </xf>
    <xf numFmtId="176" fontId="4" fillId="33" borderId="42" xfId="0" applyNumberFormat="1" applyFont="1" applyFill="1" applyBorder="1" applyAlignment="1" applyProtection="1">
      <alignment horizontal="right" vertical="center"/>
      <protection/>
    </xf>
    <xf numFmtId="176" fontId="4" fillId="33" borderId="43" xfId="0" applyNumberFormat="1" applyFont="1" applyFill="1" applyBorder="1" applyAlignment="1" applyProtection="1">
      <alignment horizontal="right" vertical="center"/>
      <protection/>
    </xf>
    <xf numFmtId="41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42" xfId="0" applyNumberFormat="1" applyFont="1" applyBorder="1" applyAlignment="1" applyProtection="1">
      <alignment horizontal="right" vertical="center"/>
      <protection locked="0"/>
    </xf>
    <xf numFmtId="41" fontId="4" fillId="0" borderId="42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41" fontId="4" fillId="0" borderId="44" xfId="0" applyNumberFormat="1" applyFont="1" applyBorder="1" applyAlignment="1" applyProtection="1">
      <alignment vertical="center"/>
      <protection locked="0"/>
    </xf>
    <xf numFmtId="41" fontId="4" fillId="0" borderId="20" xfId="0" applyNumberFormat="1" applyFont="1" applyBorder="1" applyAlignment="1" applyProtection="1">
      <alignment horizontal="right" vertical="center"/>
      <protection locked="0"/>
    </xf>
    <xf numFmtId="41" fontId="4" fillId="0" borderId="21" xfId="0" applyNumberFormat="1" applyFont="1" applyBorder="1" applyAlignment="1" applyProtection="1">
      <alignment horizontal="right" vertical="center"/>
      <protection locked="0"/>
    </xf>
    <xf numFmtId="41" fontId="4" fillId="0" borderId="22" xfId="0" applyNumberFormat="1" applyFont="1" applyBorder="1" applyAlignment="1" applyProtection="1">
      <alignment horizontal="right" vertical="center"/>
      <protection locked="0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46" xfId="0" applyNumberFormat="1" applyFont="1" applyBorder="1" applyAlignment="1" applyProtection="1">
      <alignment horizontal="right" vertical="center"/>
      <protection locked="0"/>
    </xf>
    <xf numFmtId="41" fontId="4" fillId="0" borderId="47" xfId="0" applyNumberFormat="1" applyFont="1" applyBorder="1" applyAlignment="1" applyProtection="1">
      <alignment horizontal="right" vertical="center"/>
      <protection locked="0"/>
    </xf>
    <xf numFmtId="41" fontId="4" fillId="0" borderId="48" xfId="0" applyNumberFormat="1" applyFont="1" applyBorder="1" applyAlignment="1" applyProtection="1">
      <alignment horizontal="right" vertical="center"/>
      <protection locked="0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4" fillId="0" borderId="50" xfId="0" applyNumberFormat="1" applyFont="1" applyBorder="1" applyAlignment="1" applyProtection="1">
      <alignment horizontal="right" vertical="center"/>
      <protection locked="0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41" fontId="4" fillId="0" borderId="51" xfId="0" applyNumberFormat="1" applyFont="1" applyBorder="1" applyAlignment="1" applyProtection="1">
      <alignment horizontal="right" vertical="center"/>
      <protection locked="0"/>
    </xf>
    <xf numFmtId="41" fontId="4" fillId="0" borderId="52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horizontal="right" vertical="center"/>
      <protection locked="0"/>
    </xf>
    <xf numFmtId="41" fontId="4" fillId="33" borderId="54" xfId="0" applyNumberFormat="1" applyFont="1" applyFill="1" applyBorder="1" applyAlignment="1" applyProtection="1">
      <alignment horizontal="right" vertical="center"/>
      <protection/>
    </xf>
    <xf numFmtId="176" fontId="4" fillId="33" borderId="54" xfId="0" applyNumberFormat="1" applyFont="1" applyFill="1" applyBorder="1" applyAlignment="1" applyProtection="1">
      <alignment horizontal="right" vertical="center"/>
      <protection/>
    </xf>
    <xf numFmtId="176" fontId="4" fillId="33" borderId="55" xfId="0" applyNumberFormat="1" applyFont="1" applyFill="1" applyBorder="1" applyAlignment="1" applyProtection="1">
      <alignment horizontal="right" vertical="center"/>
      <protection/>
    </xf>
    <xf numFmtId="41" fontId="4" fillId="33" borderId="56" xfId="0" applyNumberFormat="1" applyFont="1" applyFill="1" applyBorder="1" applyAlignment="1" applyProtection="1">
      <alignment horizontal="right" vertical="center"/>
      <protection/>
    </xf>
    <xf numFmtId="41" fontId="4" fillId="33" borderId="55" xfId="0" applyNumberFormat="1" applyFont="1" applyFill="1" applyBorder="1" applyAlignment="1" applyProtection="1">
      <alignment horizontal="right" vertical="center"/>
      <protection/>
    </xf>
    <xf numFmtId="41" fontId="4" fillId="33" borderId="57" xfId="0" applyNumberFormat="1" applyFont="1" applyFill="1" applyBorder="1" applyAlignment="1" applyProtection="1">
      <alignment horizontal="right" vertical="center"/>
      <protection/>
    </xf>
    <xf numFmtId="41" fontId="4" fillId="33" borderId="58" xfId="0" applyNumberFormat="1" applyFont="1" applyFill="1" applyBorder="1" applyAlignment="1" applyProtection="1">
      <alignment horizontal="right" vertical="center"/>
      <protection/>
    </xf>
    <xf numFmtId="176" fontId="4" fillId="33" borderId="58" xfId="0" applyNumberFormat="1" applyFont="1" applyFill="1" applyBorder="1" applyAlignment="1" applyProtection="1">
      <alignment horizontal="right" vertical="center"/>
      <protection/>
    </xf>
    <xf numFmtId="176" fontId="4" fillId="33" borderId="59" xfId="0" applyNumberFormat="1" applyFont="1" applyFill="1" applyBorder="1" applyAlignment="1" applyProtection="1">
      <alignment horizontal="right" vertical="center"/>
      <protection/>
    </xf>
    <xf numFmtId="41" fontId="4" fillId="0" borderId="60" xfId="0" applyNumberFormat="1" applyFont="1" applyBorder="1" applyAlignment="1" applyProtection="1">
      <alignment horizontal="right" vertical="center"/>
      <protection locked="0"/>
    </xf>
    <xf numFmtId="176" fontId="4" fillId="0" borderId="58" xfId="0" applyNumberFormat="1" applyFont="1" applyBorder="1" applyAlignment="1" applyProtection="1">
      <alignment horizontal="right" vertical="center"/>
      <protection locked="0"/>
    </xf>
    <xf numFmtId="41" fontId="4" fillId="0" borderId="58" xfId="0" applyNumberFormat="1" applyFont="1" applyBorder="1" applyAlignment="1" applyProtection="1">
      <alignment horizontal="right" vertical="center"/>
      <protection locked="0"/>
    </xf>
    <xf numFmtId="176" fontId="4" fillId="0" borderId="59" xfId="0" applyNumberFormat="1" applyFont="1" applyBorder="1" applyAlignment="1" applyProtection="1">
      <alignment horizontal="right" vertical="center"/>
      <protection locked="0"/>
    </xf>
    <xf numFmtId="41" fontId="4" fillId="0" borderId="61" xfId="0" applyNumberFormat="1" applyFont="1" applyBorder="1" applyAlignment="1" applyProtection="1">
      <alignment horizontal="right" vertical="center"/>
      <protection locked="0"/>
    </xf>
    <xf numFmtId="41" fontId="4" fillId="0" borderId="62" xfId="0" applyNumberFormat="1" applyFont="1" applyBorder="1" applyAlignment="1" applyProtection="1">
      <alignment horizontal="right" vertical="center"/>
      <protection locked="0"/>
    </xf>
    <xf numFmtId="41" fontId="4" fillId="0" borderId="63" xfId="0" applyNumberFormat="1" applyFont="1" applyBorder="1" applyAlignment="1" applyProtection="1">
      <alignment horizontal="right" vertical="center"/>
      <protection locked="0"/>
    </xf>
    <xf numFmtId="41" fontId="4" fillId="33" borderId="64" xfId="0" applyNumberFormat="1" applyFont="1" applyFill="1" applyBorder="1" applyAlignment="1" applyProtection="1">
      <alignment horizontal="right" vertical="center"/>
      <protection/>
    </xf>
    <xf numFmtId="176" fontId="4" fillId="33" borderId="64" xfId="0" applyNumberFormat="1" applyFont="1" applyFill="1" applyBorder="1" applyAlignment="1" applyProtection="1">
      <alignment horizontal="right" vertical="center"/>
      <protection/>
    </xf>
    <xf numFmtId="176" fontId="4" fillId="33" borderId="65" xfId="0" applyNumberFormat="1" applyFont="1" applyFill="1" applyBorder="1" applyAlignment="1" applyProtection="1">
      <alignment horizontal="right" vertical="center"/>
      <protection/>
    </xf>
    <xf numFmtId="176" fontId="4" fillId="0" borderId="66" xfId="0" applyNumberFormat="1" applyFont="1" applyBorder="1" applyAlignment="1" applyProtection="1">
      <alignment horizontal="right" vertical="center"/>
      <protection locked="0"/>
    </xf>
    <xf numFmtId="176" fontId="4" fillId="0" borderId="67" xfId="0" applyNumberFormat="1" applyFont="1" applyBorder="1" applyAlignment="1" applyProtection="1">
      <alignment horizontal="right" vertical="center"/>
      <protection locked="0"/>
    </xf>
    <xf numFmtId="41" fontId="4" fillId="0" borderId="68" xfId="0" applyNumberFormat="1" applyFont="1" applyBorder="1" applyAlignment="1" applyProtection="1">
      <alignment horizontal="right" vertical="center"/>
      <protection locked="0"/>
    </xf>
    <xf numFmtId="41" fontId="4" fillId="0" borderId="69" xfId="0" applyNumberFormat="1" applyFont="1" applyBorder="1" applyAlignment="1" applyProtection="1">
      <alignment horizontal="right" vertical="center"/>
      <protection locked="0"/>
    </xf>
    <xf numFmtId="41" fontId="4" fillId="0" borderId="35" xfId="0" applyNumberFormat="1" applyFont="1" applyBorder="1" applyAlignment="1" applyProtection="1">
      <alignment horizontal="right" vertical="center"/>
      <protection locked="0"/>
    </xf>
    <xf numFmtId="41" fontId="4" fillId="33" borderId="70" xfId="0" applyNumberFormat="1" applyFont="1" applyFill="1" applyBorder="1" applyAlignment="1" applyProtection="1">
      <alignment horizontal="right" vertical="center"/>
      <protection/>
    </xf>
    <xf numFmtId="176" fontId="4" fillId="33" borderId="70" xfId="0" applyNumberFormat="1" applyFont="1" applyFill="1" applyBorder="1" applyAlignment="1" applyProtection="1">
      <alignment horizontal="right" vertical="center"/>
      <protection/>
    </xf>
    <xf numFmtId="176" fontId="4" fillId="33" borderId="71" xfId="0" applyNumberFormat="1" applyFont="1" applyFill="1" applyBorder="1" applyAlignment="1" applyProtection="1">
      <alignment horizontal="right" vertical="center"/>
      <protection/>
    </xf>
    <xf numFmtId="41" fontId="4" fillId="0" borderId="72" xfId="0" applyNumberFormat="1" applyFont="1" applyBorder="1" applyAlignment="1" applyProtection="1">
      <alignment horizontal="right" vertical="center"/>
      <protection locked="0"/>
    </xf>
    <xf numFmtId="176" fontId="4" fillId="0" borderId="70" xfId="0" applyNumberFormat="1" applyFont="1" applyBorder="1" applyAlignment="1" applyProtection="1">
      <alignment horizontal="right" vertical="center"/>
      <protection locked="0"/>
    </xf>
    <xf numFmtId="41" fontId="4" fillId="0" borderId="73" xfId="0" applyNumberFormat="1" applyFont="1" applyBorder="1" applyAlignment="1" applyProtection="1">
      <alignment horizontal="right" vertical="center"/>
      <protection locked="0"/>
    </xf>
    <xf numFmtId="176" fontId="4" fillId="0" borderId="73" xfId="0" applyNumberFormat="1" applyFont="1" applyBorder="1" applyAlignment="1" applyProtection="1">
      <alignment horizontal="right" vertical="center"/>
      <protection locked="0"/>
    </xf>
    <xf numFmtId="176" fontId="4" fillId="0" borderId="74" xfId="0" applyNumberFormat="1" applyFont="1" applyBorder="1" applyAlignment="1" applyProtection="1">
      <alignment horizontal="right" vertical="center"/>
      <protection locked="0"/>
    </xf>
    <xf numFmtId="41" fontId="4" fillId="0" borderId="70" xfId="0" applyNumberFormat="1" applyFont="1" applyBorder="1" applyAlignment="1" applyProtection="1">
      <alignment horizontal="right" vertical="center"/>
      <protection locked="0"/>
    </xf>
    <xf numFmtId="176" fontId="4" fillId="0" borderId="75" xfId="0" applyNumberFormat="1" applyFont="1" applyBorder="1" applyAlignment="1" applyProtection="1">
      <alignment horizontal="right" vertical="center"/>
      <protection locked="0"/>
    </xf>
    <xf numFmtId="41" fontId="4" fillId="0" borderId="76" xfId="0" applyNumberFormat="1" applyFont="1" applyBorder="1" applyAlignment="1" applyProtection="1">
      <alignment horizontal="right" vertical="center"/>
      <protection locked="0"/>
    </xf>
    <xf numFmtId="41" fontId="4" fillId="0" borderId="77" xfId="0" applyNumberFormat="1" applyFont="1" applyBorder="1" applyAlignment="1" applyProtection="1">
      <alignment horizontal="right" vertical="center"/>
      <protection locked="0"/>
    </xf>
    <xf numFmtId="41" fontId="4" fillId="0" borderId="78" xfId="0" applyNumberFormat="1" applyFont="1" applyBorder="1" applyAlignment="1" applyProtection="1">
      <alignment horizontal="right" vertical="center"/>
      <protection locked="0"/>
    </xf>
    <xf numFmtId="41" fontId="4" fillId="0" borderId="79" xfId="0" applyNumberFormat="1" applyFont="1" applyBorder="1" applyAlignment="1" applyProtection="1">
      <alignment horizontal="right" vertical="center"/>
      <protection locked="0"/>
    </xf>
    <xf numFmtId="41" fontId="4" fillId="0" borderId="80" xfId="0" applyNumberFormat="1" applyFont="1" applyBorder="1" applyAlignment="1" applyProtection="1">
      <alignment horizontal="right" vertical="center"/>
      <protection locked="0"/>
    </xf>
    <xf numFmtId="176" fontId="4" fillId="0" borderId="30" xfId="0" applyNumberFormat="1" applyFont="1" applyBorder="1" applyAlignment="1" applyProtection="1">
      <alignment horizontal="right" vertical="center"/>
      <protection locked="0"/>
    </xf>
    <xf numFmtId="41" fontId="4" fillId="0" borderId="30" xfId="0" applyNumberFormat="1" applyFont="1" applyBorder="1" applyAlignment="1" applyProtection="1">
      <alignment horizontal="right" vertical="center"/>
      <protection locked="0"/>
    </xf>
    <xf numFmtId="41" fontId="4" fillId="0" borderId="80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horizontal="right" vertical="center"/>
      <protection locked="0"/>
    </xf>
    <xf numFmtId="41" fontId="4" fillId="0" borderId="81" xfId="0" applyNumberFormat="1" applyFont="1" applyBorder="1" applyAlignment="1" applyProtection="1">
      <alignment horizontal="right" vertical="center"/>
      <protection locked="0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0" borderId="82" xfId="0" applyNumberFormat="1" applyFont="1" applyBorder="1" applyAlignment="1" applyProtection="1">
      <alignment horizontal="right" vertical="center"/>
      <protection locked="0"/>
    </xf>
    <xf numFmtId="176" fontId="4" fillId="33" borderId="2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83" xfId="0" applyNumberFormat="1" applyBorder="1" applyAlignment="1" applyProtection="1">
      <alignment horizontal="center" vertical="center"/>
      <protection locked="0"/>
    </xf>
    <xf numFmtId="3" fontId="0" fillId="0" borderId="84" xfId="0" applyNumberFormat="1" applyBorder="1" applyAlignment="1" applyProtection="1">
      <alignment horizontal="center" vertical="center"/>
      <protection locked="0"/>
    </xf>
    <xf numFmtId="3" fontId="0" fillId="0" borderId="85" xfId="0" applyNumberFormat="1" applyBorder="1" applyAlignment="1" applyProtection="1">
      <alignment horizontal="center" vertical="center"/>
      <protection locked="0"/>
    </xf>
    <xf numFmtId="3" fontId="0" fillId="0" borderId="86" xfId="0" applyNumberFormat="1" applyBorder="1" applyAlignment="1" applyProtection="1">
      <alignment horizontal="center" vertical="center"/>
      <protection locked="0"/>
    </xf>
    <xf numFmtId="3" fontId="0" fillId="0" borderId="87" xfId="0" applyNumberFormat="1" applyBorder="1" applyAlignment="1" applyProtection="1">
      <alignment horizontal="center" vertical="center"/>
      <protection locked="0"/>
    </xf>
    <xf numFmtId="3" fontId="0" fillId="0" borderId="88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3" fontId="0" fillId="0" borderId="90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1.625" style="0" customWidth="1"/>
    <col min="4" max="4" width="7.25390625" style="0" customWidth="1"/>
    <col min="5" max="5" width="1.625" style="0" customWidth="1"/>
    <col min="6" max="6" width="7.625" style="0" customWidth="1"/>
    <col min="7" max="7" width="1.625" style="0" customWidth="1"/>
    <col min="8" max="8" width="3.625" style="0" customWidth="1"/>
    <col min="9" max="9" width="1.625" style="0" customWidth="1"/>
    <col min="10" max="10" width="7.625" style="0" customWidth="1"/>
    <col min="11" max="11" width="1.625" style="0" customWidth="1"/>
    <col min="12" max="12" width="7.25390625" style="0" customWidth="1"/>
    <col min="13" max="13" width="1.625" style="0" customWidth="1"/>
    <col min="14" max="14" width="6.625" style="0" customWidth="1"/>
    <col min="15" max="15" width="1.625" style="0" customWidth="1"/>
    <col min="16" max="16" width="3.625" style="0" customWidth="1"/>
    <col min="17" max="17" width="1.625" style="0" customWidth="1"/>
    <col min="18" max="21" width="10.75390625" style="0" customWidth="1"/>
    <col min="22" max="25" width="8.125" style="0" customWidth="1"/>
  </cols>
  <sheetData>
    <row r="1" spans="1:25" ht="13.5">
      <c r="A1" s="115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16" t="s">
        <v>36</v>
      </c>
    </row>
    <row r="3" spans="1:26" ht="19.5" customHeight="1">
      <c r="A3" s="117"/>
      <c r="B3" s="125" t="s">
        <v>34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19" t="s">
        <v>29</v>
      </c>
      <c r="S3" s="120"/>
      <c r="T3" s="120"/>
      <c r="U3" s="120"/>
      <c r="V3" s="120"/>
      <c r="W3" s="120"/>
      <c r="X3" s="120"/>
      <c r="Y3" s="121"/>
      <c r="Z3" s="1"/>
    </row>
    <row r="4" spans="1:26" ht="30" customHeight="1" thickBot="1">
      <c r="A4" s="118"/>
      <c r="B4" s="122" t="s">
        <v>0</v>
      </c>
      <c r="C4" s="122"/>
      <c r="D4" s="122"/>
      <c r="E4" s="123"/>
      <c r="F4" s="124" t="s">
        <v>1</v>
      </c>
      <c r="G4" s="122"/>
      <c r="H4" s="122"/>
      <c r="I4" s="123"/>
      <c r="J4" s="124" t="s">
        <v>2</v>
      </c>
      <c r="K4" s="122"/>
      <c r="L4" s="122"/>
      <c r="M4" s="123"/>
      <c r="N4" s="124" t="s">
        <v>3</v>
      </c>
      <c r="O4" s="122"/>
      <c r="P4" s="122"/>
      <c r="Q4" s="122"/>
      <c r="R4" s="14" t="s">
        <v>30</v>
      </c>
      <c r="S4" s="15" t="s">
        <v>31</v>
      </c>
      <c r="T4" s="15" t="s">
        <v>33</v>
      </c>
      <c r="U4" s="15" t="s">
        <v>32</v>
      </c>
      <c r="V4" s="16" t="s">
        <v>4</v>
      </c>
      <c r="W4" s="16" t="s">
        <v>5</v>
      </c>
      <c r="X4" s="16" t="s">
        <v>6</v>
      </c>
      <c r="Y4" s="17" t="s">
        <v>7</v>
      </c>
      <c r="Z4" s="1"/>
    </row>
    <row r="5" spans="1:26" ht="21.75" customHeight="1" thickBot="1" thickTop="1">
      <c r="A5" s="6" t="s">
        <v>8</v>
      </c>
      <c r="B5" s="18">
        <f>IF(SUM(B6,B15,B19)&gt;0,SUM(B6,B15,B19),"- ")</f>
        <v>6534</v>
      </c>
      <c r="C5" s="19" t="s">
        <v>9</v>
      </c>
      <c r="D5" s="18">
        <f>IF(SUM(D6,D15,D19)&gt;0,SUM(D6,D15,D19),"- ")</f>
        <v>1312</v>
      </c>
      <c r="E5" s="19" t="s">
        <v>10</v>
      </c>
      <c r="F5" s="20">
        <f>IF(SUM(F6,F15,F19)&gt;0,SUM(F6,F15,F19),"- ")</f>
        <v>683</v>
      </c>
      <c r="G5" s="19" t="s">
        <v>9</v>
      </c>
      <c r="H5" s="18">
        <f>SUM(H6,H15,H19)</f>
        <v>0</v>
      </c>
      <c r="I5" s="19" t="s">
        <v>10</v>
      </c>
      <c r="J5" s="20">
        <f>SUM(J6,J15,J19)</f>
        <v>5851</v>
      </c>
      <c r="K5" s="19" t="s">
        <v>9</v>
      </c>
      <c r="L5" s="18">
        <f>IF(SUM(L6,L15,L19)&gt;0,SUM(L6,L15,L19),"- ")</f>
        <v>1312</v>
      </c>
      <c r="M5" s="21" t="s">
        <v>10</v>
      </c>
      <c r="N5" s="19" t="str">
        <f>IF(SUM(N6,N15,N19)&gt;0,SUM(N6,N15,N19),"- ")</f>
        <v>- </v>
      </c>
      <c r="O5" s="19" t="s">
        <v>9</v>
      </c>
      <c r="P5" s="18">
        <f>SUM(P6,P15)</f>
        <v>0</v>
      </c>
      <c r="Q5" s="19" t="s">
        <v>10</v>
      </c>
      <c r="R5" s="22">
        <f>SUM(R6,R15,R19)</f>
        <v>9</v>
      </c>
      <c r="S5" s="23">
        <f>IF(SUM(S6,S15,S19)&gt;0,SUM(S6,S15,S19),"- ")</f>
        <v>1313</v>
      </c>
      <c r="T5" s="24">
        <f>SUM(T6,T15,T19)</f>
        <v>112</v>
      </c>
      <c r="U5" s="24">
        <f>SUM(U6,U15,U19)</f>
        <v>1</v>
      </c>
      <c r="V5" s="114" t="str">
        <f>IF(SUM(V6,V15,V19)&gt;0,SUM(V6,V15,V19),"- ")</f>
        <v>- </v>
      </c>
      <c r="W5" s="24">
        <f>SUM(W6,W15,W19)</f>
        <v>0</v>
      </c>
      <c r="X5" s="24">
        <f>SUM(X6,X15,X19)</f>
        <v>113</v>
      </c>
      <c r="Y5" s="25">
        <f>SUM(Y6,Y15,Y19)</f>
        <v>15</v>
      </c>
      <c r="Z5" s="1"/>
    </row>
    <row r="6" spans="1:26" ht="21.75" customHeight="1" thickBot="1">
      <c r="A6" s="7" t="s">
        <v>11</v>
      </c>
      <c r="B6" s="26">
        <f>SUM(B7:B14)</f>
        <v>5076</v>
      </c>
      <c r="C6" s="27" t="s">
        <v>9</v>
      </c>
      <c r="D6" s="26">
        <f>SUM(D7:D14)</f>
        <v>1017</v>
      </c>
      <c r="E6" s="28" t="s">
        <v>10</v>
      </c>
      <c r="F6" s="26">
        <f>SUM(F7:F14)</f>
        <v>677</v>
      </c>
      <c r="G6" s="27" t="s">
        <v>9</v>
      </c>
      <c r="H6" s="26">
        <f>SUM(H7:H14)</f>
        <v>0</v>
      </c>
      <c r="I6" s="28" t="s">
        <v>10</v>
      </c>
      <c r="J6" s="26">
        <f>SUM(J7:J14)</f>
        <v>4399</v>
      </c>
      <c r="K6" s="27" t="s">
        <v>9</v>
      </c>
      <c r="L6" s="26">
        <f>SUM(L7:L14)</f>
        <v>1017</v>
      </c>
      <c r="M6" s="28" t="s">
        <v>10</v>
      </c>
      <c r="N6" s="26">
        <f>SUM(N7:N14)</f>
        <v>0</v>
      </c>
      <c r="O6" s="27" t="s">
        <v>9</v>
      </c>
      <c r="P6" s="26">
        <f>SUM(P7:P14)</f>
        <v>0</v>
      </c>
      <c r="Q6" s="27" t="s">
        <v>10</v>
      </c>
      <c r="R6" s="29">
        <f aca="true" t="shared" si="0" ref="R6:Y6">SUM(R7:R14)</f>
        <v>9</v>
      </c>
      <c r="S6" s="30">
        <f t="shared" si="0"/>
        <v>952</v>
      </c>
      <c r="T6" s="31">
        <f t="shared" si="0"/>
        <v>56</v>
      </c>
      <c r="U6" s="32">
        <f t="shared" si="0"/>
        <v>1</v>
      </c>
      <c r="V6" s="32">
        <f t="shared" si="0"/>
        <v>0</v>
      </c>
      <c r="W6" s="32">
        <f t="shared" si="0"/>
        <v>0</v>
      </c>
      <c r="X6" s="32">
        <f t="shared" si="0"/>
        <v>76</v>
      </c>
      <c r="Y6" s="33">
        <f t="shared" si="0"/>
        <v>12</v>
      </c>
      <c r="Z6" s="1"/>
    </row>
    <row r="7" spans="1:26" ht="21.75" customHeight="1">
      <c r="A7" s="8" t="s">
        <v>12</v>
      </c>
      <c r="B7" s="34">
        <f>F7+J7+N7</f>
        <v>2750</v>
      </c>
      <c r="C7" s="35" t="s">
        <v>9</v>
      </c>
      <c r="D7" s="34">
        <f>H7+L7+P7</f>
        <v>428</v>
      </c>
      <c r="E7" s="36" t="s">
        <v>10</v>
      </c>
      <c r="F7" s="37">
        <v>322</v>
      </c>
      <c r="G7" s="38" t="s">
        <v>9</v>
      </c>
      <c r="H7" s="39">
        <v>0</v>
      </c>
      <c r="I7" s="40" t="s">
        <v>10</v>
      </c>
      <c r="J7" s="41">
        <v>2428</v>
      </c>
      <c r="K7" s="38" t="s">
        <v>22</v>
      </c>
      <c r="L7" s="39">
        <v>428</v>
      </c>
      <c r="M7" s="40" t="s">
        <v>21</v>
      </c>
      <c r="N7" s="39">
        <v>0</v>
      </c>
      <c r="O7" s="38" t="s">
        <v>9</v>
      </c>
      <c r="P7" s="39">
        <v>0</v>
      </c>
      <c r="Q7" s="38" t="s">
        <v>10</v>
      </c>
      <c r="R7" s="42">
        <v>0</v>
      </c>
      <c r="S7" s="43">
        <v>428</v>
      </c>
      <c r="T7" s="43">
        <v>0</v>
      </c>
      <c r="U7" s="43">
        <v>0</v>
      </c>
      <c r="V7" s="43">
        <v>0</v>
      </c>
      <c r="W7" s="44">
        <v>0</v>
      </c>
      <c r="X7" s="43">
        <v>76</v>
      </c>
      <c r="Y7" s="45">
        <v>4</v>
      </c>
      <c r="Z7" s="1"/>
    </row>
    <row r="8" spans="1:26" ht="21.75" customHeight="1">
      <c r="A8" s="9" t="s">
        <v>13</v>
      </c>
      <c r="B8" s="46">
        <f aca="true" t="shared" si="1" ref="B8:B14">F8+J8+N8</f>
        <v>1047</v>
      </c>
      <c r="C8" s="47" t="s">
        <v>9</v>
      </c>
      <c r="D8" s="46">
        <f aca="true" t="shared" si="2" ref="D8:D14">H8+L8+P8</f>
        <v>345</v>
      </c>
      <c r="E8" s="48" t="s">
        <v>10</v>
      </c>
      <c r="F8" s="60">
        <v>272</v>
      </c>
      <c r="G8" s="50" t="s">
        <v>9</v>
      </c>
      <c r="H8" s="51">
        <v>0</v>
      </c>
      <c r="I8" s="52" t="s">
        <v>10</v>
      </c>
      <c r="J8" s="60">
        <v>775</v>
      </c>
      <c r="K8" s="50" t="s">
        <v>22</v>
      </c>
      <c r="L8" s="51">
        <v>345</v>
      </c>
      <c r="M8" s="52" t="s">
        <v>21</v>
      </c>
      <c r="N8" s="60">
        <v>0</v>
      </c>
      <c r="O8" s="50" t="s">
        <v>9</v>
      </c>
      <c r="P8" s="51">
        <v>0</v>
      </c>
      <c r="Q8" s="50" t="s">
        <v>10</v>
      </c>
      <c r="R8" s="61">
        <v>0</v>
      </c>
      <c r="S8" s="62">
        <v>319</v>
      </c>
      <c r="T8" s="62">
        <v>26</v>
      </c>
      <c r="U8" s="62">
        <v>0</v>
      </c>
      <c r="V8" s="62">
        <v>0</v>
      </c>
      <c r="W8" s="63">
        <v>0</v>
      </c>
      <c r="X8" s="62">
        <v>0</v>
      </c>
      <c r="Y8" s="64">
        <v>1</v>
      </c>
      <c r="Z8" s="1"/>
    </row>
    <row r="9" spans="1:26" ht="21.75" customHeight="1">
      <c r="A9" s="9" t="s">
        <v>14</v>
      </c>
      <c r="B9" s="34">
        <f t="shared" si="1"/>
        <v>390</v>
      </c>
      <c r="C9" s="35" t="s">
        <v>9</v>
      </c>
      <c r="D9" s="34">
        <f t="shared" si="2"/>
        <v>60</v>
      </c>
      <c r="E9" s="36" t="s">
        <v>10</v>
      </c>
      <c r="F9" s="37">
        <v>0</v>
      </c>
      <c r="G9" s="38" t="s">
        <v>9</v>
      </c>
      <c r="H9" s="39">
        <v>0</v>
      </c>
      <c r="I9" s="40" t="s">
        <v>10</v>
      </c>
      <c r="J9" s="41">
        <v>390</v>
      </c>
      <c r="K9" s="38" t="s">
        <v>22</v>
      </c>
      <c r="L9" s="39">
        <v>60</v>
      </c>
      <c r="M9" s="40" t="s">
        <v>21</v>
      </c>
      <c r="N9" s="37">
        <v>0</v>
      </c>
      <c r="O9" s="38" t="s">
        <v>9</v>
      </c>
      <c r="P9" s="39">
        <v>0</v>
      </c>
      <c r="Q9" s="38" t="s">
        <v>10</v>
      </c>
      <c r="R9" s="54">
        <v>0</v>
      </c>
      <c r="S9" s="55">
        <v>60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6">
        <v>3</v>
      </c>
      <c r="Z9" s="1"/>
    </row>
    <row r="10" spans="1:26" ht="21.75" customHeight="1">
      <c r="A10" s="9" t="s">
        <v>15</v>
      </c>
      <c r="B10" s="46">
        <f t="shared" si="1"/>
        <v>266</v>
      </c>
      <c r="C10" s="47" t="s">
        <v>9</v>
      </c>
      <c r="D10" s="46">
        <f t="shared" si="2"/>
        <v>76</v>
      </c>
      <c r="E10" s="48" t="s">
        <v>10</v>
      </c>
      <c r="F10" s="49">
        <v>0</v>
      </c>
      <c r="G10" s="50" t="s">
        <v>9</v>
      </c>
      <c r="H10" s="51">
        <v>0</v>
      </c>
      <c r="I10" s="52" t="s">
        <v>10</v>
      </c>
      <c r="J10" s="53">
        <v>266</v>
      </c>
      <c r="K10" s="50" t="s">
        <v>22</v>
      </c>
      <c r="L10" s="51">
        <v>76</v>
      </c>
      <c r="M10" s="52" t="s">
        <v>21</v>
      </c>
      <c r="N10" s="51">
        <v>0</v>
      </c>
      <c r="O10" s="50" t="s">
        <v>9</v>
      </c>
      <c r="P10" s="51">
        <v>0</v>
      </c>
      <c r="Q10" s="50" t="s">
        <v>10</v>
      </c>
      <c r="R10" s="54">
        <v>0</v>
      </c>
      <c r="S10" s="55">
        <v>76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6">
        <v>3</v>
      </c>
      <c r="Z10" s="1"/>
    </row>
    <row r="11" spans="1:26" ht="21.75" customHeight="1">
      <c r="A11" s="9" t="s">
        <v>16</v>
      </c>
      <c r="B11" s="34">
        <f t="shared" si="1"/>
        <v>90</v>
      </c>
      <c r="C11" s="35" t="s">
        <v>9</v>
      </c>
      <c r="D11" s="34">
        <f t="shared" si="2"/>
        <v>0</v>
      </c>
      <c r="E11" s="36" t="s">
        <v>10</v>
      </c>
      <c r="F11" s="37">
        <v>0</v>
      </c>
      <c r="G11" s="38" t="s">
        <v>9</v>
      </c>
      <c r="H11" s="39">
        <v>0</v>
      </c>
      <c r="I11" s="40" t="s">
        <v>10</v>
      </c>
      <c r="J11" s="41">
        <v>90</v>
      </c>
      <c r="K11" s="38" t="s">
        <v>22</v>
      </c>
      <c r="L11" s="39">
        <v>0</v>
      </c>
      <c r="M11" s="40" t="s">
        <v>21</v>
      </c>
      <c r="N11" s="39">
        <v>0</v>
      </c>
      <c r="O11" s="38" t="s">
        <v>9</v>
      </c>
      <c r="P11" s="39">
        <v>0</v>
      </c>
      <c r="Q11" s="38" t="s">
        <v>10</v>
      </c>
      <c r="R11" s="54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6">
        <v>0</v>
      </c>
      <c r="Z11" s="1"/>
    </row>
    <row r="12" spans="1:26" ht="21.75" customHeight="1">
      <c r="A12" s="9" t="s">
        <v>17</v>
      </c>
      <c r="B12" s="46">
        <f t="shared" si="1"/>
        <v>313</v>
      </c>
      <c r="C12" s="47" t="s">
        <v>9</v>
      </c>
      <c r="D12" s="46">
        <f t="shared" si="2"/>
        <v>70</v>
      </c>
      <c r="E12" s="48" t="s">
        <v>10</v>
      </c>
      <c r="F12" s="49">
        <v>83</v>
      </c>
      <c r="G12" s="50" t="s">
        <v>9</v>
      </c>
      <c r="H12" s="51">
        <v>0</v>
      </c>
      <c r="I12" s="52" t="s">
        <v>10</v>
      </c>
      <c r="J12" s="53">
        <v>230</v>
      </c>
      <c r="K12" s="50" t="s">
        <v>22</v>
      </c>
      <c r="L12" s="51">
        <v>70</v>
      </c>
      <c r="M12" s="52" t="s">
        <v>21</v>
      </c>
      <c r="N12" s="51">
        <v>0</v>
      </c>
      <c r="O12" s="50" t="s">
        <v>9</v>
      </c>
      <c r="P12" s="51">
        <v>0</v>
      </c>
      <c r="Q12" s="50" t="s">
        <v>10</v>
      </c>
      <c r="R12" s="54">
        <v>0</v>
      </c>
      <c r="S12" s="55">
        <v>40</v>
      </c>
      <c r="T12" s="55">
        <v>30</v>
      </c>
      <c r="U12" s="55">
        <v>1</v>
      </c>
      <c r="V12" s="55">
        <v>0</v>
      </c>
      <c r="W12" s="55">
        <v>0</v>
      </c>
      <c r="X12" s="55">
        <v>0</v>
      </c>
      <c r="Y12" s="56">
        <v>1</v>
      </c>
      <c r="Z12" s="1"/>
    </row>
    <row r="13" spans="1:26" ht="21.75" customHeight="1">
      <c r="A13" s="10" t="s">
        <v>18</v>
      </c>
      <c r="B13" s="46">
        <f t="shared" si="1"/>
        <v>52</v>
      </c>
      <c r="C13" s="47" t="s">
        <v>9</v>
      </c>
      <c r="D13" s="46">
        <f t="shared" si="2"/>
        <v>0</v>
      </c>
      <c r="E13" s="48" t="s">
        <v>10</v>
      </c>
      <c r="F13" s="49">
        <v>0</v>
      </c>
      <c r="G13" s="50" t="s">
        <v>9</v>
      </c>
      <c r="H13" s="51">
        <v>0</v>
      </c>
      <c r="I13" s="52" t="s">
        <v>10</v>
      </c>
      <c r="J13" s="53">
        <v>52</v>
      </c>
      <c r="K13" s="50" t="s">
        <v>22</v>
      </c>
      <c r="L13" s="51">
        <v>0</v>
      </c>
      <c r="M13" s="52" t="s">
        <v>21</v>
      </c>
      <c r="N13" s="51">
        <v>0</v>
      </c>
      <c r="O13" s="50" t="s">
        <v>9</v>
      </c>
      <c r="P13" s="51">
        <v>0</v>
      </c>
      <c r="Q13" s="50" t="s">
        <v>10</v>
      </c>
      <c r="R13" s="54">
        <v>0</v>
      </c>
      <c r="S13" s="55">
        <v>0</v>
      </c>
      <c r="T13" s="55">
        <v>0</v>
      </c>
      <c r="U13" s="65">
        <v>0</v>
      </c>
      <c r="V13" s="66">
        <v>0</v>
      </c>
      <c r="W13" s="65">
        <v>0</v>
      </c>
      <c r="X13" s="66">
        <v>0</v>
      </c>
      <c r="Y13" s="56">
        <v>0</v>
      </c>
      <c r="Z13" s="1"/>
    </row>
    <row r="14" spans="1:26" ht="21.75" customHeight="1" thickBot="1">
      <c r="A14" s="9" t="s">
        <v>19</v>
      </c>
      <c r="B14" s="34">
        <f t="shared" si="1"/>
        <v>168</v>
      </c>
      <c r="C14" s="35" t="s">
        <v>9</v>
      </c>
      <c r="D14" s="34">
        <f t="shared" si="2"/>
        <v>38</v>
      </c>
      <c r="E14" s="36" t="s">
        <v>10</v>
      </c>
      <c r="F14" s="37">
        <v>0</v>
      </c>
      <c r="G14" s="38" t="s">
        <v>9</v>
      </c>
      <c r="H14" s="39">
        <v>0</v>
      </c>
      <c r="I14" s="40" t="s">
        <v>10</v>
      </c>
      <c r="J14" s="41">
        <v>168</v>
      </c>
      <c r="K14" s="38" t="s">
        <v>22</v>
      </c>
      <c r="L14" s="39">
        <v>38</v>
      </c>
      <c r="M14" s="40" t="s">
        <v>21</v>
      </c>
      <c r="N14" s="39">
        <v>0</v>
      </c>
      <c r="O14" s="38" t="s">
        <v>9</v>
      </c>
      <c r="P14" s="39">
        <v>0</v>
      </c>
      <c r="Q14" s="38" t="s">
        <v>10</v>
      </c>
      <c r="R14" s="57">
        <v>9</v>
      </c>
      <c r="S14" s="58">
        <v>29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9">
        <v>0</v>
      </c>
      <c r="Z14" s="1"/>
    </row>
    <row r="15" spans="1:26" ht="21.75" customHeight="1" thickBot="1">
      <c r="A15" s="11" t="s">
        <v>11</v>
      </c>
      <c r="B15" s="67">
        <f>SUM(B16:B18)</f>
        <v>538</v>
      </c>
      <c r="C15" s="68" t="s">
        <v>9</v>
      </c>
      <c r="D15" s="67">
        <f>SUM(D16:D18)</f>
        <v>31</v>
      </c>
      <c r="E15" s="69" t="s">
        <v>10</v>
      </c>
      <c r="F15" s="67">
        <f>SUM(F16:F18)</f>
        <v>0</v>
      </c>
      <c r="G15" s="68" t="s">
        <v>9</v>
      </c>
      <c r="H15" s="67">
        <f>SUM(H16:H18)</f>
        <v>0</v>
      </c>
      <c r="I15" s="69" t="s">
        <v>10</v>
      </c>
      <c r="J15" s="67">
        <f>SUM(J16:J18)</f>
        <v>538</v>
      </c>
      <c r="K15" s="68" t="s">
        <v>9</v>
      </c>
      <c r="L15" s="67">
        <f>SUM(L16:L18)</f>
        <v>31</v>
      </c>
      <c r="M15" s="69" t="s">
        <v>10</v>
      </c>
      <c r="N15" s="67">
        <f>SUM(N17:N18)</f>
        <v>0</v>
      </c>
      <c r="O15" s="68" t="s">
        <v>9</v>
      </c>
      <c r="P15" s="67">
        <f>SUM(P17:P18)</f>
        <v>0</v>
      </c>
      <c r="Q15" s="68" t="s">
        <v>10</v>
      </c>
      <c r="R15" s="70">
        <f aca="true" t="shared" si="3" ref="R15:Y15">SUM(R16:R18)</f>
        <v>0</v>
      </c>
      <c r="S15" s="71">
        <f t="shared" si="3"/>
        <v>31</v>
      </c>
      <c r="T15" s="71">
        <f t="shared" si="3"/>
        <v>0</v>
      </c>
      <c r="U15" s="71">
        <f t="shared" si="3"/>
        <v>0</v>
      </c>
      <c r="V15" s="71">
        <f t="shared" si="3"/>
        <v>0</v>
      </c>
      <c r="W15" s="71">
        <f t="shared" si="3"/>
        <v>0</v>
      </c>
      <c r="X15" s="71">
        <f t="shared" si="3"/>
        <v>0</v>
      </c>
      <c r="Y15" s="72">
        <f t="shared" si="3"/>
        <v>3</v>
      </c>
      <c r="Z15" s="1"/>
    </row>
    <row r="16" spans="1:26" ht="21.75" customHeight="1">
      <c r="A16" s="7" t="s">
        <v>20</v>
      </c>
      <c r="B16" s="73">
        <f>F16+J16+N16</f>
        <v>284</v>
      </c>
      <c r="C16" s="74" t="s">
        <v>9</v>
      </c>
      <c r="D16" s="73">
        <f>H16+L16+P16</f>
        <v>31</v>
      </c>
      <c r="E16" s="75" t="s">
        <v>10</v>
      </c>
      <c r="F16" s="76">
        <v>0</v>
      </c>
      <c r="G16" s="77"/>
      <c r="H16" s="78">
        <v>0</v>
      </c>
      <c r="I16" s="79"/>
      <c r="J16" s="76">
        <v>284</v>
      </c>
      <c r="K16" s="77" t="s">
        <v>22</v>
      </c>
      <c r="L16" s="78">
        <v>31</v>
      </c>
      <c r="M16" s="79" t="s">
        <v>21</v>
      </c>
      <c r="N16" s="76">
        <v>0</v>
      </c>
      <c r="O16" s="77" t="s">
        <v>9</v>
      </c>
      <c r="P16" s="78">
        <v>0</v>
      </c>
      <c r="Q16" s="77" t="s">
        <v>10</v>
      </c>
      <c r="R16" s="80">
        <v>0</v>
      </c>
      <c r="S16" s="81">
        <v>31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2">
        <v>1</v>
      </c>
      <c r="Z16" s="1"/>
    </row>
    <row r="17" spans="1:26" ht="21.75" customHeight="1">
      <c r="A17" s="9" t="s">
        <v>23</v>
      </c>
      <c r="B17" s="83">
        <f>F17+J17+N17</f>
        <v>139</v>
      </c>
      <c r="C17" s="84" t="s">
        <v>9</v>
      </c>
      <c r="D17" s="83">
        <f>H17+L17+P17</f>
        <v>0</v>
      </c>
      <c r="E17" s="85" t="s">
        <v>10</v>
      </c>
      <c r="F17" s="37">
        <v>0</v>
      </c>
      <c r="G17" s="50"/>
      <c r="H17" s="66">
        <v>0</v>
      </c>
      <c r="I17" s="38"/>
      <c r="J17" s="55">
        <v>139</v>
      </c>
      <c r="K17" s="86" t="s">
        <v>22</v>
      </c>
      <c r="L17" s="66">
        <v>0</v>
      </c>
      <c r="M17" s="87" t="s">
        <v>21</v>
      </c>
      <c r="N17" s="60">
        <v>0</v>
      </c>
      <c r="O17" s="50" t="s">
        <v>9</v>
      </c>
      <c r="P17" s="51">
        <v>0</v>
      </c>
      <c r="Q17" s="50" t="s">
        <v>10</v>
      </c>
      <c r="R17" s="88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58">
        <v>0</v>
      </c>
      <c r="Y17" s="90">
        <v>0</v>
      </c>
      <c r="Z17" s="1"/>
    </row>
    <row r="18" spans="1:26" ht="21.75" customHeight="1" thickBot="1">
      <c r="A18" s="12" t="s">
        <v>24</v>
      </c>
      <c r="B18" s="91">
        <f>F18+J18+N18</f>
        <v>115</v>
      </c>
      <c r="C18" s="92" t="s">
        <v>9</v>
      </c>
      <c r="D18" s="91">
        <f>H18+L18+P18</f>
        <v>0</v>
      </c>
      <c r="E18" s="93" t="s">
        <v>10</v>
      </c>
      <c r="F18" s="94">
        <v>0</v>
      </c>
      <c r="G18" s="95"/>
      <c r="H18" s="96">
        <v>0</v>
      </c>
      <c r="I18" s="97"/>
      <c r="J18" s="94">
        <v>115</v>
      </c>
      <c r="K18" s="95" t="s">
        <v>22</v>
      </c>
      <c r="L18" s="96">
        <v>0</v>
      </c>
      <c r="M18" s="98" t="s">
        <v>21</v>
      </c>
      <c r="N18" s="99">
        <v>0</v>
      </c>
      <c r="O18" s="100" t="s">
        <v>9</v>
      </c>
      <c r="P18" s="99">
        <v>0</v>
      </c>
      <c r="Q18" s="38" t="s">
        <v>10</v>
      </c>
      <c r="R18" s="101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3">
        <v>0</v>
      </c>
      <c r="Y18" s="104">
        <v>2</v>
      </c>
      <c r="Z18" s="1"/>
    </row>
    <row r="19" spans="1:26" ht="21.75" customHeight="1" thickBot="1" thickTop="1">
      <c r="A19" s="13" t="s">
        <v>25</v>
      </c>
      <c r="B19" s="26">
        <f>F19+J19+N19</f>
        <v>920</v>
      </c>
      <c r="C19" s="27" t="s">
        <v>9</v>
      </c>
      <c r="D19" s="26">
        <f>H19+L19+P19</f>
        <v>264</v>
      </c>
      <c r="E19" s="28" t="s">
        <v>10</v>
      </c>
      <c r="F19" s="105">
        <v>6</v>
      </c>
      <c r="G19" s="106"/>
      <c r="H19" s="107">
        <v>0</v>
      </c>
      <c r="I19" s="106"/>
      <c r="J19" s="108">
        <v>914</v>
      </c>
      <c r="K19" s="106" t="s">
        <v>22</v>
      </c>
      <c r="L19" s="107">
        <v>264</v>
      </c>
      <c r="M19" s="106" t="s">
        <v>21</v>
      </c>
      <c r="N19" s="105">
        <v>0</v>
      </c>
      <c r="O19" s="109" t="s">
        <v>9</v>
      </c>
      <c r="P19" s="107">
        <v>0</v>
      </c>
      <c r="Q19" s="109" t="s">
        <v>10</v>
      </c>
      <c r="R19" s="110">
        <v>0</v>
      </c>
      <c r="S19" s="111">
        <v>330</v>
      </c>
      <c r="T19" s="112">
        <v>56</v>
      </c>
      <c r="U19" s="112">
        <v>0</v>
      </c>
      <c r="V19" s="111">
        <v>0</v>
      </c>
      <c r="W19" s="111">
        <v>0</v>
      </c>
      <c r="X19" s="111">
        <v>37</v>
      </c>
      <c r="Y19" s="113">
        <v>0</v>
      </c>
      <c r="Z19" s="1"/>
    </row>
    <row r="20" spans="1:25" ht="13.5">
      <c r="A20" s="4" t="s">
        <v>26</v>
      </c>
      <c r="B20" s="2"/>
      <c r="C20" s="2"/>
      <c r="D20" s="2"/>
      <c r="E20" s="2"/>
      <c r="F20" s="2"/>
      <c r="G20" s="2"/>
      <c r="H20" s="2"/>
      <c r="I20" s="2"/>
      <c r="J20" s="2" t="s">
        <v>27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>
      <c r="A21" s="5" t="s">
        <v>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</sheetData>
  <sheetProtection sheet="1"/>
  <mergeCells count="7">
    <mergeCell ref="A3:A4"/>
    <mergeCell ref="R3:Y3"/>
    <mergeCell ref="B4:E4"/>
    <mergeCell ref="F4:I4"/>
    <mergeCell ref="J4:M4"/>
    <mergeCell ref="N4:Q4"/>
    <mergeCell ref="B3:Q3"/>
  </mergeCells>
  <printOptions/>
  <pageMargins left="0.7874015748031497" right="0.7874015748031497" top="0.984251968503937" bottom="0.7874015748031497" header="0.7874015748031497" footer="0.7874015748031497"/>
  <pageSetup fitToHeight="1" fitToWidth="1" horizontalDpi="300" verticalDpi="300" orientation="landscape" paperSize="9" scale="86" r:id="rId1"/>
  <headerFooter alignWithMargins="0">
    <oddFooter>&amp;L&amp;10西濃地域の公衆衛生2008&amp;C&amp;10－　63　－&amp;R&amp;10第４章　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2009-03-25T02:39:58Z</cp:lastPrinted>
  <dcterms:created xsi:type="dcterms:W3CDTF">2006-12-31T13:56:18Z</dcterms:created>
  <dcterms:modified xsi:type="dcterms:W3CDTF">2009-03-25T02:40:01Z</dcterms:modified>
  <cp:category/>
  <cp:version/>
  <cp:contentType/>
  <cp:contentStatus/>
</cp:coreProperties>
</file>