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T3-4" sheetId="1" r:id="rId1"/>
  </sheets>
  <externalReferences>
    <externalReference r:id="rId4"/>
  </externalReferences>
  <definedNames>
    <definedName name="_xlnm.Print_Area" localSheetId="0">'T3-4'!$A$1:$J$21</definedName>
  </definedNames>
  <calcPr fullCalcOnLoad="1"/>
</workbook>
</file>

<file path=xl/sharedStrings.xml><?xml version="1.0" encoding="utf-8"?>
<sst xmlns="http://schemas.openxmlformats.org/spreadsheetml/2006/main" count="50" uniqueCount="30">
  <si>
    <t>（３）職種別医療従事者数</t>
  </si>
  <si>
    <t>イ　歯科医師数　業務の種別・市町村（従業地）別（Ｔ３－４）</t>
  </si>
  <si>
    <t>人　口</t>
  </si>
  <si>
    <t>病　院</t>
  </si>
  <si>
    <t>診療所</t>
  </si>
  <si>
    <t>介護老人</t>
  </si>
  <si>
    <t>管内人口　　　　　　　（平成18年10月1日現在）</t>
  </si>
  <si>
    <t>区　分</t>
  </si>
  <si>
    <t>総　数</t>
  </si>
  <si>
    <t>保健施設</t>
  </si>
  <si>
    <t>その他</t>
  </si>
  <si>
    <t>10万対</t>
  </si>
  <si>
    <t>開設者</t>
  </si>
  <si>
    <t>勤務者</t>
  </si>
  <si>
    <t>管内総数</t>
  </si>
  <si>
    <t>小　　計</t>
  </si>
  <si>
    <t>小    計</t>
  </si>
  <si>
    <t>大 垣 市</t>
  </si>
  <si>
    <t>海 津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</si>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</sst>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.5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0" fillId="0" borderId="19" xfId="0" applyBorder="1" applyAlignment="1" applyProtection="1">
      <alignment horizontal="center" vertical="center"/>
      <protection locked="0"/>
    </xf>
    <xf numFmtId="41" fontId="5" fillId="33" borderId="20" xfId="0" applyNumberFormat="1" applyFont="1" applyFill="1" applyBorder="1" applyAlignment="1" applyProtection="1">
      <alignment vertical="center"/>
      <protection/>
    </xf>
    <xf numFmtId="176" fontId="5" fillId="33" borderId="21" xfId="0" applyNumberFormat="1" applyFont="1" applyFill="1" applyBorder="1" applyAlignment="1" applyProtection="1">
      <alignment vertical="center"/>
      <protection/>
    </xf>
    <xf numFmtId="41" fontId="5" fillId="33" borderId="21" xfId="0" applyNumberFormat="1" applyFont="1" applyFill="1" applyBorder="1" applyAlignment="1" applyProtection="1">
      <alignment vertical="center"/>
      <protection/>
    </xf>
    <xf numFmtId="41" fontId="5" fillId="33" borderId="22" xfId="0" applyNumberFormat="1" applyFont="1" applyFill="1" applyBorder="1" applyAlignment="1" applyProtection="1">
      <alignment vertical="center"/>
      <protection/>
    </xf>
    <xf numFmtId="41" fontId="5" fillId="33" borderId="23" xfId="0" applyNumberFormat="1" applyFont="1" applyFill="1" applyBorder="1" applyAlignment="1" applyProtection="1">
      <alignment vertical="center"/>
      <protection/>
    </xf>
    <xf numFmtId="0" fontId="0" fillId="0" borderId="24" xfId="0" applyBorder="1" applyAlignment="1">
      <alignment horizontal="center" vertical="center"/>
    </xf>
    <xf numFmtId="3" fontId="0" fillId="33" borderId="25" xfId="0" applyNumberFormat="1" applyFill="1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0" fillId="0" borderId="26" xfId="0" applyBorder="1" applyAlignment="1">
      <alignment horizontal="center" vertical="center"/>
    </xf>
    <xf numFmtId="3" fontId="0" fillId="33" borderId="27" xfId="0" applyNumberFormat="1" applyFill="1" applyBorder="1" applyAlignment="1" applyProtection="1">
      <alignment vertical="center"/>
      <protection/>
    </xf>
    <xf numFmtId="41" fontId="5" fillId="0" borderId="20" xfId="0" applyNumberFormat="1" applyFont="1" applyBorder="1" applyAlignment="1" applyProtection="1">
      <alignment vertical="center"/>
      <protection locked="0"/>
    </xf>
    <xf numFmtId="41" fontId="5" fillId="0" borderId="21" xfId="0" applyNumberFormat="1" applyFont="1" applyBorder="1" applyAlignment="1" applyProtection="1">
      <alignment vertical="center"/>
      <protection locked="0"/>
    </xf>
    <xf numFmtId="41" fontId="5" fillId="0" borderId="22" xfId="0" applyNumberFormat="1" applyFont="1" applyBorder="1" applyAlignment="1" applyProtection="1">
      <alignment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1" fontId="5" fillId="0" borderId="29" xfId="0" applyNumberFormat="1" applyFont="1" applyBorder="1" applyAlignment="1" applyProtection="1">
      <alignment vertical="center"/>
      <protection locked="0"/>
    </xf>
    <xf numFmtId="176" fontId="5" fillId="33" borderId="30" xfId="0" applyNumberFormat="1" applyFont="1" applyFill="1" applyBorder="1" applyAlignment="1" applyProtection="1">
      <alignment vertical="center"/>
      <protection/>
    </xf>
    <xf numFmtId="41" fontId="5" fillId="0" borderId="30" xfId="0" applyNumberFormat="1" applyFont="1" applyBorder="1" applyAlignment="1" applyProtection="1">
      <alignment vertical="center"/>
      <protection locked="0"/>
    </xf>
    <xf numFmtId="41" fontId="5" fillId="0" borderId="31" xfId="0" applyNumberFormat="1" applyFont="1" applyBorder="1" applyAlignment="1" applyProtection="1">
      <alignment vertical="center"/>
      <protection locked="0"/>
    </xf>
    <xf numFmtId="41" fontId="5" fillId="33" borderId="32" xfId="0" applyNumberFormat="1" applyFont="1" applyFill="1" applyBorder="1" applyAlignment="1" applyProtection="1">
      <alignment vertical="center"/>
      <protection/>
    </xf>
    <xf numFmtId="0" fontId="0" fillId="0" borderId="33" xfId="0" applyBorder="1" applyAlignment="1">
      <alignment horizontal="center" vertical="center"/>
    </xf>
    <xf numFmtId="177" fontId="0" fillId="0" borderId="34" xfId="0" applyNumberFormat="1" applyBorder="1" applyAlignment="1" applyProtection="1">
      <alignment vertical="center"/>
      <protection locked="0"/>
    </xf>
    <xf numFmtId="3" fontId="0" fillId="0" borderId="34" xfId="0" applyNumberFormat="1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1" fontId="5" fillId="0" borderId="36" xfId="0" applyNumberFormat="1" applyFont="1" applyBorder="1" applyAlignment="1" applyProtection="1">
      <alignment vertical="center"/>
      <protection locked="0"/>
    </xf>
    <xf numFmtId="176" fontId="5" fillId="33" borderId="37" xfId="0" applyNumberFormat="1" applyFont="1" applyFill="1" applyBorder="1" applyAlignment="1" applyProtection="1">
      <alignment vertical="center"/>
      <protection/>
    </xf>
    <xf numFmtId="41" fontId="5" fillId="0" borderId="37" xfId="0" applyNumberFormat="1" applyFont="1" applyBorder="1" applyAlignment="1" applyProtection="1">
      <alignment vertical="center"/>
      <protection locked="0"/>
    </xf>
    <xf numFmtId="41" fontId="5" fillId="0" borderId="38" xfId="0" applyNumberFormat="1" applyFont="1" applyBorder="1" applyAlignment="1" applyProtection="1">
      <alignment vertical="center"/>
      <protection locked="0"/>
    </xf>
    <xf numFmtId="41" fontId="5" fillId="33" borderId="39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20" xfId="0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32774\&#12487;&#12473;&#12463;&#12488;&#12483;&#12503;\&#24180;&#22577;&#65298;&#65296;&#65296;&#65304;\T3\T3-3&#65374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-3"/>
      <sheetName val="T3-4"/>
      <sheetName val="T3-5"/>
      <sheetName val="T3-6"/>
      <sheetName val="T3-7"/>
      <sheetName val="T3-8"/>
      <sheetName val="T3-9"/>
      <sheetName val="T3-10"/>
      <sheetName val="T3-11"/>
    </sheetNames>
    <sheetDataSet>
      <sheetData sheetId="0">
        <row r="4">
          <cell r="J4" t="str">
            <v> 　　 （平成１８年１２月３１日現在）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="140" zoomScaleSheetLayoutView="140" zoomScalePageLayoutView="0" workbookViewId="0" topLeftCell="A1">
      <pane xSplit="10" topLeftCell="K1" activePane="topRight" state="frozen"/>
      <selection pane="topLeft" activeCell="A1" sqref="A1"/>
      <selection pane="topRight" activeCell="K1" sqref="K1:K16384"/>
    </sheetView>
  </sheetViews>
  <sheetFormatPr defaultColWidth="10.625" defaultRowHeight="12"/>
  <cols>
    <col min="1" max="1" width="13.25390625" style="0" customWidth="1"/>
    <col min="2" max="2" width="8.625" style="0" customWidth="1"/>
    <col min="3" max="3" width="10.625" style="0" customWidth="1"/>
    <col min="4" max="7" width="8.625" style="0" customWidth="1"/>
    <col min="8" max="9" width="10.625" style="0" customWidth="1"/>
    <col min="10" max="10" width="8.625" style="0" customWidth="1"/>
    <col min="11" max="11" width="4.25390625" style="0" customWidth="1"/>
    <col min="12" max="12" width="10.75390625" style="0" customWidth="1"/>
    <col min="13" max="13" width="14.75390625" style="0" customWidth="1"/>
    <col min="14" max="15" width="8.625" style="0" customWidth="1"/>
    <col min="16" max="16" width="15.00390625" style="0" customWidth="1"/>
  </cols>
  <sheetData>
    <row r="1" spans="1:13" s="3" customFormat="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4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2.75" thickBot="1">
      <c r="A4" s="2"/>
      <c r="B4" s="2"/>
      <c r="C4" s="2"/>
      <c r="D4" s="2"/>
      <c r="E4" s="2"/>
      <c r="F4" s="2"/>
      <c r="G4"/>
      <c r="H4" s="2"/>
      <c r="I4" s="2"/>
      <c r="J4" s="4" t="str">
        <f>'[1]T3-3'!J4</f>
        <v> 　　 （平成１８年１２月３１日現在）</v>
      </c>
      <c r="K4" s="2"/>
      <c r="L4" s="2"/>
      <c r="M4" s="2"/>
    </row>
    <row r="5" spans="1:13" s="11" customFormat="1" ht="13.5" customHeight="1">
      <c r="A5" s="5"/>
      <c r="B5" s="6"/>
      <c r="C5" s="7" t="s">
        <v>2</v>
      </c>
      <c r="D5" s="7" t="s">
        <v>3</v>
      </c>
      <c r="E5" s="8" t="s">
        <v>4</v>
      </c>
      <c r="F5" s="8" t="s">
        <v>3</v>
      </c>
      <c r="G5" s="8" t="s">
        <v>4</v>
      </c>
      <c r="H5" s="8" t="s">
        <v>5</v>
      </c>
      <c r="I5" s="8" t="s">
        <v>5</v>
      </c>
      <c r="J5" s="9"/>
      <c r="K5" s="10"/>
      <c r="L5" s="65" t="s">
        <v>6</v>
      </c>
      <c r="M5" s="66"/>
    </row>
    <row r="6" spans="1:13" s="19" customFormat="1" ht="12">
      <c r="A6" s="12" t="s">
        <v>7</v>
      </c>
      <c r="B6" s="13" t="s">
        <v>8</v>
      </c>
      <c r="C6" s="14"/>
      <c r="D6" s="15"/>
      <c r="E6" s="16"/>
      <c r="F6" s="16"/>
      <c r="G6" s="16"/>
      <c r="H6" s="16" t="s">
        <v>9</v>
      </c>
      <c r="I6" s="16" t="s">
        <v>9</v>
      </c>
      <c r="J6" s="17" t="s">
        <v>10</v>
      </c>
      <c r="K6" s="18"/>
      <c r="L6" s="67"/>
      <c r="M6" s="68"/>
    </row>
    <row r="7" spans="1:13" s="25" customFormat="1" ht="13.5" customHeight="1" thickBot="1">
      <c r="A7" s="20"/>
      <c r="B7" s="21"/>
      <c r="C7" s="22" t="s">
        <v>11</v>
      </c>
      <c r="D7" s="22" t="s">
        <v>12</v>
      </c>
      <c r="E7" s="23" t="s">
        <v>12</v>
      </c>
      <c r="F7" s="23" t="s">
        <v>13</v>
      </c>
      <c r="G7" s="23" t="s">
        <v>13</v>
      </c>
      <c r="H7" s="23" t="s">
        <v>12</v>
      </c>
      <c r="I7" s="23" t="s">
        <v>13</v>
      </c>
      <c r="J7" s="24"/>
      <c r="K7" s="21"/>
      <c r="L7" s="69"/>
      <c r="M7" s="70"/>
    </row>
    <row r="8" spans="1:14" ht="18" customHeight="1" thickBot="1">
      <c r="A8" s="26" t="s">
        <v>14</v>
      </c>
      <c r="B8" s="27">
        <f>B9+B18</f>
        <v>229</v>
      </c>
      <c r="C8" s="28">
        <f aca="true" t="shared" si="0" ref="C8:C21">ROUND(B8/M8*100000,1)</f>
        <v>58.6</v>
      </c>
      <c r="D8" s="29">
        <f aca="true" t="shared" si="1" ref="D8:J8">D9+D18</f>
        <v>0</v>
      </c>
      <c r="E8" s="30">
        <f t="shared" si="1"/>
        <v>164</v>
      </c>
      <c r="F8" s="30">
        <f t="shared" si="1"/>
        <v>11</v>
      </c>
      <c r="G8" s="30">
        <f t="shared" si="1"/>
        <v>48</v>
      </c>
      <c r="H8" s="30">
        <f t="shared" si="1"/>
        <v>0</v>
      </c>
      <c r="I8" s="30">
        <f t="shared" si="1"/>
        <v>0</v>
      </c>
      <c r="J8" s="31">
        <f t="shared" si="1"/>
        <v>6</v>
      </c>
      <c r="K8" s="18"/>
      <c r="L8" s="32" t="s">
        <v>14</v>
      </c>
      <c r="M8" s="33">
        <f>M9+M18</f>
        <v>390861</v>
      </c>
      <c r="N8" s="34"/>
    </row>
    <row r="9" spans="1:14" ht="18" customHeight="1" thickBot="1">
      <c r="A9" s="26" t="s">
        <v>15</v>
      </c>
      <c r="B9" s="27">
        <f>SUM(B10:B17)</f>
        <v>201</v>
      </c>
      <c r="C9" s="28">
        <f t="shared" si="0"/>
        <v>63.5</v>
      </c>
      <c r="D9" s="29">
        <f aca="true" t="shared" si="2" ref="D9:J9">SUM(D10:D17)</f>
        <v>0</v>
      </c>
      <c r="E9" s="30">
        <f t="shared" si="2"/>
        <v>143</v>
      </c>
      <c r="F9" s="30">
        <f t="shared" si="2"/>
        <v>9</v>
      </c>
      <c r="G9" s="30">
        <f t="shared" si="2"/>
        <v>44</v>
      </c>
      <c r="H9" s="30">
        <f t="shared" si="2"/>
        <v>0</v>
      </c>
      <c r="I9" s="30">
        <f t="shared" si="2"/>
        <v>0</v>
      </c>
      <c r="J9" s="31">
        <f t="shared" si="2"/>
        <v>5</v>
      </c>
      <c r="K9" s="18"/>
      <c r="L9" s="35" t="s">
        <v>16</v>
      </c>
      <c r="M9" s="36">
        <f>SUM(M10:M17)</f>
        <v>316526</v>
      </c>
      <c r="N9" s="34"/>
    </row>
    <row r="10" spans="1:14" ht="18" customHeight="1">
      <c r="A10" s="26" t="s">
        <v>17</v>
      </c>
      <c r="B10" s="37">
        <v>132</v>
      </c>
      <c r="C10" s="28">
        <f t="shared" si="0"/>
        <v>81.2</v>
      </c>
      <c r="D10" s="38">
        <v>0</v>
      </c>
      <c r="E10" s="39">
        <v>90</v>
      </c>
      <c r="F10" s="39">
        <v>7</v>
      </c>
      <c r="G10" s="39">
        <v>32</v>
      </c>
      <c r="H10" s="39">
        <v>0</v>
      </c>
      <c r="I10" s="39">
        <v>0</v>
      </c>
      <c r="J10" s="31">
        <f aca="true" t="shared" si="3" ref="J10:J17">B10-SUM(D10:I10)</f>
        <v>3</v>
      </c>
      <c r="K10" s="18"/>
      <c r="L10" s="35" t="s">
        <v>17</v>
      </c>
      <c r="M10" s="40">
        <v>162581</v>
      </c>
      <c r="N10" s="34"/>
    </row>
    <row r="11" spans="1:14" ht="18" customHeight="1">
      <c r="A11" s="41" t="s">
        <v>18</v>
      </c>
      <c r="B11" s="42">
        <v>18</v>
      </c>
      <c r="C11" s="43">
        <f t="shared" si="0"/>
        <v>46.2</v>
      </c>
      <c r="D11" s="44">
        <v>0</v>
      </c>
      <c r="E11" s="45">
        <v>13</v>
      </c>
      <c r="F11" s="45">
        <v>0</v>
      </c>
      <c r="G11" s="45">
        <v>4</v>
      </c>
      <c r="H11" s="45">
        <v>0</v>
      </c>
      <c r="I11" s="45">
        <v>0</v>
      </c>
      <c r="J11" s="46">
        <f t="shared" si="3"/>
        <v>1</v>
      </c>
      <c r="K11" s="18"/>
      <c r="L11" s="47" t="s">
        <v>19</v>
      </c>
      <c r="M11" s="48">
        <v>38991</v>
      </c>
      <c r="N11" s="34"/>
    </row>
    <row r="12" spans="1:14" ht="18" customHeight="1">
      <c r="A12" s="41" t="s">
        <v>20</v>
      </c>
      <c r="B12" s="42">
        <v>14</v>
      </c>
      <c r="C12" s="43">
        <f t="shared" si="0"/>
        <v>43.3</v>
      </c>
      <c r="D12" s="44">
        <v>0</v>
      </c>
      <c r="E12" s="45">
        <v>12</v>
      </c>
      <c r="F12" s="45">
        <v>1</v>
      </c>
      <c r="G12" s="45">
        <v>1</v>
      </c>
      <c r="H12" s="45">
        <v>0</v>
      </c>
      <c r="I12" s="45">
        <v>0</v>
      </c>
      <c r="J12" s="46">
        <f t="shared" si="3"/>
        <v>0</v>
      </c>
      <c r="K12" s="18"/>
      <c r="L12" s="47" t="s">
        <v>20</v>
      </c>
      <c r="M12" s="48">
        <v>32323</v>
      </c>
      <c r="N12" s="34"/>
    </row>
    <row r="13" spans="1:14" ht="18" customHeight="1">
      <c r="A13" s="41" t="s">
        <v>21</v>
      </c>
      <c r="B13" s="42">
        <v>17</v>
      </c>
      <c r="C13" s="43">
        <f t="shared" si="0"/>
        <v>59.1</v>
      </c>
      <c r="D13" s="44">
        <v>0</v>
      </c>
      <c r="E13" s="45">
        <v>10</v>
      </c>
      <c r="F13" s="45">
        <v>0</v>
      </c>
      <c r="G13" s="45">
        <v>7</v>
      </c>
      <c r="H13" s="45">
        <v>0</v>
      </c>
      <c r="I13" s="45">
        <v>0</v>
      </c>
      <c r="J13" s="46">
        <f t="shared" si="3"/>
        <v>0</v>
      </c>
      <c r="K13" s="18"/>
      <c r="L13" s="47" t="s">
        <v>22</v>
      </c>
      <c r="M13" s="48">
        <v>28770</v>
      </c>
      <c r="N13" s="34"/>
    </row>
    <row r="14" spans="1:14" ht="18" customHeight="1">
      <c r="A14" s="41" t="s">
        <v>23</v>
      </c>
      <c r="B14" s="42">
        <v>3</v>
      </c>
      <c r="C14" s="43">
        <f t="shared" si="0"/>
        <v>35.3</v>
      </c>
      <c r="D14" s="44">
        <v>0</v>
      </c>
      <c r="E14" s="45">
        <v>2</v>
      </c>
      <c r="F14" s="45">
        <v>1</v>
      </c>
      <c r="G14" s="45">
        <v>0</v>
      </c>
      <c r="H14" s="45">
        <v>0</v>
      </c>
      <c r="I14" s="45">
        <v>0</v>
      </c>
      <c r="J14" s="46">
        <f t="shared" si="3"/>
        <v>0</v>
      </c>
      <c r="K14" s="18"/>
      <c r="L14" s="47" t="s">
        <v>23</v>
      </c>
      <c r="M14" s="48">
        <v>8493</v>
      </c>
      <c r="N14" s="34"/>
    </row>
    <row r="15" spans="1:14" ht="18" customHeight="1">
      <c r="A15" s="41" t="s">
        <v>24</v>
      </c>
      <c r="B15" s="42">
        <v>7</v>
      </c>
      <c r="C15" s="43">
        <f t="shared" si="0"/>
        <v>34</v>
      </c>
      <c r="D15" s="44">
        <v>0</v>
      </c>
      <c r="E15" s="45">
        <v>6</v>
      </c>
      <c r="F15" s="45">
        <v>0</v>
      </c>
      <c r="G15" s="45">
        <v>0</v>
      </c>
      <c r="H15" s="45">
        <v>0</v>
      </c>
      <c r="I15" s="45">
        <v>0</v>
      </c>
      <c r="J15" s="46">
        <f t="shared" si="3"/>
        <v>1</v>
      </c>
      <c r="K15" s="18"/>
      <c r="L15" s="47" t="s">
        <v>24</v>
      </c>
      <c r="M15" s="48">
        <v>20609</v>
      </c>
      <c r="N15" s="34"/>
    </row>
    <row r="16" spans="1:14" ht="18" customHeight="1">
      <c r="A16" s="41" t="s">
        <v>25</v>
      </c>
      <c r="B16" s="42">
        <v>3</v>
      </c>
      <c r="C16" s="43">
        <f t="shared" si="0"/>
        <v>31.6</v>
      </c>
      <c r="D16" s="44">
        <v>0</v>
      </c>
      <c r="E16" s="45">
        <v>3</v>
      </c>
      <c r="F16" s="45">
        <v>0</v>
      </c>
      <c r="G16" s="45">
        <v>0</v>
      </c>
      <c r="H16" s="45">
        <v>0</v>
      </c>
      <c r="I16" s="45">
        <v>0</v>
      </c>
      <c r="J16" s="46">
        <f t="shared" si="3"/>
        <v>0</v>
      </c>
      <c r="K16" s="18"/>
      <c r="L16" s="47" t="s">
        <v>25</v>
      </c>
      <c r="M16" s="48">
        <v>9494</v>
      </c>
      <c r="N16" s="34"/>
    </row>
    <row r="17" spans="1:14" ht="18" customHeight="1" thickBot="1">
      <c r="A17" s="41" t="s">
        <v>26</v>
      </c>
      <c r="B17" s="42">
        <v>7</v>
      </c>
      <c r="C17" s="43">
        <f t="shared" si="0"/>
        <v>45.9</v>
      </c>
      <c r="D17" s="44">
        <v>0</v>
      </c>
      <c r="E17" s="45">
        <v>7</v>
      </c>
      <c r="F17" s="45">
        <v>0</v>
      </c>
      <c r="G17" s="45">
        <v>0</v>
      </c>
      <c r="H17" s="45">
        <v>0</v>
      </c>
      <c r="I17" s="45">
        <v>0</v>
      </c>
      <c r="J17" s="46">
        <f t="shared" si="3"/>
        <v>0</v>
      </c>
      <c r="K17" s="18"/>
      <c r="L17" s="47" t="s">
        <v>26</v>
      </c>
      <c r="M17" s="48">
        <v>15265</v>
      </c>
      <c r="N17" s="34"/>
    </row>
    <row r="18" spans="1:14" ht="18" customHeight="1" thickBot="1">
      <c r="A18" s="26" t="s">
        <v>15</v>
      </c>
      <c r="B18" s="27">
        <f>SUM(B19:B21)</f>
        <v>28</v>
      </c>
      <c r="C18" s="28">
        <f t="shared" si="0"/>
        <v>37.7</v>
      </c>
      <c r="D18" s="29">
        <f aca="true" t="shared" si="4" ref="D18:J18">SUM(D19:D21)</f>
        <v>0</v>
      </c>
      <c r="E18" s="30">
        <f t="shared" si="4"/>
        <v>21</v>
      </c>
      <c r="F18" s="30">
        <f t="shared" si="4"/>
        <v>2</v>
      </c>
      <c r="G18" s="30">
        <f t="shared" si="4"/>
        <v>4</v>
      </c>
      <c r="H18" s="30">
        <f t="shared" si="4"/>
        <v>0</v>
      </c>
      <c r="I18" s="30">
        <f t="shared" si="4"/>
        <v>0</v>
      </c>
      <c r="J18" s="31">
        <f t="shared" si="4"/>
        <v>1</v>
      </c>
      <c r="K18" s="18"/>
      <c r="L18" s="35" t="s">
        <v>16</v>
      </c>
      <c r="M18" s="36">
        <f>SUM(M19:M21)</f>
        <v>74335</v>
      </c>
      <c r="N18" s="34"/>
    </row>
    <row r="19" spans="1:14" ht="18" customHeight="1">
      <c r="A19" s="26" t="s">
        <v>27</v>
      </c>
      <c r="B19" s="37">
        <v>9</v>
      </c>
      <c r="C19" s="28">
        <f t="shared" si="0"/>
        <v>34.9</v>
      </c>
      <c r="D19" s="38">
        <v>0</v>
      </c>
      <c r="E19" s="39">
        <v>7</v>
      </c>
      <c r="F19" s="39">
        <v>2</v>
      </c>
      <c r="G19" s="39">
        <v>0</v>
      </c>
      <c r="H19" s="39">
        <v>0</v>
      </c>
      <c r="I19" s="39">
        <v>0</v>
      </c>
      <c r="J19" s="31">
        <f>B19-SUM(D19:I19)</f>
        <v>0</v>
      </c>
      <c r="K19" s="18"/>
      <c r="L19" s="35" t="s">
        <v>27</v>
      </c>
      <c r="M19" s="40">
        <v>25794</v>
      </c>
      <c r="N19" s="34"/>
    </row>
    <row r="20" spans="1:14" ht="18" customHeight="1">
      <c r="A20" s="41" t="s">
        <v>28</v>
      </c>
      <c r="B20" s="42">
        <v>11</v>
      </c>
      <c r="C20" s="43">
        <f t="shared" si="0"/>
        <v>45.9</v>
      </c>
      <c r="D20" s="44">
        <v>0</v>
      </c>
      <c r="E20" s="45">
        <v>7</v>
      </c>
      <c r="F20" s="45">
        <v>0</v>
      </c>
      <c r="G20" s="45">
        <v>3</v>
      </c>
      <c r="H20" s="45">
        <v>0</v>
      </c>
      <c r="I20" s="45">
        <v>0</v>
      </c>
      <c r="J20" s="46">
        <f>B20-SUM(D20:I20)</f>
        <v>1</v>
      </c>
      <c r="K20" s="18"/>
      <c r="L20" s="47" t="s">
        <v>28</v>
      </c>
      <c r="M20" s="49">
        <v>23967</v>
      </c>
      <c r="N20" s="34"/>
    </row>
    <row r="21" spans="1:14" ht="18" customHeight="1" thickBot="1">
      <c r="A21" s="50" t="s">
        <v>29</v>
      </c>
      <c r="B21" s="51">
        <v>8</v>
      </c>
      <c r="C21" s="52">
        <f t="shared" si="0"/>
        <v>32.6</v>
      </c>
      <c r="D21" s="53">
        <v>0</v>
      </c>
      <c r="E21" s="54">
        <v>7</v>
      </c>
      <c r="F21" s="54">
        <v>0</v>
      </c>
      <c r="G21" s="54">
        <v>1</v>
      </c>
      <c r="H21" s="54">
        <v>0</v>
      </c>
      <c r="I21" s="54">
        <v>0</v>
      </c>
      <c r="J21" s="55">
        <f>B21-SUM(D21:I21)</f>
        <v>0</v>
      </c>
      <c r="K21" s="18"/>
      <c r="L21" s="47" t="s">
        <v>29</v>
      </c>
      <c r="M21" s="49">
        <v>24574</v>
      </c>
      <c r="N21" s="34"/>
    </row>
    <row r="22" spans="1:14" ht="12">
      <c r="A22" s="56"/>
      <c r="B22" s="57"/>
      <c r="C22" s="57"/>
      <c r="D22" s="57"/>
      <c r="E22" s="57"/>
      <c r="F22" s="57"/>
      <c r="G22" s="57"/>
      <c r="H22" s="57"/>
      <c r="I22" s="57"/>
      <c r="J22" s="57"/>
      <c r="L22" s="58"/>
      <c r="M22" s="58"/>
      <c r="N22" s="56"/>
    </row>
    <row r="23" spans="2:14" ht="12">
      <c r="B23" s="59"/>
      <c r="C23" s="59"/>
      <c r="D23" s="59"/>
      <c r="E23" s="59"/>
      <c r="F23" s="59"/>
      <c r="G23" s="59"/>
      <c r="H23" s="59"/>
      <c r="I23" s="59"/>
      <c r="J23" s="59"/>
      <c r="L23" s="18"/>
      <c r="M23" s="18"/>
      <c r="N23" s="56"/>
    </row>
    <row r="24" spans="1:14" ht="12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0"/>
      <c r="L24" s="60"/>
      <c r="M24" s="18"/>
      <c r="N24" s="56"/>
    </row>
    <row r="25" spans="2:14" ht="12">
      <c r="B25" s="59"/>
      <c r="C25" s="59"/>
      <c r="D25" s="59"/>
      <c r="E25" s="59"/>
      <c r="F25" s="59"/>
      <c r="G25" s="59"/>
      <c r="H25" s="59"/>
      <c r="I25" s="59"/>
      <c r="J25" s="59"/>
      <c r="L25" s="2"/>
      <c r="M25" s="62"/>
      <c r="N25" s="56"/>
    </row>
    <row r="26" spans="12:14" ht="12">
      <c r="L26" s="2"/>
      <c r="M26" s="62"/>
      <c r="N26" s="56"/>
    </row>
    <row r="27" spans="12:14" ht="12">
      <c r="L27" s="63"/>
      <c r="M27" s="10"/>
      <c r="N27" s="56"/>
    </row>
    <row r="28" spans="12:14" ht="12">
      <c r="L28" s="60"/>
      <c r="M28" s="18"/>
      <c r="N28" s="56"/>
    </row>
    <row r="29" spans="12:14" ht="12">
      <c r="L29" s="64"/>
      <c r="M29" s="21"/>
      <c r="N29" s="56"/>
    </row>
    <row r="30" spans="12:14" ht="18" customHeight="1">
      <c r="L30" s="60"/>
      <c r="M30" s="18"/>
      <c r="N30" s="56"/>
    </row>
    <row r="31" spans="12:14" ht="18" customHeight="1">
      <c r="L31" s="60"/>
      <c r="M31" s="18"/>
      <c r="N31" s="56"/>
    </row>
    <row r="32" spans="12:13" ht="18" customHeight="1">
      <c r="L32" s="60"/>
      <c r="M32" s="60"/>
    </row>
    <row r="33" spans="12:13" ht="18" customHeight="1">
      <c r="L33" s="60"/>
      <c r="M33" s="60"/>
    </row>
    <row r="34" spans="12:13" s="11" customFormat="1" ht="18" customHeight="1">
      <c r="L34" s="60"/>
      <c r="M34" s="60"/>
    </row>
    <row r="35" spans="12:13" s="25" customFormat="1" ht="18" customHeight="1">
      <c r="L35" s="60"/>
      <c r="M35" s="60"/>
    </row>
    <row r="36" spans="12:13" ht="18" customHeight="1">
      <c r="L36" s="60"/>
      <c r="M36" s="60"/>
    </row>
    <row r="37" spans="12:13" ht="18" customHeight="1">
      <c r="L37" s="60"/>
      <c r="M37" s="60"/>
    </row>
    <row r="38" spans="12:13" ht="18" customHeight="1">
      <c r="L38" s="60"/>
      <c r="M38" s="60"/>
    </row>
    <row r="39" spans="12:13" ht="18" customHeight="1">
      <c r="L39" s="60"/>
      <c r="M39" s="60"/>
    </row>
    <row r="40" spans="12:13" ht="18" customHeight="1">
      <c r="L40" s="60"/>
      <c r="M40" s="60"/>
    </row>
    <row r="41" spans="12:13" ht="18" customHeight="1">
      <c r="L41" s="60"/>
      <c r="M41" s="60"/>
    </row>
    <row r="42" spans="12:13" ht="18" customHeight="1">
      <c r="L42" s="60"/>
      <c r="M42" s="60"/>
    </row>
    <row r="43" spans="12:13" ht="18" customHeight="1">
      <c r="L43" s="60"/>
      <c r="M43" s="60"/>
    </row>
    <row r="53" ht="12" customHeight="1"/>
  </sheetData>
  <sheetProtection sheet="1" objects="1" scenarios="1"/>
  <mergeCells count="1">
    <mergeCell ref="L5:M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Ｐゴシック,標準"&amp;9西濃地域の公衆衛生2008&amp;C&amp;"ＭＳ Ｐゴシック,標準"&amp;9－　55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2009-03-25T02:30:29Z</cp:lastPrinted>
  <dcterms:created xsi:type="dcterms:W3CDTF">2009-03-19T05:05:49Z</dcterms:created>
  <dcterms:modified xsi:type="dcterms:W3CDTF">2009-03-25T02:30:34Z</dcterms:modified>
  <cp:category/>
  <cp:version/>
  <cp:contentType/>
  <cp:contentStatus/>
</cp:coreProperties>
</file>